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510" windowWidth="13830" windowHeight="8595" tabRatio="930" firstSheet="11" activeTab="22"/>
  </bookViews>
  <sheets>
    <sheet name="General" sheetId="32" r:id="rId1"/>
    <sheet name="Gráfico1" sheetId="51" state="hidden" r:id="rId2"/>
    <sheet name="PERNIL CON PIEL" sheetId="8" r:id="rId3"/>
    <sheet name="CHULETA CIMERA " sheetId="16" r:id="rId4"/>
    <sheet name="CONTRA SWIFT" sheetId="35" r:id="rId5"/>
    <sheet name="CORBARTA FARMLAND" sheetId="42" state="hidden" r:id="rId6"/>
    <sheet name="RES OBRADOR" sheetId="10" r:id="rId7"/>
    <sheet name="BORREGO EN CAJA ARARAT" sheetId="12" state="hidden" r:id="rId8"/>
    <sheet name="CUERO FARMLAND" sheetId="3" r:id="rId9"/>
    <sheet name="CUERO EN COMBO" sheetId="21" r:id="rId10"/>
    <sheet name="PAVO ENTERO CONGELADO" sheetId="24" state="hidden" r:id="rId11"/>
    <sheet name="BUCHE SWIFT" sheetId="25" r:id="rId12"/>
    <sheet name="BUCHE SMITHFIELD" sheetId="38" state="hidden" r:id="rId13"/>
    <sheet name="ARRACHERA ANGUS MARINADA" sheetId="26" r:id="rId14"/>
    <sheet name="LENGUA CERDO" sheetId="1" state="hidden" r:id="rId15"/>
    <sheet name="LENGUA DE RES AMERICAN FOOD" sheetId="36" state="hidden" r:id="rId16"/>
    <sheet name="LENGUA RES" sheetId="18" r:id="rId17"/>
    <sheet name="CANALES" sheetId="39" r:id="rId18"/>
    <sheet name="ESPALILLA SHOULDER KIWI" sheetId="40" state="hidden" r:id="rId19"/>
    <sheet name="ESPALDILLA DE CARNERO ARARAT" sheetId="17" r:id="rId20"/>
    <sheet name="FILETE PESCADO" sheetId="29" r:id="rId21"/>
    <sheet name="MENUDO EXCEL" sheetId="31" r:id="rId22"/>
    <sheet name="SESOS COPA " sheetId="15" r:id="rId23"/>
    <sheet name="CORBATA SMITHFIELD" sheetId="50" r:id="rId24"/>
    <sheet name="MARQUETA SESO" sheetId="52" r:id="rId25"/>
    <sheet name="Hoja1" sheetId="53" r:id="rId26"/>
    <sheet name="Hoja2" sheetId="54" r:id="rId27"/>
  </sheets>
  <definedNames>
    <definedName name="_xlnm._FilterDatabase" localSheetId="3" hidden="1">'CHULETA CIMERA '!$A$8:$O$187</definedName>
    <definedName name="_xlnm._FilterDatabase" localSheetId="2" hidden="1">'PERNIL CON PIEL'!$A$8:$P$2000</definedName>
    <definedName name="_xlnm.Print_Area" localSheetId="3">'CHULETA CIMERA '!$A$5:$J$34</definedName>
    <definedName name="_xlnm.Print_Area" localSheetId="9">'CUERO EN COMBO'!$A$5:$J$29</definedName>
    <definedName name="_xlnm.Print_Area" localSheetId="0">General!$A$1:$H$36</definedName>
    <definedName name="_xlnm.Print_Area" localSheetId="21">'MENUDO EXCEL'!$A$5:$J$65</definedName>
    <definedName name="PIERNSUELTA">#REF!</definedName>
  </definedNames>
  <calcPr calcId="144525"/>
  <fileRecoveryPr autoRecover="0"/>
</workbook>
</file>

<file path=xl/calcChain.xml><?xml version="1.0" encoding="utf-8"?>
<calcChain xmlns="http://schemas.openxmlformats.org/spreadsheetml/2006/main">
  <c r="H28" i="15" l="1"/>
  <c r="H29" i="15"/>
  <c r="H30" i="15"/>
  <c r="H31" i="15"/>
  <c r="H32" i="15"/>
  <c r="H33" i="15"/>
  <c r="H34" i="15"/>
  <c r="H26" i="15"/>
  <c r="H24" i="15"/>
  <c r="H25" i="15"/>
  <c r="H22" i="15"/>
  <c r="H21" i="15"/>
  <c r="H13" i="35" l="1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71" i="35"/>
  <c r="H72" i="35"/>
  <c r="H73" i="35"/>
  <c r="H74" i="35"/>
  <c r="H75" i="35"/>
  <c r="H76" i="35"/>
  <c r="H77" i="35"/>
  <c r="H78" i="35"/>
  <c r="H79" i="35"/>
  <c r="H80" i="35"/>
  <c r="H81" i="35"/>
  <c r="H82" i="35"/>
  <c r="H83" i="35"/>
  <c r="H84" i="35"/>
  <c r="H85" i="35"/>
  <c r="H86" i="35"/>
  <c r="H87" i="35"/>
  <c r="H88" i="35"/>
  <c r="H89" i="35"/>
  <c r="H90" i="35"/>
  <c r="H91" i="35"/>
  <c r="H92" i="35"/>
  <c r="H93" i="35"/>
  <c r="H94" i="35"/>
  <c r="H95" i="35"/>
  <c r="H96" i="35"/>
  <c r="H97" i="35"/>
  <c r="H98" i="35"/>
  <c r="H99" i="35"/>
  <c r="H100" i="35"/>
  <c r="H101" i="35"/>
  <c r="H102" i="35"/>
  <c r="H103" i="35"/>
  <c r="H104" i="35"/>
  <c r="H105" i="35"/>
  <c r="H106" i="35"/>
  <c r="H107" i="35"/>
  <c r="H108" i="35"/>
  <c r="H109" i="35"/>
  <c r="H110" i="35"/>
  <c r="H111" i="35"/>
  <c r="H112" i="35"/>
  <c r="H113" i="35"/>
  <c r="H114" i="35"/>
  <c r="H115" i="35"/>
  <c r="H116" i="35"/>
  <c r="H117" i="35"/>
  <c r="H118" i="35"/>
  <c r="H119" i="35"/>
  <c r="H120" i="35"/>
  <c r="H121" i="35"/>
  <c r="H122" i="35"/>
  <c r="H123" i="35"/>
  <c r="H124" i="35"/>
  <c r="H125" i="35"/>
  <c r="H126" i="35"/>
  <c r="H127" i="35"/>
  <c r="H128" i="35"/>
  <c r="H129" i="35"/>
  <c r="H130" i="35"/>
  <c r="H131" i="35"/>
  <c r="H132" i="35"/>
  <c r="H133" i="35"/>
  <c r="H134" i="35"/>
  <c r="H135" i="35"/>
  <c r="H136" i="35"/>
  <c r="H137" i="35"/>
  <c r="H138" i="35"/>
  <c r="G18" i="35"/>
  <c r="H11" i="17" l="1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E25" i="32" l="1"/>
  <c r="D25" i="32"/>
  <c r="D26" i="32"/>
  <c r="D27" i="32"/>
  <c r="G62" i="39" l="1"/>
  <c r="G63" i="39"/>
  <c r="G64" i="39"/>
  <c r="G65" i="39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29" i="25" l="1"/>
  <c r="G29" i="25"/>
  <c r="D7" i="32" l="1"/>
  <c r="D8" i="32"/>
  <c r="H11" i="31" l="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G11" i="31"/>
  <c r="G12" i="31"/>
  <c r="G13" i="31"/>
  <c r="G14" i="31"/>
  <c r="G15" i="31"/>
  <c r="G16" i="31"/>
  <c r="G17" i="31"/>
  <c r="G18" i="31"/>
  <c r="G19" i="31"/>
  <c r="G20" i="31"/>
  <c r="G21" i="31" l="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52" i="31"/>
  <c r="G53" i="31"/>
  <c r="G54" i="31"/>
  <c r="G55" i="31"/>
  <c r="G56" i="31"/>
  <c r="G57" i="31"/>
  <c r="G58" i="31"/>
  <c r="G59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6" i="31"/>
  <c r="G87" i="31"/>
  <c r="G88" i="31"/>
  <c r="G89" i="31"/>
  <c r="G90" i="31"/>
  <c r="G91" i="31"/>
  <c r="G92" i="31"/>
  <c r="G93" i="31"/>
  <c r="G94" i="31"/>
  <c r="G95" i="31"/>
  <c r="G96" i="31"/>
  <c r="G97" i="31"/>
  <c r="G98" i="31"/>
  <c r="G99" i="31"/>
  <c r="G100" i="31"/>
  <c r="G101" i="31"/>
  <c r="G102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H10" i="31"/>
  <c r="G17" i="35" l="1"/>
  <c r="R17" i="35"/>
  <c r="H10" i="17" l="1"/>
  <c r="H11" i="3" l="1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0" i="3"/>
  <c r="M12" i="52" l="1"/>
  <c r="R42" i="35" l="1"/>
  <c r="H10" i="8" l="1"/>
  <c r="R39" i="35" l="1"/>
  <c r="B18" i="32" l="1"/>
  <c r="B11" i="32"/>
  <c r="O15" i="31" l="1"/>
  <c r="D17" i="32" l="1"/>
  <c r="D20" i="32"/>
  <c r="D21" i="32"/>
  <c r="D28" i="32"/>
  <c r="M50" i="15" l="1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B29" i="32" l="1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M13" i="52"/>
  <c r="M11" i="52"/>
  <c r="M10" i="52"/>
  <c r="H10" i="52"/>
  <c r="H11" i="52" s="1"/>
  <c r="G10" i="52"/>
  <c r="G11" i="52" s="1"/>
  <c r="G12" i="52" s="1"/>
  <c r="P12" i="52" s="1"/>
  <c r="P9" i="52"/>
  <c r="H12" i="52" l="1"/>
  <c r="H13" i="52" s="1"/>
  <c r="H14" i="52" s="1"/>
  <c r="H15" i="52" s="1"/>
  <c r="H16" i="52" s="1"/>
  <c r="H17" i="52" s="1"/>
  <c r="H18" i="52" s="1"/>
  <c r="H19" i="52" s="1"/>
  <c r="H20" i="52" s="1"/>
  <c r="H21" i="52" s="1"/>
  <c r="H22" i="52" s="1"/>
  <c r="H23" i="52" s="1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9" i="32" s="1"/>
  <c r="P11" i="52"/>
  <c r="P10" i="52"/>
  <c r="G13" i="52" l="1"/>
  <c r="G14" i="52" s="1"/>
  <c r="G15" i="52" s="1"/>
  <c r="P13" i="52" l="1"/>
  <c r="P14" i="52" l="1"/>
  <c r="G16" i="52" l="1"/>
  <c r="P15" i="52"/>
  <c r="G17" i="52" l="1"/>
  <c r="P16" i="52"/>
  <c r="G18" i="52" l="1"/>
  <c r="P17" i="52"/>
  <c r="G19" i="52" l="1"/>
  <c r="P18" i="52"/>
  <c r="G20" i="52" l="1"/>
  <c r="P19" i="52"/>
  <c r="G21" i="52" l="1"/>
  <c r="P20" i="52"/>
  <c r="G22" i="52" l="1"/>
  <c r="P21" i="52"/>
  <c r="G23" i="52" l="1"/>
  <c r="P22" i="52"/>
  <c r="G24" i="52" l="1"/>
  <c r="P23" i="52"/>
  <c r="G25" i="52" l="1"/>
  <c r="P24" i="52"/>
  <c r="G26" i="52" l="1"/>
  <c r="P25" i="52"/>
  <c r="G27" i="52" l="1"/>
  <c r="P26" i="52"/>
  <c r="G28" i="52" l="1"/>
  <c r="P27" i="52"/>
  <c r="G29" i="52" l="1"/>
  <c r="P28" i="52"/>
  <c r="G30" i="52" l="1"/>
  <c r="P29" i="52"/>
  <c r="G31" i="52" l="1"/>
  <c r="P30" i="52"/>
  <c r="G32" i="52" l="1"/>
  <c r="P31" i="52"/>
  <c r="G33" i="52" l="1"/>
  <c r="P32" i="52"/>
  <c r="G34" i="52" l="1"/>
  <c r="P33" i="52"/>
  <c r="G35" i="52" l="1"/>
  <c r="P34" i="52"/>
  <c r="G36" i="52" l="1"/>
  <c r="G37" i="52" s="1"/>
  <c r="P35" i="52"/>
  <c r="G38" i="52" l="1"/>
  <c r="P37" i="52"/>
  <c r="G39" i="52" l="1"/>
  <c r="P38" i="52"/>
  <c r="G40" i="52" l="1"/>
  <c r="P39" i="52"/>
  <c r="G41" i="52" l="1"/>
  <c r="P40" i="52"/>
  <c r="G42" i="52" l="1"/>
  <c r="G43" i="52" s="1"/>
  <c r="P41" i="52"/>
  <c r="G44" i="52" l="1"/>
  <c r="P43" i="52"/>
  <c r="G45" i="52" l="1"/>
  <c r="P44" i="52"/>
  <c r="G46" i="52" l="1"/>
  <c r="P45" i="52"/>
  <c r="G47" i="52" l="1"/>
  <c r="P46" i="52"/>
  <c r="G48" i="52" l="1"/>
  <c r="P47" i="52"/>
  <c r="G49" i="52" l="1"/>
  <c r="P48" i="52"/>
  <c r="G50" i="52" l="1"/>
  <c r="P49" i="52"/>
  <c r="G51" i="52" l="1"/>
  <c r="P50" i="52"/>
  <c r="G52" i="52" l="1"/>
  <c r="P51" i="52"/>
  <c r="G53" i="52" l="1"/>
  <c r="P52" i="52"/>
  <c r="G54" i="52" l="1"/>
  <c r="P53" i="52"/>
  <c r="G55" i="52" l="1"/>
  <c r="P54" i="52"/>
  <c r="G56" i="52" l="1"/>
  <c r="P55" i="52"/>
  <c r="G57" i="52" l="1"/>
  <c r="P56" i="52"/>
  <c r="G58" i="52" l="1"/>
  <c r="P57" i="52"/>
  <c r="G59" i="52" l="1"/>
  <c r="P58" i="52"/>
  <c r="G60" i="52" l="1"/>
  <c r="P59" i="52"/>
  <c r="G61" i="52" l="1"/>
  <c r="G62" i="52" s="1"/>
  <c r="P60" i="52"/>
  <c r="G63" i="52" l="1"/>
  <c r="P62" i="52"/>
  <c r="G64" i="52" l="1"/>
  <c r="P63" i="52"/>
  <c r="G65" i="52" l="1"/>
  <c r="P64" i="52"/>
  <c r="G66" i="52" l="1"/>
  <c r="P65" i="52"/>
  <c r="G67" i="52" l="1"/>
  <c r="P66" i="52"/>
  <c r="G68" i="52" l="1"/>
  <c r="P67" i="52"/>
  <c r="G69" i="52" l="1"/>
  <c r="P68" i="52"/>
  <c r="G70" i="52" l="1"/>
  <c r="P69" i="52"/>
  <c r="G71" i="52" l="1"/>
  <c r="P70" i="52"/>
  <c r="G72" i="52" l="1"/>
  <c r="P71" i="52"/>
  <c r="G73" i="52" l="1"/>
  <c r="P72" i="52"/>
  <c r="G74" i="52" l="1"/>
  <c r="P73" i="52"/>
  <c r="G75" i="52" l="1"/>
  <c r="P74" i="52"/>
  <c r="G76" i="52" l="1"/>
  <c r="P75" i="52"/>
  <c r="G77" i="52" l="1"/>
  <c r="P76" i="52"/>
  <c r="G78" i="52" l="1"/>
  <c r="P77" i="52"/>
  <c r="G79" i="52" l="1"/>
  <c r="P78" i="52"/>
  <c r="G80" i="52" l="1"/>
  <c r="P79" i="52"/>
  <c r="G81" i="52" l="1"/>
  <c r="P80" i="52"/>
  <c r="G82" i="52" l="1"/>
  <c r="P81" i="52"/>
  <c r="G83" i="52" l="1"/>
  <c r="P82" i="52"/>
  <c r="G84" i="52" l="1"/>
  <c r="P83" i="52"/>
  <c r="G85" i="52" l="1"/>
  <c r="P84" i="52"/>
  <c r="G86" i="52" l="1"/>
  <c r="P85" i="52"/>
  <c r="G87" i="52" l="1"/>
  <c r="P86" i="52"/>
  <c r="G88" i="52" l="1"/>
  <c r="P87" i="52"/>
  <c r="G89" i="52" l="1"/>
  <c r="P88" i="52"/>
  <c r="O28" i="31"/>
  <c r="O29" i="31"/>
  <c r="O30" i="31"/>
  <c r="O31" i="31"/>
  <c r="O32" i="31"/>
  <c r="G90" i="52" l="1"/>
  <c r="P89" i="52"/>
  <c r="L1143" i="8"/>
  <c r="G91" i="52" l="1"/>
  <c r="P90" i="52"/>
  <c r="B26" i="32"/>
  <c r="B27" i="32"/>
  <c r="G92" i="52" l="1"/>
  <c r="P91" i="52"/>
  <c r="B23" i="32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1" i="50"/>
  <c r="L150" i="50"/>
  <c r="L149" i="50"/>
  <c r="L148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L70" i="50"/>
  <c r="L69" i="50"/>
  <c r="L68" i="50"/>
  <c r="L67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M23" i="50"/>
  <c r="M22" i="50"/>
  <c r="M21" i="50"/>
  <c r="M20" i="50"/>
  <c r="M19" i="50"/>
  <c r="M18" i="50"/>
  <c r="M17" i="50"/>
  <c r="M15" i="50"/>
  <c r="M14" i="50"/>
  <c r="M13" i="50"/>
  <c r="M12" i="50"/>
  <c r="M11" i="50"/>
  <c r="M10" i="50"/>
  <c r="H10" i="50"/>
  <c r="H11" i="50" s="1"/>
  <c r="H12" i="50" s="1"/>
  <c r="H13" i="50" s="1"/>
  <c r="H14" i="50" s="1"/>
  <c r="H15" i="50" s="1"/>
  <c r="H16" i="50" s="1"/>
  <c r="H17" i="50" s="1"/>
  <c r="H18" i="50" s="1"/>
  <c r="H19" i="50" s="1"/>
  <c r="H20" i="50" s="1"/>
  <c r="H21" i="50" s="1"/>
  <c r="H22" i="50" s="1"/>
  <c r="H23" i="50" s="1"/>
  <c r="H24" i="50" s="1"/>
  <c r="H25" i="50" s="1"/>
  <c r="H26" i="50" s="1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47" i="50"/>
  <c r="H48" i="50"/>
  <c r="H49" i="50"/>
  <c r="H50" i="50"/>
  <c r="H51" i="50"/>
  <c r="H52" i="50"/>
  <c r="H53" i="50"/>
  <c r="H54" i="50"/>
  <c r="H55" i="50"/>
  <c r="H56" i="50"/>
  <c r="H57" i="50"/>
  <c r="H58" i="50"/>
  <c r="H59" i="50"/>
  <c r="H60" i="50"/>
  <c r="H61" i="50"/>
  <c r="H62" i="50"/>
  <c r="H63" i="50"/>
  <c r="H64" i="50"/>
  <c r="H65" i="50"/>
  <c r="H66" i="50"/>
  <c r="H67" i="50"/>
  <c r="H68" i="50"/>
  <c r="H69" i="50"/>
  <c r="H70" i="50"/>
  <c r="H71" i="50"/>
  <c r="H72" i="50"/>
  <c r="H73" i="50"/>
  <c r="H74" i="50"/>
  <c r="H75" i="50"/>
  <c r="H76" i="50"/>
  <c r="H77" i="50"/>
  <c r="H78" i="50"/>
  <c r="H79" i="50"/>
  <c r="H80" i="50"/>
  <c r="H81" i="50"/>
  <c r="H82" i="50"/>
  <c r="H83" i="50"/>
  <c r="H84" i="50"/>
  <c r="H85" i="50"/>
  <c r="H86" i="50"/>
  <c r="H87" i="50"/>
  <c r="H88" i="50"/>
  <c r="H89" i="50"/>
  <c r="H90" i="50"/>
  <c r="H91" i="50"/>
  <c r="H92" i="50"/>
  <c r="H93" i="50"/>
  <c r="H94" i="50"/>
  <c r="H95" i="50"/>
  <c r="H96" i="50"/>
  <c r="H97" i="50"/>
  <c r="H98" i="50"/>
  <c r="H99" i="50"/>
  <c r="H100" i="50"/>
  <c r="H101" i="50"/>
  <c r="H102" i="50"/>
  <c r="H103" i="50"/>
  <c r="H104" i="50"/>
  <c r="H105" i="50"/>
  <c r="H106" i="50"/>
  <c r="H107" i="50"/>
  <c r="H108" i="50"/>
  <c r="H109" i="50"/>
  <c r="H110" i="50"/>
  <c r="H111" i="50"/>
  <c r="H112" i="50"/>
  <c r="H113" i="50"/>
  <c r="H114" i="50"/>
  <c r="H115" i="50"/>
  <c r="H116" i="50"/>
  <c r="H117" i="50"/>
  <c r="H118" i="50"/>
  <c r="H119" i="50"/>
  <c r="H120" i="50"/>
  <c r="H121" i="50"/>
  <c r="H122" i="50"/>
  <c r="H123" i="50"/>
  <c r="H124" i="50"/>
  <c r="H125" i="50"/>
  <c r="H126" i="50"/>
  <c r="H127" i="50"/>
  <c r="H128" i="50"/>
  <c r="H129" i="50"/>
  <c r="H130" i="50"/>
  <c r="H131" i="50"/>
  <c r="H132" i="50"/>
  <c r="H133" i="50"/>
  <c r="H134" i="50"/>
  <c r="H135" i="50"/>
  <c r="H136" i="50"/>
  <c r="H137" i="50"/>
  <c r="H138" i="50"/>
  <c r="H139" i="50"/>
  <c r="H140" i="50"/>
  <c r="H141" i="50"/>
  <c r="H142" i="50"/>
  <c r="H143" i="50"/>
  <c r="H144" i="50"/>
  <c r="H145" i="50"/>
  <c r="H146" i="50"/>
  <c r="H147" i="50"/>
  <c r="H148" i="50"/>
  <c r="H149" i="50"/>
  <c r="H150" i="50"/>
  <c r="H151" i="50"/>
  <c r="H152" i="50"/>
  <c r="H153" i="50"/>
  <c r="H154" i="50"/>
  <c r="H155" i="50"/>
  <c r="H156" i="50"/>
  <c r="H157" i="50"/>
  <c r="H158" i="50"/>
  <c r="H159" i="50"/>
  <c r="H160" i="50"/>
  <c r="H161" i="50"/>
  <c r="H162" i="50"/>
  <c r="H163" i="50"/>
  <c r="H164" i="50"/>
  <c r="H165" i="50"/>
  <c r="H166" i="50"/>
  <c r="H167" i="50"/>
  <c r="H168" i="50"/>
  <c r="H169" i="50"/>
  <c r="H170" i="50"/>
  <c r="H171" i="50"/>
  <c r="H172" i="50"/>
  <c r="H173" i="50"/>
  <c r="H174" i="50"/>
  <c r="H175" i="50"/>
  <c r="H176" i="50"/>
  <c r="H177" i="50"/>
  <c r="H178" i="50"/>
  <c r="H179" i="50"/>
  <c r="H180" i="50"/>
  <c r="H181" i="50"/>
  <c r="H182" i="50"/>
  <c r="H183" i="50"/>
  <c r="H184" i="50"/>
  <c r="H185" i="50"/>
  <c r="H186" i="50"/>
  <c r="H187" i="50"/>
  <c r="H188" i="50"/>
  <c r="H189" i="50"/>
  <c r="H190" i="50"/>
  <c r="H191" i="50"/>
  <c r="H192" i="50"/>
  <c r="H193" i="50"/>
  <c r="H194" i="50"/>
  <c r="H195" i="50"/>
  <c r="H196" i="50"/>
  <c r="H197" i="50"/>
  <c r="H198" i="50"/>
  <c r="H199" i="50"/>
  <c r="H200" i="50"/>
  <c r="H201" i="50"/>
  <c r="H202" i="50"/>
  <c r="H203" i="50"/>
  <c r="H204" i="50"/>
  <c r="H205" i="50"/>
  <c r="H206" i="50"/>
  <c r="H207" i="50"/>
  <c r="H208" i="50"/>
  <c r="E23" i="32"/>
  <c r="H209" i="50"/>
  <c r="H210" i="50"/>
  <c r="H211" i="50"/>
  <c r="H212" i="50"/>
  <c r="H213" i="50"/>
  <c r="H214" i="50"/>
  <c r="H215" i="50"/>
  <c r="H216" i="50"/>
  <c r="H217" i="50"/>
  <c r="H218" i="50"/>
  <c r="H219" i="50"/>
  <c r="H220" i="50"/>
  <c r="H221" i="50"/>
  <c r="G10" i="50"/>
  <c r="G11" i="50" s="1"/>
  <c r="G12" i="50" s="1"/>
  <c r="G13" i="50" s="1"/>
  <c r="G14" i="50" s="1"/>
  <c r="G15" i="50" s="1"/>
  <c r="G16" i="50" s="1"/>
  <c r="G17" i="50" s="1"/>
  <c r="G18" i="50" s="1"/>
  <c r="G19" i="50" s="1"/>
  <c r="G20" i="50" s="1"/>
  <c r="G21" i="50" s="1"/>
  <c r="G22" i="50" s="1"/>
  <c r="G23" i="50" s="1"/>
  <c r="G24" i="50" s="1"/>
  <c r="G25" i="50" s="1"/>
  <c r="G26" i="50" s="1"/>
  <c r="G27" i="50" s="1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G38" i="50" s="1"/>
  <c r="G39" i="50" s="1"/>
  <c r="G40" i="50" s="1"/>
  <c r="G41" i="50" s="1"/>
  <c r="G42" i="50" s="1"/>
  <c r="G43" i="50" s="1"/>
  <c r="G44" i="50" s="1"/>
  <c r="G45" i="50" s="1"/>
  <c r="G46" i="50" s="1"/>
  <c r="G47" i="50" s="1"/>
  <c r="G48" i="50" s="1"/>
  <c r="G49" i="50" s="1"/>
  <c r="G50" i="50" s="1"/>
  <c r="G51" i="50" s="1"/>
  <c r="G52" i="50" s="1"/>
  <c r="G53" i="50" s="1"/>
  <c r="G54" i="50" s="1"/>
  <c r="G55" i="50" s="1"/>
  <c r="G56" i="50" s="1"/>
  <c r="G57" i="50" s="1"/>
  <c r="G58" i="50" s="1"/>
  <c r="G59" i="50" s="1"/>
  <c r="G60" i="50" s="1"/>
  <c r="G61" i="50" s="1"/>
  <c r="G62" i="50" s="1"/>
  <c r="G63" i="50" s="1"/>
  <c r="G64" i="50" s="1"/>
  <c r="G65" i="50" s="1"/>
  <c r="G66" i="50" s="1"/>
  <c r="G67" i="50" s="1"/>
  <c r="G68" i="50" s="1"/>
  <c r="G69" i="50" s="1"/>
  <c r="G70" i="50" s="1"/>
  <c r="G71" i="50" s="1"/>
  <c r="G72" i="50" s="1"/>
  <c r="G73" i="50" s="1"/>
  <c r="G74" i="50" s="1"/>
  <c r="G75" i="50" s="1"/>
  <c r="G76" i="50" s="1"/>
  <c r="G77" i="50" s="1"/>
  <c r="G78" i="50" s="1"/>
  <c r="G79" i="50" s="1"/>
  <c r="G80" i="50" s="1"/>
  <c r="G81" i="50" s="1"/>
  <c r="G82" i="50" s="1"/>
  <c r="G83" i="50" s="1"/>
  <c r="G84" i="50" s="1"/>
  <c r="G85" i="50" s="1"/>
  <c r="G86" i="50" s="1"/>
  <c r="G87" i="50" s="1"/>
  <c r="G88" i="50" s="1"/>
  <c r="G89" i="50" s="1"/>
  <c r="G90" i="50" s="1"/>
  <c r="G91" i="50" s="1"/>
  <c r="G92" i="50" s="1"/>
  <c r="G93" i="50" s="1"/>
  <c r="G94" i="50" s="1"/>
  <c r="G95" i="50" s="1"/>
  <c r="G96" i="50" s="1"/>
  <c r="G97" i="50" s="1"/>
  <c r="G98" i="50" s="1"/>
  <c r="G99" i="50" s="1"/>
  <c r="G100" i="50" s="1"/>
  <c r="G101" i="50" s="1"/>
  <c r="G102" i="50" s="1"/>
  <c r="G103" i="50" s="1"/>
  <c r="G104" i="50" s="1"/>
  <c r="G105" i="50" s="1"/>
  <c r="G106" i="50" s="1"/>
  <c r="G107" i="50" s="1"/>
  <c r="G108" i="50" s="1"/>
  <c r="P9" i="50"/>
  <c r="P11" i="50"/>
  <c r="P10" i="50"/>
  <c r="P12" i="50"/>
  <c r="P13" i="50"/>
  <c r="P14" i="50"/>
  <c r="P15" i="50"/>
  <c r="P17" i="50"/>
  <c r="P18" i="50"/>
  <c r="P19" i="50"/>
  <c r="P20" i="50"/>
  <c r="P21" i="50"/>
  <c r="P22" i="50"/>
  <c r="P23" i="50"/>
  <c r="P24" i="50"/>
  <c r="P25" i="50"/>
  <c r="P26" i="50"/>
  <c r="P27" i="50"/>
  <c r="P28" i="50"/>
  <c r="P29" i="50"/>
  <c r="P30" i="50"/>
  <c r="P31" i="50"/>
  <c r="D23" i="32"/>
  <c r="P32" i="50"/>
  <c r="P33" i="50"/>
  <c r="P34" i="50"/>
  <c r="P35" i="50"/>
  <c r="P36" i="50"/>
  <c r="P38" i="50"/>
  <c r="P39" i="50"/>
  <c r="P40" i="50"/>
  <c r="P41" i="50"/>
  <c r="P42" i="50"/>
  <c r="P44" i="50"/>
  <c r="P45" i="50"/>
  <c r="P46" i="50"/>
  <c r="G20" i="10"/>
  <c r="D3" i="32"/>
  <c r="G10" i="10"/>
  <c r="G11" i="10"/>
  <c r="G12" i="10"/>
  <c r="G13" i="10"/>
  <c r="G14" i="10"/>
  <c r="G15" i="10"/>
  <c r="G16" i="10"/>
  <c r="G17" i="10"/>
  <c r="G18" i="10"/>
  <c r="P18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O17" i="31"/>
  <c r="O18" i="31"/>
  <c r="O19" i="31"/>
  <c r="O20" i="31"/>
  <c r="O21" i="31"/>
  <c r="O22" i="31"/>
  <c r="O23" i="31"/>
  <c r="O24" i="31"/>
  <c r="O25" i="31"/>
  <c r="O26" i="31"/>
  <c r="O27" i="31"/>
  <c r="O12" i="31"/>
  <c r="O13" i="31"/>
  <c r="O14" i="31"/>
  <c r="O16" i="31"/>
  <c r="B25" i="32"/>
  <c r="G10" i="38"/>
  <c r="G11" i="38"/>
  <c r="O11" i="31"/>
  <c r="O10" i="31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10" i="8"/>
  <c r="G10" i="16"/>
  <c r="G11" i="16"/>
  <c r="H32" i="16"/>
  <c r="H33" i="16"/>
  <c r="H34" i="16"/>
  <c r="H35" i="16" s="1"/>
  <c r="H36" i="16" s="1"/>
  <c r="H37" i="16" s="1"/>
  <c r="H38" i="16" s="1"/>
  <c r="H39" i="16" s="1"/>
  <c r="H40" i="16" s="1"/>
  <c r="H41" i="16" s="1"/>
  <c r="H42" i="16" s="1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0" i="25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B10" i="32"/>
  <c r="B17" i="32"/>
  <c r="B30" i="32"/>
  <c r="P9" i="3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R20" i="35"/>
  <c r="R21" i="35"/>
  <c r="R22" i="35"/>
  <c r="R23" i="35"/>
  <c r="R24" i="35"/>
  <c r="R25" i="35"/>
  <c r="R26" i="35"/>
  <c r="R27" i="35"/>
  <c r="R28" i="35"/>
  <c r="R29" i="35"/>
  <c r="R30" i="35"/>
  <c r="R31" i="35"/>
  <c r="R32" i="35"/>
  <c r="R33" i="35"/>
  <c r="R34" i="35"/>
  <c r="R35" i="35"/>
  <c r="R36" i="35"/>
  <c r="R37" i="35"/>
  <c r="R38" i="35"/>
  <c r="R40" i="35"/>
  <c r="R41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10" i="35"/>
  <c r="R11" i="35"/>
  <c r="R12" i="35"/>
  <c r="R13" i="35"/>
  <c r="R14" i="35"/>
  <c r="R15" i="35"/>
  <c r="R16" i="35"/>
  <c r="R18" i="35"/>
  <c r="R19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B13" i="32"/>
  <c r="H10" i="1"/>
  <c r="H10" i="21"/>
  <c r="H11" i="8"/>
  <c r="H12" i="8"/>
  <c r="H13" i="8"/>
  <c r="H14" i="8"/>
  <c r="H15" i="8" s="1"/>
  <c r="H16" i="8" s="1"/>
  <c r="H17" i="8" s="1"/>
  <c r="H18" i="8" s="1"/>
  <c r="H19" i="8" s="1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B21" i="32"/>
  <c r="B20" i="32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8" i="32"/>
  <c r="G10" i="1"/>
  <c r="B6" i="32"/>
  <c r="B12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M14" i="38"/>
  <c r="M13" i="38"/>
  <c r="M12" i="38"/>
  <c r="M11" i="38"/>
  <c r="M10" i="38"/>
  <c r="B28" i="32"/>
  <c r="B22" i="32"/>
  <c r="O44" i="31"/>
  <c r="O45" i="31"/>
  <c r="O46" i="31"/>
  <c r="O47" i="31"/>
  <c r="O48" i="31"/>
  <c r="O49" i="31"/>
  <c r="O50" i="31"/>
  <c r="O51" i="31"/>
  <c r="O52" i="31"/>
  <c r="O53" i="31"/>
  <c r="O54" i="31"/>
  <c r="O55" i="31"/>
  <c r="O56" i="31"/>
  <c r="O57" i="31"/>
  <c r="O58" i="31"/>
  <c r="O59" i="31"/>
  <c r="O60" i="31"/>
  <c r="O61" i="31"/>
  <c r="O62" i="31"/>
  <c r="O63" i="31"/>
  <c r="O64" i="31"/>
  <c r="O65" i="31"/>
  <c r="O66" i="31"/>
  <c r="O67" i="31"/>
  <c r="O68" i="31"/>
  <c r="O69" i="31"/>
  <c r="O70" i="31"/>
  <c r="O71" i="31"/>
  <c r="O72" i="31"/>
  <c r="O73" i="31"/>
  <c r="O74" i="31"/>
  <c r="O75" i="31"/>
  <c r="O76" i="31"/>
  <c r="O77" i="31"/>
  <c r="O78" i="31"/>
  <c r="O79" i="31"/>
  <c r="O80" i="31"/>
  <c r="O81" i="31"/>
  <c r="O82" i="31"/>
  <c r="O83" i="31"/>
  <c r="O84" i="31"/>
  <c r="P9" i="39"/>
  <c r="G10" i="39"/>
  <c r="G11" i="39"/>
  <c r="H10" i="39"/>
  <c r="H11" i="39"/>
  <c r="H12" i="39"/>
  <c r="H13" i="39"/>
  <c r="H14" i="39"/>
  <c r="H15" i="39"/>
  <c r="H16" i="39"/>
  <c r="H17" i="39"/>
  <c r="H18" i="39"/>
  <c r="H19" i="39"/>
  <c r="H20" i="39" s="1"/>
  <c r="H21" i="39" s="1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6" i="39"/>
  <c r="H67" i="39"/>
  <c r="H68" i="39"/>
  <c r="H69" i="39"/>
  <c r="H70" i="39"/>
  <c r="H71" i="39"/>
  <c r="H72" i="39"/>
  <c r="H73" i="39"/>
  <c r="H74" i="39"/>
  <c r="H75" i="39"/>
  <c r="H76" i="39"/>
  <c r="H77" i="39"/>
  <c r="H78" i="39"/>
  <c r="H79" i="39"/>
  <c r="H80" i="39"/>
  <c r="H81" i="39"/>
  <c r="H82" i="39"/>
  <c r="H83" i="39"/>
  <c r="H84" i="39"/>
  <c r="H85" i="39"/>
  <c r="H86" i="39"/>
  <c r="H87" i="39"/>
  <c r="H88" i="39"/>
  <c r="H89" i="39"/>
  <c r="H90" i="39"/>
  <c r="H91" i="39"/>
  <c r="H92" i="39"/>
  <c r="H93" i="39"/>
  <c r="H94" i="39"/>
  <c r="H95" i="39"/>
  <c r="H96" i="39"/>
  <c r="H97" i="39"/>
  <c r="H98" i="39"/>
  <c r="H99" i="39"/>
  <c r="H100" i="39"/>
  <c r="H101" i="39"/>
  <c r="H102" i="39"/>
  <c r="H103" i="39"/>
  <c r="H104" i="39"/>
  <c r="H105" i="39"/>
  <c r="H106" i="39"/>
  <c r="H107" i="39"/>
  <c r="H108" i="39"/>
  <c r="H109" i="39"/>
  <c r="H110" i="39"/>
  <c r="H111" i="39"/>
  <c r="H112" i="39"/>
  <c r="H113" i="39"/>
  <c r="H114" i="39"/>
  <c r="H115" i="39"/>
  <c r="H116" i="39"/>
  <c r="H117" i="39"/>
  <c r="H118" i="39"/>
  <c r="H119" i="39"/>
  <c r="H120" i="39"/>
  <c r="H121" i="39"/>
  <c r="H122" i="39"/>
  <c r="H123" i="39"/>
  <c r="H124" i="39"/>
  <c r="H125" i="39"/>
  <c r="H126" i="39"/>
  <c r="H127" i="39"/>
  <c r="H128" i="39"/>
  <c r="H129" i="39"/>
  <c r="H130" i="39"/>
  <c r="H131" i="39"/>
  <c r="H132" i="39"/>
  <c r="P10" i="39"/>
  <c r="H133" i="39"/>
  <c r="H134" i="39"/>
  <c r="H135" i="39"/>
  <c r="H136" i="39"/>
  <c r="H137" i="39"/>
  <c r="H138" i="39"/>
  <c r="H139" i="39"/>
  <c r="H140" i="39"/>
  <c r="H141" i="39"/>
  <c r="H142" i="39"/>
  <c r="H143" i="39"/>
  <c r="H144" i="39"/>
  <c r="H145" i="39"/>
  <c r="H146" i="39"/>
  <c r="H147" i="39"/>
  <c r="H148" i="39"/>
  <c r="H149" i="39"/>
  <c r="H150" i="39"/>
  <c r="H151" i="39"/>
  <c r="H152" i="39"/>
  <c r="H153" i="39"/>
  <c r="H154" i="39"/>
  <c r="H155" i="39"/>
  <c r="H156" i="39"/>
  <c r="H157" i="39"/>
  <c r="L157" i="39"/>
  <c r="H158" i="39"/>
  <c r="L158" i="39"/>
  <c r="H159" i="39"/>
  <c r="L159" i="39"/>
  <c r="H160" i="39"/>
  <c r="L160" i="39"/>
  <c r="H161" i="39"/>
  <c r="L161" i="39"/>
  <c r="H162" i="39"/>
  <c r="L162" i="39"/>
  <c r="H163" i="39"/>
  <c r="L163" i="39"/>
  <c r="H164" i="39"/>
  <c r="L164" i="39"/>
  <c r="H165" i="39"/>
  <c r="L165" i="39"/>
  <c r="H166" i="39"/>
  <c r="L166" i="39"/>
  <c r="H167" i="39"/>
  <c r="L167" i="39"/>
  <c r="H168" i="39"/>
  <c r="L168" i="39"/>
  <c r="H169" i="39"/>
  <c r="L169" i="39"/>
  <c r="H170" i="39"/>
  <c r="L170" i="39"/>
  <c r="H171" i="39"/>
  <c r="L171" i="39"/>
  <c r="H172" i="39"/>
  <c r="L172" i="39"/>
  <c r="H173" i="39"/>
  <c r="L173" i="39"/>
  <c r="H174" i="39"/>
  <c r="L174" i="39"/>
  <c r="H175" i="39"/>
  <c r="L175" i="39"/>
  <c r="H176" i="39"/>
  <c r="L176" i="39"/>
  <c r="H177" i="39"/>
  <c r="L177" i="39"/>
  <c r="H178" i="39"/>
  <c r="L178" i="39"/>
  <c r="H179" i="39"/>
  <c r="L179" i="39"/>
  <c r="H180" i="39"/>
  <c r="L180" i="39"/>
  <c r="H181" i="39"/>
  <c r="L181" i="39"/>
  <c r="H182" i="39"/>
  <c r="L182" i="39"/>
  <c r="H183" i="39"/>
  <c r="L183" i="39"/>
  <c r="H184" i="39"/>
  <c r="L184" i="39"/>
  <c r="H185" i="39"/>
  <c r="L185" i="39"/>
  <c r="H186" i="39"/>
  <c r="L186" i="39"/>
  <c r="H187" i="39"/>
  <c r="L187" i="39"/>
  <c r="H188" i="39"/>
  <c r="L188" i="39"/>
  <c r="H189" i="39"/>
  <c r="L189" i="39"/>
  <c r="H190" i="39"/>
  <c r="L190" i="39"/>
  <c r="H191" i="39"/>
  <c r="L191" i="39"/>
  <c r="H192" i="39"/>
  <c r="L192" i="39"/>
  <c r="H193" i="39"/>
  <c r="L193" i="39"/>
  <c r="H194" i="39"/>
  <c r="L194" i="39"/>
  <c r="H195" i="39"/>
  <c r="L195" i="39"/>
  <c r="H196" i="39"/>
  <c r="L196" i="39"/>
  <c r="H197" i="39"/>
  <c r="L197" i="39"/>
  <c r="H198" i="39"/>
  <c r="L198" i="39"/>
  <c r="H199" i="39"/>
  <c r="L199" i="39"/>
  <c r="H200" i="39"/>
  <c r="L200" i="39"/>
  <c r="H201" i="39"/>
  <c r="L201" i="39"/>
  <c r="H202" i="39"/>
  <c r="L202" i="39"/>
  <c r="H203" i="39"/>
  <c r="L203" i="39"/>
  <c r="H204" i="39"/>
  <c r="L204" i="39"/>
  <c r="H205" i="39"/>
  <c r="L205" i="39"/>
  <c r="H206" i="39"/>
  <c r="L206" i="39"/>
  <c r="H207" i="39"/>
  <c r="L207" i="39"/>
  <c r="H208" i="39"/>
  <c r="L208" i="39"/>
  <c r="H209" i="39"/>
  <c r="L209" i="39"/>
  <c r="H210" i="39"/>
  <c r="L210" i="39"/>
  <c r="H211" i="39"/>
  <c r="L211" i="39"/>
  <c r="H212" i="39"/>
  <c r="L212" i="39"/>
  <c r="P9" i="12"/>
  <c r="G10" i="12"/>
  <c r="H10" i="12"/>
  <c r="P10" i="12"/>
  <c r="G11" i="12"/>
  <c r="H11" i="12"/>
  <c r="P11" i="12"/>
  <c r="G12" i="12"/>
  <c r="H12" i="12"/>
  <c r="P12" i="12"/>
  <c r="G13" i="12"/>
  <c r="H13" i="12"/>
  <c r="P13" i="12"/>
  <c r="G14" i="12"/>
  <c r="H14" i="12"/>
  <c r="P14" i="12"/>
  <c r="G15" i="12"/>
  <c r="G16" i="12"/>
  <c r="H15" i="12"/>
  <c r="P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L40" i="12"/>
  <c r="H41" i="12"/>
  <c r="L41" i="12"/>
  <c r="H42" i="12"/>
  <c r="L42" i="12"/>
  <c r="H43" i="12"/>
  <c r="L43" i="12"/>
  <c r="H44" i="12"/>
  <c r="L44" i="12"/>
  <c r="H45" i="12"/>
  <c r="L45" i="12"/>
  <c r="H46" i="12"/>
  <c r="L46" i="12"/>
  <c r="H47" i="12"/>
  <c r="L47" i="12"/>
  <c r="H48" i="12"/>
  <c r="L48" i="12"/>
  <c r="H49" i="12"/>
  <c r="L49" i="12"/>
  <c r="H50" i="12"/>
  <c r="L50" i="12"/>
  <c r="H51" i="12"/>
  <c r="L51" i="12"/>
  <c r="H52" i="12"/>
  <c r="L52" i="12"/>
  <c r="H53" i="12"/>
  <c r="L53" i="12"/>
  <c r="H54" i="12"/>
  <c r="L54" i="12"/>
  <c r="H55" i="12"/>
  <c r="L55" i="12"/>
  <c r="H56" i="12"/>
  <c r="L56" i="12"/>
  <c r="H57" i="12"/>
  <c r="L57" i="12"/>
  <c r="H58" i="12"/>
  <c r="L58" i="12"/>
  <c r="H59" i="12"/>
  <c r="L59" i="12"/>
  <c r="H60" i="12"/>
  <c r="L60" i="12"/>
  <c r="H61" i="12"/>
  <c r="L61" i="12"/>
  <c r="H62" i="12"/>
  <c r="L62" i="12"/>
  <c r="H63" i="12"/>
  <c r="L63" i="12"/>
  <c r="H64" i="12"/>
  <c r="L64" i="12"/>
  <c r="H65" i="12"/>
  <c r="L65" i="12"/>
  <c r="H66" i="12"/>
  <c r="L66" i="12"/>
  <c r="H67" i="12"/>
  <c r="L67" i="12"/>
  <c r="H68" i="12"/>
  <c r="L68" i="12"/>
  <c r="H69" i="12"/>
  <c r="L69" i="12"/>
  <c r="H70" i="12"/>
  <c r="L70" i="12"/>
  <c r="H71" i="12"/>
  <c r="L71" i="12"/>
  <c r="H72" i="12"/>
  <c r="L72" i="12"/>
  <c r="H73" i="12"/>
  <c r="L73" i="12"/>
  <c r="H74" i="12"/>
  <c r="L74" i="12"/>
  <c r="H75" i="12"/>
  <c r="L75" i="12"/>
  <c r="H76" i="12"/>
  <c r="L76" i="12"/>
  <c r="H77" i="12"/>
  <c r="L77" i="12"/>
  <c r="H78" i="12"/>
  <c r="L78" i="12"/>
  <c r="H79" i="12"/>
  <c r="L79" i="12"/>
  <c r="H80" i="12"/>
  <c r="L80" i="12"/>
  <c r="H81" i="12"/>
  <c r="L81" i="12"/>
  <c r="H82" i="12"/>
  <c r="L82" i="12"/>
  <c r="H83" i="12"/>
  <c r="L83" i="12"/>
  <c r="H84" i="12"/>
  <c r="L84" i="12"/>
  <c r="H85" i="12"/>
  <c r="L85" i="12"/>
  <c r="H86" i="12"/>
  <c r="L86" i="12"/>
  <c r="H87" i="12"/>
  <c r="L87" i="12"/>
  <c r="H88" i="12"/>
  <c r="L88" i="12"/>
  <c r="H89" i="12"/>
  <c r="L89" i="12"/>
  <c r="H90" i="12"/>
  <c r="L90" i="12"/>
  <c r="H91" i="12"/>
  <c r="L91" i="12"/>
  <c r="H92" i="12"/>
  <c r="L92" i="12"/>
  <c r="H93" i="12"/>
  <c r="L93" i="12"/>
  <c r="H94" i="12"/>
  <c r="L94" i="12"/>
  <c r="H95" i="12"/>
  <c r="L95" i="12"/>
  <c r="H96" i="12"/>
  <c r="L96" i="12"/>
  <c r="H97" i="12"/>
  <c r="L97" i="12"/>
  <c r="H98" i="12"/>
  <c r="L98" i="12"/>
  <c r="H99" i="12"/>
  <c r="L99" i="12"/>
  <c r="H100" i="12"/>
  <c r="L100" i="12"/>
  <c r="H101" i="12"/>
  <c r="L101" i="12"/>
  <c r="H102" i="12"/>
  <c r="L102" i="12"/>
  <c r="H103" i="12"/>
  <c r="L103" i="12"/>
  <c r="H104" i="12"/>
  <c r="L104" i="12"/>
  <c r="H105" i="12"/>
  <c r="L105" i="12"/>
  <c r="H106" i="12"/>
  <c r="L106" i="12"/>
  <c r="H107" i="12"/>
  <c r="L107" i="12"/>
  <c r="H108" i="12"/>
  <c r="L108" i="12"/>
  <c r="H109" i="12"/>
  <c r="L109" i="12"/>
  <c r="H110" i="12"/>
  <c r="L110" i="12"/>
  <c r="H111" i="12"/>
  <c r="L111" i="12"/>
  <c r="H112" i="12"/>
  <c r="L112" i="12"/>
  <c r="H113" i="12"/>
  <c r="L113" i="12"/>
  <c r="H114" i="12"/>
  <c r="L114" i="12"/>
  <c r="H115" i="12"/>
  <c r="L115" i="12"/>
  <c r="H116" i="12"/>
  <c r="L116" i="12"/>
  <c r="H117" i="12"/>
  <c r="L117" i="12"/>
  <c r="H118" i="12"/>
  <c r="L118" i="12"/>
  <c r="H119" i="12"/>
  <c r="L119" i="12"/>
  <c r="H120" i="12"/>
  <c r="L120" i="12"/>
  <c r="H121" i="12"/>
  <c r="L121" i="12"/>
  <c r="H122" i="12"/>
  <c r="L122" i="12"/>
  <c r="H123" i="12"/>
  <c r="L123" i="12"/>
  <c r="H124" i="12"/>
  <c r="L124" i="12"/>
  <c r="H125" i="12"/>
  <c r="L125" i="12"/>
  <c r="H126" i="12"/>
  <c r="L126" i="12"/>
  <c r="H127" i="12"/>
  <c r="L127" i="12"/>
  <c r="H128" i="12"/>
  <c r="L128" i="12"/>
  <c r="H129" i="12"/>
  <c r="L129" i="12"/>
  <c r="H130" i="12"/>
  <c r="L130" i="12"/>
  <c r="H131" i="12"/>
  <c r="L131" i="12"/>
  <c r="H132" i="12"/>
  <c r="L132" i="12"/>
  <c r="H133" i="12"/>
  <c r="L133" i="12"/>
  <c r="H134" i="12"/>
  <c r="L134" i="12"/>
  <c r="H135" i="12"/>
  <c r="L135" i="12"/>
  <c r="H136" i="12"/>
  <c r="L136" i="12"/>
  <c r="H137" i="12"/>
  <c r="L137" i="12"/>
  <c r="H138" i="12"/>
  <c r="L138" i="12"/>
  <c r="H139" i="12"/>
  <c r="L139" i="12"/>
  <c r="H140" i="12"/>
  <c r="L140" i="12"/>
  <c r="H141" i="12"/>
  <c r="L141" i="12"/>
  <c r="H142" i="12"/>
  <c r="L142" i="12"/>
  <c r="H143" i="12"/>
  <c r="L143" i="12"/>
  <c r="H144" i="12"/>
  <c r="L144" i="12"/>
  <c r="H145" i="12"/>
  <c r="L145" i="12"/>
  <c r="H146" i="12"/>
  <c r="L146" i="12"/>
  <c r="H147" i="12"/>
  <c r="L147" i="12"/>
  <c r="H148" i="12"/>
  <c r="L148" i="12"/>
  <c r="H149" i="12"/>
  <c r="L149" i="12"/>
  <c r="H150" i="12"/>
  <c r="L150" i="12"/>
  <c r="H151" i="12"/>
  <c r="L151" i="12"/>
  <c r="H152" i="12"/>
  <c r="L152" i="12"/>
  <c r="H153" i="12"/>
  <c r="L153" i="12"/>
  <c r="H154" i="12"/>
  <c r="L154" i="12"/>
  <c r="H155" i="12"/>
  <c r="L155" i="12"/>
  <c r="H156" i="12"/>
  <c r="L156" i="12"/>
  <c r="H157" i="12"/>
  <c r="L157" i="12"/>
  <c r="H158" i="12"/>
  <c r="L158" i="12"/>
  <c r="H159" i="12"/>
  <c r="L159" i="12"/>
  <c r="H160" i="12"/>
  <c r="L160" i="12"/>
  <c r="H161" i="12"/>
  <c r="L161" i="12"/>
  <c r="H162" i="12"/>
  <c r="L162" i="12"/>
  <c r="H163" i="12"/>
  <c r="L163" i="12"/>
  <c r="H164" i="12"/>
  <c r="L164" i="12"/>
  <c r="H165" i="12"/>
  <c r="L165" i="12"/>
  <c r="H166" i="12"/>
  <c r="L166" i="12"/>
  <c r="H167" i="12"/>
  <c r="L167" i="12"/>
  <c r="H168" i="12"/>
  <c r="L168" i="12"/>
  <c r="H169" i="12"/>
  <c r="L169" i="12"/>
  <c r="H170" i="12"/>
  <c r="L170" i="12"/>
  <c r="H171" i="12"/>
  <c r="L171" i="12"/>
  <c r="H172" i="12"/>
  <c r="L172" i="12"/>
  <c r="H173" i="12"/>
  <c r="L173" i="12"/>
  <c r="H174" i="12"/>
  <c r="L174" i="12"/>
  <c r="H175" i="12"/>
  <c r="L175" i="12"/>
  <c r="H176" i="12"/>
  <c r="L176" i="12"/>
  <c r="H177" i="12"/>
  <c r="L177" i="12"/>
  <c r="H178" i="12"/>
  <c r="L178" i="12"/>
  <c r="H179" i="12"/>
  <c r="L179" i="12"/>
  <c r="H180" i="12"/>
  <c r="L180" i="12"/>
  <c r="H181" i="12"/>
  <c r="L181" i="12"/>
  <c r="H182" i="12"/>
  <c r="L182" i="12"/>
  <c r="H183" i="12"/>
  <c r="L183" i="12"/>
  <c r="H184" i="12"/>
  <c r="L184" i="12"/>
  <c r="H185" i="12"/>
  <c r="L185" i="12"/>
  <c r="H186" i="12"/>
  <c r="L186" i="12"/>
  <c r="H187" i="12"/>
  <c r="L187" i="12"/>
  <c r="H188" i="12"/>
  <c r="L188" i="12"/>
  <c r="H189" i="12"/>
  <c r="L189" i="12"/>
  <c r="H190" i="12"/>
  <c r="L190" i="12"/>
  <c r="H191" i="12"/>
  <c r="L191" i="12"/>
  <c r="H192" i="12"/>
  <c r="L192" i="12"/>
  <c r="H193" i="12"/>
  <c r="L193" i="12"/>
  <c r="H194" i="12"/>
  <c r="L194" i="12"/>
  <c r="H195" i="12"/>
  <c r="L195" i="12"/>
  <c r="H196" i="12"/>
  <c r="L196" i="12"/>
  <c r="H197" i="12"/>
  <c r="L197" i="12"/>
  <c r="H198" i="12"/>
  <c r="L198" i="12"/>
  <c r="H199" i="12"/>
  <c r="L199" i="12"/>
  <c r="H200" i="12"/>
  <c r="L200" i="12"/>
  <c r="H201" i="12"/>
  <c r="L201" i="12"/>
  <c r="H202" i="12"/>
  <c r="L202" i="12"/>
  <c r="H203" i="12"/>
  <c r="L203" i="12"/>
  <c r="H204" i="12"/>
  <c r="L204" i="12"/>
  <c r="H205" i="12"/>
  <c r="L205" i="12"/>
  <c r="H206" i="12"/>
  <c r="L206" i="12"/>
  <c r="H207" i="12"/>
  <c r="L207" i="12"/>
  <c r="H208" i="12"/>
  <c r="L208" i="12"/>
  <c r="P9" i="36"/>
  <c r="G10" i="36"/>
  <c r="H10" i="36"/>
  <c r="P10" i="36"/>
  <c r="G11" i="36"/>
  <c r="H11" i="36"/>
  <c r="P11" i="36"/>
  <c r="G12" i="36"/>
  <c r="H12" i="36"/>
  <c r="L12" i="36"/>
  <c r="P12" i="36"/>
  <c r="G13" i="36"/>
  <c r="H13" i="36"/>
  <c r="L13" i="36"/>
  <c r="P13" i="36"/>
  <c r="G14" i="36"/>
  <c r="H14" i="36"/>
  <c r="L14" i="36"/>
  <c r="P14" i="36"/>
  <c r="G15" i="36"/>
  <c r="H15" i="36"/>
  <c r="L15" i="36"/>
  <c r="P15" i="36"/>
  <c r="G16" i="36"/>
  <c r="H16" i="36"/>
  <c r="L16" i="36"/>
  <c r="P16" i="36"/>
  <c r="G17" i="36"/>
  <c r="H17" i="36"/>
  <c r="L17" i="36"/>
  <c r="P17" i="36"/>
  <c r="G18" i="36"/>
  <c r="H18" i="36"/>
  <c r="L18" i="36"/>
  <c r="P18" i="36"/>
  <c r="G19" i="36"/>
  <c r="H19" i="36"/>
  <c r="L19" i="36"/>
  <c r="P19" i="36"/>
  <c r="G20" i="36"/>
  <c r="H20" i="36"/>
  <c r="L20" i="36"/>
  <c r="P20" i="36"/>
  <c r="G21" i="36"/>
  <c r="H21" i="36"/>
  <c r="L21" i="36"/>
  <c r="P21" i="36"/>
  <c r="G22" i="36"/>
  <c r="H22" i="36"/>
  <c r="L22" i="36"/>
  <c r="P22" i="36"/>
  <c r="G23" i="36"/>
  <c r="H23" i="36"/>
  <c r="L23" i="36"/>
  <c r="P23" i="36"/>
  <c r="G24" i="36"/>
  <c r="H24" i="36"/>
  <c r="L24" i="36"/>
  <c r="P24" i="36"/>
  <c r="G25" i="36"/>
  <c r="H25" i="36"/>
  <c r="L25" i="36"/>
  <c r="P25" i="36"/>
  <c r="G26" i="36"/>
  <c r="H26" i="36"/>
  <c r="L26" i="36"/>
  <c r="P26" i="36"/>
  <c r="G27" i="36"/>
  <c r="H27" i="36"/>
  <c r="L27" i="36"/>
  <c r="P27" i="36"/>
  <c r="G28" i="36"/>
  <c r="H28" i="36"/>
  <c r="L28" i="36"/>
  <c r="P28" i="36"/>
  <c r="G29" i="36"/>
  <c r="H29" i="36"/>
  <c r="L29" i="36"/>
  <c r="P29" i="36"/>
  <c r="G30" i="36"/>
  <c r="H30" i="36"/>
  <c r="L30" i="36"/>
  <c r="P30" i="36"/>
  <c r="G31" i="36"/>
  <c r="H31" i="36"/>
  <c r="L31" i="36"/>
  <c r="P31" i="36"/>
  <c r="G32" i="36"/>
  <c r="H32" i="36"/>
  <c r="L32" i="36"/>
  <c r="P32" i="36"/>
  <c r="G33" i="36"/>
  <c r="H33" i="36"/>
  <c r="L33" i="36"/>
  <c r="P33" i="36"/>
  <c r="G34" i="36"/>
  <c r="H34" i="36"/>
  <c r="L34" i="36"/>
  <c r="P34" i="36"/>
  <c r="G35" i="36"/>
  <c r="H35" i="36"/>
  <c r="L35" i="36"/>
  <c r="P35" i="36"/>
  <c r="G36" i="36"/>
  <c r="H36" i="36"/>
  <c r="L36" i="36"/>
  <c r="P36" i="36"/>
  <c r="G37" i="36"/>
  <c r="H37" i="36"/>
  <c r="L37" i="36"/>
  <c r="P37" i="36"/>
  <c r="G38" i="36"/>
  <c r="H38" i="36"/>
  <c r="L38" i="36"/>
  <c r="P38" i="36"/>
  <c r="G39" i="36"/>
  <c r="H39" i="36"/>
  <c r="L39" i="36"/>
  <c r="P39" i="36"/>
  <c r="G40" i="36"/>
  <c r="H40" i="36"/>
  <c r="L40" i="36"/>
  <c r="P40" i="36"/>
  <c r="G41" i="36"/>
  <c r="H41" i="36"/>
  <c r="L41" i="36"/>
  <c r="P41" i="36"/>
  <c r="G42" i="36"/>
  <c r="H42" i="36"/>
  <c r="L42" i="36"/>
  <c r="P42" i="36"/>
  <c r="G43" i="36"/>
  <c r="H43" i="36"/>
  <c r="L43" i="36"/>
  <c r="P43" i="36"/>
  <c r="G44" i="36"/>
  <c r="H44" i="36"/>
  <c r="L44" i="36"/>
  <c r="P44" i="36"/>
  <c r="G45" i="36"/>
  <c r="H45" i="36"/>
  <c r="L45" i="36"/>
  <c r="P45" i="36"/>
  <c r="G46" i="36"/>
  <c r="H46" i="36"/>
  <c r="L46" i="36"/>
  <c r="P46" i="36"/>
  <c r="G47" i="36"/>
  <c r="H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H207" i="36"/>
  <c r="L207" i="36"/>
  <c r="P207" i="36"/>
  <c r="P9" i="26"/>
  <c r="G10" i="26"/>
  <c r="G11" i="26"/>
  <c r="H10" i="26"/>
  <c r="P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H10" i="15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3" i="15" s="1"/>
  <c r="H27" i="15" s="1"/>
  <c r="H35" i="15" s="1"/>
  <c r="H36" i="15" s="1"/>
  <c r="H37" i="15" s="1"/>
  <c r="H38" i="15" s="1"/>
  <c r="H39" i="15" s="1"/>
  <c r="H40" i="15" s="1"/>
  <c r="M10" i="15"/>
  <c r="P10" i="15"/>
  <c r="M11" i="15"/>
  <c r="P11" i="15"/>
  <c r="M12" i="15"/>
  <c r="P12" i="15"/>
  <c r="M13" i="15"/>
  <c r="P13" i="15"/>
  <c r="M14" i="15"/>
  <c r="P14" i="15"/>
  <c r="M15" i="15"/>
  <c r="P15" i="15"/>
  <c r="M16" i="15"/>
  <c r="P16" i="15"/>
  <c r="M17" i="15"/>
  <c r="P17" i="15"/>
  <c r="M18" i="15"/>
  <c r="P18" i="15"/>
  <c r="M19" i="15"/>
  <c r="P19" i="15"/>
  <c r="M20" i="15"/>
  <c r="P20" i="15"/>
  <c r="M21" i="15"/>
  <c r="P21" i="15"/>
  <c r="M22" i="15"/>
  <c r="P22" i="15"/>
  <c r="M23" i="15"/>
  <c r="P23" i="15"/>
  <c r="M24" i="15"/>
  <c r="P24" i="15"/>
  <c r="M25" i="15"/>
  <c r="P25" i="15"/>
  <c r="M26" i="15"/>
  <c r="P26" i="15"/>
  <c r="M27" i="15"/>
  <c r="P27" i="15"/>
  <c r="P28" i="15"/>
  <c r="P29" i="15"/>
  <c r="P30" i="15"/>
  <c r="P31" i="15"/>
  <c r="P32" i="15"/>
  <c r="P33" i="15"/>
  <c r="P34" i="15"/>
  <c r="P35" i="15"/>
  <c r="P37" i="15"/>
  <c r="P38" i="15"/>
  <c r="P39" i="15"/>
  <c r="P40" i="15"/>
  <c r="P41" i="15"/>
  <c r="H41" i="15"/>
  <c r="H42" i="15"/>
  <c r="P43" i="15"/>
  <c r="H43" i="15"/>
  <c r="G44" i="15"/>
  <c r="P44" i="15" s="1"/>
  <c r="H44" i="15"/>
  <c r="G45" i="15"/>
  <c r="P45" i="15" s="1"/>
  <c r="H45" i="15"/>
  <c r="G46" i="15"/>
  <c r="P46" i="15" s="1"/>
  <c r="H46" i="15"/>
  <c r="G47" i="15"/>
  <c r="P47" i="15" s="1"/>
  <c r="H47" i="15"/>
  <c r="G48" i="15"/>
  <c r="P48" i="15" s="1"/>
  <c r="H48" i="15"/>
  <c r="G49" i="15"/>
  <c r="P49" i="15" s="1"/>
  <c r="H49" i="15"/>
  <c r="G50" i="15"/>
  <c r="P50" i="15" s="1"/>
  <c r="H50" i="15"/>
  <c r="G51" i="15"/>
  <c r="P51" i="15" s="1"/>
  <c r="H51" i="15"/>
  <c r="G52" i="15"/>
  <c r="P52" i="15" s="1"/>
  <c r="H52" i="15"/>
  <c r="G53" i="15"/>
  <c r="P53" i="15" s="1"/>
  <c r="H53" i="15"/>
  <c r="G54" i="15"/>
  <c r="P54" i="15" s="1"/>
  <c r="H54" i="15"/>
  <c r="G55" i="15"/>
  <c r="P55" i="15" s="1"/>
  <c r="H55" i="15"/>
  <c r="G56" i="15"/>
  <c r="P56" i="15" s="1"/>
  <c r="H56" i="15"/>
  <c r="G57" i="15"/>
  <c r="P57" i="15" s="1"/>
  <c r="H57" i="15"/>
  <c r="G58" i="15"/>
  <c r="P58" i="15" s="1"/>
  <c r="H58" i="15"/>
  <c r="G59" i="15"/>
  <c r="P59" i="15" s="1"/>
  <c r="H59" i="15"/>
  <c r="G60" i="15"/>
  <c r="H60" i="15"/>
  <c r="P60" i="15"/>
  <c r="G61" i="15"/>
  <c r="H61" i="15"/>
  <c r="G62" i="15"/>
  <c r="H62" i="15"/>
  <c r="P62" i="15"/>
  <c r="G63" i="15"/>
  <c r="H63" i="15"/>
  <c r="P63" i="15"/>
  <c r="G64" i="15"/>
  <c r="H64" i="15"/>
  <c r="P64" i="15"/>
  <c r="G65" i="15"/>
  <c r="H65" i="15"/>
  <c r="P65" i="15"/>
  <c r="G66" i="15"/>
  <c r="H66" i="15"/>
  <c r="L66" i="15"/>
  <c r="P66" i="15"/>
  <c r="G67" i="15"/>
  <c r="H67" i="15"/>
  <c r="L67" i="15"/>
  <c r="P67" i="15"/>
  <c r="G68" i="15"/>
  <c r="H68" i="15"/>
  <c r="L68" i="15"/>
  <c r="P68" i="15"/>
  <c r="G69" i="15"/>
  <c r="H69" i="15"/>
  <c r="L69" i="15"/>
  <c r="P69" i="15"/>
  <c r="G70" i="15"/>
  <c r="H70" i="15"/>
  <c r="L70" i="15"/>
  <c r="P70" i="15"/>
  <c r="G71" i="15"/>
  <c r="H71" i="15"/>
  <c r="L71" i="15"/>
  <c r="P71" i="15"/>
  <c r="G72" i="15"/>
  <c r="H72" i="15"/>
  <c r="L72" i="15"/>
  <c r="P72" i="15"/>
  <c r="G73" i="15"/>
  <c r="H73" i="15"/>
  <c r="L73" i="15"/>
  <c r="P73" i="15"/>
  <c r="G74" i="15"/>
  <c r="H74" i="15"/>
  <c r="L74" i="15"/>
  <c r="P74" i="15"/>
  <c r="G75" i="15"/>
  <c r="H75" i="15"/>
  <c r="L75" i="15"/>
  <c r="P75" i="15"/>
  <c r="G76" i="15"/>
  <c r="H76" i="15"/>
  <c r="L76" i="15"/>
  <c r="P76" i="15"/>
  <c r="G77" i="15"/>
  <c r="H77" i="15"/>
  <c r="L77" i="15"/>
  <c r="P77" i="15"/>
  <c r="G78" i="15"/>
  <c r="H78" i="15"/>
  <c r="L78" i="15"/>
  <c r="P78" i="15"/>
  <c r="G79" i="15"/>
  <c r="H79" i="15"/>
  <c r="L79" i="15"/>
  <c r="P79" i="15"/>
  <c r="G80" i="15"/>
  <c r="H80" i="15"/>
  <c r="L80" i="15"/>
  <c r="P80" i="15"/>
  <c r="G81" i="15"/>
  <c r="H81" i="15"/>
  <c r="L81" i="15"/>
  <c r="P81" i="15"/>
  <c r="G82" i="15"/>
  <c r="H82" i="15"/>
  <c r="L82" i="15"/>
  <c r="P82" i="15"/>
  <c r="G83" i="15"/>
  <c r="H83" i="15"/>
  <c r="L83" i="15"/>
  <c r="P83" i="15"/>
  <c r="G84" i="15"/>
  <c r="H84" i="15"/>
  <c r="L84" i="15"/>
  <c r="P84" i="15"/>
  <c r="G85" i="15"/>
  <c r="H85" i="15"/>
  <c r="L85" i="15"/>
  <c r="P85" i="15"/>
  <c r="G86" i="15"/>
  <c r="H86" i="15"/>
  <c r="L86" i="15"/>
  <c r="P86" i="15"/>
  <c r="G87" i="15"/>
  <c r="H87" i="15"/>
  <c r="L87" i="15"/>
  <c r="P87" i="15"/>
  <c r="G88" i="15"/>
  <c r="H88" i="15"/>
  <c r="L88" i="15"/>
  <c r="P88" i="15"/>
  <c r="G89" i="15"/>
  <c r="H89" i="15"/>
  <c r="L89" i="15"/>
  <c r="P89" i="15"/>
  <c r="G90" i="15"/>
  <c r="H90" i="15"/>
  <c r="L90" i="15"/>
  <c r="P90" i="15"/>
  <c r="G91" i="15"/>
  <c r="H91" i="15"/>
  <c r="L91" i="15"/>
  <c r="P91" i="15"/>
  <c r="G92" i="15"/>
  <c r="H92" i="15"/>
  <c r="L92" i="15"/>
  <c r="P92" i="15"/>
  <c r="G93" i="15"/>
  <c r="H93" i="15"/>
  <c r="L93" i="15"/>
  <c r="P93" i="15"/>
  <c r="G94" i="15"/>
  <c r="H94" i="15"/>
  <c r="L94" i="15"/>
  <c r="P94" i="15"/>
  <c r="G95" i="15"/>
  <c r="H95" i="15"/>
  <c r="L95" i="15"/>
  <c r="P95" i="15"/>
  <c r="G96" i="15"/>
  <c r="H96" i="15"/>
  <c r="L96" i="15"/>
  <c r="P96" i="15"/>
  <c r="G97" i="15"/>
  <c r="H97" i="15"/>
  <c r="L97" i="15"/>
  <c r="P97" i="15"/>
  <c r="G98" i="15"/>
  <c r="H98" i="15"/>
  <c r="L98" i="15"/>
  <c r="P98" i="15"/>
  <c r="G99" i="15"/>
  <c r="H99" i="15"/>
  <c r="L99" i="15"/>
  <c r="P99" i="15"/>
  <c r="G100" i="15"/>
  <c r="H100" i="15"/>
  <c r="L100" i="15"/>
  <c r="P100" i="15"/>
  <c r="G101" i="15"/>
  <c r="H101" i="15"/>
  <c r="L101" i="15"/>
  <c r="P101" i="15"/>
  <c r="G102" i="15"/>
  <c r="H102" i="15"/>
  <c r="L102" i="15"/>
  <c r="P102" i="15"/>
  <c r="G103" i="15"/>
  <c r="H103" i="15"/>
  <c r="L103" i="15"/>
  <c r="P103" i="15"/>
  <c r="G104" i="15"/>
  <c r="H104" i="15"/>
  <c r="L104" i="15"/>
  <c r="P104" i="15"/>
  <c r="G105" i="15"/>
  <c r="H105" i="15"/>
  <c r="L105" i="15"/>
  <c r="P105" i="15"/>
  <c r="G106" i="15"/>
  <c r="H106" i="15"/>
  <c r="L106" i="15"/>
  <c r="P106" i="15"/>
  <c r="G107" i="15"/>
  <c r="H107" i="15"/>
  <c r="L107" i="15"/>
  <c r="P107" i="15"/>
  <c r="G108" i="15"/>
  <c r="H108" i="15"/>
  <c r="L108" i="15"/>
  <c r="P108" i="15"/>
  <c r="G109" i="15"/>
  <c r="H109" i="15"/>
  <c r="L109" i="15"/>
  <c r="P109" i="15"/>
  <c r="G110" i="15"/>
  <c r="H110" i="15"/>
  <c r="L110" i="15"/>
  <c r="P110" i="15"/>
  <c r="G111" i="15"/>
  <c r="H111" i="15"/>
  <c r="L111" i="15"/>
  <c r="P111" i="15"/>
  <c r="G112" i="15"/>
  <c r="H112" i="15"/>
  <c r="L112" i="15"/>
  <c r="P112" i="15"/>
  <c r="G113" i="15"/>
  <c r="H113" i="15"/>
  <c r="L113" i="15"/>
  <c r="P113" i="15"/>
  <c r="G114" i="15"/>
  <c r="H114" i="15"/>
  <c r="L114" i="15"/>
  <c r="P114" i="15"/>
  <c r="G115" i="15"/>
  <c r="H115" i="15"/>
  <c r="L115" i="15"/>
  <c r="P115" i="15"/>
  <c r="G116" i="15"/>
  <c r="H116" i="15"/>
  <c r="L116" i="15"/>
  <c r="P116" i="15"/>
  <c r="G117" i="15"/>
  <c r="H117" i="15"/>
  <c r="L117" i="15"/>
  <c r="P117" i="15"/>
  <c r="G118" i="15"/>
  <c r="H118" i="15"/>
  <c r="L118" i="15"/>
  <c r="P118" i="15"/>
  <c r="G119" i="15"/>
  <c r="H119" i="15"/>
  <c r="L119" i="15"/>
  <c r="P119" i="15"/>
  <c r="G120" i="15"/>
  <c r="H120" i="15"/>
  <c r="L120" i="15"/>
  <c r="P120" i="15"/>
  <c r="G121" i="15"/>
  <c r="H121" i="15"/>
  <c r="L121" i="15"/>
  <c r="P121" i="15"/>
  <c r="G122" i="15"/>
  <c r="H122" i="15"/>
  <c r="L122" i="15"/>
  <c r="P122" i="15"/>
  <c r="G123" i="15"/>
  <c r="H123" i="15"/>
  <c r="L123" i="15"/>
  <c r="P123" i="15"/>
  <c r="G124" i="15"/>
  <c r="H124" i="15"/>
  <c r="L124" i="15"/>
  <c r="P124" i="15"/>
  <c r="G125" i="15"/>
  <c r="H125" i="15"/>
  <c r="L125" i="15"/>
  <c r="P125" i="15"/>
  <c r="G126" i="15"/>
  <c r="H126" i="15"/>
  <c r="L126" i="15"/>
  <c r="P126" i="15"/>
  <c r="G127" i="15"/>
  <c r="H127" i="15"/>
  <c r="L127" i="15"/>
  <c r="P127" i="15"/>
  <c r="G128" i="15"/>
  <c r="H128" i="15"/>
  <c r="L128" i="15"/>
  <c r="P128" i="15"/>
  <c r="G129" i="15"/>
  <c r="H129" i="15"/>
  <c r="L129" i="15"/>
  <c r="P129" i="15"/>
  <c r="G130" i="15"/>
  <c r="H130" i="15"/>
  <c r="L130" i="15"/>
  <c r="P130" i="15"/>
  <c r="G131" i="15"/>
  <c r="H131" i="15"/>
  <c r="L131" i="15"/>
  <c r="P131" i="15"/>
  <c r="G132" i="15"/>
  <c r="H132" i="15"/>
  <c r="L132" i="15"/>
  <c r="P132" i="15"/>
  <c r="G133" i="15"/>
  <c r="H133" i="15"/>
  <c r="L133" i="15"/>
  <c r="P133" i="15"/>
  <c r="G134" i="15"/>
  <c r="H134" i="15"/>
  <c r="L134" i="15"/>
  <c r="P134" i="15"/>
  <c r="G135" i="15"/>
  <c r="H135" i="15"/>
  <c r="L135" i="15"/>
  <c r="P135" i="15"/>
  <c r="G136" i="15"/>
  <c r="H136" i="15"/>
  <c r="L136" i="15"/>
  <c r="P136" i="15"/>
  <c r="G137" i="15"/>
  <c r="H137" i="15"/>
  <c r="L137" i="15"/>
  <c r="P137" i="15"/>
  <c r="G138" i="15"/>
  <c r="H138" i="15"/>
  <c r="L138" i="15"/>
  <c r="P138" i="15"/>
  <c r="G139" i="15"/>
  <c r="H139" i="15"/>
  <c r="L139" i="15"/>
  <c r="P139" i="15"/>
  <c r="G140" i="15"/>
  <c r="H140" i="15"/>
  <c r="L140" i="15"/>
  <c r="P140" i="15"/>
  <c r="G141" i="15"/>
  <c r="H141" i="15"/>
  <c r="L141" i="15"/>
  <c r="P141" i="15"/>
  <c r="G142" i="15"/>
  <c r="H142" i="15"/>
  <c r="L142" i="15"/>
  <c r="P142" i="15"/>
  <c r="G143" i="15"/>
  <c r="H143" i="15"/>
  <c r="L143" i="15"/>
  <c r="P143" i="15"/>
  <c r="G144" i="15"/>
  <c r="H144" i="15"/>
  <c r="L144" i="15"/>
  <c r="P144" i="15"/>
  <c r="G145" i="15"/>
  <c r="H145" i="15"/>
  <c r="L145" i="15"/>
  <c r="P145" i="15"/>
  <c r="G146" i="15"/>
  <c r="H146" i="15"/>
  <c r="P146" i="15"/>
  <c r="G147" i="15"/>
  <c r="H147" i="15"/>
  <c r="L147" i="15"/>
  <c r="P147" i="15"/>
  <c r="G148" i="15"/>
  <c r="H148" i="15"/>
  <c r="L148" i="15"/>
  <c r="P148" i="15"/>
  <c r="G149" i="15"/>
  <c r="H149" i="15"/>
  <c r="L149" i="15"/>
  <c r="P149" i="15"/>
  <c r="G150" i="15"/>
  <c r="H150" i="15"/>
  <c r="L150" i="15"/>
  <c r="P150" i="15"/>
  <c r="G151" i="15"/>
  <c r="H151" i="15"/>
  <c r="L151" i="15"/>
  <c r="P151" i="15"/>
  <c r="G152" i="15"/>
  <c r="H152" i="15"/>
  <c r="L152" i="15"/>
  <c r="P152" i="15"/>
  <c r="G153" i="15"/>
  <c r="H153" i="15"/>
  <c r="L153" i="15"/>
  <c r="P153" i="15"/>
  <c r="G154" i="15"/>
  <c r="H154" i="15"/>
  <c r="L154" i="15"/>
  <c r="P154" i="15"/>
  <c r="G155" i="15"/>
  <c r="H155" i="15"/>
  <c r="L155" i="15"/>
  <c r="P155" i="15"/>
  <c r="G156" i="15"/>
  <c r="H156" i="15"/>
  <c r="L156" i="15"/>
  <c r="P156" i="15"/>
  <c r="G157" i="15"/>
  <c r="H157" i="15"/>
  <c r="L157" i="15"/>
  <c r="P157" i="15"/>
  <c r="G158" i="15"/>
  <c r="H158" i="15"/>
  <c r="L158" i="15"/>
  <c r="P158" i="15"/>
  <c r="G159" i="15"/>
  <c r="H159" i="15"/>
  <c r="L159" i="15"/>
  <c r="P159" i="15"/>
  <c r="G160" i="15"/>
  <c r="H160" i="15"/>
  <c r="L160" i="15"/>
  <c r="P160" i="15"/>
  <c r="G161" i="15"/>
  <c r="H161" i="15"/>
  <c r="L161" i="15"/>
  <c r="P161" i="15"/>
  <c r="G162" i="15"/>
  <c r="H162" i="15"/>
  <c r="L162" i="15"/>
  <c r="P162" i="15"/>
  <c r="G163" i="15"/>
  <c r="H163" i="15"/>
  <c r="L163" i="15"/>
  <c r="P163" i="15"/>
  <c r="G164" i="15"/>
  <c r="H164" i="15"/>
  <c r="L164" i="15"/>
  <c r="P164" i="15"/>
  <c r="G165" i="15"/>
  <c r="H165" i="15"/>
  <c r="L165" i="15"/>
  <c r="P165" i="15"/>
  <c r="G166" i="15"/>
  <c r="H166" i="15"/>
  <c r="L166" i="15"/>
  <c r="P166" i="15"/>
  <c r="G167" i="15"/>
  <c r="H167" i="15"/>
  <c r="L167" i="15"/>
  <c r="P167" i="15"/>
  <c r="G168" i="15"/>
  <c r="H168" i="15"/>
  <c r="L168" i="15"/>
  <c r="P168" i="15"/>
  <c r="G169" i="15"/>
  <c r="H169" i="15"/>
  <c r="L169" i="15"/>
  <c r="P169" i="15"/>
  <c r="G170" i="15"/>
  <c r="H170" i="15"/>
  <c r="L170" i="15"/>
  <c r="P170" i="15"/>
  <c r="G171" i="15"/>
  <c r="H171" i="15"/>
  <c r="L171" i="15"/>
  <c r="P171" i="15"/>
  <c r="G172" i="15"/>
  <c r="H172" i="15"/>
  <c r="L172" i="15"/>
  <c r="P172" i="15"/>
  <c r="G173" i="15"/>
  <c r="H173" i="15"/>
  <c r="L173" i="15"/>
  <c r="P173" i="15"/>
  <c r="G174" i="15"/>
  <c r="H174" i="15"/>
  <c r="L174" i="15"/>
  <c r="P174" i="15"/>
  <c r="G175" i="15"/>
  <c r="H175" i="15"/>
  <c r="L175" i="15"/>
  <c r="P175" i="15"/>
  <c r="G176" i="15"/>
  <c r="H176" i="15"/>
  <c r="L176" i="15"/>
  <c r="P176" i="15"/>
  <c r="G177" i="15"/>
  <c r="H177" i="15"/>
  <c r="L177" i="15"/>
  <c r="P177" i="15"/>
  <c r="G178" i="15"/>
  <c r="H178" i="15"/>
  <c r="L178" i="15"/>
  <c r="P178" i="15"/>
  <c r="G179" i="15"/>
  <c r="H179" i="15"/>
  <c r="L179" i="15"/>
  <c r="P179" i="15"/>
  <c r="G180" i="15"/>
  <c r="H180" i="15"/>
  <c r="L180" i="15"/>
  <c r="P180" i="15"/>
  <c r="G181" i="15"/>
  <c r="H181" i="15"/>
  <c r="L181" i="15"/>
  <c r="P181" i="15"/>
  <c r="G182" i="15"/>
  <c r="H182" i="15"/>
  <c r="L182" i="15"/>
  <c r="P182" i="15"/>
  <c r="G183" i="15"/>
  <c r="H183" i="15"/>
  <c r="L183" i="15"/>
  <c r="P183" i="15"/>
  <c r="G184" i="15"/>
  <c r="H184" i="15"/>
  <c r="L184" i="15"/>
  <c r="P184" i="15"/>
  <c r="G185" i="15"/>
  <c r="H185" i="15"/>
  <c r="L185" i="15"/>
  <c r="P185" i="15"/>
  <c r="G186" i="15"/>
  <c r="H186" i="15"/>
  <c r="L186" i="15"/>
  <c r="P186" i="15"/>
  <c r="G187" i="15"/>
  <c r="H187" i="15"/>
  <c r="L187" i="15"/>
  <c r="P187" i="15"/>
  <c r="G188" i="15"/>
  <c r="H188" i="15"/>
  <c r="L188" i="15"/>
  <c r="P188" i="15"/>
  <c r="G189" i="15"/>
  <c r="H189" i="15"/>
  <c r="L189" i="15"/>
  <c r="P189" i="15"/>
  <c r="G190" i="15"/>
  <c r="H190" i="15"/>
  <c r="L190" i="15"/>
  <c r="P190" i="15"/>
  <c r="G191" i="15"/>
  <c r="H191" i="15"/>
  <c r="L191" i="15"/>
  <c r="P191" i="15"/>
  <c r="G192" i="15"/>
  <c r="H192" i="15"/>
  <c r="L192" i="15"/>
  <c r="P192" i="15"/>
  <c r="G193" i="15"/>
  <c r="H193" i="15"/>
  <c r="L193" i="15"/>
  <c r="P193" i="15"/>
  <c r="G194" i="15"/>
  <c r="H194" i="15"/>
  <c r="L194" i="15"/>
  <c r="P194" i="15"/>
  <c r="G195" i="15"/>
  <c r="H195" i="15"/>
  <c r="L195" i="15"/>
  <c r="P195" i="15"/>
  <c r="G196" i="15"/>
  <c r="H196" i="15"/>
  <c r="L196" i="15"/>
  <c r="P196" i="15"/>
  <c r="G197" i="15"/>
  <c r="H197" i="15"/>
  <c r="L197" i="15"/>
  <c r="P197" i="15"/>
  <c r="G198" i="15"/>
  <c r="H198" i="15"/>
  <c r="L198" i="15"/>
  <c r="P198" i="15"/>
  <c r="G199" i="15"/>
  <c r="H199" i="15"/>
  <c r="L199" i="15"/>
  <c r="P199" i="15"/>
  <c r="G200" i="15"/>
  <c r="H200" i="15"/>
  <c r="L200" i="15"/>
  <c r="P200" i="15"/>
  <c r="G201" i="15"/>
  <c r="H201" i="15"/>
  <c r="L201" i="15"/>
  <c r="P201" i="15"/>
  <c r="G202" i="15"/>
  <c r="H202" i="15"/>
  <c r="L202" i="15"/>
  <c r="P202" i="15"/>
  <c r="G203" i="15"/>
  <c r="H203" i="15"/>
  <c r="L203" i="15"/>
  <c r="P203" i="15"/>
  <c r="G204" i="15"/>
  <c r="H204" i="15"/>
  <c r="L204" i="15"/>
  <c r="P204" i="15"/>
  <c r="G205" i="15"/>
  <c r="H205" i="15"/>
  <c r="L205" i="15"/>
  <c r="P205" i="15"/>
  <c r="G206" i="15"/>
  <c r="H206" i="15"/>
  <c r="L206" i="15"/>
  <c r="P206" i="15"/>
  <c r="G207" i="15"/>
  <c r="H207" i="15"/>
  <c r="L207" i="15"/>
  <c r="P207" i="15"/>
  <c r="G208" i="15"/>
  <c r="H208" i="15"/>
  <c r="L208" i="15"/>
  <c r="P208" i="15"/>
  <c r="G209" i="15"/>
  <c r="H209" i="15"/>
  <c r="L209" i="15"/>
  <c r="P209" i="15"/>
  <c r="G210" i="15"/>
  <c r="H210" i="15"/>
  <c r="L210" i="15"/>
  <c r="P210" i="15"/>
  <c r="G211" i="15"/>
  <c r="H211" i="15"/>
  <c r="L211" i="15"/>
  <c r="P211" i="15"/>
  <c r="G212" i="15"/>
  <c r="D30" i="32" s="1"/>
  <c r="H212" i="15"/>
  <c r="L212" i="15"/>
  <c r="P212" i="15"/>
  <c r="G213" i="15"/>
  <c r="H213" i="15"/>
  <c r="G214" i="15"/>
  <c r="H214" i="15"/>
  <c r="G215" i="15"/>
  <c r="H215" i="15"/>
  <c r="G216" i="15"/>
  <c r="H216" i="15"/>
  <c r="G217" i="15"/>
  <c r="H217" i="15"/>
  <c r="G218" i="15"/>
  <c r="H218" i="15"/>
  <c r="G219" i="15"/>
  <c r="H219" i="15"/>
  <c r="G220" i="15"/>
  <c r="H220" i="15"/>
  <c r="E30" i="32"/>
  <c r="G10" i="31"/>
  <c r="P44" i="31"/>
  <c r="P45" i="31"/>
  <c r="P46" i="31"/>
  <c r="P47" i="31"/>
  <c r="P48" i="31"/>
  <c r="P49" i="31"/>
  <c r="P50" i="31"/>
  <c r="P51" i="31"/>
  <c r="P52" i="31"/>
  <c r="P53" i="31"/>
  <c r="P54" i="31"/>
  <c r="P55" i="31"/>
  <c r="P56" i="31"/>
  <c r="P57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P32" i="31"/>
  <c r="O33" i="31"/>
  <c r="P33" i="31"/>
  <c r="O34" i="31"/>
  <c r="P34" i="31"/>
  <c r="O35" i="31"/>
  <c r="P35" i="31"/>
  <c r="O36" i="31"/>
  <c r="P36" i="31"/>
  <c r="O37" i="31"/>
  <c r="P37" i="31"/>
  <c r="O38" i="31"/>
  <c r="P38" i="31"/>
  <c r="O39" i="31"/>
  <c r="P39" i="31"/>
  <c r="O40" i="31"/>
  <c r="P40" i="31"/>
  <c r="O41" i="31"/>
  <c r="P41" i="31"/>
  <c r="O42" i="31"/>
  <c r="P42" i="31"/>
  <c r="O43" i="31"/>
  <c r="P43" i="31"/>
  <c r="H57" i="31"/>
  <c r="P58" i="31"/>
  <c r="H58" i="31"/>
  <c r="P59" i="31"/>
  <c r="H59" i="31"/>
  <c r="P60" i="31"/>
  <c r="H60" i="31"/>
  <c r="P61" i="31"/>
  <c r="H61" i="31"/>
  <c r="P62" i="31"/>
  <c r="H62" i="31"/>
  <c r="P63" i="31"/>
  <c r="H63" i="31"/>
  <c r="P64" i="31"/>
  <c r="H64" i="31"/>
  <c r="P65" i="31"/>
  <c r="H65" i="31"/>
  <c r="P66" i="31"/>
  <c r="H66" i="31"/>
  <c r="P67" i="31"/>
  <c r="H67" i="31"/>
  <c r="H68" i="31"/>
  <c r="P68" i="31"/>
  <c r="H69" i="31"/>
  <c r="P69" i="31"/>
  <c r="H70" i="31"/>
  <c r="P70" i="31"/>
  <c r="H71" i="31"/>
  <c r="P71" i="31"/>
  <c r="H72" i="31"/>
  <c r="P72" i="31"/>
  <c r="H73" i="31"/>
  <c r="P73" i="31"/>
  <c r="H74" i="31"/>
  <c r="P74" i="31"/>
  <c r="H75" i="31"/>
  <c r="P75" i="31"/>
  <c r="H76" i="31"/>
  <c r="L76" i="31"/>
  <c r="P76" i="31"/>
  <c r="H77" i="31"/>
  <c r="L77" i="31"/>
  <c r="P77" i="31"/>
  <c r="H78" i="31"/>
  <c r="L78" i="31"/>
  <c r="P78" i="31"/>
  <c r="H79" i="31"/>
  <c r="L79" i="31"/>
  <c r="P79" i="31"/>
  <c r="H80" i="31"/>
  <c r="L80" i="31"/>
  <c r="P80" i="31"/>
  <c r="H81" i="31"/>
  <c r="L81" i="31"/>
  <c r="P81" i="31"/>
  <c r="H82" i="31"/>
  <c r="L82" i="31"/>
  <c r="P82" i="31"/>
  <c r="H83" i="31"/>
  <c r="L83" i="31"/>
  <c r="P83" i="31"/>
  <c r="H84" i="31"/>
  <c r="L84" i="31"/>
  <c r="P84" i="31"/>
  <c r="H85" i="31"/>
  <c r="L85" i="31"/>
  <c r="P85" i="31"/>
  <c r="H86" i="31"/>
  <c r="L86" i="31"/>
  <c r="P86" i="31"/>
  <c r="H87" i="31"/>
  <c r="L87" i="31"/>
  <c r="P87" i="31"/>
  <c r="H88" i="31"/>
  <c r="L88" i="31"/>
  <c r="P88" i="31"/>
  <c r="H89" i="31"/>
  <c r="L89" i="31"/>
  <c r="P89" i="31"/>
  <c r="H90" i="31"/>
  <c r="L90" i="31"/>
  <c r="P90" i="31"/>
  <c r="H91" i="31"/>
  <c r="L91" i="31"/>
  <c r="P91" i="31"/>
  <c r="H92" i="31"/>
  <c r="L92" i="31"/>
  <c r="P92" i="31"/>
  <c r="H93" i="31"/>
  <c r="L93" i="31"/>
  <c r="P93" i="31"/>
  <c r="H94" i="31"/>
  <c r="L94" i="31"/>
  <c r="P94" i="31"/>
  <c r="H95" i="31"/>
  <c r="L95" i="31"/>
  <c r="P95" i="31"/>
  <c r="H96" i="31"/>
  <c r="L96" i="31"/>
  <c r="P96" i="31"/>
  <c r="H97" i="31"/>
  <c r="L97" i="31"/>
  <c r="P97" i="31"/>
  <c r="H98" i="31"/>
  <c r="L98" i="31"/>
  <c r="P98" i="31"/>
  <c r="H99" i="31"/>
  <c r="L99" i="31"/>
  <c r="P99" i="31"/>
  <c r="H100" i="31"/>
  <c r="L100" i="31"/>
  <c r="P100" i="31"/>
  <c r="H101" i="31"/>
  <c r="L101" i="31"/>
  <c r="P101" i="31"/>
  <c r="H102" i="31"/>
  <c r="L102" i="31"/>
  <c r="P102" i="31"/>
  <c r="H103" i="31"/>
  <c r="L103" i="31"/>
  <c r="P103" i="31"/>
  <c r="H104" i="31"/>
  <c r="H105" i="31"/>
  <c r="L105" i="31"/>
  <c r="P105" i="31"/>
  <c r="H106" i="31"/>
  <c r="L106" i="31"/>
  <c r="P106" i="31"/>
  <c r="H107" i="31"/>
  <c r="L107" i="31"/>
  <c r="P107" i="31"/>
  <c r="H108" i="31"/>
  <c r="L108" i="31"/>
  <c r="P108" i="31"/>
  <c r="H109" i="31"/>
  <c r="H110" i="31"/>
  <c r="L110" i="31"/>
  <c r="P110" i="31"/>
  <c r="H111" i="31"/>
  <c r="L111" i="31"/>
  <c r="P111" i="31"/>
  <c r="H112" i="31"/>
  <c r="L112" i="31"/>
  <c r="P112" i="31"/>
  <c r="H113" i="31"/>
  <c r="L113" i="31"/>
  <c r="P113" i="31"/>
  <c r="H114" i="31"/>
  <c r="L114" i="31"/>
  <c r="P114" i="31"/>
  <c r="G115" i="31"/>
  <c r="H115" i="31"/>
  <c r="L115" i="31"/>
  <c r="P115" i="31"/>
  <c r="G116" i="31"/>
  <c r="H116" i="31"/>
  <c r="L116" i="31"/>
  <c r="P116" i="31"/>
  <c r="G117" i="31"/>
  <c r="H117" i="31"/>
  <c r="L117" i="31"/>
  <c r="P117" i="31"/>
  <c r="G118" i="31"/>
  <c r="H118" i="31"/>
  <c r="L118" i="31"/>
  <c r="P118" i="31"/>
  <c r="G119" i="31"/>
  <c r="H119" i="31"/>
  <c r="L119" i="31"/>
  <c r="P119" i="31"/>
  <c r="G120" i="31"/>
  <c r="H120" i="31"/>
  <c r="L120" i="31"/>
  <c r="P120" i="31"/>
  <c r="G121" i="31"/>
  <c r="H121" i="31"/>
  <c r="L121" i="31"/>
  <c r="P121" i="31"/>
  <c r="G122" i="31"/>
  <c r="H122" i="31"/>
  <c r="L122" i="31"/>
  <c r="P122" i="31"/>
  <c r="G123" i="31"/>
  <c r="H123" i="31"/>
  <c r="L123" i="31"/>
  <c r="P123" i="31"/>
  <c r="G124" i="31"/>
  <c r="H124" i="31"/>
  <c r="L124" i="31"/>
  <c r="P124" i="31"/>
  <c r="G125" i="31"/>
  <c r="H125" i="31"/>
  <c r="L125" i="31"/>
  <c r="P125" i="31"/>
  <c r="G126" i="31"/>
  <c r="H126" i="31"/>
  <c r="L126" i="31"/>
  <c r="P126" i="31"/>
  <c r="G127" i="31"/>
  <c r="H127" i="31"/>
  <c r="L127" i="31"/>
  <c r="P127" i="31"/>
  <c r="G128" i="31"/>
  <c r="H128" i="31"/>
  <c r="L128" i="31"/>
  <c r="P128" i="31"/>
  <c r="G129" i="31"/>
  <c r="H129" i="31"/>
  <c r="L129" i="31"/>
  <c r="P129" i="31"/>
  <c r="G130" i="31"/>
  <c r="H130" i="31"/>
  <c r="L130" i="31"/>
  <c r="P130" i="31"/>
  <c r="G131" i="31"/>
  <c r="H131" i="31"/>
  <c r="L131" i="31"/>
  <c r="P131" i="31"/>
  <c r="G132" i="31"/>
  <c r="H132" i="31"/>
  <c r="L132" i="31"/>
  <c r="P132" i="31"/>
  <c r="G133" i="31"/>
  <c r="H133" i="31"/>
  <c r="L133" i="31"/>
  <c r="P133" i="31"/>
  <c r="G134" i="31"/>
  <c r="H134" i="31"/>
  <c r="L134" i="31"/>
  <c r="P134" i="31"/>
  <c r="G135" i="31"/>
  <c r="H135" i="31"/>
  <c r="L135" i="31"/>
  <c r="P135" i="31"/>
  <c r="G136" i="31"/>
  <c r="H136" i="31"/>
  <c r="L136" i="31"/>
  <c r="P136" i="31"/>
  <c r="G137" i="31"/>
  <c r="H137" i="31"/>
  <c r="L137" i="31"/>
  <c r="P137" i="31"/>
  <c r="G138" i="31"/>
  <c r="H138" i="31"/>
  <c r="L138" i="31"/>
  <c r="P138" i="31"/>
  <c r="G139" i="31"/>
  <c r="H139" i="31"/>
  <c r="L139" i="31"/>
  <c r="P139" i="31"/>
  <c r="G140" i="31"/>
  <c r="H140" i="31"/>
  <c r="L140" i="31"/>
  <c r="P140" i="31"/>
  <c r="G141" i="31"/>
  <c r="H141" i="31"/>
  <c r="L141" i="31"/>
  <c r="P141" i="31"/>
  <c r="G142" i="31"/>
  <c r="H142" i="31"/>
  <c r="L142" i="31"/>
  <c r="P142" i="31"/>
  <c r="G143" i="31"/>
  <c r="H143" i="31"/>
  <c r="L143" i="31"/>
  <c r="P143" i="31"/>
  <c r="G144" i="31"/>
  <c r="H144" i="31"/>
  <c r="L144" i="31"/>
  <c r="P144" i="31"/>
  <c r="G145" i="31"/>
  <c r="H145" i="31"/>
  <c r="L145" i="31"/>
  <c r="P145" i="31"/>
  <c r="G146" i="31"/>
  <c r="H146" i="31"/>
  <c r="L146" i="31"/>
  <c r="P146" i="31"/>
  <c r="G147" i="31"/>
  <c r="H147" i="31"/>
  <c r="L147" i="31"/>
  <c r="P147" i="31"/>
  <c r="G148" i="31"/>
  <c r="H148" i="31"/>
  <c r="L148" i="31"/>
  <c r="P148" i="31"/>
  <c r="G149" i="31"/>
  <c r="H149" i="31"/>
  <c r="L149" i="31"/>
  <c r="P149" i="31"/>
  <c r="G150" i="31"/>
  <c r="H150" i="31"/>
  <c r="L150" i="31"/>
  <c r="P150" i="31"/>
  <c r="G151" i="31"/>
  <c r="H151" i="31"/>
  <c r="L151" i="31"/>
  <c r="P151" i="31"/>
  <c r="G152" i="31"/>
  <c r="H152" i="31"/>
  <c r="L152" i="31"/>
  <c r="P152" i="31"/>
  <c r="G153" i="31"/>
  <c r="H153" i="31"/>
  <c r="L153" i="31"/>
  <c r="P153" i="31"/>
  <c r="G154" i="31"/>
  <c r="H154" i="31"/>
  <c r="L154" i="31"/>
  <c r="P154" i="31"/>
  <c r="G155" i="31"/>
  <c r="H155" i="31"/>
  <c r="L155" i="31"/>
  <c r="P155" i="31"/>
  <c r="G156" i="31"/>
  <c r="H156" i="31"/>
  <c r="L156" i="31"/>
  <c r="P156" i="31"/>
  <c r="G157" i="31"/>
  <c r="H157" i="31"/>
  <c r="L157" i="31"/>
  <c r="P157" i="31"/>
  <c r="G158" i="31"/>
  <c r="H158" i="31"/>
  <c r="L158" i="31"/>
  <c r="P158" i="31"/>
  <c r="G159" i="31"/>
  <c r="H159" i="31"/>
  <c r="L159" i="31"/>
  <c r="P159" i="31"/>
  <c r="G160" i="31"/>
  <c r="H160" i="31"/>
  <c r="L160" i="31"/>
  <c r="P160" i="31"/>
  <c r="G161" i="31"/>
  <c r="H161" i="31"/>
  <c r="L161" i="31"/>
  <c r="P161" i="31"/>
  <c r="G162" i="31"/>
  <c r="H162" i="31"/>
  <c r="L162" i="31"/>
  <c r="P162" i="31"/>
  <c r="G163" i="31"/>
  <c r="H163" i="31"/>
  <c r="L163" i="31"/>
  <c r="P163" i="31"/>
  <c r="G164" i="31"/>
  <c r="H164" i="31"/>
  <c r="L164" i="31"/>
  <c r="P164" i="31"/>
  <c r="G165" i="31"/>
  <c r="H165" i="31"/>
  <c r="L165" i="31"/>
  <c r="P165" i="31"/>
  <c r="G166" i="31"/>
  <c r="H166" i="31"/>
  <c r="L166" i="31"/>
  <c r="P166" i="31"/>
  <c r="G167" i="31"/>
  <c r="H167" i="31"/>
  <c r="L167" i="31"/>
  <c r="P167" i="31"/>
  <c r="G168" i="31"/>
  <c r="H168" i="31"/>
  <c r="L168" i="31"/>
  <c r="P168" i="31"/>
  <c r="G169" i="31"/>
  <c r="H169" i="31"/>
  <c r="L169" i="31"/>
  <c r="P169" i="31"/>
  <c r="G170" i="31"/>
  <c r="H170" i="31"/>
  <c r="L170" i="31"/>
  <c r="P170" i="31"/>
  <c r="G171" i="31"/>
  <c r="H171" i="31"/>
  <c r="L171" i="31"/>
  <c r="P171" i="31"/>
  <c r="G172" i="31"/>
  <c r="H172" i="31"/>
  <c r="L172" i="31"/>
  <c r="P172" i="31"/>
  <c r="G173" i="31"/>
  <c r="H173" i="31"/>
  <c r="L173" i="31"/>
  <c r="P173" i="31"/>
  <c r="G174" i="31"/>
  <c r="H174" i="31"/>
  <c r="L174" i="31"/>
  <c r="P174" i="31"/>
  <c r="G175" i="31"/>
  <c r="H175" i="31"/>
  <c r="L175" i="31"/>
  <c r="P175" i="31"/>
  <c r="G176" i="31"/>
  <c r="H176" i="31"/>
  <c r="L176" i="31"/>
  <c r="P176" i="31"/>
  <c r="G177" i="31"/>
  <c r="H177" i="31"/>
  <c r="L177" i="31"/>
  <c r="P177" i="31"/>
  <c r="G178" i="31"/>
  <c r="H178" i="31"/>
  <c r="L178" i="31"/>
  <c r="P178" i="31"/>
  <c r="G179" i="31"/>
  <c r="H179" i="31"/>
  <c r="L179" i="31"/>
  <c r="P179" i="31"/>
  <c r="G180" i="31"/>
  <c r="H180" i="31"/>
  <c r="L180" i="31"/>
  <c r="P180" i="31"/>
  <c r="G181" i="31"/>
  <c r="H181" i="31"/>
  <c r="L181" i="31"/>
  <c r="P181" i="31"/>
  <c r="G182" i="31"/>
  <c r="H182" i="31"/>
  <c r="L182" i="31"/>
  <c r="P182" i="31"/>
  <c r="G183" i="31"/>
  <c r="H183" i="31"/>
  <c r="L183" i="31"/>
  <c r="P183" i="31"/>
  <c r="G184" i="31"/>
  <c r="H184" i="31"/>
  <c r="L184" i="31"/>
  <c r="P184" i="31"/>
  <c r="G185" i="31"/>
  <c r="H185" i="31"/>
  <c r="L185" i="31"/>
  <c r="P185" i="31"/>
  <c r="G186" i="31"/>
  <c r="H186" i="31"/>
  <c r="L186" i="31"/>
  <c r="P186" i="31"/>
  <c r="G187" i="31"/>
  <c r="H187" i="31"/>
  <c r="L187" i="31"/>
  <c r="P187" i="31"/>
  <c r="G188" i="31"/>
  <c r="H188" i="31"/>
  <c r="L188" i="31"/>
  <c r="P188" i="31"/>
  <c r="G189" i="31"/>
  <c r="H189" i="31"/>
  <c r="L189" i="31"/>
  <c r="P189" i="31"/>
  <c r="G190" i="31"/>
  <c r="H190" i="31"/>
  <c r="L190" i="31"/>
  <c r="P190" i="31"/>
  <c r="G191" i="31"/>
  <c r="H191" i="31"/>
  <c r="L191" i="31"/>
  <c r="P191" i="31"/>
  <c r="G192" i="31"/>
  <c r="H192" i="31"/>
  <c r="L192" i="31"/>
  <c r="P192" i="31"/>
  <c r="G193" i="31"/>
  <c r="H193" i="31"/>
  <c r="L193" i="31"/>
  <c r="P193" i="31"/>
  <c r="G194" i="31"/>
  <c r="H194" i="31"/>
  <c r="L194" i="31"/>
  <c r="P194" i="31"/>
  <c r="G195" i="31"/>
  <c r="H195" i="31"/>
  <c r="L195" i="31"/>
  <c r="P195" i="31"/>
  <c r="G196" i="31"/>
  <c r="H196" i="31"/>
  <c r="L196" i="31"/>
  <c r="P196" i="31"/>
  <c r="G197" i="31"/>
  <c r="H197" i="31"/>
  <c r="L197" i="31"/>
  <c r="P197" i="31"/>
  <c r="G198" i="31"/>
  <c r="H198" i="31"/>
  <c r="L198" i="31"/>
  <c r="P198" i="31"/>
  <c r="G199" i="31"/>
  <c r="H199" i="31"/>
  <c r="L199" i="31"/>
  <c r="P199" i="31"/>
  <c r="G200" i="31"/>
  <c r="H200" i="31"/>
  <c r="L200" i="31"/>
  <c r="P200" i="31"/>
  <c r="G201" i="31"/>
  <c r="H201" i="31"/>
  <c r="L201" i="31"/>
  <c r="P201" i="31"/>
  <c r="G202" i="31"/>
  <c r="H202" i="31"/>
  <c r="L202" i="31"/>
  <c r="P202" i="31"/>
  <c r="G203" i="31"/>
  <c r="H203" i="31"/>
  <c r="L203" i="31"/>
  <c r="P203" i="31"/>
  <c r="G204" i="31"/>
  <c r="H204" i="31"/>
  <c r="L204" i="31"/>
  <c r="P204" i="31"/>
  <c r="G205" i="31"/>
  <c r="H205" i="31"/>
  <c r="L205" i="31"/>
  <c r="P205" i="31"/>
  <c r="G206" i="31"/>
  <c r="H206" i="31"/>
  <c r="L206" i="31"/>
  <c r="P206" i="31"/>
  <c r="G207" i="31"/>
  <c r="D24" i="32" s="1"/>
  <c r="H207" i="31"/>
  <c r="E24" i="32" s="1"/>
  <c r="L207" i="31"/>
  <c r="P207" i="31"/>
  <c r="G208" i="31"/>
  <c r="H208" i="31"/>
  <c r="L208" i="31"/>
  <c r="P208" i="31"/>
  <c r="G209" i="31"/>
  <c r="H209" i="31"/>
  <c r="L209" i="31"/>
  <c r="P209" i="31"/>
  <c r="G210" i="31"/>
  <c r="H210" i="31"/>
  <c r="L210" i="31"/>
  <c r="P210" i="31"/>
  <c r="G211" i="31"/>
  <c r="H211" i="31"/>
  <c r="L211" i="31"/>
  <c r="P211" i="31"/>
  <c r="G212" i="31"/>
  <c r="H212" i="31"/>
  <c r="L212" i="31"/>
  <c r="P212" i="31"/>
  <c r="O3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P9" i="29"/>
  <c r="G10" i="29"/>
  <c r="P10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G11" i="29"/>
  <c r="P11" i="29"/>
  <c r="G12" i="29"/>
  <c r="P12" i="29"/>
  <c r="G13" i="29"/>
  <c r="P13" i="29"/>
  <c r="G14" i="29"/>
  <c r="P14" i="29"/>
  <c r="G15" i="29"/>
  <c r="P15" i="29"/>
  <c r="G16" i="29"/>
  <c r="P16" i="29"/>
  <c r="G17" i="29"/>
  <c r="P17" i="29"/>
  <c r="G18" i="29"/>
  <c r="P18" i="29"/>
  <c r="G19" i="29"/>
  <c r="P19" i="29"/>
  <c r="L19" i="29"/>
  <c r="G20" i="29"/>
  <c r="P20" i="29"/>
  <c r="G21" i="29"/>
  <c r="P21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H96" i="29"/>
  <c r="L96" i="29"/>
  <c r="H97" i="29"/>
  <c r="L97" i="29"/>
  <c r="H98" i="29"/>
  <c r="L98" i="29"/>
  <c r="H99" i="29"/>
  <c r="L99" i="29"/>
  <c r="H100" i="29"/>
  <c r="L100" i="29"/>
  <c r="H101" i="29"/>
  <c r="L101" i="29"/>
  <c r="H102" i="29"/>
  <c r="L102" i="29"/>
  <c r="H103" i="29"/>
  <c r="L103" i="29"/>
  <c r="H104" i="29"/>
  <c r="L104" i="29"/>
  <c r="H105" i="29"/>
  <c r="L105" i="29"/>
  <c r="H106" i="29"/>
  <c r="L106" i="29"/>
  <c r="H107" i="29"/>
  <c r="L107" i="29"/>
  <c r="H108" i="29"/>
  <c r="L108" i="29"/>
  <c r="H109" i="29"/>
  <c r="L109" i="29"/>
  <c r="H110" i="29"/>
  <c r="L110" i="29"/>
  <c r="H111" i="29"/>
  <c r="L111" i="29"/>
  <c r="H112" i="29"/>
  <c r="L112" i="29"/>
  <c r="H113" i="29"/>
  <c r="L113" i="29"/>
  <c r="H114" i="29"/>
  <c r="L114" i="29"/>
  <c r="H115" i="29"/>
  <c r="L115" i="29"/>
  <c r="H116" i="29"/>
  <c r="L116" i="29"/>
  <c r="H117" i="29"/>
  <c r="L117" i="29"/>
  <c r="H118" i="29"/>
  <c r="L118" i="29"/>
  <c r="H119" i="29"/>
  <c r="L119" i="29"/>
  <c r="H120" i="29"/>
  <c r="L120" i="29"/>
  <c r="H121" i="29"/>
  <c r="L121" i="29"/>
  <c r="H122" i="29"/>
  <c r="L122" i="29"/>
  <c r="H123" i="29"/>
  <c r="L123" i="29"/>
  <c r="H124" i="29"/>
  <c r="L124" i="29"/>
  <c r="H125" i="29"/>
  <c r="L125" i="29"/>
  <c r="H126" i="29"/>
  <c r="L126" i="29"/>
  <c r="H127" i="29"/>
  <c r="L127" i="29"/>
  <c r="H128" i="29"/>
  <c r="L128" i="29"/>
  <c r="H129" i="29"/>
  <c r="L129" i="29"/>
  <c r="H130" i="29"/>
  <c r="L130" i="29"/>
  <c r="H131" i="29"/>
  <c r="L131" i="29"/>
  <c r="H132" i="29"/>
  <c r="L132" i="29"/>
  <c r="H133" i="29"/>
  <c r="L133" i="29"/>
  <c r="H134" i="29"/>
  <c r="L134" i="29"/>
  <c r="H135" i="29"/>
  <c r="L135" i="29"/>
  <c r="H136" i="29"/>
  <c r="L136" i="29"/>
  <c r="H137" i="29"/>
  <c r="L137" i="29"/>
  <c r="H138" i="29"/>
  <c r="L138" i="29"/>
  <c r="H139" i="29"/>
  <c r="L139" i="29"/>
  <c r="H140" i="29"/>
  <c r="L140" i="29"/>
  <c r="H141" i="29"/>
  <c r="L141" i="29"/>
  <c r="H142" i="29"/>
  <c r="L142" i="29"/>
  <c r="H143" i="29"/>
  <c r="L143" i="29"/>
  <c r="H144" i="29"/>
  <c r="L144" i="29"/>
  <c r="H145" i="29"/>
  <c r="L145" i="29"/>
  <c r="H146" i="29"/>
  <c r="L146" i="29"/>
  <c r="H147" i="29"/>
  <c r="L147" i="29"/>
  <c r="H148" i="29"/>
  <c r="L148" i="29"/>
  <c r="H149" i="29"/>
  <c r="L149" i="29"/>
  <c r="H150" i="29"/>
  <c r="L150" i="29"/>
  <c r="H151" i="29"/>
  <c r="L151" i="29"/>
  <c r="H152" i="29"/>
  <c r="L152" i="29"/>
  <c r="H153" i="29"/>
  <c r="L153" i="29"/>
  <c r="H154" i="29"/>
  <c r="L154" i="29"/>
  <c r="H155" i="29"/>
  <c r="L155" i="29"/>
  <c r="H156" i="29"/>
  <c r="L156" i="29"/>
  <c r="H157" i="29"/>
  <c r="L157" i="29"/>
  <c r="H158" i="29"/>
  <c r="L158" i="29"/>
  <c r="H159" i="29"/>
  <c r="L159" i="29"/>
  <c r="H160" i="29"/>
  <c r="L160" i="29"/>
  <c r="H161" i="29"/>
  <c r="L161" i="29"/>
  <c r="H162" i="29"/>
  <c r="L162" i="29"/>
  <c r="H163" i="29"/>
  <c r="L163" i="29"/>
  <c r="H164" i="29"/>
  <c r="L164" i="29"/>
  <c r="H165" i="29"/>
  <c r="L165" i="29"/>
  <c r="H166" i="29"/>
  <c r="L166" i="29"/>
  <c r="H167" i="29"/>
  <c r="L167" i="29"/>
  <c r="H168" i="29"/>
  <c r="L168" i="29"/>
  <c r="H169" i="29"/>
  <c r="L169" i="29"/>
  <c r="H170" i="29"/>
  <c r="L170" i="29"/>
  <c r="H171" i="29"/>
  <c r="L171" i="29"/>
  <c r="H172" i="29"/>
  <c r="L172" i="29"/>
  <c r="H173" i="29"/>
  <c r="L173" i="29"/>
  <c r="H174" i="29"/>
  <c r="L174" i="29"/>
  <c r="H175" i="29"/>
  <c r="L175" i="29"/>
  <c r="H176" i="29"/>
  <c r="L176" i="29"/>
  <c r="H177" i="29"/>
  <c r="L177" i="29"/>
  <c r="H178" i="29"/>
  <c r="L178" i="29"/>
  <c r="H179" i="29"/>
  <c r="L179" i="29"/>
  <c r="H180" i="29"/>
  <c r="L180" i="29"/>
  <c r="H181" i="29"/>
  <c r="L181" i="29"/>
  <c r="H182" i="29"/>
  <c r="L182" i="29"/>
  <c r="H183" i="29"/>
  <c r="L183" i="29"/>
  <c r="H184" i="29"/>
  <c r="L184" i="29"/>
  <c r="H185" i="29"/>
  <c r="L185" i="29"/>
  <c r="H186" i="29"/>
  <c r="L186" i="29"/>
  <c r="H187" i="29"/>
  <c r="L187" i="29"/>
  <c r="H188" i="29"/>
  <c r="L188" i="29"/>
  <c r="H189" i="29"/>
  <c r="L189" i="29"/>
  <c r="H190" i="29"/>
  <c r="L190" i="29"/>
  <c r="H191" i="29"/>
  <c r="L191" i="29"/>
  <c r="H192" i="29"/>
  <c r="L192" i="29"/>
  <c r="H193" i="29"/>
  <c r="L193" i="29"/>
  <c r="H194" i="29"/>
  <c r="L194" i="29"/>
  <c r="H195" i="29"/>
  <c r="L195" i="29"/>
  <c r="H196" i="29"/>
  <c r="L196" i="29"/>
  <c r="H197" i="29"/>
  <c r="L197" i="29"/>
  <c r="H198" i="29"/>
  <c r="L198" i="29"/>
  <c r="H199" i="29"/>
  <c r="L199" i="29"/>
  <c r="H200" i="29"/>
  <c r="L200" i="29"/>
  <c r="H201" i="29"/>
  <c r="L201" i="29"/>
  <c r="H202" i="29"/>
  <c r="L202" i="29"/>
  <c r="H203" i="29"/>
  <c r="L203" i="29"/>
  <c r="H204" i="29"/>
  <c r="L204" i="29"/>
  <c r="H205" i="29"/>
  <c r="L205" i="29"/>
  <c r="H206" i="29"/>
  <c r="L206" i="29"/>
  <c r="H207" i="29"/>
  <c r="E19" i="32"/>
  <c r="L207" i="29"/>
  <c r="P9" i="35"/>
  <c r="G10" i="35"/>
  <c r="G11" i="35" s="1"/>
  <c r="G12" i="35" s="1"/>
  <c r="G13" i="35" s="1"/>
  <c r="G14" i="35" s="1"/>
  <c r="G15" i="35" s="1"/>
  <c r="G16" i="35" s="1"/>
  <c r="G19" i="35" s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G67" i="35" s="1"/>
  <c r="G68" i="35" s="1"/>
  <c r="G69" i="35" s="1"/>
  <c r="G70" i="35" s="1"/>
  <c r="G71" i="35" s="1"/>
  <c r="G72" i="35" s="1"/>
  <c r="G73" i="35" s="1"/>
  <c r="G74" i="35" s="1"/>
  <c r="G75" i="35" s="1"/>
  <c r="G76" i="35" s="1"/>
  <c r="G77" i="35" s="1"/>
  <c r="G78" i="35" s="1"/>
  <c r="G79" i="35" s="1"/>
  <c r="G80" i="35" s="1"/>
  <c r="G81" i="35" s="1"/>
  <c r="G82" i="35" s="1"/>
  <c r="G83" i="35" s="1"/>
  <c r="G84" i="35" s="1"/>
  <c r="G85" i="35" s="1"/>
  <c r="G86" i="35" s="1"/>
  <c r="H10" i="35"/>
  <c r="P10" i="35"/>
  <c r="P11" i="35"/>
  <c r="P12" i="35"/>
  <c r="P13" i="35"/>
  <c r="P14" i="35"/>
  <c r="P15" i="35"/>
  <c r="P16" i="35"/>
  <c r="P18" i="35"/>
  <c r="P19" i="35"/>
  <c r="P20" i="35"/>
  <c r="P21" i="35"/>
  <c r="P22" i="35"/>
  <c r="P23" i="35"/>
  <c r="P24" i="35"/>
  <c r="P25" i="35"/>
  <c r="P26" i="35"/>
  <c r="P27" i="35"/>
  <c r="P28" i="35"/>
  <c r="P29" i="35"/>
  <c r="P30" i="35"/>
  <c r="P31" i="35"/>
  <c r="P32" i="35"/>
  <c r="P33" i="35"/>
  <c r="P34" i="35"/>
  <c r="P35" i="35"/>
  <c r="P36" i="35"/>
  <c r="P37" i="35"/>
  <c r="P38" i="35"/>
  <c r="P40" i="35"/>
  <c r="P41" i="35"/>
  <c r="P43" i="35"/>
  <c r="P44" i="35"/>
  <c r="P45" i="35"/>
  <c r="P46" i="35"/>
  <c r="P47" i="35"/>
  <c r="P48" i="35"/>
  <c r="P49" i="35"/>
  <c r="P50" i="35"/>
  <c r="P51" i="35"/>
  <c r="P52" i="35"/>
  <c r="P53" i="35"/>
  <c r="P54" i="35"/>
  <c r="P55" i="35"/>
  <c r="P56" i="35"/>
  <c r="P58" i="35"/>
  <c r="P59" i="35"/>
  <c r="P60" i="35"/>
  <c r="P61" i="35"/>
  <c r="P62" i="35"/>
  <c r="L63" i="35"/>
  <c r="P63" i="35"/>
  <c r="L64" i="35"/>
  <c r="P64" i="35"/>
  <c r="L65" i="35"/>
  <c r="P65" i="35"/>
  <c r="L66" i="35"/>
  <c r="P66" i="35"/>
  <c r="L67" i="35"/>
  <c r="P67" i="35"/>
  <c r="L68" i="35"/>
  <c r="P68" i="35"/>
  <c r="L69" i="35"/>
  <c r="P69" i="35"/>
  <c r="L70" i="35"/>
  <c r="P70" i="35"/>
  <c r="L71" i="35"/>
  <c r="P71" i="35"/>
  <c r="L72" i="35"/>
  <c r="P72" i="35"/>
  <c r="L73" i="35"/>
  <c r="P73" i="35"/>
  <c r="L74" i="35"/>
  <c r="P74" i="35"/>
  <c r="L75" i="35"/>
  <c r="P75" i="35"/>
  <c r="L76" i="35"/>
  <c r="P76" i="35"/>
  <c r="L77" i="35"/>
  <c r="P77" i="35"/>
  <c r="L78" i="35"/>
  <c r="P78" i="35"/>
  <c r="L79" i="35"/>
  <c r="P79" i="35"/>
  <c r="L80" i="35"/>
  <c r="P80" i="35"/>
  <c r="L81" i="35"/>
  <c r="P81" i="35"/>
  <c r="L82" i="35"/>
  <c r="P82" i="35"/>
  <c r="L83" i="35"/>
  <c r="P83" i="35"/>
  <c r="L84" i="35"/>
  <c r="P84" i="35"/>
  <c r="L85" i="35"/>
  <c r="P85" i="35"/>
  <c r="L86" i="35"/>
  <c r="P86" i="35"/>
  <c r="G87" i="35"/>
  <c r="L87" i="35"/>
  <c r="P87" i="35"/>
  <c r="G88" i="35"/>
  <c r="L88" i="35"/>
  <c r="P88" i="35"/>
  <c r="G89" i="35"/>
  <c r="L89" i="35"/>
  <c r="P89" i="35"/>
  <c r="G90" i="35"/>
  <c r="L90" i="35"/>
  <c r="P90" i="35"/>
  <c r="G91" i="35"/>
  <c r="L91" i="35"/>
  <c r="P91" i="35"/>
  <c r="G92" i="35"/>
  <c r="L92" i="35"/>
  <c r="P92" i="35"/>
  <c r="G93" i="35"/>
  <c r="L93" i="35"/>
  <c r="P93" i="35"/>
  <c r="G94" i="35"/>
  <c r="L94" i="35"/>
  <c r="P94" i="35"/>
  <c r="G95" i="35"/>
  <c r="L95" i="35"/>
  <c r="P95" i="35"/>
  <c r="G96" i="35"/>
  <c r="L96" i="35"/>
  <c r="P96" i="35"/>
  <c r="G97" i="35"/>
  <c r="L97" i="35"/>
  <c r="P97" i="35"/>
  <c r="G98" i="35"/>
  <c r="L98" i="35"/>
  <c r="P98" i="35"/>
  <c r="G99" i="35"/>
  <c r="L99" i="35"/>
  <c r="P99" i="35"/>
  <c r="G100" i="35"/>
  <c r="L100" i="35"/>
  <c r="P100" i="35"/>
  <c r="G101" i="35"/>
  <c r="L101" i="35"/>
  <c r="P101" i="35"/>
  <c r="G102" i="35"/>
  <c r="L102" i="35"/>
  <c r="P102" i="35"/>
  <c r="G103" i="35"/>
  <c r="L103" i="35"/>
  <c r="P103" i="35"/>
  <c r="G104" i="35"/>
  <c r="L104" i="35"/>
  <c r="P104" i="35"/>
  <c r="G105" i="35"/>
  <c r="L105" i="35"/>
  <c r="P105" i="35"/>
  <c r="G106" i="35"/>
  <c r="L106" i="35"/>
  <c r="P106" i="35"/>
  <c r="G107" i="35"/>
  <c r="L107" i="35"/>
  <c r="P107" i="35"/>
  <c r="G108" i="35"/>
  <c r="L108" i="35"/>
  <c r="P108" i="35"/>
  <c r="G109" i="35"/>
  <c r="L109" i="35"/>
  <c r="P109" i="35"/>
  <c r="G110" i="35"/>
  <c r="L110" i="35"/>
  <c r="P110" i="35"/>
  <c r="G111" i="35"/>
  <c r="L111" i="35"/>
  <c r="P111" i="35"/>
  <c r="G112" i="35"/>
  <c r="L112" i="35"/>
  <c r="P112" i="35"/>
  <c r="G113" i="35"/>
  <c r="L113" i="35"/>
  <c r="P113" i="35"/>
  <c r="G114" i="35"/>
  <c r="L114" i="35"/>
  <c r="P114" i="35"/>
  <c r="G115" i="35"/>
  <c r="L115" i="35"/>
  <c r="P115" i="35"/>
  <c r="G116" i="35"/>
  <c r="L116" i="35"/>
  <c r="P116" i="35"/>
  <c r="G117" i="35"/>
  <c r="L117" i="35"/>
  <c r="P117" i="35"/>
  <c r="G118" i="35"/>
  <c r="L118" i="35"/>
  <c r="P118" i="35"/>
  <c r="G119" i="35"/>
  <c r="L119" i="35"/>
  <c r="P119" i="35"/>
  <c r="G120" i="35"/>
  <c r="L120" i="35"/>
  <c r="P120" i="35"/>
  <c r="G121" i="35"/>
  <c r="L121" i="35"/>
  <c r="P121" i="35"/>
  <c r="G122" i="35"/>
  <c r="L122" i="35"/>
  <c r="P122" i="35"/>
  <c r="G123" i="35"/>
  <c r="L123" i="35"/>
  <c r="P123" i="35"/>
  <c r="G124" i="35"/>
  <c r="L124" i="35"/>
  <c r="P124" i="35"/>
  <c r="G125" i="35"/>
  <c r="L125" i="35"/>
  <c r="P125" i="35"/>
  <c r="G126" i="35"/>
  <c r="L126" i="35"/>
  <c r="P126" i="35"/>
  <c r="G127" i="35"/>
  <c r="L127" i="35"/>
  <c r="P127" i="35"/>
  <c r="G128" i="35"/>
  <c r="L128" i="35"/>
  <c r="P128" i="35"/>
  <c r="G129" i="35"/>
  <c r="L129" i="35"/>
  <c r="P129" i="35"/>
  <c r="G130" i="35"/>
  <c r="L130" i="35"/>
  <c r="P130" i="35"/>
  <c r="G131" i="35"/>
  <c r="L131" i="35"/>
  <c r="P131" i="35"/>
  <c r="G132" i="35"/>
  <c r="L132" i="35"/>
  <c r="P132" i="35"/>
  <c r="G133" i="35"/>
  <c r="L133" i="35"/>
  <c r="P133" i="35"/>
  <c r="G134" i="35"/>
  <c r="L134" i="35"/>
  <c r="P134" i="35"/>
  <c r="G135" i="35"/>
  <c r="L135" i="35"/>
  <c r="P135" i="35"/>
  <c r="G136" i="35"/>
  <c r="L136" i="35"/>
  <c r="P136" i="35"/>
  <c r="G137" i="35"/>
  <c r="L137" i="35"/>
  <c r="P137" i="35"/>
  <c r="G138" i="35"/>
  <c r="L138" i="35"/>
  <c r="P138" i="35"/>
  <c r="G139" i="35"/>
  <c r="L139" i="35"/>
  <c r="P139" i="35"/>
  <c r="G140" i="35"/>
  <c r="L140" i="35"/>
  <c r="P140" i="35"/>
  <c r="G141" i="35"/>
  <c r="L141" i="35"/>
  <c r="P141" i="35"/>
  <c r="G142" i="35"/>
  <c r="L142" i="35"/>
  <c r="P142" i="35"/>
  <c r="G143" i="35"/>
  <c r="L143" i="35"/>
  <c r="P143" i="35"/>
  <c r="G144" i="35"/>
  <c r="L144" i="35"/>
  <c r="P144" i="35"/>
  <c r="G145" i="35"/>
  <c r="L145" i="35"/>
  <c r="P145" i="35"/>
  <c r="G146" i="35"/>
  <c r="L146" i="35"/>
  <c r="P146" i="35"/>
  <c r="G147" i="35"/>
  <c r="L147" i="35"/>
  <c r="P147" i="35"/>
  <c r="G148" i="35"/>
  <c r="L148" i="35"/>
  <c r="P148" i="35"/>
  <c r="G149" i="35"/>
  <c r="L149" i="35"/>
  <c r="P149" i="35"/>
  <c r="G150" i="35"/>
  <c r="L150" i="35"/>
  <c r="P150" i="35"/>
  <c r="G151" i="35"/>
  <c r="L151" i="35"/>
  <c r="P151" i="35"/>
  <c r="G152" i="35"/>
  <c r="L152" i="35"/>
  <c r="P152" i="35"/>
  <c r="G153" i="35"/>
  <c r="L153" i="35"/>
  <c r="P153" i="35"/>
  <c r="G154" i="35"/>
  <c r="L154" i="35"/>
  <c r="P154" i="35"/>
  <c r="G155" i="35"/>
  <c r="L155" i="35"/>
  <c r="P155" i="35"/>
  <c r="G156" i="35"/>
  <c r="L156" i="35"/>
  <c r="P156" i="35"/>
  <c r="G157" i="35"/>
  <c r="L157" i="35"/>
  <c r="P157" i="35"/>
  <c r="G158" i="35"/>
  <c r="L158" i="35"/>
  <c r="P158" i="35"/>
  <c r="G159" i="35"/>
  <c r="L159" i="35"/>
  <c r="P159" i="35"/>
  <c r="G160" i="35"/>
  <c r="L160" i="35"/>
  <c r="P160" i="35"/>
  <c r="G161" i="35"/>
  <c r="L161" i="35"/>
  <c r="P161" i="35"/>
  <c r="G162" i="35"/>
  <c r="L162" i="35"/>
  <c r="P162" i="35"/>
  <c r="G163" i="35"/>
  <c r="L163" i="35"/>
  <c r="P163" i="35"/>
  <c r="G164" i="35"/>
  <c r="L164" i="35"/>
  <c r="P164" i="35"/>
  <c r="G165" i="35"/>
  <c r="L165" i="35"/>
  <c r="P165" i="35"/>
  <c r="G166" i="35"/>
  <c r="L166" i="35"/>
  <c r="P166" i="35"/>
  <c r="G167" i="35"/>
  <c r="L167" i="35"/>
  <c r="P167" i="35"/>
  <c r="G168" i="35"/>
  <c r="L168" i="35"/>
  <c r="P168" i="35"/>
  <c r="G169" i="35"/>
  <c r="L169" i="35"/>
  <c r="P169" i="35"/>
  <c r="G170" i="35"/>
  <c r="L170" i="35"/>
  <c r="P170" i="35"/>
  <c r="G171" i="35"/>
  <c r="L171" i="35"/>
  <c r="P171" i="35"/>
  <c r="G172" i="35"/>
  <c r="L172" i="35"/>
  <c r="P172" i="35"/>
  <c r="G173" i="35"/>
  <c r="L173" i="35"/>
  <c r="P173" i="35"/>
  <c r="G174" i="35"/>
  <c r="L174" i="35"/>
  <c r="P174" i="35"/>
  <c r="G175" i="35"/>
  <c r="L175" i="35"/>
  <c r="P175" i="35"/>
  <c r="G176" i="35"/>
  <c r="L176" i="35"/>
  <c r="P176" i="35"/>
  <c r="G177" i="35"/>
  <c r="L177" i="35"/>
  <c r="P177" i="35"/>
  <c r="G178" i="35"/>
  <c r="L178" i="35"/>
  <c r="P178" i="35"/>
  <c r="G179" i="35"/>
  <c r="L179" i="35"/>
  <c r="P179" i="35"/>
  <c r="G180" i="35"/>
  <c r="L180" i="35"/>
  <c r="P180" i="35"/>
  <c r="G181" i="35"/>
  <c r="L181" i="35"/>
  <c r="P181" i="35"/>
  <c r="G182" i="35"/>
  <c r="L182" i="35"/>
  <c r="P182" i="35"/>
  <c r="G183" i="35"/>
  <c r="L183" i="35"/>
  <c r="P183" i="35"/>
  <c r="G184" i="35"/>
  <c r="L184" i="35"/>
  <c r="P184" i="35"/>
  <c r="G185" i="35"/>
  <c r="L185" i="35"/>
  <c r="P185" i="35"/>
  <c r="G186" i="35"/>
  <c r="L186" i="35"/>
  <c r="P186" i="35"/>
  <c r="G187" i="35"/>
  <c r="L187" i="35"/>
  <c r="P187" i="35"/>
  <c r="G188" i="35"/>
  <c r="L188" i="35"/>
  <c r="P188" i="35"/>
  <c r="G189" i="35"/>
  <c r="L189" i="35"/>
  <c r="P189" i="35"/>
  <c r="G190" i="35"/>
  <c r="L190" i="35"/>
  <c r="P190" i="35"/>
  <c r="G191" i="35"/>
  <c r="L191" i="35"/>
  <c r="P191" i="35"/>
  <c r="G192" i="35"/>
  <c r="L192" i="35"/>
  <c r="P192" i="35"/>
  <c r="G193" i="35"/>
  <c r="L193" i="35"/>
  <c r="P193" i="35"/>
  <c r="G194" i="35"/>
  <c r="L194" i="35"/>
  <c r="P194" i="35"/>
  <c r="G195" i="35"/>
  <c r="L195" i="35"/>
  <c r="P195" i="35"/>
  <c r="G196" i="35"/>
  <c r="L196" i="35"/>
  <c r="P196" i="35"/>
  <c r="G197" i="35"/>
  <c r="L197" i="35"/>
  <c r="P197" i="35"/>
  <c r="G198" i="35"/>
  <c r="L198" i="35"/>
  <c r="P198" i="35"/>
  <c r="G199" i="35"/>
  <c r="L199" i="35"/>
  <c r="P199" i="35"/>
  <c r="G200" i="35"/>
  <c r="L200" i="35"/>
  <c r="P200" i="35"/>
  <c r="G201" i="35"/>
  <c r="L201" i="35"/>
  <c r="P201" i="35"/>
  <c r="G202" i="35"/>
  <c r="L202" i="35"/>
  <c r="P202" i="35"/>
  <c r="G203" i="35"/>
  <c r="L203" i="35"/>
  <c r="P203" i="35"/>
  <c r="G204" i="35"/>
  <c r="L204" i="35"/>
  <c r="P204" i="35"/>
  <c r="G205" i="35"/>
  <c r="L205" i="35"/>
  <c r="P205" i="35"/>
  <c r="G206" i="35"/>
  <c r="L206" i="35"/>
  <c r="P206" i="35"/>
  <c r="G207" i="35"/>
  <c r="L207" i="35"/>
  <c r="P207" i="35"/>
  <c r="G208" i="35"/>
  <c r="L208" i="35"/>
  <c r="P208" i="35"/>
  <c r="G209" i="35"/>
  <c r="L209" i="35"/>
  <c r="P209" i="35"/>
  <c r="G210" i="35"/>
  <c r="L210" i="35"/>
  <c r="P210" i="35"/>
  <c r="G211" i="35"/>
  <c r="D12" i="32" s="1"/>
  <c r="L211" i="35"/>
  <c r="P211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P10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P9" i="40"/>
  <c r="G10" i="40"/>
  <c r="H10" i="40"/>
  <c r="P10" i="40"/>
  <c r="G11" i="40"/>
  <c r="H11" i="40"/>
  <c r="P11" i="40"/>
  <c r="G12" i="40"/>
  <c r="H12" i="40"/>
  <c r="P12" i="40"/>
  <c r="G13" i="40"/>
  <c r="H13" i="40"/>
  <c r="P13" i="40"/>
  <c r="G14" i="40"/>
  <c r="H14" i="40"/>
  <c r="P14" i="40"/>
  <c r="G15" i="40"/>
  <c r="G16" i="40"/>
  <c r="H15" i="40"/>
  <c r="P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L27" i="40"/>
  <c r="H28" i="40"/>
  <c r="L28" i="40"/>
  <c r="H29" i="40"/>
  <c r="L29" i="40"/>
  <c r="H30" i="40"/>
  <c r="L30" i="40"/>
  <c r="H31" i="40"/>
  <c r="L31" i="40"/>
  <c r="H32" i="40"/>
  <c r="L32" i="40"/>
  <c r="H33" i="40"/>
  <c r="L33" i="40"/>
  <c r="H34" i="40"/>
  <c r="L34" i="40"/>
  <c r="H35" i="40"/>
  <c r="L35" i="40"/>
  <c r="H36" i="40"/>
  <c r="L36" i="40"/>
  <c r="H37" i="40"/>
  <c r="L37" i="40"/>
  <c r="H38" i="40"/>
  <c r="L38" i="40"/>
  <c r="H39" i="40"/>
  <c r="L39" i="40"/>
  <c r="H40" i="40"/>
  <c r="L40" i="40"/>
  <c r="H41" i="40"/>
  <c r="L41" i="40"/>
  <c r="H42" i="40"/>
  <c r="L42" i="40"/>
  <c r="H43" i="40"/>
  <c r="L43" i="40"/>
  <c r="H44" i="40"/>
  <c r="L44" i="40"/>
  <c r="H45" i="40"/>
  <c r="L45" i="40"/>
  <c r="H46" i="40"/>
  <c r="L46" i="40"/>
  <c r="H47" i="40"/>
  <c r="L47" i="40"/>
  <c r="H48" i="40"/>
  <c r="L48" i="40"/>
  <c r="H49" i="40"/>
  <c r="L49" i="40"/>
  <c r="H50" i="40"/>
  <c r="L50" i="40"/>
  <c r="H51" i="40"/>
  <c r="L51" i="40"/>
  <c r="H52" i="40"/>
  <c r="L52" i="40"/>
  <c r="H53" i="40"/>
  <c r="L53" i="40"/>
  <c r="H54" i="40"/>
  <c r="L54" i="40"/>
  <c r="H55" i="40"/>
  <c r="L55" i="40"/>
  <c r="H56" i="40"/>
  <c r="L56" i="40"/>
  <c r="H57" i="40"/>
  <c r="L57" i="40"/>
  <c r="H58" i="40"/>
  <c r="L58" i="40"/>
  <c r="H59" i="40"/>
  <c r="L59" i="40"/>
  <c r="H60" i="40"/>
  <c r="L60" i="40"/>
  <c r="H61" i="40"/>
  <c r="L61" i="40"/>
  <c r="H62" i="40"/>
  <c r="L62" i="40"/>
  <c r="H63" i="40"/>
  <c r="L63" i="40"/>
  <c r="H64" i="40"/>
  <c r="L64" i="40"/>
  <c r="H65" i="40"/>
  <c r="L65" i="40"/>
  <c r="H66" i="40"/>
  <c r="L66" i="40"/>
  <c r="H67" i="40"/>
  <c r="L67" i="40"/>
  <c r="H68" i="40"/>
  <c r="L68" i="40"/>
  <c r="H69" i="40"/>
  <c r="L69" i="40"/>
  <c r="H70" i="40"/>
  <c r="L70" i="40"/>
  <c r="H71" i="40"/>
  <c r="L71" i="40"/>
  <c r="H72" i="40"/>
  <c r="L72" i="40"/>
  <c r="H73" i="40"/>
  <c r="L73" i="40"/>
  <c r="H74" i="40"/>
  <c r="L74" i="40"/>
  <c r="H75" i="40"/>
  <c r="L75" i="40"/>
  <c r="H76" i="40"/>
  <c r="L76" i="40"/>
  <c r="H77" i="40"/>
  <c r="L77" i="40"/>
  <c r="H78" i="40"/>
  <c r="L78" i="40"/>
  <c r="H79" i="40"/>
  <c r="L79" i="40"/>
  <c r="H80" i="40"/>
  <c r="L80" i="40"/>
  <c r="H81" i="40"/>
  <c r="L81" i="40"/>
  <c r="H82" i="40"/>
  <c r="L82" i="40"/>
  <c r="H83" i="40"/>
  <c r="L83" i="40"/>
  <c r="H84" i="40"/>
  <c r="L84" i="40"/>
  <c r="H85" i="40"/>
  <c r="L85" i="40"/>
  <c r="H86" i="40"/>
  <c r="L86" i="40"/>
  <c r="H87" i="40"/>
  <c r="L87" i="40"/>
  <c r="H88" i="40"/>
  <c r="L88" i="40"/>
  <c r="H89" i="40"/>
  <c r="L89" i="40"/>
  <c r="H90" i="40"/>
  <c r="L90" i="40"/>
  <c r="H91" i="40"/>
  <c r="L91" i="40"/>
  <c r="H92" i="40"/>
  <c r="L92" i="40"/>
  <c r="H93" i="40"/>
  <c r="L93" i="40"/>
  <c r="H94" i="40"/>
  <c r="L94" i="40"/>
  <c r="H95" i="40"/>
  <c r="L95" i="40"/>
  <c r="H96" i="40"/>
  <c r="L96" i="40"/>
  <c r="H97" i="40"/>
  <c r="L97" i="40"/>
  <c r="H98" i="40"/>
  <c r="L98" i="40"/>
  <c r="H99" i="40"/>
  <c r="L99" i="40"/>
  <c r="H100" i="40"/>
  <c r="L100" i="40"/>
  <c r="H101" i="40"/>
  <c r="L101" i="40"/>
  <c r="H102" i="40"/>
  <c r="L102" i="40"/>
  <c r="H103" i="40"/>
  <c r="L103" i="40"/>
  <c r="H104" i="40"/>
  <c r="L104" i="40"/>
  <c r="H105" i="40"/>
  <c r="L105" i="40"/>
  <c r="H106" i="40"/>
  <c r="L106" i="40"/>
  <c r="H107" i="40"/>
  <c r="L107" i="40"/>
  <c r="H108" i="40"/>
  <c r="L108" i="40"/>
  <c r="H109" i="40"/>
  <c r="L109" i="40"/>
  <c r="H110" i="40"/>
  <c r="L110" i="40"/>
  <c r="H111" i="40"/>
  <c r="L111" i="40"/>
  <c r="H112" i="40"/>
  <c r="L112" i="40"/>
  <c r="H113" i="40"/>
  <c r="L113" i="40"/>
  <c r="H114" i="40"/>
  <c r="L114" i="40"/>
  <c r="H115" i="40"/>
  <c r="L115" i="40"/>
  <c r="H116" i="40"/>
  <c r="L116" i="40"/>
  <c r="H117" i="40"/>
  <c r="L117" i="40"/>
  <c r="H118" i="40"/>
  <c r="L118" i="40"/>
  <c r="H119" i="40"/>
  <c r="L119" i="40"/>
  <c r="H120" i="40"/>
  <c r="L120" i="40"/>
  <c r="H121" i="40"/>
  <c r="L121" i="40"/>
  <c r="H122" i="40"/>
  <c r="L122" i="40"/>
  <c r="H123" i="40"/>
  <c r="L123" i="40"/>
  <c r="H124" i="40"/>
  <c r="L124" i="40"/>
  <c r="H125" i="40"/>
  <c r="L125" i="40"/>
  <c r="H126" i="40"/>
  <c r="L126" i="40"/>
  <c r="H127" i="40"/>
  <c r="L127" i="40"/>
  <c r="H128" i="40"/>
  <c r="L128" i="40"/>
  <c r="H129" i="40"/>
  <c r="L129" i="40"/>
  <c r="H130" i="40"/>
  <c r="L130" i="40"/>
  <c r="H131" i="40"/>
  <c r="L131" i="40"/>
  <c r="H132" i="40"/>
  <c r="L132" i="40"/>
  <c r="H133" i="40"/>
  <c r="L133" i="40"/>
  <c r="H134" i="40"/>
  <c r="L134" i="40"/>
  <c r="H135" i="40"/>
  <c r="L135" i="40"/>
  <c r="H136" i="40"/>
  <c r="L136" i="40"/>
  <c r="H137" i="40"/>
  <c r="L137" i="40"/>
  <c r="H138" i="40"/>
  <c r="L138" i="40"/>
  <c r="H139" i="40"/>
  <c r="L139" i="40"/>
  <c r="H140" i="40"/>
  <c r="L140" i="40"/>
  <c r="H141" i="40"/>
  <c r="L141" i="40"/>
  <c r="H142" i="40"/>
  <c r="L142" i="40"/>
  <c r="H143" i="40"/>
  <c r="L143" i="40"/>
  <c r="H144" i="40"/>
  <c r="L144" i="40"/>
  <c r="H145" i="40"/>
  <c r="L145" i="40"/>
  <c r="H146" i="40"/>
  <c r="L146" i="40"/>
  <c r="H147" i="40"/>
  <c r="L147" i="40"/>
  <c r="H148" i="40"/>
  <c r="L148" i="40"/>
  <c r="H149" i="40"/>
  <c r="L149" i="40"/>
  <c r="H150" i="40"/>
  <c r="L150" i="40"/>
  <c r="H151" i="40"/>
  <c r="L151" i="40"/>
  <c r="H152" i="40"/>
  <c r="L152" i="40"/>
  <c r="H153" i="40"/>
  <c r="L153" i="40"/>
  <c r="H154" i="40"/>
  <c r="L154" i="40"/>
  <c r="H155" i="40"/>
  <c r="L155" i="40"/>
  <c r="H156" i="40"/>
  <c r="L156" i="40"/>
  <c r="H157" i="40"/>
  <c r="L157" i="40"/>
  <c r="H158" i="40"/>
  <c r="L158" i="40"/>
  <c r="H159" i="40"/>
  <c r="L159" i="40"/>
  <c r="H160" i="40"/>
  <c r="L160" i="40"/>
  <c r="H161" i="40"/>
  <c r="L161" i="40"/>
  <c r="H162" i="40"/>
  <c r="L162" i="40"/>
  <c r="H163" i="40"/>
  <c r="L163" i="40"/>
  <c r="H164" i="40"/>
  <c r="L164" i="40"/>
  <c r="H165" i="40"/>
  <c r="L165" i="40"/>
  <c r="H166" i="40"/>
  <c r="L166" i="40"/>
  <c r="H167" i="40"/>
  <c r="L167" i="40"/>
  <c r="H168" i="40"/>
  <c r="L168" i="40"/>
  <c r="H169" i="40"/>
  <c r="L169" i="40"/>
  <c r="H170" i="40"/>
  <c r="L170" i="40"/>
  <c r="H171" i="40"/>
  <c r="L171" i="40"/>
  <c r="H172" i="40"/>
  <c r="L172" i="40"/>
  <c r="H173" i="40"/>
  <c r="L173" i="40"/>
  <c r="H174" i="40"/>
  <c r="L174" i="40"/>
  <c r="H175" i="40"/>
  <c r="L175" i="40"/>
  <c r="H176" i="40"/>
  <c r="L176" i="40"/>
  <c r="H177" i="40"/>
  <c r="L177" i="40"/>
  <c r="H178" i="40"/>
  <c r="L178" i="40"/>
  <c r="H179" i="40"/>
  <c r="L179" i="40"/>
  <c r="H180" i="40"/>
  <c r="L180" i="40"/>
  <c r="H181" i="40"/>
  <c r="L181" i="40"/>
  <c r="H182" i="40"/>
  <c r="L182" i="40"/>
  <c r="H183" i="40"/>
  <c r="L183" i="40"/>
  <c r="H184" i="40"/>
  <c r="L184" i="40"/>
  <c r="H185" i="40"/>
  <c r="L185" i="40"/>
  <c r="H186" i="40"/>
  <c r="L186" i="40"/>
  <c r="H187" i="40"/>
  <c r="L187" i="40"/>
  <c r="H188" i="40"/>
  <c r="L188" i="40"/>
  <c r="H189" i="40"/>
  <c r="L189" i="40"/>
  <c r="H190" i="40"/>
  <c r="L190" i="40"/>
  <c r="H191" i="40"/>
  <c r="L191" i="40"/>
  <c r="H192" i="40"/>
  <c r="L192" i="40"/>
  <c r="H193" i="40"/>
  <c r="L193" i="40"/>
  <c r="H194" i="40"/>
  <c r="L194" i="40"/>
  <c r="H195" i="40"/>
  <c r="L195" i="40"/>
  <c r="H196" i="40"/>
  <c r="L196" i="40"/>
  <c r="H197" i="40"/>
  <c r="L197" i="40"/>
  <c r="H198" i="40"/>
  <c r="L198" i="40"/>
  <c r="H199" i="40"/>
  <c r="L199" i="40"/>
  <c r="H200" i="40"/>
  <c r="L200" i="40"/>
  <c r="H201" i="40"/>
  <c r="L201" i="40"/>
  <c r="H202" i="40"/>
  <c r="L202" i="40"/>
  <c r="H203" i="40"/>
  <c r="L203" i="40"/>
  <c r="H204" i="40"/>
  <c r="L204" i="40"/>
  <c r="H205" i="40"/>
  <c r="L205" i="40"/>
  <c r="H206" i="40"/>
  <c r="L206" i="40"/>
  <c r="H207" i="40"/>
  <c r="L207" i="40"/>
  <c r="G10" i="3"/>
  <c r="G11" i="3"/>
  <c r="G12" i="3"/>
  <c r="G13" i="3"/>
  <c r="G14" i="3"/>
  <c r="G15" i="3"/>
  <c r="G16" i="3"/>
  <c r="G17" i="3"/>
  <c r="G18" i="3"/>
  <c r="G19" i="3"/>
  <c r="G20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7" i="3"/>
  <c r="L138" i="3"/>
  <c r="L139" i="3"/>
  <c r="L140" i="3"/>
  <c r="L141" i="3"/>
  <c r="L142" i="3"/>
  <c r="L143" i="3"/>
  <c r="L144" i="3"/>
  <c r="H145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H155" i="3"/>
  <c r="H156" i="3"/>
  <c r="L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P9" i="24"/>
  <c r="G10" i="24"/>
  <c r="H10" i="24"/>
  <c r="L10" i="24"/>
  <c r="P10" i="24"/>
  <c r="G11" i="24"/>
  <c r="H11" i="24"/>
  <c r="L11" i="24"/>
  <c r="P11" i="24"/>
  <c r="G12" i="24"/>
  <c r="H12" i="24"/>
  <c r="L12" i="24"/>
  <c r="P12" i="24"/>
  <c r="G13" i="24"/>
  <c r="H13" i="24"/>
  <c r="L13" i="24"/>
  <c r="G14" i="24"/>
  <c r="H14" i="24"/>
  <c r="L14" i="24"/>
  <c r="P14" i="24"/>
  <c r="G15" i="24"/>
  <c r="H15" i="24"/>
  <c r="L15" i="24"/>
  <c r="P15" i="24"/>
  <c r="G16" i="24"/>
  <c r="H16" i="24"/>
  <c r="L16" i="24"/>
  <c r="P16" i="24"/>
  <c r="G17" i="24"/>
  <c r="H17" i="24"/>
  <c r="L17" i="24"/>
  <c r="P17" i="24"/>
  <c r="G18" i="24"/>
  <c r="H18" i="24"/>
  <c r="L18" i="24"/>
  <c r="P18" i="24"/>
  <c r="G19" i="24"/>
  <c r="H19" i="24"/>
  <c r="L19" i="24"/>
  <c r="P19" i="24"/>
  <c r="G20" i="24"/>
  <c r="H20" i="24"/>
  <c r="L20" i="24"/>
  <c r="P20" i="24"/>
  <c r="G21" i="24"/>
  <c r="H21" i="24"/>
  <c r="L21" i="24"/>
  <c r="P21" i="24"/>
  <c r="G22" i="24"/>
  <c r="H22" i="24"/>
  <c r="L22" i="24"/>
  <c r="P22" i="24"/>
  <c r="G23" i="24"/>
  <c r="H23" i="24"/>
  <c r="L23" i="24"/>
  <c r="P23" i="24"/>
  <c r="G24" i="24"/>
  <c r="H24" i="24"/>
  <c r="L24" i="24"/>
  <c r="P24" i="24"/>
  <c r="H25" i="24"/>
  <c r="L25" i="24"/>
  <c r="P25" i="24"/>
  <c r="G26" i="24"/>
  <c r="H26" i="24"/>
  <c r="L26" i="24"/>
  <c r="P26" i="24"/>
  <c r="G27" i="24"/>
  <c r="H27" i="24"/>
  <c r="L27" i="24"/>
  <c r="P27" i="24"/>
  <c r="G28" i="24"/>
  <c r="H28" i="24"/>
  <c r="L28" i="24"/>
  <c r="P28" i="24"/>
  <c r="G29" i="24"/>
  <c r="H29" i="24"/>
  <c r="L29" i="24"/>
  <c r="P29" i="24"/>
  <c r="G30" i="24"/>
  <c r="H30" i="24"/>
  <c r="L30" i="24"/>
  <c r="P30" i="24"/>
  <c r="G31" i="24"/>
  <c r="H31" i="24"/>
  <c r="L31" i="24"/>
  <c r="P31" i="24"/>
  <c r="G32" i="24"/>
  <c r="H32" i="24"/>
  <c r="L32" i="24"/>
  <c r="P32" i="24"/>
  <c r="G33" i="24"/>
  <c r="H33" i="24"/>
  <c r="L33" i="24"/>
  <c r="P33" i="24"/>
  <c r="G34" i="24"/>
  <c r="H34" i="24"/>
  <c r="L34" i="24"/>
  <c r="P34" i="24"/>
  <c r="G35" i="24"/>
  <c r="H35" i="24"/>
  <c r="L35" i="24"/>
  <c r="P35" i="24"/>
  <c r="G36" i="24"/>
  <c r="H36" i="24"/>
  <c r="L36" i="24"/>
  <c r="P36" i="24"/>
  <c r="G37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H208" i="24"/>
  <c r="L208" i="24"/>
  <c r="P208" i="24"/>
  <c r="P9" i="2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P10" i="21"/>
  <c r="H11" i="2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P11" i="21"/>
  <c r="P12" i="21"/>
  <c r="P13" i="21"/>
  <c r="P14" i="21"/>
  <c r="P15" i="21"/>
  <c r="P16" i="21"/>
  <c r="P17" i="21"/>
  <c r="P18" i="21"/>
  <c r="P19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P20" i="21"/>
  <c r="L66" i="21"/>
  <c r="L67" i="21"/>
  <c r="L68" i="21"/>
  <c r="L69" i="21"/>
  <c r="L71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L112" i="21"/>
  <c r="H113" i="21"/>
  <c r="L113" i="21"/>
  <c r="H114" i="21"/>
  <c r="L114" i="21"/>
  <c r="H115" i="21"/>
  <c r="L115" i="21"/>
  <c r="H116" i="21"/>
  <c r="L116" i="21"/>
  <c r="H117" i="21"/>
  <c r="L117" i="21"/>
  <c r="H118" i="21"/>
  <c r="L118" i="21"/>
  <c r="H119" i="21"/>
  <c r="L119" i="21"/>
  <c r="H120" i="21"/>
  <c r="L120" i="21"/>
  <c r="H121" i="21"/>
  <c r="L121" i="21"/>
  <c r="H122" i="21"/>
  <c r="L122" i="21"/>
  <c r="H123" i="21"/>
  <c r="L123" i="21"/>
  <c r="H124" i="21"/>
  <c r="L124" i="21"/>
  <c r="H125" i="21"/>
  <c r="L125" i="21"/>
  <c r="H126" i="21"/>
  <c r="L126" i="21"/>
  <c r="H127" i="21"/>
  <c r="L127" i="21"/>
  <c r="H128" i="21"/>
  <c r="L128" i="21"/>
  <c r="H129" i="21"/>
  <c r="L129" i="21"/>
  <c r="H130" i="21"/>
  <c r="L130" i="21"/>
  <c r="H131" i="21"/>
  <c r="L131" i="21"/>
  <c r="H132" i="21"/>
  <c r="L132" i="21"/>
  <c r="H133" i="21"/>
  <c r="L133" i="21"/>
  <c r="H134" i="21"/>
  <c r="L134" i="21"/>
  <c r="H135" i="21"/>
  <c r="L135" i="21"/>
  <c r="H136" i="21"/>
  <c r="L136" i="21"/>
  <c r="H137" i="21"/>
  <c r="L137" i="21"/>
  <c r="H138" i="21"/>
  <c r="L138" i="21"/>
  <c r="H139" i="21"/>
  <c r="L139" i="21"/>
  <c r="H140" i="21"/>
  <c r="L140" i="21"/>
  <c r="H141" i="21"/>
  <c r="L141" i="21"/>
  <c r="H142" i="21"/>
  <c r="L142" i="21"/>
  <c r="H143" i="21"/>
  <c r="L143" i="21"/>
  <c r="H144" i="21"/>
  <c r="L144" i="21"/>
  <c r="H145" i="21"/>
  <c r="L145" i="21"/>
  <c r="H146" i="21"/>
  <c r="L146" i="21"/>
  <c r="H147" i="21"/>
  <c r="L147" i="21"/>
  <c r="H148" i="21"/>
  <c r="L148" i="21"/>
  <c r="H149" i="21"/>
  <c r="L149" i="21"/>
  <c r="H150" i="21"/>
  <c r="L150" i="21"/>
  <c r="H151" i="21"/>
  <c r="L151" i="21"/>
  <c r="H152" i="21"/>
  <c r="L152" i="21"/>
  <c r="H153" i="21"/>
  <c r="L153" i="21"/>
  <c r="H154" i="21"/>
  <c r="L154" i="21"/>
  <c r="H155" i="21"/>
  <c r="L155" i="21"/>
  <c r="H156" i="21"/>
  <c r="L156" i="21"/>
  <c r="H157" i="21"/>
  <c r="L157" i="21"/>
  <c r="H158" i="21"/>
  <c r="L158" i="21"/>
  <c r="H159" i="21"/>
  <c r="L159" i="21"/>
  <c r="H160" i="21"/>
  <c r="L160" i="21"/>
  <c r="H161" i="21"/>
  <c r="L161" i="21"/>
  <c r="H162" i="21"/>
  <c r="L162" i="21"/>
  <c r="H163" i="21"/>
  <c r="L163" i="21"/>
  <c r="H164" i="21"/>
  <c r="L164" i="21"/>
  <c r="H165" i="21"/>
  <c r="L165" i="21"/>
  <c r="H166" i="21"/>
  <c r="L166" i="21"/>
  <c r="H167" i="21"/>
  <c r="L167" i="21"/>
  <c r="H168" i="21"/>
  <c r="L168" i="21"/>
  <c r="H169" i="21"/>
  <c r="L169" i="21"/>
  <c r="H170" i="21"/>
  <c r="L170" i="21"/>
  <c r="H171" i="21"/>
  <c r="L171" i="21"/>
  <c r="H172" i="21"/>
  <c r="L172" i="21"/>
  <c r="H173" i="21"/>
  <c r="L173" i="21"/>
  <c r="H174" i="21"/>
  <c r="L174" i="21"/>
  <c r="H175" i="21"/>
  <c r="L175" i="21"/>
  <c r="H176" i="21"/>
  <c r="L176" i="21"/>
  <c r="H177" i="21"/>
  <c r="L177" i="21"/>
  <c r="H178" i="21"/>
  <c r="L178" i="21"/>
  <c r="H179" i="21"/>
  <c r="L179" i="21"/>
  <c r="H180" i="21"/>
  <c r="L180" i="21"/>
  <c r="H181" i="21"/>
  <c r="L181" i="21"/>
  <c r="H182" i="21"/>
  <c r="L182" i="21"/>
  <c r="H183" i="21"/>
  <c r="L183" i="21"/>
  <c r="H184" i="21"/>
  <c r="L184" i="21"/>
  <c r="H185" i="21"/>
  <c r="L185" i="21"/>
  <c r="H186" i="21"/>
  <c r="L186" i="21"/>
  <c r="H187" i="21"/>
  <c r="L187" i="21"/>
  <c r="H188" i="21"/>
  <c r="L188" i="21"/>
  <c r="H189" i="21"/>
  <c r="L189" i="21"/>
  <c r="H190" i="21"/>
  <c r="L190" i="21"/>
  <c r="H191" i="21"/>
  <c r="L191" i="21"/>
  <c r="H192" i="21"/>
  <c r="L192" i="21"/>
  <c r="H193" i="21"/>
  <c r="L193" i="21"/>
  <c r="H194" i="21"/>
  <c r="L194" i="21"/>
  <c r="H195" i="21"/>
  <c r="L195" i="21"/>
  <c r="H196" i="21"/>
  <c r="L196" i="21"/>
  <c r="H197" i="21"/>
  <c r="L197" i="21"/>
  <c r="H198" i="21"/>
  <c r="L198" i="21"/>
  <c r="H199" i="21"/>
  <c r="L199" i="21"/>
  <c r="H200" i="21"/>
  <c r="L200" i="21"/>
  <c r="H201" i="21"/>
  <c r="L201" i="21"/>
  <c r="H202" i="21"/>
  <c r="L202" i="21"/>
  <c r="H203" i="21"/>
  <c r="L203" i="21"/>
  <c r="H204" i="21"/>
  <c r="L204" i="21"/>
  <c r="H205" i="21"/>
  <c r="L205" i="21"/>
  <c r="H206" i="21"/>
  <c r="L206" i="21"/>
  <c r="H207" i="21"/>
  <c r="L207" i="21"/>
  <c r="H208" i="21"/>
  <c r="L208" i="21"/>
  <c r="H209" i="21"/>
  <c r="L209" i="21"/>
  <c r="H210" i="21"/>
  <c r="L210" i="21"/>
  <c r="H211" i="21"/>
  <c r="H212" i="21"/>
  <c r="H213" i="21"/>
  <c r="H214" i="21"/>
  <c r="P9" i="42"/>
  <c r="P10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L38" i="42"/>
  <c r="H39" i="42"/>
  <c r="L39" i="42"/>
  <c r="H40" i="42"/>
  <c r="L40" i="42"/>
  <c r="H41" i="42"/>
  <c r="L41" i="42"/>
  <c r="H42" i="42"/>
  <c r="L42" i="42"/>
  <c r="H43" i="42"/>
  <c r="L43" i="42"/>
  <c r="H44" i="42"/>
  <c r="H45" i="42"/>
  <c r="L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E14" i="32" s="1"/>
  <c r="L207" i="42"/>
  <c r="H208" i="42"/>
  <c r="L208" i="42"/>
  <c r="P9" i="10"/>
  <c r="P10" i="10"/>
  <c r="P12" i="10"/>
  <c r="P13" i="10"/>
  <c r="P14" i="10"/>
  <c r="P15" i="10"/>
  <c r="P16" i="10"/>
  <c r="P17" i="10"/>
  <c r="P1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H100" i="10"/>
  <c r="L100" i="10"/>
  <c r="H101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P9" i="25"/>
  <c r="G10" i="25"/>
  <c r="G11" i="25" s="1"/>
  <c r="G12" i="25" s="1"/>
  <c r="G13" i="25" s="1"/>
  <c r="G14" i="25" s="1"/>
  <c r="G15" i="25" s="1"/>
  <c r="G16" i="25" s="1"/>
  <c r="G17" i="25" s="1"/>
  <c r="G18" i="25" s="1"/>
  <c r="G19" i="25" s="1"/>
  <c r="G20" i="25" s="1"/>
  <c r="P1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P9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P10" i="18"/>
  <c r="G11" i="18"/>
  <c r="H11" i="18"/>
  <c r="P11" i="18"/>
  <c r="G12" i="18"/>
  <c r="H12" i="18"/>
  <c r="P12" i="18"/>
  <c r="G13" i="18"/>
  <c r="H13" i="18"/>
  <c r="P13" i="18"/>
  <c r="G14" i="18"/>
  <c r="H14" i="18"/>
  <c r="P14" i="18"/>
  <c r="G15" i="18"/>
  <c r="H15" i="18"/>
  <c r="P15" i="18"/>
  <c r="G16" i="18"/>
  <c r="H16" i="18"/>
  <c r="L16" i="18"/>
  <c r="P16" i="18"/>
  <c r="G17" i="18"/>
  <c r="H17" i="18"/>
  <c r="L17" i="18"/>
  <c r="P17" i="18"/>
  <c r="G18" i="18"/>
  <c r="H18" i="18"/>
  <c r="L18" i="18"/>
  <c r="P18" i="18"/>
  <c r="G19" i="18"/>
  <c r="H19" i="18"/>
  <c r="L19" i="18"/>
  <c r="P19" i="18"/>
  <c r="G20" i="18"/>
  <c r="H20" i="18"/>
  <c r="L20" i="18"/>
  <c r="P20" i="18"/>
  <c r="G21" i="18"/>
  <c r="H21" i="18"/>
  <c r="L21" i="18"/>
  <c r="P21" i="18"/>
  <c r="G22" i="18"/>
  <c r="H22" i="18"/>
  <c r="L22" i="18"/>
  <c r="P22" i="18"/>
  <c r="G23" i="18"/>
  <c r="H23" i="18"/>
  <c r="L23" i="18"/>
  <c r="P23" i="18"/>
  <c r="G24" i="18"/>
  <c r="H24" i="18"/>
  <c r="L24" i="18"/>
  <c r="P24" i="18"/>
  <c r="G25" i="18"/>
  <c r="H25" i="18"/>
  <c r="L25" i="18"/>
  <c r="P25" i="18"/>
  <c r="G26" i="18"/>
  <c r="H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G51" i="18"/>
  <c r="H51" i="18"/>
  <c r="L51" i="18"/>
  <c r="P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D22" i="32" s="1"/>
  <c r="H212" i="18"/>
  <c r="L212" i="18"/>
  <c r="P212" i="18"/>
  <c r="P9" i="1"/>
  <c r="P10" i="1"/>
  <c r="G11" i="1"/>
  <c r="H11" i="1"/>
  <c r="P11" i="1"/>
  <c r="G12" i="1"/>
  <c r="H12" i="1"/>
  <c r="P12" i="1"/>
  <c r="G13" i="1"/>
  <c r="H13" i="1"/>
  <c r="P13" i="1"/>
  <c r="G14" i="1"/>
  <c r="H14" i="1"/>
  <c r="P14" i="1"/>
  <c r="G15" i="1"/>
  <c r="H15" i="1"/>
  <c r="P15" i="1"/>
  <c r="G16" i="1"/>
  <c r="H16" i="1"/>
  <c r="P16" i="1"/>
  <c r="G17" i="1"/>
  <c r="H17" i="1"/>
  <c r="P17" i="1"/>
  <c r="G18" i="1"/>
  <c r="H18" i="1"/>
  <c r="P18" i="1"/>
  <c r="G19" i="1"/>
  <c r="H19" i="1"/>
  <c r="P19" i="1"/>
  <c r="G20" i="1"/>
  <c r="H20" i="1"/>
  <c r="P20" i="1"/>
  <c r="G21" i="1"/>
  <c r="H21" i="1"/>
  <c r="P21" i="1"/>
  <c r="G22" i="1"/>
  <c r="H22" i="1"/>
  <c r="P22" i="1"/>
  <c r="G23" i="1"/>
  <c r="H23" i="1"/>
  <c r="P23" i="1"/>
  <c r="G24" i="1"/>
  <c r="H24" i="1"/>
  <c r="P24" i="1"/>
  <c r="G25" i="1"/>
  <c r="H25" i="1"/>
  <c r="P25" i="1"/>
  <c r="G26" i="1"/>
  <c r="H26" i="1"/>
  <c r="P26" i="1"/>
  <c r="G27" i="1"/>
  <c r="H27" i="1"/>
  <c r="P27" i="1"/>
  <c r="G28" i="1"/>
  <c r="H28" i="1"/>
  <c r="P28" i="1"/>
  <c r="G29" i="1"/>
  <c r="H29" i="1"/>
  <c r="P29" i="1"/>
  <c r="G30" i="1"/>
  <c r="H30" i="1"/>
  <c r="P30" i="1"/>
  <c r="G31" i="1"/>
  <c r="H31" i="1"/>
  <c r="P31" i="1"/>
  <c r="G32" i="1"/>
  <c r="H32" i="1"/>
  <c r="P32" i="1"/>
  <c r="G33" i="1"/>
  <c r="H33" i="1"/>
  <c r="P33" i="1"/>
  <c r="G34" i="1"/>
  <c r="H34" i="1"/>
  <c r="P34" i="1"/>
  <c r="G35" i="1"/>
  <c r="H35" i="1"/>
  <c r="P35" i="1"/>
  <c r="G36" i="1"/>
  <c r="H36" i="1"/>
  <c r="P36" i="1"/>
  <c r="G37" i="1"/>
  <c r="H37" i="1"/>
  <c r="P37" i="1"/>
  <c r="G38" i="1"/>
  <c r="H38" i="1"/>
  <c r="P38" i="1"/>
  <c r="G39" i="1"/>
  <c r="H39" i="1"/>
  <c r="P39" i="1"/>
  <c r="G40" i="1"/>
  <c r="H40" i="1"/>
  <c r="P40" i="1"/>
  <c r="G41" i="1"/>
  <c r="H41" i="1"/>
  <c r="P41" i="1"/>
  <c r="G42" i="1"/>
  <c r="H42" i="1"/>
  <c r="P42" i="1"/>
  <c r="G43" i="1"/>
  <c r="H43" i="1"/>
  <c r="P43" i="1"/>
  <c r="G44" i="1"/>
  <c r="H44" i="1"/>
  <c r="P44" i="1"/>
  <c r="G45" i="1"/>
  <c r="H45" i="1"/>
  <c r="P45" i="1"/>
  <c r="G46" i="1"/>
  <c r="H46" i="1"/>
  <c r="P46" i="1"/>
  <c r="G47" i="1"/>
  <c r="H47" i="1"/>
  <c r="P47" i="1"/>
  <c r="G48" i="1"/>
  <c r="H48" i="1"/>
  <c r="P48" i="1"/>
  <c r="G49" i="1"/>
  <c r="H49" i="1"/>
  <c r="G50" i="1"/>
  <c r="H50" i="1"/>
  <c r="P50" i="1"/>
  <c r="G51" i="1"/>
  <c r="H51" i="1"/>
  <c r="P51" i="1"/>
  <c r="G52" i="1"/>
  <c r="H52" i="1"/>
  <c r="P52" i="1"/>
  <c r="G53" i="1"/>
  <c r="H53" i="1"/>
  <c r="P53" i="1"/>
  <c r="G54" i="1"/>
  <c r="H54" i="1"/>
  <c r="P54" i="1"/>
  <c r="G55" i="1"/>
  <c r="H55" i="1"/>
  <c r="P55" i="1"/>
  <c r="G56" i="1"/>
  <c r="H56" i="1"/>
  <c r="P56" i="1"/>
  <c r="G57" i="1"/>
  <c r="H57" i="1"/>
  <c r="P57" i="1"/>
  <c r="G58" i="1"/>
  <c r="H58" i="1"/>
  <c r="P58" i="1"/>
  <c r="G59" i="1"/>
  <c r="H59" i="1"/>
  <c r="P59" i="1"/>
  <c r="G60" i="1"/>
  <c r="H60" i="1"/>
  <c r="P60" i="1"/>
  <c r="G61" i="1"/>
  <c r="H61" i="1"/>
  <c r="P61" i="1"/>
  <c r="G62" i="1"/>
  <c r="H62" i="1"/>
  <c r="P62" i="1"/>
  <c r="G63" i="1"/>
  <c r="H63" i="1"/>
  <c r="P63" i="1"/>
  <c r="G64" i="1"/>
  <c r="H64" i="1"/>
  <c r="P64" i="1"/>
  <c r="G65" i="1"/>
  <c r="H65" i="1"/>
  <c r="P65" i="1"/>
  <c r="G66" i="1"/>
  <c r="H66" i="1"/>
  <c r="P66" i="1"/>
  <c r="G67" i="1"/>
  <c r="H67" i="1"/>
  <c r="L67" i="1"/>
  <c r="P67" i="1"/>
  <c r="G68" i="1"/>
  <c r="H68" i="1"/>
  <c r="L68" i="1"/>
  <c r="P68" i="1"/>
  <c r="G69" i="1"/>
  <c r="H69" i="1"/>
  <c r="L69" i="1"/>
  <c r="P69" i="1"/>
  <c r="G70" i="1"/>
  <c r="H70" i="1"/>
  <c r="G71" i="1"/>
  <c r="H71" i="1"/>
  <c r="L71" i="1"/>
  <c r="P71" i="1"/>
  <c r="G72" i="1"/>
  <c r="H72" i="1"/>
  <c r="L72" i="1"/>
  <c r="P72" i="1"/>
  <c r="G73" i="1"/>
  <c r="H73" i="1"/>
  <c r="L73" i="1"/>
  <c r="P73" i="1"/>
  <c r="G74" i="1"/>
  <c r="H74" i="1"/>
  <c r="L74" i="1"/>
  <c r="P74" i="1"/>
  <c r="G75" i="1"/>
  <c r="H75" i="1"/>
  <c r="L75" i="1"/>
  <c r="P75" i="1"/>
  <c r="G76" i="1"/>
  <c r="H76" i="1"/>
  <c r="L76" i="1"/>
  <c r="P76" i="1"/>
  <c r="G77" i="1"/>
  <c r="H77" i="1"/>
  <c r="L77" i="1"/>
  <c r="P77" i="1"/>
  <c r="G78" i="1"/>
  <c r="H78" i="1"/>
  <c r="L78" i="1"/>
  <c r="P78" i="1"/>
  <c r="G79" i="1"/>
  <c r="H79" i="1"/>
  <c r="L79" i="1"/>
  <c r="P79" i="1"/>
  <c r="G80" i="1"/>
  <c r="H80" i="1"/>
  <c r="L80" i="1"/>
  <c r="P80" i="1"/>
  <c r="G81" i="1"/>
  <c r="H81" i="1"/>
  <c r="L81" i="1"/>
  <c r="P81" i="1"/>
  <c r="G82" i="1"/>
  <c r="H82" i="1"/>
  <c r="L82" i="1"/>
  <c r="P82" i="1"/>
  <c r="G83" i="1"/>
  <c r="H83" i="1"/>
  <c r="L83" i="1"/>
  <c r="P83" i="1"/>
  <c r="G84" i="1"/>
  <c r="H84" i="1"/>
  <c r="L84" i="1"/>
  <c r="P84" i="1"/>
  <c r="G85" i="1"/>
  <c r="H85" i="1"/>
  <c r="L85" i="1"/>
  <c r="P85" i="1"/>
  <c r="G86" i="1"/>
  <c r="H86" i="1"/>
  <c r="L86" i="1"/>
  <c r="P86" i="1"/>
  <c r="G87" i="1"/>
  <c r="H87" i="1"/>
  <c r="L87" i="1"/>
  <c r="P87" i="1"/>
  <c r="G88" i="1"/>
  <c r="H88" i="1"/>
  <c r="L88" i="1"/>
  <c r="P88" i="1"/>
  <c r="G89" i="1"/>
  <c r="H89" i="1"/>
  <c r="L89" i="1"/>
  <c r="P89" i="1"/>
  <c r="G90" i="1"/>
  <c r="H90" i="1"/>
  <c r="L90" i="1"/>
  <c r="P90" i="1"/>
  <c r="G91" i="1"/>
  <c r="H91" i="1"/>
  <c r="L91" i="1"/>
  <c r="P91" i="1"/>
  <c r="G92" i="1"/>
  <c r="H92" i="1"/>
  <c r="L92" i="1"/>
  <c r="P92" i="1"/>
  <c r="G93" i="1"/>
  <c r="H93" i="1"/>
  <c r="L93" i="1"/>
  <c r="P93" i="1"/>
  <c r="G94" i="1"/>
  <c r="H94" i="1"/>
  <c r="L94" i="1"/>
  <c r="P94" i="1"/>
  <c r="G95" i="1"/>
  <c r="H95" i="1"/>
  <c r="L95" i="1"/>
  <c r="P95" i="1"/>
  <c r="G96" i="1"/>
  <c r="H96" i="1"/>
  <c r="L96" i="1"/>
  <c r="P96" i="1"/>
  <c r="G97" i="1"/>
  <c r="H97" i="1"/>
  <c r="L97" i="1"/>
  <c r="P97" i="1"/>
  <c r="G98" i="1"/>
  <c r="H98" i="1"/>
  <c r="P98" i="1"/>
  <c r="G99" i="1"/>
  <c r="H99" i="1"/>
  <c r="L99" i="1"/>
  <c r="P99" i="1"/>
  <c r="G100" i="1"/>
  <c r="H100" i="1"/>
  <c r="L100" i="1"/>
  <c r="P100" i="1"/>
  <c r="G101" i="1"/>
  <c r="H101" i="1"/>
  <c r="L101" i="1"/>
  <c r="P101" i="1"/>
  <c r="G102" i="1"/>
  <c r="H102" i="1"/>
  <c r="L102" i="1"/>
  <c r="P102" i="1"/>
  <c r="G103" i="1"/>
  <c r="H103" i="1"/>
  <c r="L103" i="1"/>
  <c r="P103" i="1"/>
  <c r="G104" i="1"/>
  <c r="H104" i="1"/>
  <c r="L104" i="1"/>
  <c r="P104" i="1"/>
  <c r="G105" i="1"/>
  <c r="H105" i="1"/>
  <c r="L105" i="1"/>
  <c r="P105" i="1"/>
  <c r="G106" i="1"/>
  <c r="H106" i="1"/>
  <c r="L106" i="1"/>
  <c r="P106" i="1"/>
  <c r="G107" i="1"/>
  <c r="H107" i="1"/>
  <c r="L107" i="1"/>
  <c r="P107" i="1"/>
  <c r="G108" i="1"/>
  <c r="H108" i="1"/>
  <c r="L108" i="1"/>
  <c r="P108" i="1"/>
  <c r="G109" i="1"/>
  <c r="H109" i="1"/>
  <c r="L109" i="1"/>
  <c r="P109" i="1"/>
  <c r="G110" i="1"/>
  <c r="H110" i="1"/>
  <c r="L110" i="1"/>
  <c r="P110" i="1"/>
  <c r="G111" i="1"/>
  <c r="H111" i="1"/>
  <c r="L111" i="1"/>
  <c r="P111" i="1"/>
  <c r="G112" i="1"/>
  <c r="H112" i="1"/>
  <c r="L112" i="1"/>
  <c r="P112" i="1"/>
  <c r="G113" i="1"/>
  <c r="H113" i="1"/>
  <c r="L113" i="1"/>
  <c r="P113" i="1"/>
  <c r="G114" i="1"/>
  <c r="H114" i="1"/>
  <c r="L114" i="1"/>
  <c r="P114" i="1"/>
  <c r="G115" i="1"/>
  <c r="H115" i="1"/>
  <c r="L115" i="1"/>
  <c r="P115" i="1"/>
  <c r="G116" i="1"/>
  <c r="H116" i="1"/>
  <c r="L116" i="1"/>
  <c r="P116" i="1"/>
  <c r="G117" i="1"/>
  <c r="H117" i="1"/>
  <c r="L117" i="1"/>
  <c r="P117" i="1"/>
  <c r="G118" i="1"/>
  <c r="H118" i="1"/>
  <c r="L118" i="1"/>
  <c r="P118" i="1"/>
  <c r="G119" i="1"/>
  <c r="H119" i="1"/>
  <c r="L119" i="1"/>
  <c r="P119" i="1"/>
  <c r="G120" i="1"/>
  <c r="H120" i="1"/>
  <c r="L120" i="1"/>
  <c r="P120" i="1"/>
  <c r="G121" i="1"/>
  <c r="H121" i="1"/>
  <c r="L121" i="1"/>
  <c r="P121" i="1"/>
  <c r="G122" i="1"/>
  <c r="H122" i="1"/>
  <c r="L122" i="1"/>
  <c r="P122" i="1"/>
  <c r="G123" i="1"/>
  <c r="H123" i="1"/>
  <c r="L123" i="1"/>
  <c r="P123" i="1"/>
  <c r="G124" i="1"/>
  <c r="H124" i="1"/>
  <c r="L124" i="1"/>
  <c r="P124" i="1"/>
  <c r="G125" i="1"/>
  <c r="H125" i="1"/>
  <c r="L125" i="1"/>
  <c r="P125" i="1"/>
  <c r="G126" i="1"/>
  <c r="H126" i="1"/>
  <c r="L126" i="1"/>
  <c r="P126" i="1"/>
  <c r="G127" i="1"/>
  <c r="H127" i="1"/>
  <c r="L127" i="1"/>
  <c r="P127" i="1"/>
  <c r="G128" i="1"/>
  <c r="H128" i="1"/>
  <c r="L128" i="1"/>
  <c r="P128" i="1"/>
  <c r="G129" i="1"/>
  <c r="H129" i="1"/>
  <c r="L129" i="1"/>
  <c r="P129" i="1"/>
  <c r="G130" i="1"/>
  <c r="H130" i="1"/>
  <c r="L130" i="1"/>
  <c r="P130" i="1"/>
  <c r="G131" i="1"/>
  <c r="H131" i="1"/>
  <c r="L131" i="1"/>
  <c r="P131" i="1"/>
  <c r="G132" i="1"/>
  <c r="H132" i="1"/>
  <c r="L132" i="1"/>
  <c r="P132" i="1"/>
  <c r="G133" i="1"/>
  <c r="H133" i="1"/>
  <c r="L133" i="1"/>
  <c r="P133" i="1"/>
  <c r="G134" i="1"/>
  <c r="H134" i="1"/>
  <c r="L134" i="1"/>
  <c r="P134" i="1"/>
  <c r="G135" i="1"/>
  <c r="H135" i="1"/>
  <c r="L135" i="1"/>
  <c r="P135" i="1"/>
  <c r="G136" i="1"/>
  <c r="H136" i="1"/>
  <c r="L136" i="1"/>
  <c r="P136" i="1"/>
  <c r="G137" i="1"/>
  <c r="H137" i="1"/>
  <c r="L137" i="1"/>
  <c r="P137" i="1"/>
  <c r="G138" i="1"/>
  <c r="H138" i="1"/>
  <c r="L138" i="1"/>
  <c r="P138" i="1"/>
  <c r="G139" i="1"/>
  <c r="H139" i="1"/>
  <c r="L139" i="1"/>
  <c r="P139" i="1"/>
  <c r="G140" i="1"/>
  <c r="H140" i="1"/>
  <c r="L140" i="1"/>
  <c r="P140" i="1"/>
  <c r="G141" i="1"/>
  <c r="H141" i="1"/>
  <c r="L141" i="1"/>
  <c r="P141" i="1"/>
  <c r="G142" i="1"/>
  <c r="H142" i="1"/>
  <c r="L142" i="1"/>
  <c r="P142" i="1"/>
  <c r="G143" i="1"/>
  <c r="H143" i="1"/>
  <c r="L143" i="1"/>
  <c r="P143" i="1"/>
  <c r="G144" i="1"/>
  <c r="H144" i="1"/>
  <c r="L144" i="1"/>
  <c r="P144" i="1"/>
  <c r="G145" i="1"/>
  <c r="H145" i="1"/>
  <c r="L145" i="1"/>
  <c r="P145" i="1"/>
  <c r="G146" i="1"/>
  <c r="H146" i="1"/>
  <c r="L146" i="1"/>
  <c r="P146" i="1"/>
  <c r="G147" i="1"/>
  <c r="H147" i="1"/>
  <c r="L147" i="1"/>
  <c r="P147" i="1"/>
  <c r="G148" i="1"/>
  <c r="H148" i="1"/>
  <c r="L148" i="1"/>
  <c r="P148" i="1"/>
  <c r="G149" i="1"/>
  <c r="H149" i="1"/>
  <c r="L149" i="1"/>
  <c r="P149" i="1"/>
  <c r="G150" i="1"/>
  <c r="H150" i="1"/>
  <c r="L150" i="1"/>
  <c r="P150" i="1"/>
  <c r="G151" i="1"/>
  <c r="H151" i="1"/>
  <c r="L151" i="1"/>
  <c r="P151" i="1"/>
  <c r="G152" i="1"/>
  <c r="H152" i="1"/>
  <c r="L152" i="1"/>
  <c r="P152" i="1"/>
  <c r="G153" i="1"/>
  <c r="H153" i="1"/>
  <c r="L153" i="1"/>
  <c r="P153" i="1"/>
  <c r="G154" i="1"/>
  <c r="H154" i="1"/>
  <c r="L154" i="1"/>
  <c r="P154" i="1"/>
  <c r="G155" i="1"/>
  <c r="H155" i="1"/>
  <c r="L155" i="1"/>
  <c r="P155" i="1"/>
  <c r="G156" i="1"/>
  <c r="H156" i="1"/>
  <c r="L156" i="1"/>
  <c r="P156" i="1"/>
  <c r="G157" i="1"/>
  <c r="H157" i="1"/>
  <c r="L157" i="1"/>
  <c r="P157" i="1"/>
  <c r="G158" i="1"/>
  <c r="H158" i="1"/>
  <c r="L158" i="1"/>
  <c r="P158" i="1"/>
  <c r="G159" i="1"/>
  <c r="H159" i="1"/>
  <c r="L159" i="1"/>
  <c r="P159" i="1"/>
  <c r="G160" i="1"/>
  <c r="H160" i="1"/>
  <c r="L160" i="1"/>
  <c r="P160" i="1"/>
  <c r="G161" i="1"/>
  <c r="H161" i="1"/>
  <c r="L161" i="1"/>
  <c r="P161" i="1"/>
  <c r="G162" i="1"/>
  <c r="H162" i="1"/>
  <c r="L162" i="1"/>
  <c r="P162" i="1"/>
  <c r="G163" i="1"/>
  <c r="H163" i="1"/>
  <c r="L163" i="1"/>
  <c r="P163" i="1"/>
  <c r="G164" i="1"/>
  <c r="H164" i="1"/>
  <c r="L164" i="1"/>
  <c r="P164" i="1"/>
  <c r="G165" i="1"/>
  <c r="H165" i="1"/>
  <c r="L165" i="1"/>
  <c r="P165" i="1"/>
  <c r="G166" i="1"/>
  <c r="H166" i="1"/>
  <c r="L166" i="1"/>
  <c r="P166" i="1"/>
  <c r="G167" i="1"/>
  <c r="H167" i="1"/>
  <c r="L167" i="1"/>
  <c r="P167" i="1"/>
  <c r="G168" i="1"/>
  <c r="H168" i="1"/>
  <c r="L168" i="1"/>
  <c r="P168" i="1"/>
  <c r="G169" i="1"/>
  <c r="H169" i="1"/>
  <c r="L169" i="1"/>
  <c r="P169" i="1"/>
  <c r="G170" i="1"/>
  <c r="H170" i="1"/>
  <c r="L170" i="1"/>
  <c r="P170" i="1"/>
  <c r="G171" i="1"/>
  <c r="H171" i="1"/>
  <c r="L171" i="1"/>
  <c r="P171" i="1"/>
  <c r="G172" i="1"/>
  <c r="H172" i="1"/>
  <c r="L172" i="1"/>
  <c r="P172" i="1"/>
  <c r="G173" i="1"/>
  <c r="H173" i="1"/>
  <c r="L173" i="1"/>
  <c r="P173" i="1"/>
  <c r="G174" i="1"/>
  <c r="H174" i="1"/>
  <c r="L174" i="1"/>
  <c r="P174" i="1"/>
  <c r="G175" i="1"/>
  <c r="H175" i="1"/>
  <c r="L175" i="1"/>
  <c r="P175" i="1"/>
  <c r="G176" i="1"/>
  <c r="H176" i="1"/>
  <c r="L176" i="1"/>
  <c r="P176" i="1"/>
  <c r="G177" i="1"/>
  <c r="H177" i="1"/>
  <c r="L177" i="1"/>
  <c r="P177" i="1"/>
  <c r="G178" i="1"/>
  <c r="H178" i="1"/>
  <c r="L178" i="1"/>
  <c r="P178" i="1"/>
  <c r="G179" i="1"/>
  <c r="H179" i="1"/>
  <c r="L179" i="1"/>
  <c r="P179" i="1"/>
  <c r="G180" i="1"/>
  <c r="H180" i="1"/>
  <c r="L180" i="1"/>
  <c r="P180" i="1"/>
  <c r="G181" i="1"/>
  <c r="H181" i="1"/>
  <c r="L181" i="1"/>
  <c r="P181" i="1"/>
  <c r="G182" i="1"/>
  <c r="H182" i="1"/>
  <c r="L182" i="1"/>
  <c r="P182" i="1"/>
  <c r="G183" i="1"/>
  <c r="H183" i="1"/>
  <c r="L183" i="1"/>
  <c r="P183" i="1"/>
  <c r="G184" i="1"/>
  <c r="H184" i="1"/>
  <c r="L184" i="1"/>
  <c r="P184" i="1"/>
  <c r="G185" i="1"/>
  <c r="H185" i="1"/>
  <c r="L185" i="1"/>
  <c r="P185" i="1"/>
  <c r="G186" i="1"/>
  <c r="H186" i="1"/>
  <c r="L186" i="1"/>
  <c r="P186" i="1"/>
  <c r="G187" i="1"/>
  <c r="H187" i="1"/>
  <c r="L187" i="1"/>
  <c r="P187" i="1"/>
  <c r="G188" i="1"/>
  <c r="H188" i="1"/>
  <c r="L188" i="1"/>
  <c r="P188" i="1"/>
  <c r="G189" i="1"/>
  <c r="H189" i="1"/>
  <c r="L189" i="1"/>
  <c r="P189" i="1"/>
  <c r="G190" i="1"/>
  <c r="H190" i="1"/>
  <c r="L190" i="1"/>
  <c r="P190" i="1"/>
  <c r="G191" i="1"/>
  <c r="H191" i="1"/>
  <c r="L191" i="1"/>
  <c r="P191" i="1"/>
  <c r="G192" i="1"/>
  <c r="H192" i="1"/>
  <c r="L192" i="1"/>
  <c r="P192" i="1"/>
  <c r="G193" i="1"/>
  <c r="H193" i="1"/>
  <c r="L193" i="1"/>
  <c r="P193" i="1"/>
  <c r="G194" i="1"/>
  <c r="H194" i="1"/>
  <c r="L194" i="1"/>
  <c r="P194" i="1"/>
  <c r="G195" i="1"/>
  <c r="H195" i="1"/>
  <c r="L195" i="1"/>
  <c r="P195" i="1"/>
  <c r="G196" i="1"/>
  <c r="H196" i="1"/>
  <c r="L196" i="1"/>
  <c r="P196" i="1"/>
  <c r="G197" i="1"/>
  <c r="H197" i="1"/>
  <c r="L197" i="1"/>
  <c r="P197" i="1"/>
  <c r="G198" i="1"/>
  <c r="H198" i="1"/>
  <c r="L198" i="1"/>
  <c r="P198" i="1"/>
  <c r="G199" i="1"/>
  <c r="H199" i="1"/>
  <c r="L199" i="1"/>
  <c r="P199" i="1"/>
  <c r="G200" i="1"/>
  <c r="H200" i="1"/>
  <c r="L200" i="1"/>
  <c r="P200" i="1"/>
  <c r="G201" i="1"/>
  <c r="H201" i="1"/>
  <c r="L201" i="1"/>
  <c r="P201" i="1"/>
  <c r="G202" i="1"/>
  <c r="H202" i="1"/>
  <c r="L202" i="1"/>
  <c r="P202" i="1"/>
  <c r="G203" i="1"/>
  <c r="H203" i="1"/>
  <c r="L203" i="1"/>
  <c r="P203" i="1"/>
  <c r="G204" i="1"/>
  <c r="H204" i="1"/>
  <c r="L204" i="1"/>
  <c r="P204" i="1"/>
  <c r="G205" i="1"/>
  <c r="H205" i="1"/>
  <c r="L205" i="1"/>
  <c r="P205" i="1"/>
  <c r="G206" i="1"/>
  <c r="H206" i="1"/>
  <c r="L206" i="1"/>
  <c r="P206" i="1"/>
  <c r="G207" i="1"/>
  <c r="H207" i="1"/>
  <c r="L207" i="1"/>
  <c r="P207" i="1"/>
  <c r="G208" i="1"/>
  <c r="H208" i="1"/>
  <c r="L208" i="1"/>
  <c r="P208" i="1"/>
  <c r="G209" i="1"/>
  <c r="H209" i="1"/>
  <c r="E20" i="32"/>
  <c r="L209" i="1"/>
  <c r="P209" i="1"/>
  <c r="E28" i="32"/>
  <c r="P9" i="38"/>
  <c r="P10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E22" i="32"/>
  <c r="G22" i="32"/>
  <c r="B15" i="32"/>
  <c r="E8" i="32"/>
  <c r="E13" i="32"/>
  <c r="G28" i="32"/>
  <c r="B9" i="32"/>
  <c r="E9" i="32"/>
  <c r="B14" i="32"/>
  <c r="E17" i="32"/>
  <c r="B16" i="32"/>
  <c r="E16" i="32"/>
  <c r="B19" i="32"/>
  <c r="G20" i="32"/>
  <c r="B24" i="32"/>
  <c r="G24" i="32"/>
  <c r="G30" i="32"/>
  <c r="B7" i="32"/>
  <c r="E7" i="32"/>
  <c r="E6" i="32"/>
  <c r="E21" i="32"/>
  <c r="G21" i="32"/>
  <c r="P11" i="26"/>
  <c r="G12" i="26"/>
  <c r="P12" i="26"/>
  <c r="G13" i="26"/>
  <c r="P13" i="26"/>
  <c r="G14" i="26"/>
  <c r="P14" i="26"/>
  <c r="G15" i="26"/>
  <c r="P15" i="26"/>
  <c r="G16" i="26"/>
  <c r="P16" i="26"/>
  <c r="G17" i="26"/>
  <c r="P17" i="26"/>
  <c r="G18" i="26"/>
  <c r="P18" i="26"/>
  <c r="G19" i="26"/>
  <c r="P19" i="26"/>
  <c r="G20" i="26"/>
  <c r="P20" i="26"/>
  <c r="G21" i="26"/>
  <c r="P21" i="26"/>
  <c r="G22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D6" i="32"/>
  <c r="G6" i="32"/>
  <c r="G22" i="29"/>
  <c r="P22" i="29"/>
  <c r="P20" i="10"/>
  <c r="G23" i="29"/>
  <c r="P23" i="29"/>
  <c r="P21" i="10"/>
  <c r="G24" i="29"/>
  <c r="P24" i="29"/>
  <c r="P22" i="10"/>
  <c r="G25" i="29"/>
  <c r="P25" i="29"/>
  <c r="P23" i="10"/>
  <c r="G26" i="29"/>
  <c r="P26" i="29"/>
  <c r="P24" i="10"/>
  <c r="G27" i="29"/>
  <c r="P27" i="29"/>
  <c r="P25" i="10"/>
  <c r="G28" i="29"/>
  <c r="P28" i="29"/>
  <c r="P26" i="10"/>
  <c r="G29" i="29"/>
  <c r="P27" i="10"/>
  <c r="P29" i="29"/>
  <c r="G30" i="29"/>
  <c r="P28" i="10"/>
  <c r="P30" i="29"/>
  <c r="G31" i="29"/>
  <c r="P29" i="10"/>
  <c r="P31" i="29"/>
  <c r="G32" i="29"/>
  <c r="P30" i="10"/>
  <c r="P32" i="29"/>
  <c r="G33" i="29"/>
  <c r="P31" i="10"/>
  <c r="P33" i="29"/>
  <c r="G34" i="29"/>
  <c r="P32" i="10"/>
  <c r="P34" i="29"/>
  <c r="G35" i="29"/>
  <c r="P33" i="10"/>
  <c r="P35" i="29"/>
  <c r="G36" i="29"/>
  <c r="P34" i="10"/>
  <c r="P36" i="29"/>
  <c r="G37" i="29"/>
  <c r="P35" i="10"/>
  <c r="P37" i="29"/>
  <c r="G38" i="29"/>
  <c r="P36" i="10"/>
  <c r="P38" i="29"/>
  <c r="G39" i="29"/>
  <c r="P37" i="10"/>
  <c r="P39" i="29"/>
  <c r="G40" i="29"/>
  <c r="P38" i="10"/>
  <c r="P40" i="29"/>
  <c r="G41" i="29"/>
  <c r="P39" i="10"/>
  <c r="P41" i="29"/>
  <c r="G42" i="29"/>
  <c r="P40" i="10"/>
  <c r="P42" i="29"/>
  <c r="G43" i="29"/>
  <c r="P41" i="10"/>
  <c r="P43" i="29"/>
  <c r="G44" i="29"/>
  <c r="P42" i="10"/>
  <c r="P44" i="29"/>
  <c r="G45" i="29"/>
  <c r="P43" i="10"/>
  <c r="P45" i="29"/>
  <c r="G46" i="29"/>
  <c r="P44" i="10"/>
  <c r="P46" i="29"/>
  <c r="G47" i="29"/>
  <c r="P45" i="10"/>
  <c r="P47" i="29"/>
  <c r="G48" i="29"/>
  <c r="P46" i="10"/>
  <c r="P48" i="29"/>
  <c r="G49" i="29"/>
  <c r="P47" i="10"/>
  <c r="P49" i="29"/>
  <c r="G50" i="29"/>
  <c r="P48" i="10"/>
  <c r="G49" i="10"/>
  <c r="P50" i="29"/>
  <c r="G51" i="29"/>
  <c r="P49" i="10"/>
  <c r="G50" i="10"/>
  <c r="P51" i="29"/>
  <c r="G52" i="29"/>
  <c r="P50" i="10"/>
  <c r="G51" i="10"/>
  <c r="P52" i="29"/>
  <c r="G53" i="29"/>
  <c r="P51" i="10"/>
  <c r="G52" i="10"/>
  <c r="P53" i="29"/>
  <c r="G54" i="29"/>
  <c r="P52" i="10"/>
  <c r="G53" i="10"/>
  <c r="P54" i="29"/>
  <c r="G55" i="29"/>
  <c r="P53" i="10"/>
  <c r="G54" i="10"/>
  <c r="P55" i="29"/>
  <c r="G56" i="29"/>
  <c r="P54" i="10"/>
  <c r="G55" i="10"/>
  <c r="P56" i="29"/>
  <c r="G57" i="29"/>
  <c r="P55" i="10"/>
  <c r="G56" i="10"/>
  <c r="P57" i="29"/>
  <c r="G58" i="29"/>
  <c r="P56" i="10"/>
  <c r="G57" i="10"/>
  <c r="P58" i="29"/>
  <c r="G59" i="29"/>
  <c r="P57" i="10"/>
  <c r="G58" i="10"/>
  <c r="P59" i="29"/>
  <c r="G60" i="29"/>
  <c r="P58" i="10"/>
  <c r="G59" i="10"/>
  <c r="P60" i="29"/>
  <c r="G61" i="29"/>
  <c r="P59" i="10"/>
  <c r="G60" i="10"/>
  <c r="P61" i="29"/>
  <c r="G62" i="29"/>
  <c r="P60" i="10"/>
  <c r="G61" i="10"/>
  <c r="P62" i="29"/>
  <c r="G63" i="29"/>
  <c r="P61" i="10"/>
  <c r="G62" i="10"/>
  <c r="P63" i="29"/>
  <c r="G64" i="29"/>
  <c r="P62" i="10"/>
  <c r="G63" i="10"/>
  <c r="P64" i="29"/>
  <c r="G65" i="29"/>
  <c r="P63" i="10"/>
  <c r="G64" i="10"/>
  <c r="P65" i="29"/>
  <c r="G66" i="29"/>
  <c r="P64" i="10"/>
  <c r="G65" i="10"/>
  <c r="P66" i="29"/>
  <c r="G67" i="29"/>
  <c r="P65" i="10"/>
  <c r="G66" i="10"/>
  <c r="P67" i="29"/>
  <c r="G68" i="29"/>
  <c r="P66" i="10"/>
  <c r="G67" i="10"/>
  <c r="P68" i="29"/>
  <c r="G69" i="29"/>
  <c r="P67" i="10"/>
  <c r="G68" i="10"/>
  <c r="P69" i="29"/>
  <c r="G70" i="29"/>
  <c r="P68" i="10"/>
  <c r="G69" i="10"/>
  <c r="P70" i="29"/>
  <c r="G71" i="29"/>
  <c r="P69" i="10"/>
  <c r="G70" i="10"/>
  <c r="P71" i="29"/>
  <c r="G72" i="29"/>
  <c r="P70" i="10"/>
  <c r="G71" i="10"/>
  <c r="P72" i="29"/>
  <c r="G73" i="29"/>
  <c r="P71" i="10"/>
  <c r="G72" i="10"/>
  <c r="P73" i="29"/>
  <c r="G74" i="29"/>
  <c r="P72" i="10"/>
  <c r="G73" i="10"/>
  <c r="P74" i="29"/>
  <c r="G75" i="29"/>
  <c r="P73" i="10"/>
  <c r="G74" i="10"/>
  <c r="P75" i="29"/>
  <c r="G76" i="29"/>
  <c r="P74" i="10"/>
  <c r="G75" i="10"/>
  <c r="P76" i="29"/>
  <c r="G77" i="29"/>
  <c r="P75" i="10"/>
  <c r="G76" i="10"/>
  <c r="P77" i="29"/>
  <c r="G78" i="29"/>
  <c r="P76" i="10"/>
  <c r="G77" i="10"/>
  <c r="P78" i="29"/>
  <c r="G79" i="29"/>
  <c r="P77" i="10"/>
  <c r="G78" i="10"/>
  <c r="P79" i="29"/>
  <c r="G80" i="29"/>
  <c r="P78" i="10"/>
  <c r="G79" i="10"/>
  <c r="P80" i="29"/>
  <c r="G81" i="29"/>
  <c r="P79" i="10"/>
  <c r="G80" i="10"/>
  <c r="P81" i="29"/>
  <c r="G82" i="29"/>
  <c r="P80" i="10"/>
  <c r="G81" i="10"/>
  <c r="P82" i="29"/>
  <c r="G83" i="29"/>
  <c r="P81" i="10"/>
  <c r="G82" i="10"/>
  <c r="P83" i="29"/>
  <c r="G84" i="29"/>
  <c r="P82" i="10"/>
  <c r="G83" i="10"/>
  <c r="P84" i="29"/>
  <c r="G85" i="29"/>
  <c r="P83" i="10"/>
  <c r="G84" i="10"/>
  <c r="P85" i="29"/>
  <c r="G86" i="29"/>
  <c r="P84" i="10"/>
  <c r="G85" i="10"/>
  <c r="P86" i="29"/>
  <c r="G87" i="29"/>
  <c r="P85" i="10"/>
  <c r="G86" i="10"/>
  <c r="P87" i="29"/>
  <c r="G88" i="29"/>
  <c r="P86" i="10"/>
  <c r="G87" i="10"/>
  <c r="P88" i="29"/>
  <c r="G89" i="29"/>
  <c r="P87" i="10"/>
  <c r="G88" i="10"/>
  <c r="P89" i="29"/>
  <c r="G90" i="29"/>
  <c r="P88" i="10"/>
  <c r="G89" i="10"/>
  <c r="P90" i="29"/>
  <c r="G91" i="29"/>
  <c r="P89" i="10"/>
  <c r="G90" i="10"/>
  <c r="P91" i="29"/>
  <c r="G92" i="29"/>
  <c r="P90" i="10"/>
  <c r="G91" i="10"/>
  <c r="P92" i="29"/>
  <c r="G93" i="29"/>
  <c r="P91" i="10"/>
  <c r="G92" i="10"/>
  <c r="P93" i="29"/>
  <c r="G94" i="29"/>
  <c r="P92" i="10"/>
  <c r="G93" i="10"/>
  <c r="P94" i="29"/>
  <c r="G95" i="29"/>
  <c r="P93" i="10"/>
  <c r="G94" i="10"/>
  <c r="P95" i="29"/>
  <c r="G96" i="29"/>
  <c r="P94" i="10"/>
  <c r="G95" i="10"/>
  <c r="P96" i="29"/>
  <c r="G97" i="29"/>
  <c r="P95" i="10"/>
  <c r="G96" i="10"/>
  <c r="P97" i="29"/>
  <c r="G98" i="29"/>
  <c r="P96" i="10"/>
  <c r="G97" i="10"/>
  <c r="P98" i="29"/>
  <c r="G99" i="29"/>
  <c r="P97" i="10"/>
  <c r="G98" i="10"/>
  <c r="P99" i="29"/>
  <c r="G100" i="29"/>
  <c r="P98" i="10"/>
  <c r="G99" i="10"/>
  <c r="P100" i="29"/>
  <c r="G101" i="29"/>
  <c r="P99" i="10"/>
  <c r="G100" i="10"/>
  <c r="P101" i="29"/>
  <c r="G102" i="29"/>
  <c r="P100" i="10"/>
  <c r="G101" i="10"/>
  <c r="P102" i="29"/>
  <c r="G103" i="29"/>
  <c r="P101" i="10"/>
  <c r="G102" i="10"/>
  <c r="P103" i="29"/>
  <c r="G104" i="29"/>
  <c r="P102" i="10"/>
  <c r="G103" i="10"/>
  <c r="P104" i="29"/>
  <c r="G105" i="29"/>
  <c r="P103" i="10"/>
  <c r="G104" i="10"/>
  <c r="P105" i="29"/>
  <c r="G106" i="29"/>
  <c r="P104" i="10"/>
  <c r="G105" i="10"/>
  <c r="P106" i="29"/>
  <c r="G107" i="29"/>
  <c r="P105" i="10"/>
  <c r="G106" i="10"/>
  <c r="P107" i="29"/>
  <c r="G108" i="29"/>
  <c r="P106" i="10"/>
  <c r="G107" i="10"/>
  <c r="P108" i="29"/>
  <c r="G109" i="29"/>
  <c r="P107" i="10"/>
  <c r="G108" i="10"/>
  <c r="P109" i="29"/>
  <c r="G110" i="29"/>
  <c r="P108" i="10"/>
  <c r="G109" i="10"/>
  <c r="P110" i="29"/>
  <c r="G111" i="29"/>
  <c r="P109" i="10"/>
  <c r="G110" i="10"/>
  <c r="P111" i="29"/>
  <c r="G112" i="29"/>
  <c r="P110" i="10"/>
  <c r="G111" i="10"/>
  <c r="P112" i="29"/>
  <c r="G113" i="29"/>
  <c r="P111" i="10"/>
  <c r="G112" i="10"/>
  <c r="P113" i="29"/>
  <c r="G114" i="29"/>
  <c r="P112" i="10"/>
  <c r="G113" i="10"/>
  <c r="P114" i="29"/>
  <c r="G115" i="29"/>
  <c r="P113" i="10"/>
  <c r="G114" i="10"/>
  <c r="P115" i="29"/>
  <c r="G116" i="29"/>
  <c r="P114" i="10"/>
  <c r="G115" i="10"/>
  <c r="P116" i="29"/>
  <c r="G117" i="29"/>
  <c r="P115" i="10"/>
  <c r="G116" i="10"/>
  <c r="P117" i="29"/>
  <c r="G118" i="29"/>
  <c r="P116" i="10"/>
  <c r="G117" i="10"/>
  <c r="P118" i="29"/>
  <c r="G119" i="29"/>
  <c r="P117" i="10"/>
  <c r="G118" i="10"/>
  <c r="P119" i="29"/>
  <c r="G120" i="29"/>
  <c r="P118" i="10"/>
  <c r="G119" i="10"/>
  <c r="P120" i="29"/>
  <c r="G121" i="29"/>
  <c r="P119" i="10"/>
  <c r="G120" i="10"/>
  <c r="P121" i="29"/>
  <c r="G122" i="29"/>
  <c r="P120" i="10"/>
  <c r="G121" i="10"/>
  <c r="P122" i="29"/>
  <c r="G123" i="29"/>
  <c r="P121" i="10"/>
  <c r="G122" i="10"/>
  <c r="P123" i="29"/>
  <c r="G124" i="29"/>
  <c r="P122" i="10"/>
  <c r="G123" i="10"/>
  <c r="P124" i="29"/>
  <c r="G125" i="29"/>
  <c r="P123" i="10"/>
  <c r="G124" i="10"/>
  <c r="P125" i="29"/>
  <c r="G126" i="29"/>
  <c r="P124" i="10"/>
  <c r="G125" i="10"/>
  <c r="P126" i="29"/>
  <c r="G127" i="29"/>
  <c r="P125" i="10"/>
  <c r="G126" i="10"/>
  <c r="P127" i="29"/>
  <c r="G128" i="29"/>
  <c r="P126" i="10"/>
  <c r="G127" i="10"/>
  <c r="P128" i="29"/>
  <c r="G129" i="29"/>
  <c r="P127" i="10"/>
  <c r="G128" i="10"/>
  <c r="P129" i="29"/>
  <c r="G130" i="29"/>
  <c r="P128" i="10"/>
  <c r="G129" i="10"/>
  <c r="P130" i="29"/>
  <c r="G131" i="29"/>
  <c r="P129" i="10"/>
  <c r="G130" i="10"/>
  <c r="P131" i="29"/>
  <c r="G132" i="29"/>
  <c r="P130" i="10"/>
  <c r="G131" i="10"/>
  <c r="P132" i="29"/>
  <c r="G133" i="29"/>
  <c r="P131" i="10"/>
  <c r="G132" i="10"/>
  <c r="P133" i="29"/>
  <c r="G134" i="29"/>
  <c r="P132" i="10"/>
  <c r="G133" i="10"/>
  <c r="P134" i="29"/>
  <c r="G135" i="29"/>
  <c r="P133" i="10"/>
  <c r="G134" i="10"/>
  <c r="P135" i="29"/>
  <c r="G136" i="29"/>
  <c r="P134" i="10"/>
  <c r="G135" i="10"/>
  <c r="P136" i="29"/>
  <c r="G137" i="29"/>
  <c r="P135" i="10"/>
  <c r="G136" i="10"/>
  <c r="P137" i="29"/>
  <c r="G138" i="29"/>
  <c r="P136" i="10"/>
  <c r="G137" i="10"/>
  <c r="P138" i="29"/>
  <c r="G139" i="29"/>
  <c r="P137" i="10"/>
  <c r="G138" i="10"/>
  <c r="P139" i="29"/>
  <c r="G140" i="29"/>
  <c r="P138" i="10"/>
  <c r="G139" i="10"/>
  <c r="P140" i="29"/>
  <c r="G141" i="29"/>
  <c r="P139" i="10"/>
  <c r="G140" i="10"/>
  <c r="P141" i="29"/>
  <c r="G142" i="29"/>
  <c r="P140" i="10"/>
  <c r="G141" i="10"/>
  <c r="P142" i="29"/>
  <c r="G143" i="29"/>
  <c r="P141" i="10"/>
  <c r="G142" i="10"/>
  <c r="P143" i="29"/>
  <c r="G144" i="29"/>
  <c r="P142" i="10"/>
  <c r="G143" i="10"/>
  <c r="P144" i="29"/>
  <c r="G145" i="29"/>
  <c r="P143" i="10"/>
  <c r="G144" i="10"/>
  <c r="P145" i="29"/>
  <c r="G146" i="29"/>
  <c r="P144" i="10"/>
  <c r="G145" i="10"/>
  <c r="P146" i="29"/>
  <c r="G147" i="29"/>
  <c r="P145" i="10"/>
  <c r="G146" i="10"/>
  <c r="P147" i="29"/>
  <c r="G148" i="29"/>
  <c r="P146" i="10"/>
  <c r="G147" i="10"/>
  <c r="P148" i="29"/>
  <c r="G149" i="29"/>
  <c r="P147" i="10"/>
  <c r="G148" i="10"/>
  <c r="P149" i="29"/>
  <c r="G150" i="29"/>
  <c r="P148" i="10"/>
  <c r="G149" i="10"/>
  <c r="P150" i="29"/>
  <c r="G151" i="29"/>
  <c r="P149" i="10"/>
  <c r="G150" i="10"/>
  <c r="P151" i="29"/>
  <c r="G152" i="29"/>
  <c r="P150" i="10"/>
  <c r="G151" i="10"/>
  <c r="P152" i="29"/>
  <c r="G153" i="29"/>
  <c r="P151" i="10"/>
  <c r="G152" i="10"/>
  <c r="P153" i="29"/>
  <c r="G154" i="29"/>
  <c r="P152" i="10"/>
  <c r="G153" i="10"/>
  <c r="P154" i="29"/>
  <c r="G155" i="29"/>
  <c r="P153" i="10"/>
  <c r="G154" i="10"/>
  <c r="P155" i="29"/>
  <c r="G156" i="29"/>
  <c r="P154" i="10"/>
  <c r="G155" i="10"/>
  <c r="P156" i="29"/>
  <c r="G157" i="29"/>
  <c r="P155" i="10"/>
  <c r="G156" i="10"/>
  <c r="P157" i="29"/>
  <c r="G158" i="29"/>
  <c r="P156" i="10"/>
  <c r="G157" i="10"/>
  <c r="P158" i="29"/>
  <c r="G159" i="29"/>
  <c r="P157" i="10"/>
  <c r="G158" i="10"/>
  <c r="P159" i="29"/>
  <c r="G160" i="29"/>
  <c r="P158" i="10"/>
  <c r="G159" i="10"/>
  <c r="P160" i="29"/>
  <c r="G161" i="29"/>
  <c r="P159" i="10"/>
  <c r="G160" i="10"/>
  <c r="P161" i="29"/>
  <c r="G162" i="29"/>
  <c r="P160" i="10"/>
  <c r="G161" i="10"/>
  <c r="P162" i="29"/>
  <c r="G163" i="29"/>
  <c r="P161" i="10"/>
  <c r="G162" i="10"/>
  <c r="P163" i="29"/>
  <c r="G164" i="29"/>
  <c r="P162" i="10"/>
  <c r="G163" i="10"/>
  <c r="P164" i="29"/>
  <c r="G165" i="29"/>
  <c r="P163" i="10"/>
  <c r="G164" i="10"/>
  <c r="P165" i="29"/>
  <c r="G166" i="29"/>
  <c r="P164" i="10"/>
  <c r="G165" i="10"/>
  <c r="P166" i="29"/>
  <c r="G167" i="29"/>
  <c r="P165" i="10"/>
  <c r="G166" i="10"/>
  <c r="P167" i="29"/>
  <c r="G168" i="29"/>
  <c r="P166" i="10"/>
  <c r="G167" i="10"/>
  <c r="P168" i="29"/>
  <c r="G169" i="29"/>
  <c r="P167" i="10"/>
  <c r="G168" i="10"/>
  <c r="P169" i="29"/>
  <c r="G170" i="29"/>
  <c r="P168" i="10"/>
  <c r="G169" i="10"/>
  <c r="P170" i="29"/>
  <c r="G171" i="29"/>
  <c r="P169" i="10"/>
  <c r="G170" i="10"/>
  <c r="P171" i="29"/>
  <c r="G172" i="29"/>
  <c r="P170" i="10"/>
  <c r="G171" i="10"/>
  <c r="P172" i="29"/>
  <c r="G173" i="29"/>
  <c r="P171" i="10"/>
  <c r="G172" i="10"/>
  <c r="P173" i="29"/>
  <c r="G174" i="29"/>
  <c r="P172" i="10"/>
  <c r="G173" i="10"/>
  <c r="P174" i="29"/>
  <c r="G175" i="29"/>
  <c r="P173" i="10"/>
  <c r="G174" i="10"/>
  <c r="P175" i="29"/>
  <c r="G176" i="29"/>
  <c r="P174" i="10"/>
  <c r="G175" i="10"/>
  <c r="P176" i="29"/>
  <c r="G177" i="29"/>
  <c r="P175" i="10"/>
  <c r="G176" i="10"/>
  <c r="P177" i="29"/>
  <c r="G178" i="29"/>
  <c r="P176" i="10"/>
  <c r="G177" i="10"/>
  <c r="P178" i="29"/>
  <c r="G179" i="29"/>
  <c r="P177" i="10"/>
  <c r="G178" i="10"/>
  <c r="P179" i="29"/>
  <c r="G180" i="29"/>
  <c r="P178" i="10"/>
  <c r="G179" i="10"/>
  <c r="P180" i="29"/>
  <c r="G181" i="29"/>
  <c r="P179" i="10"/>
  <c r="G180" i="10"/>
  <c r="P181" i="29"/>
  <c r="G182" i="29"/>
  <c r="P180" i="10"/>
  <c r="G181" i="10"/>
  <c r="P182" i="29"/>
  <c r="G183" i="29"/>
  <c r="P181" i="10"/>
  <c r="G182" i="10"/>
  <c r="P183" i="29"/>
  <c r="G184" i="29"/>
  <c r="P182" i="10"/>
  <c r="G183" i="10"/>
  <c r="P184" i="29"/>
  <c r="G185" i="29"/>
  <c r="P183" i="10"/>
  <c r="G184" i="10"/>
  <c r="P185" i="29"/>
  <c r="G186" i="29"/>
  <c r="P184" i="10"/>
  <c r="G185" i="10"/>
  <c r="P186" i="29"/>
  <c r="G187" i="29"/>
  <c r="P185" i="10"/>
  <c r="G186" i="10"/>
  <c r="P187" i="29"/>
  <c r="G188" i="29"/>
  <c r="P186" i="10"/>
  <c r="G187" i="10"/>
  <c r="P188" i="29"/>
  <c r="G189" i="29"/>
  <c r="P187" i="10"/>
  <c r="G188" i="10"/>
  <c r="P189" i="29"/>
  <c r="G190" i="29"/>
  <c r="P188" i="10"/>
  <c r="G189" i="10"/>
  <c r="P190" i="29"/>
  <c r="G191" i="29"/>
  <c r="P189" i="10"/>
  <c r="G190" i="10"/>
  <c r="P191" i="29"/>
  <c r="G192" i="29"/>
  <c r="P190" i="10"/>
  <c r="G191" i="10"/>
  <c r="P192" i="29"/>
  <c r="G193" i="29"/>
  <c r="P191" i="10"/>
  <c r="G192" i="10"/>
  <c r="P193" i="29"/>
  <c r="G194" i="29"/>
  <c r="P192" i="10"/>
  <c r="G193" i="10"/>
  <c r="P194" i="29"/>
  <c r="G195" i="29"/>
  <c r="P193" i="10"/>
  <c r="G194" i="10"/>
  <c r="P195" i="29"/>
  <c r="G196" i="29"/>
  <c r="P194" i="10"/>
  <c r="G195" i="10"/>
  <c r="P196" i="29"/>
  <c r="G197" i="29"/>
  <c r="P195" i="10"/>
  <c r="G196" i="10"/>
  <c r="P197" i="29"/>
  <c r="G198" i="29"/>
  <c r="P196" i="10"/>
  <c r="G197" i="10"/>
  <c r="P198" i="29"/>
  <c r="G199" i="29"/>
  <c r="P197" i="10"/>
  <c r="G198" i="10"/>
  <c r="P199" i="29"/>
  <c r="G200" i="29"/>
  <c r="P198" i="10"/>
  <c r="G199" i="10"/>
  <c r="P200" i="29"/>
  <c r="G201" i="29"/>
  <c r="P199" i="10"/>
  <c r="G200" i="10"/>
  <c r="P201" i="29"/>
  <c r="G202" i="29"/>
  <c r="P200" i="10"/>
  <c r="G201" i="10"/>
  <c r="P202" i="29"/>
  <c r="G203" i="29"/>
  <c r="P201" i="10"/>
  <c r="G202" i="10"/>
  <c r="P203" i="29"/>
  <c r="G204" i="29"/>
  <c r="P202" i="10"/>
  <c r="G203" i="10"/>
  <c r="P204" i="29"/>
  <c r="G205" i="29"/>
  <c r="P203" i="10"/>
  <c r="G204" i="10"/>
  <c r="P205" i="29"/>
  <c r="G206" i="29"/>
  <c r="P204" i="10"/>
  <c r="G205" i="10"/>
  <c r="P206" i="29"/>
  <c r="G207" i="29"/>
  <c r="P205" i="10"/>
  <c r="G206" i="10"/>
  <c r="P207" i="29"/>
  <c r="P206" i="10"/>
  <c r="G207" i="10"/>
  <c r="P207" i="10"/>
  <c r="G208" i="10"/>
  <c r="D13" i="32" s="1"/>
  <c r="P208" i="10"/>
  <c r="G13" i="32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17" i="12"/>
  <c r="P16" i="12"/>
  <c r="G18" i="12"/>
  <c r="P17" i="12"/>
  <c r="G19" i="12"/>
  <c r="P18" i="12"/>
  <c r="G20" i="12"/>
  <c r="P19" i="12"/>
  <c r="P20" i="12"/>
  <c r="G21" i="12"/>
  <c r="P21" i="12"/>
  <c r="G22" i="12"/>
  <c r="P22" i="12"/>
  <c r="G23" i="12"/>
  <c r="P23" i="12"/>
  <c r="G24" i="12"/>
  <c r="P24" i="12"/>
  <c r="G25" i="12"/>
  <c r="P25" i="12"/>
  <c r="G26" i="12"/>
  <c r="P26" i="12"/>
  <c r="G27" i="12"/>
  <c r="P27" i="12"/>
  <c r="G28" i="12"/>
  <c r="P28" i="12"/>
  <c r="G29" i="12"/>
  <c r="P29" i="12"/>
  <c r="G30" i="12"/>
  <c r="P30" i="12"/>
  <c r="G31" i="12"/>
  <c r="P31" i="12"/>
  <c r="G32" i="12"/>
  <c r="P32" i="12"/>
  <c r="G33" i="12"/>
  <c r="P33" i="12"/>
  <c r="G34" i="12"/>
  <c r="P34" i="12"/>
  <c r="G35" i="12"/>
  <c r="P35" i="12"/>
  <c r="G36" i="12"/>
  <c r="P36" i="12"/>
  <c r="G37" i="12"/>
  <c r="P37" i="12"/>
  <c r="G38" i="12"/>
  <c r="P38" i="12"/>
  <c r="G39" i="12"/>
  <c r="P39" i="12"/>
  <c r="G40" i="12"/>
  <c r="P40" i="12"/>
  <c r="G41" i="12"/>
  <c r="P41" i="12"/>
  <c r="G42" i="12"/>
  <c r="P42" i="12"/>
  <c r="G43" i="12"/>
  <c r="P43" i="12"/>
  <c r="G44" i="12"/>
  <c r="P44" i="12"/>
  <c r="G45" i="12"/>
  <c r="P45" i="12"/>
  <c r="G46" i="12"/>
  <c r="P46" i="12"/>
  <c r="G47" i="12"/>
  <c r="P47" i="12"/>
  <c r="G48" i="12"/>
  <c r="P48" i="12"/>
  <c r="G49" i="12"/>
  <c r="P49" i="12"/>
  <c r="G50" i="12"/>
  <c r="P50" i="12"/>
  <c r="G51" i="12"/>
  <c r="P51" i="12"/>
  <c r="G52" i="12"/>
  <c r="P52" i="12"/>
  <c r="G53" i="12"/>
  <c r="P53" i="12"/>
  <c r="G54" i="12"/>
  <c r="P54" i="12"/>
  <c r="G55" i="12"/>
  <c r="P55" i="12"/>
  <c r="G56" i="12"/>
  <c r="P56" i="12"/>
  <c r="G57" i="12"/>
  <c r="P57" i="12"/>
  <c r="G58" i="12"/>
  <c r="P58" i="12"/>
  <c r="G59" i="12"/>
  <c r="P59" i="12"/>
  <c r="G60" i="12"/>
  <c r="P60" i="12"/>
  <c r="G61" i="12"/>
  <c r="P61" i="12"/>
  <c r="G62" i="12"/>
  <c r="P62" i="12"/>
  <c r="G63" i="12"/>
  <c r="P63" i="12"/>
  <c r="G64" i="12"/>
  <c r="P64" i="12"/>
  <c r="G65" i="12"/>
  <c r="P65" i="12"/>
  <c r="G66" i="12"/>
  <c r="P66" i="12"/>
  <c r="G67" i="12"/>
  <c r="P67" i="12"/>
  <c r="G68" i="12"/>
  <c r="P68" i="12"/>
  <c r="G69" i="12"/>
  <c r="P69" i="12"/>
  <c r="G70" i="12"/>
  <c r="P70" i="12"/>
  <c r="G71" i="12"/>
  <c r="P71" i="12"/>
  <c r="G72" i="12"/>
  <c r="P72" i="12"/>
  <c r="G73" i="12"/>
  <c r="P73" i="12"/>
  <c r="G74" i="12"/>
  <c r="P74" i="12"/>
  <c r="G75" i="12"/>
  <c r="P75" i="12"/>
  <c r="G76" i="12"/>
  <c r="P76" i="12"/>
  <c r="G77" i="12"/>
  <c r="P77" i="12"/>
  <c r="G78" i="12"/>
  <c r="P78" i="12"/>
  <c r="G79" i="12"/>
  <c r="P79" i="12"/>
  <c r="G80" i="12"/>
  <c r="P80" i="12"/>
  <c r="G81" i="12"/>
  <c r="P81" i="12"/>
  <c r="G82" i="12"/>
  <c r="P82" i="12"/>
  <c r="G83" i="12"/>
  <c r="P83" i="12"/>
  <c r="G84" i="12"/>
  <c r="P84" i="12"/>
  <c r="G85" i="12"/>
  <c r="P85" i="12"/>
  <c r="G86" i="12"/>
  <c r="P86" i="12"/>
  <c r="G87" i="12"/>
  <c r="P87" i="12"/>
  <c r="G88" i="12"/>
  <c r="P88" i="12"/>
  <c r="G89" i="12"/>
  <c r="P89" i="12"/>
  <c r="G90" i="12"/>
  <c r="P90" i="12"/>
  <c r="G91" i="12"/>
  <c r="P91" i="12"/>
  <c r="G92" i="12"/>
  <c r="P92" i="12"/>
  <c r="G93" i="12"/>
  <c r="P93" i="12"/>
  <c r="G94" i="12"/>
  <c r="P94" i="12"/>
  <c r="G95" i="12"/>
  <c r="P95" i="12"/>
  <c r="G96" i="12"/>
  <c r="P96" i="12"/>
  <c r="G97" i="12"/>
  <c r="P97" i="12"/>
  <c r="G98" i="12"/>
  <c r="P98" i="12"/>
  <c r="G99" i="12"/>
  <c r="P99" i="12"/>
  <c r="G100" i="12"/>
  <c r="P100" i="12"/>
  <c r="G101" i="12"/>
  <c r="P101" i="12"/>
  <c r="G102" i="12"/>
  <c r="P102" i="12"/>
  <c r="G103" i="12"/>
  <c r="P103" i="12"/>
  <c r="G104" i="12"/>
  <c r="P104" i="12"/>
  <c r="G105" i="12"/>
  <c r="P105" i="12"/>
  <c r="G106" i="12"/>
  <c r="P106" i="12"/>
  <c r="G107" i="12"/>
  <c r="P107" i="12"/>
  <c r="G108" i="12"/>
  <c r="P108" i="12"/>
  <c r="G109" i="12"/>
  <c r="P109" i="12"/>
  <c r="G110" i="12"/>
  <c r="P110" i="12"/>
  <c r="G111" i="12"/>
  <c r="P111" i="12"/>
  <c r="G112" i="12"/>
  <c r="P112" i="12"/>
  <c r="G113" i="12"/>
  <c r="P113" i="12"/>
  <c r="G114" i="12"/>
  <c r="P114" i="12"/>
  <c r="G115" i="12"/>
  <c r="P115" i="12"/>
  <c r="G116" i="12"/>
  <c r="P116" i="12"/>
  <c r="G117" i="12"/>
  <c r="P117" i="12"/>
  <c r="G118" i="12"/>
  <c r="P118" i="12"/>
  <c r="G119" i="12"/>
  <c r="P119" i="12"/>
  <c r="G120" i="12"/>
  <c r="P120" i="12"/>
  <c r="G121" i="12"/>
  <c r="P121" i="12"/>
  <c r="G122" i="12"/>
  <c r="P122" i="12"/>
  <c r="G123" i="12"/>
  <c r="P123" i="12"/>
  <c r="G124" i="12"/>
  <c r="P124" i="12"/>
  <c r="G125" i="12"/>
  <c r="P125" i="12"/>
  <c r="G126" i="12"/>
  <c r="P126" i="12"/>
  <c r="G127" i="12"/>
  <c r="P127" i="12"/>
  <c r="G128" i="12"/>
  <c r="P128" i="12"/>
  <c r="G129" i="12"/>
  <c r="P129" i="12"/>
  <c r="G130" i="12"/>
  <c r="P130" i="12"/>
  <c r="G131" i="12"/>
  <c r="P131" i="12"/>
  <c r="G132" i="12"/>
  <c r="P132" i="12"/>
  <c r="G133" i="12"/>
  <c r="P133" i="12"/>
  <c r="G134" i="12"/>
  <c r="P134" i="12"/>
  <c r="G135" i="12"/>
  <c r="P135" i="12"/>
  <c r="G136" i="12"/>
  <c r="P136" i="12"/>
  <c r="G137" i="12"/>
  <c r="P137" i="12"/>
  <c r="G138" i="12"/>
  <c r="P138" i="12"/>
  <c r="G139" i="12"/>
  <c r="P139" i="12"/>
  <c r="G140" i="12"/>
  <c r="P140" i="12"/>
  <c r="G141" i="12"/>
  <c r="P141" i="12"/>
  <c r="G142" i="12"/>
  <c r="P142" i="12"/>
  <c r="G143" i="12"/>
  <c r="P143" i="12"/>
  <c r="G144" i="12"/>
  <c r="P144" i="12"/>
  <c r="G145" i="12"/>
  <c r="P145" i="12"/>
  <c r="G146" i="12"/>
  <c r="P146" i="12"/>
  <c r="G147" i="12"/>
  <c r="P147" i="12"/>
  <c r="G148" i="12"/>
  <c r="P148" i="12"/>
  <c r="G149" i="12"/>
  <c r="P149" i="12"/>
  <c r="G150" i="12"/>
  <c r="P150" i="12"/>
  <c r="G151" i="12"/>
  <c r="P151" i="12"/>
  <c r="G152" i="12"/>
  <c r="P152" i="12"/>
  <c r="G153" i="12"/>
  <c r="P153" i="12"/>
  <c r="G154" i="12"/>
  <c r="P154" i="12"/>
  <c r="G155" i="12"/>
  <c r="P155" i="12"/>
  <c r="G156" i="12"/>
  <c r="P156" i="12"/>
  <c r="G157" i="12"/>
  <c r="P157" i="12"/>
  <c r="G158" i="12"/>
  <c r="P158" i="12"/>
  <c r="G159" i="12"/>
  <c r="P159" i="12"/>
  <c r="G160" i="12"/>
  <c r="P160" i="12"/>
  <c r="G161" i="12"/>
  <c r="P161" i="12"/>
  <c r="G162" i="12"/>
  <c r="P162" i="12"/>
  <c r="G163" i="12"/>
  <c r="P163" i="12"/>
  <c r="G164" i="12"/>
  <c r="P164" i="12"/>
  <c r="G165" i="12"/>
  <c r="P165" i="12"/>
  <c r="G166" i="12"/>
  <c r="P166" i="12"/>
  <c r="G167" i="12"/>
  <c r="P167" i="12"/>
  <c r="G168" i="12"/>
  <c r="P168" i="12"/>
  <c r="G169" i="12"/>
  <c r="P169" i="12"/>
  <c r="G170" i="12"/>
  <c r="P170" i="12"/>
  <c r="G171" i="12"/>
  <c r="P171" i="12"/>
  <c r="G172" i="12"/>
  <c r="P172" i="12"/>
  <c r="G173" i="12"/>
  <c r="P173" i="12"/>
  <c r="G174" i="12"/>
  <c r="P174" i="12"/>
  <c r="G175" i="12"/>
  <c r="P175" i="12"/>
  <c r="G176" i="12"/>
  <c r="P176" i="12"/>
  <c r="G177" i="12"/>
  <c r="P177" i="12"/>
  <c r="G178" i="12"/>
  <c r="P178" i="12"/>
  <c r="G179" i="12"/>
  <c r="P179" i="12"/>
  <c r="G180" i="12"/>
  <c r="P180" i="12"/>
  <c r="G181" i="12"/>
  <c r="P181" i="12"/>
  <c r="G182" i="12"/>
  <c r="P182" i="12"/>
  <c r="G183" i="12"/>
  <c r="P183" i="12"/>
  <c r="G184" i="12"/>
  <c r="P184" i="12"/>
  <c r="G185" i="12"/>
  <c r="P185" i="12"/>
  <c r="G186" i="12"/>
  <c r="P186" i="12"/>
  <c r="G187" i="12"/>
  <c r="P187" i="12"/>
  <c r="G188" i="12"/>
  <c r="P188" i="12"/>
  <c r="G189" i="12"/>
  <c r="P189" i="12"/>
  <c r="G190" i="12"/>
  <c r="P190" i="12"/>
  <c r="G191" i="12"/>
  <c r="P191" i="12"/>
  <c r="G192" i="12"/>
  <c r="P192" i="12"/>
  <c r="G193" i="12"/>
  <c r="P193" i="12"/>
  <c r="G194" i="12"/>
  <c r="P194" i="12"/>
  <c r="G195" i="12"/>
  <c r="P195" i="12"/>
  <c r="G196" i="12"/>
  <c r="P196" i="12"/>
  <c r="G197" i="12"/>
  <c r="P197" i="12"/>
  <c r="G198" i="12"/>
  <c r="P198" i="12"/>
  <c r="G199" i="12"/>
  <c r="P199" i="12"/>
  <c r="G200" i="12"/>
  <c r="P200" i="12"/>
  <c r="G201" i="12"/>
  <c r="P201" i="12"/>
  <c r="G202" i="12"/>
  <c r="P202" i="12"/>
  <c r="G203" i="12"/>
  <c r="P203" i="12"/>
  <c r="G204" i="12"/>
  <c r="P204" i="12"/>
  <c r="G205" i="12"/>
  <c r="P205" i="12"/>
  <c r="G206" i="12"/>
  <c r="P206" i="12"/>
  <c r="G207" i="12"/>
  <c r="P207" i="12"/>
  <c r="G208" i="12"/>
  <c r="P208" i="12"/>
  <c r="G7" i="32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G54" i="21"/>
  <c r="P54" i="21"/>
  <c r="G55" i="21"/>
  <c r="P55" i="21"/>
  <c r="G56" i="21"/>
  <c r="P56" i="21"/>
  <c r="G57" i="21"/>
  <c r="P57" i="21"/>
  <c r="G58" i="21"/>
  <c r="P58" i="21"/>
  <c r="G59" i="21"/>
  <c r="P59" i="21"/>
  <c r="G60" i="21"/>
  <c r="P60" i="21"/>
  <c r="G61" i="21"/>
  <c r="P61" i="21"/>
  <c r="G62" i="21"/>
  <c r="P62" i="21"/>
  <c r="G63" i="21"/>
  <c r="P63" i="21"/>
  <c r="G64" i="21"/>
  <c r="P64" i="21"/>
  <c r="G65" i="21"/>
  <c r="P65" i="21"/>
  <c r="G66" i="21"/>
  <c r="P66" i="21"/>
  <c r="G67" i="21"/>
  <c r="P67" i="21"/>
  <c r="G68" i="21"/>
  <c r="P68" i="21"/>
  <c r="G69" i="21"/>
  <c r="P69" i="21"/>
  <c r="G70" i="21"/>
  <c r="P70" i="21"/>
  <c r="G71" i="21"/>
  <c r="P71" i="21"/>
  <c r="G72" i="21"/>
  <c r="P72" i="21"/>
  <c r="G73" i="21"/>
  <c r="P73" i="21"/>
  <c r="G74" i="21"/>
  <c r="P74" i="21"/>
  <c r="G75" i="21"/>
  <c r="P75" i="21"/>
  <c r="G76" i="21"/>
  <c r="P76" i="21"/>
  <c r="G77" i="21"/>
  <c r="P77" i="21"/>
  <c r="G78" i="21"/>
  <c r="P78" i="21"/>
  <c r="G79" i="21"/>
  <c r="P79" i="21"/>
  <c r="G80" i="21"/>
  <c r="P80" i="21"/>
  <c r="G81" i="21"/>
  <c r="P81" i="21"/>
  <c r="G82" i="21"/>
  <c r="P82" i="21"/>
  <c r="G83" i="21"/>
  <c r="P83" i="21"/>
  <c r="G84" i="21"/>
  <c r="P84" i="21"/>
  <c r="G85" i="21"/>
  <c r="P85" i="21"/>
  <c r="G86" i="21"/>
  <c r="P86" i="21"/>
  <c r="G87" i="21"/>
  <c r="P87" i="21"/>
  <c r="G88" i="21"/>
  <c r="P88" i="21"/>
  <c r="G89" i="21"/>
  <c r="P89" i="21"/>
  <c r="G90" i="21"/>
  <c r="P90" i="21"/>
  <c r="G91" i="21"/>
  <c r="P91" i="21"/>
  <c r="G92" i="21"/>
  <c r="P92" i="21"/>
  <c r="G93" i="21"/>
  <c r="P93" i="21"/>
  <c r="G94" i="21"/>
  <c r="P94" i="21"/>
  <c r="G95" i="21"/>
  <c r="P95" i="21"/>
  <c r="G96" i="21"/>
  <c r="P96" i="21"/>
  <c r="G97" i="21"/>
  <c r="P97" i="21"/>
  <c r="G98" i="21"/>
  <c r="P98" i="21"/>
  <c r="G99" i="21"/>
  <c r="P99" i="21"/>
  <c r="G100" i="21"/>
  <c r="P100" i="21"/>
  <c r="G101" i="21"/>
  <c r="P101" i="21"/>
  <c r="G102" i="21"/>
  <c r="P102" i="21"/>
  <c r="G103" i="21"/>
  <c r="P103" i="21"/>
  <c r="G104" i="21"/>
  <c r="P104" i="21"/>
  <c r="G105" i="21"/>
  <c r="P105" i="21"/>
  <c r="G106" i="21"/>
  <c r="P106" i="21"/>
  <c r="G107" i="21"/>
  <c r="P107" i="21"/>
  <c r="G108" i="21"/>
  <c r="P108" i="21"/>
  <c r="G109" i="21"/>
  <c r="P109" i="21"/>
  <c r="G110" i="21"/>
  <c r="P110" i="21"/>
  <c r="G111" i="21"/>
  <c r="P111" i="21"/>
  <c r="G112" i="21"/>
  <c r="P112" i="21"/>
  <c r="G113" i="21"/>
  <c r="P113" i="21"/>
  <c r="G114" i="21"/>
  <c r="P114" i="21"/>
  <c r="G115" i="21"/>
  <c r="P115" i="21"/>
  <c r="G116" i="21"/>
  <c r="P116" i="21"/>
  <c r="G117" i="21"/>
  <c r="P117" i="21"/>
  <c r="G118" i="21"/>
  <c r="P118" i="21"/>
  <c r="G119" i="21"/>
  <c r="P119" i="21"/>
  <c r="G120" i="21"/>
  <c r="P120" i="21"/>
  <c r="G121" i="21"/>
  <c r="P121" i="21"/>
  <c r="G122" i="21"/>
  <c r="P122" i="21"/>
  <c r="G123" i="21"/>
  <c r="P123" i="21"/>
  <c r="G124" i="21"/>
  <c r="P124" i="21"/>
  <c r="G125" i="21"/>
  <c r="P125" i="21"/>
  <c r="G126" i="21"/>
  <c r="P126" i="21"/>
  <c r="G127" i="21"/>
  <c r="P127" i="21"/>
  <c r="G128" i="21"/>
  <c r="P128" i="21"/>
  <c r="G129" i="21"/>
  <c r="P129" i="21"/>
  <c r="G130" i="21"/>
  <c r="P130" i="21"/>
  <c r="G131" i="21"/>
  <c r="P131" i="21"/>
  <c r="G132" i="21"/>
  <c r="P132" i="21"/>
  <c r="G133" i="21"/>
  <c r="P133" i="21"/>
  <c r="G134" i="21"/>
  <c r="P134" i="21"/>
  <c r="G135" i="21"/>
  <c r="P135" i="21"/>
  <c r="G136" i="21"/>
  <c r="P136" i="21"/>
  <c r="G137" i="21"/>
  <c r="P137" i="21"/>
  <c r="G138" i="21"/>
  <c r="P138" i="21"/>
  <c r="G139" i="21"/>
  <c r="P139" i="21"/>
  <c r="G140" i="21"/>
  <c r="P140" i="21"/>
  <c r="G141" i="21"/>
  <c r="P141" i="21"/>
  <c r="G142" i="21"/>
  <c r="P142" i="21"/>
  <c r="G143" i="21"/>
  <c r="P143" i="21"/>
  <c r="G144" i="21"/>
  <c r="P144" i="21"/>
  <c r="G145" i="21"/>
  <c r="P145" i="21"/>
  <c r="G146" i="21"/>
  <c r="P146" i="21"/>
  <c r="G147" i="21"/>
  <c r="P147" i="21"/>
  <c r="G148" i="21"/>
  <c r="P148" i="21"/>
  <c r="G149" i="21"/>
  <c r="P149" i="21"/>
  <c r="G150" i="21"/>
  <c r="P150" i="21"/>
  <c r="G151" i="21"/>
  <c r="P151" i="21"/>
  <c r="G152" i="21"/>
  <c r="P152" i="21"/>
  <c r="G153" i="21"/>
  <c r="P153" i="21"/>
  <c r="G154" i="21"/>
  <c r="P154" i="21"/>
  <c r="G155" i="21"/>
  <c r="P155" i="21"/>
  <c r="G156" i="21"/>
  <c r="P156" i="21"/>
  <c r="G157" i="21"/>
  <c r="P157" i="21"/>
  <c r="G158" i="21"/>
  <c r="P158" i="21"/>
  <c r="G159" i="21"/>
  <c r="P159" i="21"/>
  <c r="G160" i="21"/>
  <c r="P160" i="21"/>
  <c r="G161" i="21"/>
  <c r="P161" i="21"/>
  <c r="G162" i="21"/>
  <c r="P162" i="21"/>
  <c r="G163" i="21"/>
  <c r="P163" i="21"/>
  <c r="G164" i="21"/>
  <c r="P164" i="21"/>
  <c r="G165" i="21"/>
  <c r="P165" i="21"/>
  <c r="G166" i="21"/>
  <c r="P166" i="21"/>
  <c r="G167" i="21"/>
  <c r="P167" i="21"/>
  <c r="G168" i="21"/>
  <c r="P168" i="21"/>
  <c r="G169" i="21"/>
  <c r="P169" i="21"/>
  <c r="G170" i="21"/>
  <c r="P170" i="21"/>
  <c r="G171" i="21"/>
  <c r="P171" i="21"/>
  <c r="G172" i="21"/>
  <c r="P172" i="21"/>
  <c r="G173" i="21"/>
  <c r="P173" i="21"/>
  <c r="G174" i="21"/>
  <c r="P174" i="21"/>
  <c r="G175" i="21"/>
  <c r="P175" i="21"/>
  <c r="G176" i="21"/>
  <c r="P176" i="21"/>
  <c r="G177" i="21"/>
  <c r="P177" i="21"/>
  <c r="G178" i="21"/>
  <c r="P178" i="21"/>
  <c r="G179" i="21"/>
  <c r="P179" i="21"/>
  <c r="G180" i="21"/>
  <c r="P180" i="21"/>
  <c r="G181" i="21"/>
  <c r="P181" i="21"/>
  <c r="G182" i="21"/>
  <c r="P182" i="21"/>
  <c r="G183" i="21"/>
  <c r="P183" i="21"/>
  <c r="G184" i="21"/>
  <c r="P184" i="21"/>
  <c r="G185" i="21"/>
  <c r="P185" i="21"/>
  <c r="G186" i="21"/>
  <c r="P186" i="21"/>
  <c r="G187" i="21"/>
  <c r="P187" i="21"/>
  <c r="G188" i="21"/>
  <c r="P188" i="21"/>
  <c r="G189" i="21"/>
  <c r="P189" i="21"/>
  <c r="G190" i="21"/>
  <c r="P190" i="21"/>
  <c r="G191" i="21"/>
  <c r="P191" i="21"/>
  <c r="G192" i="21"/>
  <c r="P192" i="21"/>
  <c r="G193" i="21"/>
  <c r="P193" i="21"/>
  <c r="G194" i="21"/>
  <c r="P194" i="21"/>
  <c r="G195" i="21"/>
  <c r="P195" i="21"/>
  <c r="G196" i="21"/>
  <c r="P196" i="21"/>
  <c r="G197" i="21"/>
  <c r="P197" i="21"/>
  <c r="G198" i="21"/>
  <c r="P198" i="21"/>
  <c r="G199" i="21"/>
  <c r="P199" i="21"/>
  <c r="G200" i="21"/>
  <c r="P200" i="21"/>
  <c r="G201" i="21"/>
  <c r="P201" i="21"/>
  <c r="G202" i="21"/>
  <c r="P202" i="21"/>
  <c r="G203" i="21"/>
  <c r="P203" i="21"/>
  <c r="G204" i="21"/>
  <c r="P204" i="21"/>
  <c r="G205" i="21"/>
  <c r="P205" i="21"/>
  <c r="G206" i="21"/>
  <c r="P206" i="21"/>
  <c r="G207" i="21"/>
  <c r="P207" i="21"/>
  <c r="G208" i="21"/>
  <c r="P208" i="21"/>
  <c r="G209" i="21"/>
  <c r="P209" i="21"/>
  <c r="G210" i="21"/>
  <c r="P210" i="21"/>
  <c r="G211" i="21"/>
  <c r="P211" i="21"/>
  <c r="G212" i="21"/>
  <c r="P212" i="21"/>
  <c r="G213" i="21"/>
  <c r="P213" i="21"/>
  <c r="G214" i="21"/>
  <c r="D15" i="32" s="1"/>
  <c r="P214" i="21"/>
  <c r="S215" i="21"/>
  <c r="T215" i="21"/>
  <c r="G15" i="32"/>
  <c r="E15" i="32"/>
  <c r="G12" i="39"/>
  <c r="P11" i="39"/>
  <c r="P16" i="40"/>
  <c r="G17" i="40"/>
  <c r="G13" i="39"/>
  <c r="P12" i="39"/>
  <c r="P17" i="40"/>
  <c r="G18" i="40"/>
  <c r="G14" i="39"/>
  <c r="P13" i="39"/>
  <c r="P18" i="40"/>
  <c r="G19" i="40"/>
  <c r="G15" i="39"/>
  <c r="P14" i="39"/>
  <c r="P19" i="40"/>
  <c r="G20" i="40"/>
  <c r="G16" i="39"/>
  <c r="G17" i="39"/>
  <c r="G18" i="39"/>
  <c r="P15" i="39"/>
  <c r="P20" i="40"/>
  <c r="G21" i="40"/>
  <c r="G19" i="39"/>
  <c r="G20" i="39" s="1"/>
  <c r="P16" i="39"/>
  <c r="P21" i="40"/>
  <c r="G22" i="40"/>
  <c r="P17" i="39"/>
  <c r="P22" i="40"/>
  <c r="P23" i="40"/>
  <c r="G24" i="40"/>
  <c r="P24" i="40"/>
  <c r="G25" i="40"/>
  <c r="P25" i="40"/>
  <c r="G26" i="40"/>
  <c r="P26" i="40"/>
  <c r="G27" i="40"/>
  <c r="P27" i="40"/>
  <c r="G28" i="40"/>
  <c r="P28" i="40"/>
  <c r="G29" i="40"/>
  <c r="P29" i="40"/>
  <c r="G30" i="40"/>
  <c r="P30" i="40"/>
  <c r="G31" i="40"/>
  <c r="P31" i="40"/>
  <c r="G32" i="40"/>
  <c r="P32" i="40"/>
  <c r="G33" i="40"/>
  <c r="P33" i="40"/>
  <c r="G34" i="40"/>
  <c r="P34" i="40"/>
  <c r="G35" i="40"/>
  <c r="P35" i="40"/>
  <c r="G36" i="40"/>
  <c r="P36" i="40"/>
  <c r="G37" i="40"/>
  <c r="P37" i="40"/>
  <c r="G38" i="40"/>
  <c r="P38" i="40"/>
  <c r="G39" i="40"/>
  <c r="P39" i="40"/>
  <c r="G40" i="40"/>
  <c r="P40" i="40"/>
  <c r="G41" i="40"/>
  <c r="P41" i="40"/>
  <c r="G42" i="40"/>
  <c r="P42" i="40"/>
  <c r="G43" i="40"/>
  <c r="P43" i="40"/>
  <c r="G44" i="40"/>
  <c r="P44" i="40"/>
  <c r="G45" i="40"/>
  <c r="P45" i="40"/>
  <c r="G46" i="40"/>
  <c r="P46" i="40"/>
  <c r="G47" i="40"/>
  <c r="P47" i="40"/>
  <c r="G48" i="40"/>
  <c r="P48" i="40"/>
  <c r="G49" i="40"/>
  <c r="P49" i="40"/>
  <c r="G50" i="40"/>
  <c r="P50" i="40"/>
  <c r="G51" i="40"/>
  <c r="P51" i="40"/>
  <c r="G52" i="40"/>
  <c r="P52" i="40"/>
  <c r="G53" i="40"/>
  <c r="P53" i="40"/>
  <c r="G54" i="40"/>
  <c r="P54" i="40"/>
  <c r="G55" i="40"/>
  <c r="P55" i="40"/>
  <c r="G56" i="40"/>
  <c r="P56" i="40"/>
  <c r="G57" i="40"/>
  <c r="P57" i="40"/>
  <c r="G58" i="40"/>
  <c r="P58" i="40"/>
  <c r="G59" i="40"/>
  <c r="P59" i="40"/>
  <c r="G60" i="40"/>
  <c r="P60" i="40"/>
  <c r="G61" i="40"/>
  <c r="P61" i="40"/>
  <c r="G62" i="40"/>
  <c r="P62" i="40"/>
  <c r="G63" i="40"/>
  <c r="P63" i="40"/>
  <c r="G64" i="40"/>
  <c r="P64" i="40"/>
  <c r="G65" i="40"/>
  <c r="P65" i="40"/>
  <c r="G66" i="40"/>
  <c r="P66" i="40"/>
  <c r="G67" i="40"/>
  <c r="P67" i="40"/>
  <c r="G68" i="40"/>
  <c r="P68" i="40"/>
  <c r="G69" i="40"/>
  <c r="P69" i="40"/>
  <c r="G70" i="40"/>
  <c r="P70" i="40"/>
  <c r="G71" i="40"/>
  <c r="P71" i="40"/>
  <c r="G72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17" i="32"/>
  <c r="P10" i="16"/>
  <c r="P11" i="42"/>
  <c r="P12" i="42"/>
  <c r="P13" i="42"/>
  <c r="P14" i="42"/>
  <c r="P15" i="42"/>
  <c r="P16" i="42"/>
  <c r="P17" i="42"/>
  <c r="G18" i="42"/>
  <c r="P18" i="42"/>
  <c r="G19" i="42"/>
  <c r="P19" i="42"/>
  <c r="G20" i="42"/>
  <c r="P20" i="42"/>
  <c r="G21" i="42"/>
  <c r="P21" i="42"/>
  <c r="G22" i="42"/>
  <c r="P22" i="42"/>
  <c r="G23" i="42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G37" i="42" s="1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P23" i="42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G78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D14" i="32" s="1"/>
  <c r="P207" i="42"/>
  <c r="G208" i="42"/>
  <c r="P208" i="42"/>
  <c r="G14" i="32"/>
  <c r="P11" i="25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E10" i="32"/>
  <c r="P12" i="25"/>
  <c r="P13" i="25"/>
  <c r="P15" i="25"/>
  <c r="P16" i="25"/>
  <c r="P17" i="25"/>
  <c r="P18" i="25"/>
  <c r="P19" i="25"/>
  <c r="P20" i="25"/>
  <c r="P11" i="17"/>
  <c r="G12" i="38"/>
  <c r="P11" i="38"/>
  <c r="P12" i="17"/>
  <c r="G13" i="38"/>
  <c r="P12" i="38"/>
  <c r="P13" i="17"/>
  <c r="G14" i="38"/>
  <c r="P13" i="38"/>
  <c r="P14" i="17"/>
  <c r="G15" i="38"/>
  <c r="P14" i="38"/>
  <c r="P15" i="17"/>
  <c r="G16" i="38"/>
  <c r="P15" i="38"/>
  <c r="P16" i="17"/>
  <c r="G17" i="38"/>
  <c r="P16" i="38"/>
  <c r="P17" i="17"/>
  <c r="G18" i="38"/>
  <c r="P17" i="38"/>
  <c r="P18" i="17"/>
  <c r="G19" i="38"/>
  <c r="P18" i="38"/>
  <c r="P19" i="17"/>
  <c r="G20" i="38"/>
  <c r="P19" i="38"/>
  <c r="P21" i="17"/>
  <c r="G21" i="38"/>
  <c r="P20" i="38"/>
  <c r="P22" i="17"/>
  <c r="G22" i="38"/>
  <c r="P21" i="38"/>
  <c r="P23" i="17"/>
  <c r="G23" i="38"/>
  <c r="P22" i="38"/>
  <c r="P24" i="17"/>
  <c r="G24" i="38"/>
  <c r="P23" i="38"/>
  <c r="P25" i="17"/>
  <c r="G25" i="38"/>
  <c r="P24" i="38"/>
  <c r="P26" i="17"/>
  <c r="G26" i="38"/>
  <c r="P25" i="38"/>
  <c r="P27" i="17"/>
  <c r="G27" i="38"/>
  <c r="P26" i="38"/>
  <c r="G28" i="38"/>
  <c r="P27" i="38"/>
  <c r="G29" i="38"/>
  <c r="P28" i="38"/>
  <c r="G30" i="38"/>
  <c r="P29" i="38"/>
  <c r="G31" i="38"/>
  <c r="P30" i="38"/>
  <c r="G32" i="38"/>
  <c r="P31" i="38"/>
  <c r="G33" i="38"/>
  <c r="P32" i="38"/>
  <c r="G34" i="38"/>
  <c r="P33" i="38"/>
  <c r="G35" i="38"/>
  <c r="P34" i="38"/>
  <c r="G36" i="38"/>
  <c r="P35" i="38"/>
  <c r="G37" i="38"/>
  <c r="P36" i="38"/>
  <c r="G38" i="38"/>
  <c r="P37" i="38"/>
  <c r="G39" i="38"/>
  <c r="P38" i="38"/>
  <c r="G40" i="38"/>
  <c r="P39" i="38"/>
  <c r="G41" i="38"/>
  <c r="P40" i="38"/>
  <c r="G42" i="38"/>
  <c r="P41" i="38"/>
  <c r="G43" i="38"/>
  <c r="P42" i="38"/>
  <c r="G44" i="38"/>
  <c r="P43" i="38"/>
  <c r="G45" i="38"/>
  <c r="P44" i="38"/>
  <c r="G46" i="38"/>
  <c r="P45" i="38"/>
  <c r="G47" i="38"/>
  <c r="P46" i="38"/>
  <c r="G48" i="38"/>
  <c r="P47" i="38"/>
  <c r="G49" i="38"/>
  <c r="P48" i="38"/>
  <c r="G50" i="38"/>
  <c r="P49" i="38"/>
  <c r="G51" i="38"/>
  <c r="P50" i="38"/>
  <c r="G52" i="38"/>
  <c r="P51" i="38"/>
  <c r="G53" i="38"/>
  <c r="P52" i="38"/>
  <c r="G54" i="38"/>
  <c r="P53" i="38"/>
  <c r="P54" i="38"/>
  <c r="G55" i="38"/>
  <c r="P55" i="38"/>
  <c r="G56" i="38"/>
  <c r="P56" i="38"/>
  <c r="G57" i="38"/>
  <c r="P57" i="38"/>
  <c r="G58" i="38"/>
  <c r="P58" i="38"/>
  <c r="G59" i="38"/>
  <c r="P59" i="38"/>
  <c r="G60" i="38"/>
  <c r="P60" i="38"/>
  <c r="G61" i="38"/>
  <c r="P61" i="38"/>
  <c r="G62" i="38"/>
  <c r="P62" i="38"/>
  <c r="G63" i="38"/>
  <c r="P63" i="38"/>
  <c r="G64" i="38"/>
  <c r="P64" i="38"/>
  <c r="G65" i="38"/>
  <c r="P65" i="38"/>
  <c r="G66" i="38"/>
  <c r="P66" i="38"/>
  <c r="G67" i="38"/>
  <c r="P67" i="38"/>
  <c r="G68" i="38"/>
  <c r="P68" i="38"/>
  <c r="G69" i="38"/>
  <c r="P69" i="38"/>
  <c r="G70" i="38"/>
  <c r="P70" i="38"/>
  <c r="G71" i="38"/>
  <c r="P71" i="38"/>
  <c r="G72" i="38"/>
  <c r="P72" i="38"/>
  <c r="G73" i="38"/>
  <c r="P73" i="38"/>
  <c r="G74" i="38"/>
  <c r="P74" i="38"/>
  <c r="G75" i="38"/>
  <c r="P75" i="38"/>
  <c r="G76" i="38"/>
  <c r="P76" i="38"/>
  <c r="G77" i="38"/>
  <c r="P77" i="38"/>
  <c r="G78" i="38"/>
  <c r="P78" i="38"/>
  <c r="G79" i="38"/>
  <c r="P79" i="38"/>
  <c r="G80" i="38"/>
  <c r="P80" i="38"/>
  <c r="G81" i="38"/>
  <c r="P81" i="38"/>
  <c r="G82" i="38"/>
  <c r="P82" i="38"/>
  <c r="G83" i="38"/>
  <c r="P83" i="38"/>
  <c r="G84" i="38"/>
  <c r="P84" i="38"/>
  <c r="G85" i="38"/>
  <c r="P85" i="38"/>
  <c r="G86" i="38"/>
  <c r="P86" i="38"/>
  <c r="G87" i="38"/>
  <c r="P87" i="38"/>
  <c r="G88" i="38"/>
  <c r="P88" i="38"/>
  <c r="G89" i="38"/>
  <c r="P89" i="38"/>
  <c r="G90" i="38"/>
  <c r="P90" i="38"/>
  <c r="G91" i="38"/>
  <c r="P91" i="38"/>
  <c r="G92" i="38"/>
  <c r="P92" i="38"/>
  <c r="G93" i="38"/>
  <c r="P93" i="38"/>
  <c r="G94" i="38"/>
  <c r="P94" i="38"/>
  <c r="G95" i="38"/>
  <c r="P95" i="38"/>
  <c r="G96" i="38"/>
  <c r="P96" i="38"/>
  <c r="G97" i="38"/>
  <c r="P97" i="38"/>
  <c r="G98" i="38"/>
  <c r="P98" i="38"/>
  <c r="G99" i="38"/>
  <c r="P99" i="38"/>
  <c r="G100" i="38"/>
  <c r="P100" i="38"/>
  <c r="G101" i="38"/>
  <c r="P101" i="38"/>
  <c r="G102" i="38"/>
  <c r="P102" i="38"/>
  <c r="G103" i="38"/>
  <c r="P103" i="38"/>
  <c r="G104" i="38"/>
  <c r="P104" i="38"/>
  <c r="G105" i="38"/>
  <c r="P105" i="38"/>
  <c r="G106" i="38"/>
  <c r="P106" i="38"/>
  <c r="G107" i="38"/>
  <c r="P107" i="38"/>
  <c r="G108" i="38"/>
  <c r="P108" i="38"/>
  <c r="G109" i="38"/>
  <c r="P109" i="38"/>
  <c r="G110" i="38"/>
  <c r="P110" i="38"/>
  <c r="G111" i="38"/>
  <c r="P111" i="38"/>
  <c r="G112" i="38"/>
  <c r="P112" i="38"/>
  <c r="G113" i="38"/>
  <c r="P113" i="38"/>
  <c r="G114" i="38"/>
  <c r="P114" i="38"/>
  <c r="G115" i="38"/>
  <c r="P115" i="38"/>
  <c r="G116" i="38"/>
  <c r="P116" i="38"/>
  <c r="G117" i="38"/>
  <c r="P117" i="38"/>
  <c r="G118" i="38"/>
  <c r="P118" i="38"/>
  <c r="G119" i="38"/>
  <c r="P119" i="38"/>
  <c r="G120" i="38"/>
  <c r="P120" i="38"/>
  <c r="G121" i="38"/>
  <c r="P121" i="38"/>
  <c r="G122" i="38"/>
  <c r="P122" i="38"/>
  <c r="G123" i="38"/>
  <c r="P123" i="38"/>
  <c r="G124" i="38"/>
  <c r="P124" i="38"/>
  <c r="G125" i="38"/>
  <c r="P125" i="38"/>
  <c r="G126" i="38"/>
  <c r="P126" i="38"/>
  <c r="G127" i="38"/>
  <c r="P127" i="38"/>
  <c r="G128" i="38"/>
  <c r="P128" i="38"/>
  <c r="G129" i="38"/>
  <c r="P129" i="38"/>
  <c r="G130" i="38"/>
  <c r="P130" i="38"/>
  <c r="G131" i="38"/>
  <c r="P131" i="38"/>
  <c r="G132" i="38"/>
  <c r="P132" i="38"/>
  <c r="G133" i="38"/>
  <c r="P133" i="38"/>
  <c r="G134" i="38"/>
  <c r="P134" i="38"/>
  <c r="G135" i="38"/>
  <c r="P135" i="38"/>
  <c r="G136" i="38"/>
  <c r="P136" i="38"/>
  <c r="G137" i="38"/>
  <c r="P137" i="38"/>
  <c r="G138" i="38"/>
  <c r="P138" i="38"/>
  <c r="G139" i="38"/>
  <c r="P139" i="38"/>
  <c r="G140" i="38"/>
  <c r="P140" i="38"/>
  <c r="G141" i="38"/>
  <c r="P141" i="38"/>
  <c r="G142" i="38"/>
  <c r="P142" i="38"/>
  <c r="G143" i="38"/>
  <c r="P143" i="38"/>
  <c r="G144" i="38"/>
  <c r="P144" i="38"/>
  <c r="G145" i="38"/>
  <c r="P145" i="38"/>
  <c r="G146" i="38"/>
  <c r="P146" i="38"/>
  <c r="G147" i="38"/>
  <c r="P147" i="38"/>
  <c r="G148" i="38"/>
  <c r="P148" i="38"/>
  <c r="G149" i="38"/>
  <c r="P149" i="38"/>
  <c r="G150" i="38"/>
  <c r="P150" i="38"/>
  <c r="G151" i="38"/>
  <c r="P151" i="38"/>
  <c r="G152" i="38"/>
  <c r="P152" i="38"/>
  <c r="G153" i="38"/>
  <c r="P153" i="38"/>
  <c r="G154" i="38"/>
  <c r="P154" i="38"/>
  <c r="G155" i="38"/>
  <c r="P155" i="38"/>
  <c r="G156" i="38"/>
  <c r="P156" i="38"/>
  <c r="G157" i="38"/>
  <c r="P157" i="38"/>
  <c r="G158" i="38"/>
  <c r="P158" i="38"/>
  <c r="G159" i="38"/>
  <c r="P159" i="38"/>
  <c r="G160" i="38"/>
  <c r="P160" i="38"/>
  <c r="G161" i="38"/>
  <c r="P161" i="38"/>
  <c r="G162" i="38"/>
  <c r="P162" i="38"/>
  <c r="G163" i="38"/>
  <c r="P163" i="38"/>
  <c r="G164" i="38"/>
  <c r="P164" i="38"/>
  <c r="G165" i="38"/>
  <c r="P165" i="38"/>
  <c r="G166" i="38"/>
  <c r="P166" i="38"/>
  <c r="G167" i="38"/>
  <c r="P167" i="38"/>
  <c r="G168" i="38"/>
  <c r="P168" i="38"/>
  <c r="G169" i="38"/>
  <c r="P169" i="38"/>
  <c r="G170" i="38"/>
  <c r="P170" i="38"/>
  <c r="G171" i="38"/>
  <c r="P171" i="38"/>
  <c r="G172" i="38"/>
  <c r="P172" i="38"/>
  <c r="G173" i="38"/>
  <c r="P173" i="38"/>
  <c r="G174" i="38"/>
  <c r="P174" i="38"/>
  <c r="G175" i="38"/>
  <c r="P175" i="38"/>
  <c r="G176" i="38"/>
  <c r="P176" i="38"/>
  <c r="G177" i="38"/>
  <c r="P177" i="38"/>
  <c r="G178" i="38"/>
  <c r="P178" i="38"/>
  <c r="G179" i="38"/>
  <c r="P179" i="38"/>
  <c r="G180" i="38"/>
  <c r="P180" i="38"/>
  <c r="G181" i="38"/>
  <c r="P181" i="38"/>
  <c r="G182" i="38"/>
  <c r="P182" i="38"/>
  <c r="G183" i="38"/>
  <c r="P183" i="38"/>
  <c r="G184" i="38"/>
  <c r="P184" i="38"/>
  <c r="G185" i="38"/>
  <c r="P185" i="38"/>
  <c r="G186" i="38"/>
  <c r="P186" i="38"/>
  <c r="G187" i="38"/>
  <c r="P187" i="38"/>
  <c r="G188" i="38"/>
  <c r="P188" i="38"/>
  <c r="G189" i="38"/>
  <c r="P189" i="38"/>
  <c r="G190" i="38"/>
  <c r="P190" i="38"/>
  <c r="G191" i="38"/>
  <c r="P191" i="38"/>
  <c r="G192" i="38"/>
  <c r="P192" i="38"/>
  <c r="G193" i="38"/>
  <c r="P193" i="38"/>
  <c r="G194" i="38"/>
  <c r="P194" i="38"/>
  <c r="G195" i="38"/>
  <c r="P195" i="38"/>
  <c r="G196" i="38"/>
  <c r="P196" i="38"/>
  <c r="G197" i="38"/>
  <c r="P197" i="38"/>
  <c r="G198" i="38"/>
  <c r="P198" i="38"/>
  <c r="G199" i="38"/>
  <c r="P199" i="38"/>
  <c r="G200" i="38"/>
  <c r="P200" i="38"/>
  <c r="G201" i="38"/>
  <c r="P201" i="38"/>
  <c r="G202" i="38"/>
  <c r="P202" i="38"/>
  <c r="G203" i="38"/>
  <c r="P203" i="38"/>
  <c r="G204" i="38"/>
  <c r="P204" i="38"/>
  <c r="G205" i="38"/>
  <c r="P205" i="38"/>
  <c r="G206" i="38"/>
  <c r="P206" i="38"/>
  <c r="G207" i="38"/>
  <c r="P207" i="38"/>
  <c r="G8" i="32"/>
  <c r="G12" i="16"/>
  <c r="P11" i="16"/>
  <c r="G13" i="16"/>
  <c r="P12" i="16"/>
  <c r="G14" i="16"/>
  <c r="G15" i="16"/>
  <c r="P13" i="16"/>
  <c r="G16" i="16"/>
  <c r="P15" i="16"/>
  <c r="G17" i="16"/>
  <c r="P16" i="16"/>
  <c r="G18" i="16"/>
  <c r="P17" i="16"/>
  <c r="G19" i="16"/>
  <c r="P18" i="16"/>
  <c r="G20" i="16"/>
  <c r="P19" i="16"/>
  <c r="G21" i="16"/>
  <c r="P20" i="16"/>
  <c r="G22" i="16"/>
  <c r="P21" i="16"/>
  <c r="G23" i="16"/>
  <c r="P22" i="16"/>
  <c r="G24" i="16"/>
  <c r="P23" i="16"/>
  <c r="G25" i="16"/>
  <c r="P24" i="16"/>
  <c r="G26" i="16"/>
  <c r="P25" i="16"/>
  <c r="G27" i="16"/>
  <c r="P26" i="16"/>
  <c r="G28" i="16"/>
  <c r="P27" i="16"/>
  <c r="G29" i="16"/>
  <c r="P28" i="16"/>
  <c r="G30" i="16"/>
  <c r="P29" i="16"/>
  <c r="G31" i="16"/>
  <c r="P30" i="16"/>
  <c r="G32" i="16"/>
  <c r="P31" i="16"/>
  <c r="G33" i="16"/>
  <c r="P32" i="16"/>
  <c r="G34" i="16"/>
  <c r="P33" i="16"/>
  <c r="G35" i="16"/>
  <c r="G36" i="16" s="1"/>
  <c r="G37" i="16" s="1"/>
  <c r="G38" i="16" s="1"/>
  <c r="G39" i="16" s="1"/>
  <c r="G40" i="16" s="1"/>
  <c r="G41" i="16" s="1"/>
  <c r="G42" i="16" s="1"/>
  <c r="G43" i="16" s="1"/>
  <c r="P34" i="16"/>
  <c r="P35" i="16"/>
  <c r="P36" i="16"/>
  <c r="P37" i="16"/>
  <c r="P39" i="16"/>
  <c r="P40" i="16"/>
  <c r="P41" i="16"/>
  <c r="P42" i="16"/>
  <c r="G44" i="16"/>
  <c r="P43" i="16"/>
  <c r="G45" i="16"/>
  <c r="P44" i="16"/>
  <c r="G46" i="16"/>
  <c r="P45" i="16"/>
  <c r="G47" i="16"/>
  <c r="P46" i="16"/>
  <c r="G48" i="16"/>
  <c r="P47" i="16"/>
  <c r="G49" i="16"/>
  <c r="P48" i="16"/>
  <c r="G50" i="16"/>
  <c r="P49" i="16"/>
  <c r="G51" i="16"/>
  <c r="P50" i="16"/>
  <c r="G52" i="16"/>
  <c r="P51" i="16"/>
  <c r="G53" i="16"/>
  <c r="P52" i="16"/>
  <c r="G54" i="16"/>
  <c r="P53" i="16"/>
  <c r="G55" i="16"/>
  <c r="P54" i="16"/>
  <c r="P55" i="16"/>
  <c r="G56" i="16"/>
  <c r="P56" i="16"/>
  <c r="G57" i="16"/>
  <c r="P57" i="16"/>
  <c r="G58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G101" i="16"/>
  <c r="P101" i="16"/>
  <c r="G102" i="16"/>
  <c r="P102" i="16"/>
  <c r="G103" i="16"/>
  <c r="P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G170" i="16"/>
  <c r="P169" i="16"/>
  <c r="G171" i="16"/>
  <c r="P170" i="16"/>
  <c r="G172" i="16"/>
  <c r="P171" i="16"/>
  <c r="G173" i="16"/>
  <c r="P172" i="16"/>
  <c r="G174" i="16"/>
  <c r="D10" i="32" s="1"/>
  <c r="P173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P174" i="16"/>
  <c r="G25" i="32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457" i="8" s="1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87" i="8" s="1"/>
  <c r="G488" i="8" s="1"/>
  <c r="G489" i="8" s="1"/>
  <c r="G490" i="8" s="1"/>
  <c r="G491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21" i="3"/>
  <c r="G22" i="3"/>
  <c r="G23" i="3"/>
  <c r="G24" i="3"/>
  <c r="G25" i="3"/>
  <c r="G26" i="3"/>
  <c r="G27" i="3"/>
  <c r="G28" i="3" s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R212" i="35"/>
  <c r="S212" i="35"/>
  <c r="G12" i="32"/>
  <c r="G10" i="32"/>
  <c r="P47" i="50"/>
  <c r="P48" i="50"/>
  <c r="P49" i="50"/>
  <c r="P50" i="50"/>
  <c r="P51" i="50"/>
  <c r="P52" i="50"/>
  <c r="P53" i="50"/>
  <c r="P54" i="50"/>
  <c r="P55" i="50"/>
  <c r="P56" i="50"/>
  <c r="P57" i="50"/>
  <c r="P58" i="50"/>
  <c r="P59" i="50"/>
  <c r="P60" i="50"/>
  <c r="P61" i="50"/>
  <c r="P63" i="50"/>
  <c r="P64" i="50"/>
  <c r="P65" i="50"/>
  <c r="P66" i="50"/>
  <c r="P67" i="50"/>
  <c r="P68" i="50"/>
  <c r="P69" i="50"/>
  <c r="P70" i="50"/>
  <c r="P71" i="50"/>
  <c r="P72" i="50"/>
  <c r="P73" i="50"/>
  <c r="P74" i="50"/>
  <c r="P75" i="50"/>
  <c r="P76" i="50"/>
  <c r="P77" i="50"/>
  <c r="P78" i="50"/>
  <c r="P79" i="50"/>
  <c r="P80" i="50"/>
  <c r="P81" i="50"/>
  <c r="P82" i="50"/>
  <c r="P83" i="50"/>
  <c r="P84" i="50"/>
  <c r="P85" i="50"/>
  <c r="P86" i="50"/>
  <c r="P87" i="50"/>
  <c r="P88" i="50"/>
  <c r="P89" i="50"/>
  <c r="P90" i="50"/>
  <c r="P91" i="50"/>
  <c r="P92" i="50"/>
  <c r="P93" i="50"/>
  <c r="P94" i="50"/>
  <c r="P95" i="50"/>
  <c r="P96" i="50"/>
  <c r="P97" i="50"/>
  <c r="P98" i="50"/>
  <c r="P99" i="50"/>
  <c r="P100" i="50"/>
  <c r="P101" i="50"/>
  <c r="P102" i="50"/>
  <c r="P103" i="50"/>
  <c r="P104" i="50"/>
  <c r="P105" i="50"/>
  <c r="P106" i="50"/>
  <c r="P107" i="50"/>
  <c r="G109" i="50"/>
  <c r="P108" i="50"/>
  <c r="G110" i="50"/>
  <c r="P109" i="50"/>
  <c r="G111" i="50"/>
  <c r="P110" i="50"/>
  <c r="G112" i="50"/>
  <c r="P111" i="50"/>
  <c r="G113" i="50"/>
  <c r="P112" i="50"/>
  <c r="G114" i="50"/>
  <c r="P113" i="50"/>
  <c r="G115" i="50"/>
  <c r="P114" i="50"/>
  <c r="G116" i="50"/>
  <c r="P115" i="50"/>
  <c r="G117" i="50"/>
  <c r="P116" i="50"/>
  <c r="G118" i="50"/>
  <c r="P117" i="50"/>
  <c r="G119" i="50"/>
  <c r="P118" i="50"/>
  <c r="G120" i="50"/>
  <c r="P119" i="50"/>
  <c r="G121" i="50"/>
  <c r="P120" i="50"/>
  <c r="G122" i="50"/>
  <c r="P121" i="50"/>
  <c r="G123" i="50"/>
  <c r="P122" i="50"/>
  <c r="G124" i="50"/>
  <c r="P123" i="50"/>
  <c r="G125" i="50"/>
  <c r="P124" i="50"/>
  <c r="G126" i="50"/>
  <c r="P125" i="50"/>
  <c r="G127" i="50"/>
  <c r="P126" i="50"/>
  <c r="G128" i="50"/>
  <c r="P127" i="50"/>
  <c r="G129" i="50"/>
  <c r="P128" i="50"/>
  <c r="G130" i="50"/>
  <c r="P129" i="50"/>
  <c r="G131" i="50"/>
  <c r="P130" i="50"/>
  <c r="G132" i="50"/>
  <c r="P131" i="50"/>
  <c r="G133" i="50"/>
  <c r="P132" i="50"/>
  <c r="G134" i="50"/>
  <c r="P133" i="50"/>
  <c r="G135" i="50"/>
  <c r="P134" i="50"/>
  <c r="G136" i="50"/>
  <c r="P135" i="50"/>
  <c r="G137" i="50"/>
  <c r="P136" i="50"/>
  <c r="G138" i="50"/>
  <c r="P137" i="50"/>
  <c r="G139" i="50"/>
  <c r="P138" i="50"/>
  <c r="G140" i="50"/>
  <c r="P139" i="50"/>
  <c r="G141" i="50"/>
  <c r="P140" i="50"/>
  <c r="G142" i="50"/>
  <c r="P141" i="50"/>
  <c r="G143" i="50"/>
  <c r="P142" i="50"/>
  <c r="G144" i="50"/>
  <c r="P143" i="50"/>
  <c r="G145" i="50"/>
  <c r="P144" i="50"/>
  <c r="G146" i="50"/>
  <c r="P145" i="50"/>
  <c r="G147" i="50"/>
  <c r="P146" i="50"/>
  <c r="G148" i="50"/>
  <c r="P147" i="50"/>
  <c r="G149" i="50"/>
  <c r="P148" i="50"/>
  <c r="G150" i="50"/>
  <c r="P149" i="50"/>
  <c r="G151" i="50"/>
  <c r="P150" i="50"/>
  <c r="G152" i="50"/>
  <c r="P151" i="50"/>
  <c r="G153" i="50"/>
  <c r="P152" i="50"/>
  <c r="G154" i="50"/>
  <c r="P153" i="50"/>
  <c r="G155" i="50"/>
  <c r="P154" i="50"/>
  <c r="G156" i="50"/>
  <c r="P155" i="50"/>
  <c r="G157" i="50"/>
  <c r="P156" i="50"/>
  <c r="G158" i="50"/>
  <c r="P157" i="50"/>
  <c r="G159" i="50"/>
  <c r="P158" i="50"/>
  <c r="G160" i="50"/>
  <c r="P159" i="50"/>
  <c r="G161" i="50"/>
  <c r="P160" i="50"/>
  <c r="G162" i="50"/>
  <c r="P161" i="50"/>
  <c r="G163" i="50"/>
  <c r="P162" i="50"/>
  <c r="G164" i="50"/>
  <c r="P163" i="50"/>
  <c r="G165" i="50"/>
  <c r="P164" i="50"/>
  <c r="G166" i="50"/>
  <c r="P165" i="50"/>
  <c r="G167" i="50"/>
  <c r="P166" i="50"/>
  <c r="G168" i="50"/>
  <c r="P167" i="50"/>
  <c r="G169" i="50"/>
  <c r="P168" i="50"/>
  <c r="G170" i="50"/>
  <c r="P169" i="50"/>
  <c r="G171" i="50"/>
  <c r="P170" i="50"/>
  <c r="G172" i="50"/>
  <c r="P171" i="50"/>
  <c r="G173" i="50"/>
  <c r="P172" i="50"/>
  <c r="G174" i="50"/>
  <c r="P173" i="50"/>
  <c r="G175" i="50"/>
  <c r="P174" i="50"/>
  <c r="G176" i="50"/>
  <c r="P175" i="50"/>
  <c r="G177" i="50"/>
  <c r="P176" i="50"/>
  <c r="G178" i="50"/>
  <c r="P177" i="50"/>
  <c r="G179" i="50"/>
  <c r="P178" i="50"/>
  <c r="G180" i="50"/>
  <c r="P179" i="50"/>
  <c r="G181" i="50"/>
  <c r="P180" i="50"/>
  <c r="G182" i="50"/>
  <c r="P181" i="50"/>
  <c r="G183" i="50"/>
  <c r="P182" i="50"/>
  <c r="G184" i="50"/>
  <c r="P183" i="50"/>
  <c r="G185" i="50"/>
  <c r="P184" i="50"/>
  <c r="G186" i="50"/>
  <c r="P185" i="50"/>
  <c r="G187" i="50"/>
  <c r="P186" i="50"/>
  <c r="G188" i="50"/>
  <c r="P187" i="50"/>
  <c r="G189" i="50"/>
  <c r="P188" i="50"/>
  <c r="G190" i="50"/>
  <c r="P189" i="50"/>
  <c r="G191" i="50"/>
  <c r="P190" i="50"/>
  <c r="G192" i="50"/>
  <c r="P191" i="50"/>
  <c r="G193" i="50"/>
  <c r="P192" i="50"/>
  <c r="G194" i="50"/>
  <c r="P193" i="50"/>
  <c r="G195" i="50"/>
  <c r="P194" i="50"/>
  <c r="G196" i="50"/>
  <c r="P195" i="50"/>
  <c r="G197" i="50"/>
  <c r="P196" i="50"/>
  <c r="G198" i="50"/>
  <c r="P197" i="50"/>
  <c r="G199" i="50"/>
  <c r="P198" i="50"/>
  <c r="G200" i="50"/>
  <c r="P199" i="50"/>
  <c r="G201" i="50"/>
  <c r="P200" i="50"/>
  <c r="G202" i="50"/>
  <c r="P201" i="50"/>
  <c r="G203" i="50"/>
  <c r="P202" i="50"/>
  <c r="G204" i="50"/>
  <c r="P203" i="50"/>
  <c r="G205" i="50"/>
  <c r="P204" i="50"/>
  <c r="G206" i="50"/>
  <c r="P205" i="50"/>
  <c r="G207" i="50"/>
  <c r="P206" i="50"/>
  <c r="G208" i="50"/>
  <c r="P207" i="50"/>
  <c r="G209" i="50"/>
  <c r="P208" i="50"/>
  <c r="G210" i="50"/>
  <c r="P209" i="50"/>
  <c r="G211" i="50"/>
  <c r="P210" i="50"/>
  <c r="G212" i="50"/>
  <c r="P211" i="50"/>
  <c r="G213" i="50"/>
  <c r="P212" i="50"/>
  <c r="G214" i="50"/>
  <c r="G215" i="50"/>
  <c r="G216" i="50"/>
  <c r="G217" i="50"/>
  <c r="G218" i="50"/>
  <c r="G219" i="50"/>
  <c r="G220" i="50"/>
  <c r="G221" i="50"/>
  <c r="P213" i="50"/>
  <c r="P202" i="3"/>
  <c r="G203" i="3"/>
  <c r="P203" i="3"/>
  <c r="G204" i="3"/>
  <c r="P204" i="3"/>
  <c r="G205" i="3"/>
  <c r="P205" i="3"/>
  <c r="G206" i="3"/>
  <c r="P206" i="3"/>
  <c r="G207" i="3"/>
  <c r="P207" i="3"/>
  <c r="G208" i="3"/>
  <c r="P208" i="3"/>
  <c r="G209" i="3"/>
  <c r="P209" i="3"/>
  <c r="G210" i="3"/>
  <c r="P210" i="3"/>
  <c r="G211" i="3"/>
  <c r="P211" i="3"/>
  <c r="G212" i="3"/>
  <c r="P212" i="3"/>
  <c r="G213" i="3"/>
  <c r="D16" i="32" s="1"/>
  <c r="P213" i="3"/>
  <c r="G214" i="3"/>
  <c r="G16" i="32"/>
  <c r="H30" i="25" l="1"/>
  <c r="H31" i="25" s="1"/>
  <c r="H32" i="25" s="1"/>
  <c r="H33" i="25" s="1"/>
  <c r="H34" i="25" s="1"/>
  <c r="H35" i="25" s="1"/>
  <c r="H36" i="25" s="1"/>
  <c r="G21" i="25"/>
  <c r="P21" i="25" s="1"/>
  <c r="D19" i="32"/>
  <c r="G19" i="32" s="1"/>
  <c r="G23" i="32"/>
  <c r="H11" i="35"/>
  <c r="H12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H210" i="35" s="1"/>
  <c r="H211" i="35" s="1"/>
  <c r="E12" i="32" s="1"/>
  <c r="H141" i="8"/>
  <c r="H142" i="8" s="1"/>
  <c r="H143" i="8" s="1"/>
  <c r="P18" i="39"/>
  <c r="G21" i="39"/>
  <c r="G93" i="52"/>
  <c r="P92" i="52"/>
  <c r="H37" i="25" l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E11" i="32" s="1"/>
  <c r="G22" i="25"/>
  <c r="H58" i="17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E18" i="32" s="1"/>
  <c r="P29" i="17"/>
  <c r="H144" i="8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P19" i="39"/>
  <c r="G22" i="39"/>
  <c r="G94" i="52"/>
  <c r="P93" i="52"/>
  <c r="G23" i="25" l="1"/>
  <c r="P22" i="25"/>
  <c r="P30" i="17"/>
  <c r="H219" i="8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H308" i="8" s="1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G23" i="39"/>
  <c r="P20" i="39"/>
  <c r="G95" i="52"/>
  <c r="P94" i="52"/>
  <c r="G24" i="25" l="1"/>
  <c r="P23" i="25"/>
  <c r="H539" i="8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P31" i="17"/>
  <c r="G24" i="39"/>
  <c r="P21" i="39"/>
  <c r="G708" i="8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G731" i="8" s="1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G812" i="8" s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G857" i="8" s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G876" i="8" s="1"/>
  <c r="G877" i="8" s="1"/>
  <c r="G878" i="8" s="1"/>
  <c r="G879" i="8" s="1"/>
  <c r="G96" i="52"/>
  <c r="P95" i="52"/>
  <c r="G25" i="25" l="1"/>
  <c r="P24" i="25"/>
  <c r="H619" i="8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P32" i="17"/>
  <c r="G25" i="39"/>
  <c r="P22" i="39"/>
  <c r="G97" i="52"/>
  <c r="P96" i="52"/>
  <c r="G880" i="8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1624" i="8" s="1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7" i="32"/>
  <c r="E27" i="32" l="1"/>
  <c r="E31" i="32" s="1"/>
  <c r="G26" i="25"/>
  <c r="P25" i="25"/>
  <c r="H880" i="8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P33" i="17"/>
  <c r="G26" i="39"/>
  <c r="P23" i="39"/>
  <c r="G98" i="52"/>
  <c r="P97" i="52"/>
  <c r="G27" i="25" l="1"/>
  <c r="P26" i="25"/>
  <c r="P34" i="17"/>
  <c r="G27" i="39"/>
  <c r="P24" i="39"/>
  <c r="G99" i="52"/>
  <c r="P98" i="52"/>
  <c r="G28" i="25" l="1"/>
  <c r="P27" i="25"/>
  <c r="P35" i="17"/>
  <c r="G28" i="39"/>
  <c r="P25" i="39"/>
  <c r="G100" i="52"/>
  <c r="P99" i="52"/>
  <c r="G30" i="25" l="1"/>
  <c r="P28" i="25"/>
  <c r="P36" i="17"/>
  <c r="G29" i="39"/>
  <c r="P26" i="39"/>
  <c r="G101" i="52"/>
  <c r="P100" i="52"/>
  <c r="G31" i="25" l="1"/>
  <c r="P30" i="25"/>
  <c r="P37" i="17"/>
  <c r="G30" i="39"/>
  <c r="P27" i="39"/>
  <c r="G102" i="52"/>
  <c r="P101" i="52"/>
  <c r="G32" i="25" l="1"/>
  <c r="P31" i="25"/>
  <c r="P38" i="17"/>
  <c r="G31" i="39"/>
  <c r="P28" i="39"/>
  <c r="G103" i="52"/>
  <c r="P102" i="52"/>
  <c r="G33" i="25" l="1"/>
  <c r="P32" i="25"/>
  <c r="P39" i="17"/>
  <c r="G32" i="39"/>
  <c r="P29" i="39"/>
  <c r="G104" i="52"/>
  <c r="P103" i="52"/>
  <c r="G34" i="25" l="1"/>
  <c r="P33" i="25"/>
  <c r="P40" i="17"/>
  <c r="G33" i="39"/>
  <c r="P30" i="39"/>
  <c r="G105" i="52"/>
  <c r="P104" i="52"/>
  <c r="G35" i="25" l="1"/>
  <c r="P34" i="25"/>
  <c r="P41" i="17"/>
  <c r="G34" i="39"/>
  <c r="P31" i="39"/>
  <c r="G106" i="52"/>
  <c r="P105" i="52"/>
  <c r="G36" i="25" l="1"/>
  <c r="G37" i="25" s="1"/>
  <c r="P37" i="25" s="1"/>
  <c r="P35" i="25"/>
  <c r="P42" i="17"/>
  <c r="G35" i="39"/>
  <c r="P32" i="39"/>
  <c r="G107" i="52"/>
  <c r="P106" i="52"/>
  <c r="P36" i="25" l="1"/>
  <c r="P43" i="17"/>
  <c r="G36" i="39"/>
  <c r="P33" i="39"/>
  <c r="G108" i="52"/>
  <c r="P107" i="52"/>
  <c r="G38" i="25" l="1"/>
  <c r="P44" i="17"/>
  <c r="G37" i="39"/>
  <c r="P34" i="39"/>
  <c r="G109" i="52"/>
  <c r="P108" i="52"/>
  <c r="G39" i="25" l="1"/>
  <c r="P38" i="25"/>
  <c r="P45" i="17"/>
  <c r="G38" i="39"/>
  <c r="P35" i="39"/>
  <c r="G110" i="52"/>
  <c r="P109" i="52"/>
  <c r="G40" i="25" l="1"/>
  <c r="P39" i="25"/>
  <c r="P46" i="17"/>
  <c r="G39" i="39"/>
  <c r="P36" i="39"/>
  <c r="G111" i="52"/>
  <c r="P110" i="52"/>
  <c r="G41" i="25" l="1"/>
  <c r="P40" i="25"/>
  <c r="P47" i="17"/>
  <c r="G40" i="39"/>
  <c r="P37" i="39"/>
  <c r="G112" i="52"/>
  <c r="P111" i="52"/>
  <c r="G42" i="25" l="1"/>
  <c r="P41" i="25"/>
  <c r="P48" i="17"/>
  <c r="G41" i="39"/>
  <c r="P38" i="39"/>
  <c r="G113" i="52"/>
  <c r="P112" i="52"/>
  <c r="G43" i="25" l="1"/>
  <c r="P42" i="25"/>
  <c r="P49" i="17"/>
  <c r="P39" i="39"/>
  <c r="G42" i="39"/>
  <c r="G114" i="52"/>
  <c r="P113" i="52"/>
  <c r="G44" i="25" l="1"/>
  <c r="P43" i="25"/>
  <c r="P50" i="17"/>
  <c r="P40" i="39"/>
  <c r="G43" i="39"/>
  <c r="G115" i="52"/>
  <c r="P114" i="52"/>
  <c r="G45" i="25" l="1"/>
  <c r="P44" i="25"/>
  <c r="P51" i="17"/>
  <c r="G44" i="39"/>
  <c r="P41" i="39"/>
  <c r="G116" i="52"/>
  <c r="P115" i="52"/>
  <c r="G46" i="25" l="1"/>
  <c r="P45" i="25"/>
  <c r="P52" i="17"/>
  <c r="G45" i="39"/>
  <c r="P42" i="39"/>
  <c r="G117" i="52"/>
  <c r="P116" i="52"/>
  <c r="G47" i="25" l="1"/>
  <c r="P46" i="25"/>
  <c r="P53" i="17"/>
  <c r="G46" i="39"/>
  <c r="P43" i="39"/>
  <c r="G118" i="52"/>
  <c r="P117" i="52"/>
  <c r="G48" i="25" l="1"/>
  <c r="P47" i="25"/>
  <c r="P54" i="17"/>
  <c r="G47" i="39"/>
  <c r="G48" i="39" s="1"/>
  <c r="G49" i="39" s="1"/>
  <c r="G50" i="39" s="1"/>
  <c r="G51" i="39" s="1"/>
  <c r="P44" i="39"/>
  <c r="G119" i="52"/>
  <c r="P118" i="52"/>
  <c r="G49" i="25" l="1"/>
  <c r="P48" i="25"/>
  <c r="P55" i="17"/>
  <c r="P45" i="39"/>
  <c r="G120" i="52"/>
  <c r="P119" i="52"/>
  <c r="G50" i="25" l="1"/>
  <c r="P49" i="25"/>
  <c r="P56" i="17"/>
  <c r="P46" i="39"/>
  <c r="G121" i="52"/>
  <c r="P120" i="52"/>
  <c r="G51" i="25" l="1"/>
  <c r="P50" i="25"/>
  <c r="P57" i="17"/>
  <c r="G52" i="39"/>
  <c r="P47" i="39"/>
  <c r="G122" i="52"/>
  <c r="P121" i="52"/>
  <c r="G52" i="25" l="1"/>
  <c r="P51" i="25"/>
  <c r="P58" i="17"/>
  <c r="G53" i="39"/>
  <c r="P48" i="39"/>
  <c r="G123" i="52"/>
  <c r="P122" i="52"/>
  <c r="G53" i="25" l="1"/>
  <c r="P52" i="25"/>
  <c r="P59" i="17"/>
  <c r="G54" i="39"/>
  <c r="P49" i="39"/>
  <c r="G124" i="52"/>
  <c r="P123" i="52"/>
  <c r="G54" i="25" l="1"/>
  <c r="P53" i="25"/>
  <c r="P60" i="17"/>
  <c r="G61" i="17"/>
  <c r="G55" i="39"/>
  <c r="P52" i="39"/>
  <c r="G125" i="52"/>
  <c r="P124" i="52"/>
  <c r="G55" i="25" l="1"/>
  <c r="P54" i="25"/>
  <c r="P61" i="17"/>
  <c r="G62" i="17"/>
  <c r="G56" i="39"/>
  <c r="G57" i="39" s="1"/>
  <c r="P53" i="39"/>
  <c r="G126" i="52"/>
  <c r="P125" i="52"/>
  <c r="G56" i="25" l="1"/>
  <c r="P55" i="25"/>
  <c r="P62" i="17"/>
  <c r="G63" i="17"/>
  <c r="G58" i="39"/>
  <c r="P54" i="39"/>
  <c r="G127" i="52"/>
  <c r="P126" i="52"/>
  <c r="G57" i="25" l="1"/>
  <c r="P56" i="25"/>
  <c r="P63" i="17"/>
  <c r="G64" i="17"/>
  <c r="G59" i="39"/>
  <c r="P55" i="39"/>
  <c r="G128" i="52"/>
  <c r="P127" i="52"/>
  <c r="G58" i="25" l="1"/>
  <c r="P57" i="25"/>
  <c r="P64" i="17"/>
  <c r="G65" i="17"/>
  <c r="G60" i="39"/>
  <c r="P57" i="39"/>
  <c r="G129" i="52"/>
  <c r="P128" i="52"/>
  <c r="G59" i="25" l="1"/>
  <c r="P58" i="25"/>
  <c r="P65" i="17"/>
  <c r="G66" i="17"/>
  <c r="G61" i="39"/>
  <c r="P58" i="39"/>
  <c r="G130" i="52"/>
  <c r="P129" i="52"/>
  <c r="G60" i="25" l="1"/>
  <c r="P59" i="25"/>
  <c r="P66" i="17"/>
  <c r="G67" i="17"/>
  <c r="P59" i="39"/>
  <c r="G131" i="52"/>
  <c r="P130" i="52"/>
  <c r="G61" i="25" l="1"/>
  <c r="P60" i="25"/>
  <c r="P67" i="17"/>
  <c r="G68" i="17"/>
  <c r="P60" i="39"/>
  <c r="G132" i="52"/>
  <c r="P131" i="52"/>
  <c r="G62" i="25" l="1"/>
  <c r="P61" i="25"/>
  <c r="P68" i="17"/>
  <c r="G69" i="17"/>
  <c r="G66" i="39"/>
  <c r="P61" i="39"/>
  <c r="P63" i="39"/>
  <c r="G133" i="52"/>
  <c r="P132" i="52"/>
  <c r="G63" i="25" l="1"/>
  <c r="P62" i="25"/>
  <c r="P69" i="17"/>
  <c r="G70" i="17"/>
  <c r="P62" i="39"/>
  <c r="P66" i="39"/>
  <c r="G67" i="39"/>
  <c r="G134" i="52"/>
  <c r="P133" i="52"/>
  <c r="G64" i="25" l="1"/>
  <c r="P63" i="25"/>
  <c r="P70" i="17"/>
  <c r="G71" i="17"/>
  <c r="P67" i="39"/>
  <c r="G68" i="39"/>
  <c r="G135" i="52"/>
  <c r="P134" i="52"/>
  <c r="P64" i="25" l="1"/>
  <c r="G65" i="25"/>
  <c r="P71" i="17"/>
  <c r="G72" i="17"/>
  <c r="P68" i="39"/>
  <c r="G69" i="39"/>
  <c r="G136" i="52"/>
  <c r="P135" i="52"/>
  <c r="P65" i="25" l="1"/>
  <c r="G66" i="25"/>
  <c r="P72" i="17"/>
  <c r="G73" i="17"/>
  <c r="P69" i="39"/>
  <c r="G70" i="39"/>
  <c r="G137" i="52"/>
  <c r="P136" i="52"/>
  <c r="P66" i="25" l="1"/>
  <c r="G67" i="25"/>
  <c r="P73" i="17"/>
  <c r="G74" i="17"/>
  <c r="P70" i="39"/>
  <c r="G71" i="39"/>
  <c r="G138" i="52"/>
  <c r="P137" i="52"/>
  <c r="P67" i="25" l="1"/>
  <c r="G68" i="25"/>
  <c r="P74" i="17"/>
  <c r="G75" i="17"/>
  <c r="P71" i="39"/>
  <c r="G72" i="39"/>
  <c r="G139" i="52"/>
  <c r="P138" i="52"/>
  <c r="P68" i="25" l="1"/>
  <c r="G69" i="25"/>
  <c r="P75" i="17"/>
  <c r="G76" i="17"/>
  <c r="P72" i="39"/>
  <c r="G73" i="39"/>
  <c r="G140" i="52"/>
  <c r="P139" i="52"/>
  <c r="P69" i="25" l="1"/>
  <c r="G70" i="25"/>
  <c r="P76" i="17"/>
  <c r="G77" i="17"/>
  <c r="P73" i="39"/>
  <c r="G74" i="39"/>
  <c r="G141" i="52"/>
  <c r="P140" i="52"/>
  <c r="P70" i="25" l="1"/>
  <c r="G71" i="25"/>
  <c r="P77" i="17"/>
  <c r="G78" i="17"/>
  <c r="P74" i="39"/>
  <c r="G75" i="39"/>
  <c r="G142" i="52"/>
  <c r="P141" i="52"/>
  <c r="P71" i="25" l="1"/>
  <c r="G72" i="25"/>
  <c r="P78" i="17"/>
  <c r="G79" i="17"/>
  <c r="P75" i="39"/>
  <c r="G76" i="39"/>
  <c r="G143" i="52"/>
  <c r="P142" i="52"/>
  <c r="P72" i="25" l="1"/>
  <c r="G73" i="25"/>
  <c r="P79" i="17"/>
  <c r="G80" i="17"/>
  <c r="P76" i="39"/>
  <c r="G77" i="39"/>
  <c r="G144" i="52"/>
  <c r="P143" i="52"/>
  <c r="P73" i="25" l="1"/>
  <c r="G74" i="25"/>
  <c r="P80" i="17"/>
  <c r="G81" i="17"/>
  <c r="P77" i="39"/>
  <c r="G78" i="39"/>
  <c r="G145" i="52"/>
  <c r="P144" i="52"/>
  <c r="P74" i="25" l="1"/>
  <c r="G75" i="25"/>
  <c r="P81" i="17"/>
  <c r="G82" i="17"/>
  <c r="P78" i="39"/>
  <c r="G79" i="39"/>
  <c r="G146" i="52"/>
  <c r="P145" i="52"/>
  <c r="P75" i="25" l="1"/>
  <c r="G76" i="25"/>
  <c r="P82" i="17"/>
  <c r="G83" i="17"/>
  <c r="P79" i="39"/>
  <c r="G80" i="39"/>
  <c r="G147" i="52"/>
  <c r="P146" i="52"/>
  <c r="P76" i="25" l="1"/>
  <c r="G77" i="25"/>
  <c r="P83" i="17"/>
  <c r="G84" i="17"/>
  <c r="P80" i="39"/>
  <c r="G81" i="39"/>
  <c r="G148" i="52"/>
  <c r="P147" i="52"/>
  <c r="P77" i="25" l="1"/>
  <c r="G78" i="25"/>
  <c r="P84" i="17"/>
  <c r="G85" i="17"/>
  <c r="P81" i="39"/>
  <c r="G82" i="39"/>
  <c r="G149" i="52"/>
  <c r="P148" i="52"/>
  <c r="P78" i="25" l="1"/>
  <c r="G79" i="25"/>
  <c r="P85" i="17"/>
  <c r="G86" i="17"/>
  <c r="P82" i="39"/>
  <c r="G83" i="39"/>
  <c r="G150" i="52"/>
  <c r="P149" i="52"/>
  <c r="P79" i="25" l="1"/>
  <c r="G80" i="25"/>
  <c r="P86" i="17"/>
  <c r="G87" i="17"/>
  <c r="P83" i="39"/>
  <c r="G84" i="39"/>
  <c r="G151" i="52"/>
  <c r="P150" i="52"/>
  <c r="P80" i="25" l="1"/>
  <c r="G81" i="25"/>
  <c r="P87" i="17"/>
  <c r="G88" i="17"/>
  <c r="P84" i="39"/>
  <c r="G85" i="39"/>
  <c r="G152" i="52"/>
  <c r="P151" i="52"/>
  <c r="P81" i="25" l="1"/>
  <c r="G82" i="25"/>
  <c r="P88" i="17"/>
  <c r="G89" i="17"/>
  <c r="P85" i="39"/>
  <c r="G86" i="39"/>
  <c r="G153" i="52"/>
  <c r="P152" i="52"/>
  <c r="P82" i="25" l="1"/>
  <c r="G83" i="25"/>
  <c r="P89" i="17"/>
  <c r="G90" i="17"/>
  <c r="P86" i="39"/>
  <c r="G87" i="39"/>
  <c r="G154" i="52"/>
  <c r="P153" i="52"/>
  <c r="P83" i="25" l="1"/>
  <c r="G84" i="25"/>
  <c r="P90" i="17"/>
  <c r="G91" i="17"/>
  <c r="P87" i="39"/>
  <c r="G88" i="39"/>
  <c r="G155" i="52"/>
  <c r="P154" i="52"/>
  <c r="P84" i="25" l="1"/>
  <c r="G85" i="25"/>
  <c r="P91" i="17"/>
  <c r="G92" i="17"/>
  <c r="P88" i="39"/>
  <c r="G89" i="39"/>
  <c r="G156" i="52"/>
  <c r="P155" i="52"/>
  <c r="P85" i="25" l="1"/>
  <c r="G86" i="25"/>
  <c r="P92" i="17"/>
  <c r="G93" i="17"/>
  <c r="P89" i="39"/>
  <c r="G90" i="39"/>
  <c r="G157" i="52"/>
  <c r="P156" i="52"/>
  <c r="P86" i="25" l="1"/>
  <c r="G87" i="25"/>
  <c r="P93" i="17"/>
  <c r="G94" i="17"/>
  <c r="P90" i="39"/>
  <c r="G91" i="39"/>
  <c r="G158" i="52"/>
  <c r="P157" i="52"/>
  <c r="P87" i="25" l="1"/>
  <c r="G88" i="25"/>
  <c r="P94" i="17"/>
  <c r="G95" i="17"/>
  <c r="P91" i="39"/>
  <c r="G92" i="39"/>
  <c r="G159" i="52"/>
  <c r="P158" i="52"/>
  <c r="P88" i="25" l="1"/>
  <c r="G89" i="25"/>
  <c r="P95" i="17"/>
  <c r="G96" i="17"/>
  <c r="P92" i="39"/>
  <c r="G93" i="39"/>
  <c r="G160" i="52"/>
  <c r="P159" i="52"/>
  <c r="P89" i="25" l="1"/>
  <c r="G90" i="25"/>
  <c r="P96" i="17"/>
  <c r="G97" i="17"/>
  <c r="P93" i="39"/>
  <c r="G94" i="39"/>
  <c r="G161" i="52"/>
  <c r="P160" i="52"/>
  <c r="P90" i="25" l="1"/>
  <c r="G91" i="25"/>
  <c r="P97" i="17"/>
  <c r="G98" i="17"/>
  <c r="P94" i="39"/>
  <c r="G95" i="39"/>
  <c r="G162" i="52"/>
  <c r="P161" i="52"/>
  <c r="P91" i="25" l="1"/>
  <c r="G92" i="25"/>
  <c r="P98" i="17"/>
  <c r="G99" i="17"/>
  <c r="P95" i="39"/>
  <c r="G96" i="39"/>
  <c r="G163" i="52"/>
  <c r="P162" i="52"/>
  <c r="P92" i="25" l="1"/>
  <c r="G93" i="25"/>
  <c r="P99" i="17"/>
  <c r="G100" i="17"/>
  <c r="P96" i="39"/>
  <c r="G97" i="39"/>
  <c r="G164" i="52"/>
  <c r="P163" i="52"/>
  <c r="P93" i="25" l="1"/>
  <c r="G94" i="25"/>
  <c r="P100" i="17"/>
  <c r="G101" i="17"/>
  <c r="P97" i="39"/>
  <c r="G98" i="39"/>
  <c r="G165" i="52"/>
  <c r="P164" i="52"/>
  <c r="P94" i="25" l="1"/>
  <c r="G95" i="25"/>
  <c r="P101" i="17"/>
  <c r="G102" i="17"/>
  <c r="P98" i="39"/>
  <c r="G99" i="39"/>
  <c r="G166" i="52"/>
  <c r="P165" i="52"/>
  <c r="P95" i="25" l="1"/>
  <c r="G96" i="25"/>
  <c r="P102" i="17"/>
  <c r="G103" i="17"/>
  <c r="P99" i="39"/>
  <c r="G100" i="39"/>
  <c r="G167" i="52"/>
  <c r="P166" i="52"/>
  <c r="P96" i="25" l="1"/>
  <c r="G97" i="25"/>
  <c r="P103" i="17"/>
  <c r="G104" i="17"/>
  <c r="P100" i="39"/>
  <c r="G101" i="39"/>
  <c r="G168" i="52"/>
  <c r="P167" i="52"/>
  <c r="P97" i="25" l="1"/>
  <c r="G98" i="25"/>
  <c r="P104" i="17"/>
  <c r="G105" i="17"/>
  <c r="P101" i="39"/>
  <c r="G102" i="39"/>
  <c r="G169" i="52"/>
  <c r="P168" i="52"/>
  <c r="P98" i="25" l="1"/>
  <c r="G99" i="25"/>
  <c r="P105" i="17"/>
  <c r="G106" i="17"/>
  <c r="P102" i="39"/>
  <c r="G103" i="39"/>
  <c r="G170" i="52"/>
  <c r="P169" i="52"/>
  <c r="P99" i="25" l="1"/>
  <c r="G100" i="25"/>
  <c r="P106" i="17"/>
  <c r="G107" i="17"/>
  <c r="P103" i="39"/>
  <c r="G104" i="39"/>
  <c r="G171" i="52"/>
  <c r="P170" i="52"/>
  <c r="P100" i="25" l="1"/>
  <c r="G101" i="25"/>
  <c r="P107" i="17"/>
  <c r="G108" i="17"/>
  <c r="P104" i="39"/>
  <c r="G105" i="39"/>
  <c r="G172" i="52"/>
  <c r="P171" i="52"/>
  <c r="P101" i="25" l="1"/>
  <c r="G102" i="25"/>
  <c r="P108" i="17"/>
  <c r="G109" i="17"/>
  <c r="P105" i="39"/>
  <c r="G106" i="39"/>
  <c r="G173" i="52"/>
  <c r="P172" i="52"/>
  <c r="P102" i="25" l="1"/>
  <c r="G103" i="25"/>
  <c r="P109" i="17"/>
  <c r="G110" i="17"/>
  <c r="P106" i="39"/>
  <c r="G107" i="39"/>
  <c r="G174" i="52"/>
  <c r="P173" i="52"/>
  <c r="P103" i="25" l="1"/>
  <c r="G104" i="25"/>
  <c r="P110" i="17"/>
  <c r="G111" i="17"/>
  <c r="P107" i="39"/>
  <c r="G108" i="39"/>
  <c r="G175" i="52"/>
  <c r="P174" i="52"/>
  <c r="P104" i="25" l="1"/>
  <c r="G105" i="25"/>
  <c r="P111" i="17"/>
  <c r="G112" i="17"/>
  <c r="P108" i="39"/>
  <c r="G109" i="39"/>
  <c r="G176" i="52"/>
  <c r="P175" i="52"/>
  <c r="P105" i="25" l="1"/>
  <c r="G106" i="25"/>
  <c r="P112" i="17"/>
  <c r="G113" i="17"/>
  <c r="P109" i="39"/>
  <c r="G110" i="39"/>
  <c r="G177" i="52"/>
  <c r="P176" i="52"/>
  <c r="P106" i="25" l="1"/>
  <c r="G107" i="25"/>
  <c r="P113" i="17"/>
  <c r="G114" i="17"/>
  <c r="P110" i="39"/>
  <c r="G111" i="39"/>
  <c r="G178" i="52"/>
  <c r="P177" i="52"/>
  <c r="P107" i="25" l="1"/>
  <c r="G108" i="25"/>
  <c r="P114" i="17"/>
  <c r="G115" i="17"/>
  <c r="P111" i="39"/>
  <c r="G112" i="39"/>
  <c r="G179" i="52"/>
  <c r="P178" i="52"/>
  <c r="P108" i="25" l="1"/>
  <c r="G109" i="25"/>
  <c r="P115" i="17"/>
  <c r="G116" i="17"/>
  <c r="P112" i="39"/>
  <c r="G113" i="39"/>
  <c r="G180" i="52"/>
  <c r="P179" i="52"/>
  <c r="P109" i="25" l="1"/>
  <c r="G110" i="25"/>
  <c r="P116" i="17"/>
  <c r="G117" i="17"/>
  <c r="P113" i="39"/>
  <c r="G114" i="39"/>
  <c r="G181" i="52"/>
  <c r="P180" i="52"/>
  <c r="P110" i="25" l="1"/>
  <c r="G111" i="25"/>
  <c r="P117" i="17"/>
  <c r="G118" i="17"/>
  <c r="P114" i="39"/>
  <c r="G115" i="39"/>
  <c r="G182" i="52"/>
  <c r="P181" i="52"/>
  <c r="P111" i="25" l="1"/>
  <c r="G112" i="25"/>
  <c r="P118" i="17"/>
  <c r="G119" i="17"/>
  <c r="P115" i="39"/>
  <c r="G116" i="39"/>
  <c r="G183" i="52"/>
  <c r="P182" i="52"/>
  <c r="P112" i="25" l="1"/>
  <c r="G113" i="25"/>
  <c r="P119" i="17"/>
  <c r="G120" i="17"/>
  <c r="P116" i="39"/>
  <c r="G117" i="39"/>
  <c r="G184" i="52"/>
  <c r="P183" i="52"/>
  <c r="P113" i="25" l="1"/>
  <c r="G114" i="25"/>
  <c r="P120" i="17"/>
  <c r="G121" i="17"/>
  <c r="P117" i="39"/>
  <c r="G118" i="39"/>
  <c r="G185" i="52"/>
  <c r="P184" i="52"/>
  <c r="P114" i="25" l="1"/>
  <c r="G115" i="25"/>
  <c r="P121" i="17"/>
  <c r="G122" i="17"/>
  <c r="P118" i="39"/>
  <c r="G119" i="39"/>
  <c r="G186" i="52"/>
  <c r="P185" i="52"/>
  <c r="P115" i="25" l="1"/>
  <c r="G116" i="25"/>
  <c r="P122" i="17"/>
  <c r="G123" i="17"/>
  <c r="P119" i="39"/>
  <c r="G120" i="39"/>
  <c r="G187" i="52"/>
  <c r="P186" i="52"/>
  <c r="P116" i="25" l="1"/>
  <c r="G117" i="25"/>
  <c r="P123" i="17"/>
  <c r="G124" i="17"/>
  <c r="P120" i="39"/>
  <c r="G121" i="39"/>
  <c r="G188" i="52"/>
  <c r="P187" i="52"/>
  <c r="P117" i="25" l="1"/>
  <c r="G118" i="25"/>
  <c r="P124" i="17"/>
  <c r="G125" i="17"/>
  <c r="P121" i="39"/>
  <c r="G122" i="39"/>
  <c r="G189" i="52"/>
  <c r="P188" i="52"/>
  <c r="P118" i="25" l="1"/>
  <c r="G119" i="25"/>
  <c r="P125" i="17"/>
  <c r="G126" i="17"/>
  <c r="P122" i="39"/>
  <c r="G123" i="39"/>
  <c r="G190" i="52"/>
  <c r="P189" i="52"/>
  <c r="P119" i="25" l="1"/>
  <c r="G120" i="25"/>
  <c r="P126" i="17"/>
  <c r="G127" i="17"/>
  <c r="P123" i="39"/>
  <c r="G124" i="39"/>
  <c r="G191" i="52"/>
  <c r="P190" i="52"/>
  <c r="P120" i="25" l="1"/>
  <c r="G121" i="25"/>
  <c r="P127" i="17"/>
  <c r="G128" i="17"/>
  <c r="P124" i="39"/>
  <c r="G125" i="39"/>
  <c r="G192" i="52"/>
  <c r="P191" i="52"/>
  <c r="P121" i="25" l="1"/>
  <c r="G122" i="25"/>
  <c r="P128" i="17"/>
  <c r="G129" i="17"/>
  <c r="P125" i="39"/>
  <c r="G126" i="39"/>
  <c r="G193" i="52"/>
  <c r="P192" i="52"/>
  <c r="P122" i="25" l="1"/>
  <c r="G123" i="25"/>
  <c r="P129" i="17"/>
  <c r="G130" i="17"/>
  <c r="P126" i="39"/>
  <c r="G127" i="39"/>
  <c r="G194" i="52"/>
  <c r="P193" i="52"/>
  <c r="P123" i="25" l="1"/>
  <c r="G124" i="25"/>
  <c r="P130" i="17"/>
  <c r="G131" i="17"/>
  <c r="P127" i="39"/>
  <c r="G128" i="39"/>
  <c r="G195" i="52"/>
  <c r="P194" i="52"/>
  <c r="P124" i="25" l="1"/>
  <c r="G125" i="25"/>
  <c r="P131" i="17"/>
  <c r="G132" i="17"/>
  <c r="P128" i="39"/>
  <c r="G129" i="39"/>
  <c r="G196" i="52"/>
  <c r="P195" i="52"/>
  <c r="P125" i="25" l="1"/>
  <c r="G126" i="25"/>
  <c r="P132" i="17"/>
  <c r="G133" i="17"/>
  <c r="P129" i="39"/>
  <c r="G130" i="39"/>
  <c r="G197" i="52"/>
  <c r="P196" i="52"/>
  <c r="P126" i="25" l="1"/>
  <c r="G127" i="25"/>
  <c r="P133" i="17"/>
  <c r="G134" i="17"/>
  <c r="P130" i="39"/>
  <c r="G131" i="39"/>
  <c r="G198" i="52"/>
  <c r="P197" i="52"/>
  <c r="P127" i="25" l="1"/>
  <c r="G128" i="25"/>
  <c r="P134" i="17"/>
  <c r="G135" i="17"/>
  <c r="P131" i="39"/>
  <c r="G132" i="39"/>
  <c r="G199" i="52"/>
  <c r="P198" i="52"/>
  <c r="P128" i="25" l="1"/>
  <c r="G129" i="25"/>
  <c r="P135" i="17"/>
  <c r="G136" i="17"/>
  <c r="P132" i="39"/>
  <c r="G133" i="39"/>
  <c r="G200" i="52"/>
  <c r="P199" i="52"/>
  <c r="P129" i="25" l="1"/>
  <c r="G130" i="25"/>
  <c r="P136" i="17"/>
  <c r="G137" i="17"/>
  <c r="P133" i="39"/>
  <c r="G134" i="39"/>
  <c r="G201" i="52"/>
  <c r="P200" i="52"/>
  <c r="P130" i="25" l="1"/>
  <c r="G131" i="25"/>
  <c r="P137" i="17"/>
  <c r="G138" i="17"/>
  <c r="P134" i="39"/>
  <c r="G135" i="39"/>
  <c r="G202" i="52"/>
  <c r="P201" i="52"/>
  <c r="P131" i="25" l="1"/>
  <c r="G132" i="25"/>
  <c r="P138" i="17"/>
  <c r="G139" i="17"/>
  <c r="P135" i="39"/>
  <c r="G136" i="39"/>
  <c r="G203" i="52"/>
  <c r="P202" i="52"/>
  <c r="P132" i="25" l="1"/>
  <c r="G133" i="25"/>
  <c r="P139" i="17"/>
  <c r="G140" i="17"/>
  <c r="P136" i="39"/>
  <c r="G137" i="39"/>
  <c r="G204" i="52"/>
  <c r="P203" i="52"/>
  <c r="P133" i="25" l="1"/>
  <c r="G134" i="25"/>
  <c r="P140" i="17"/>
  <c r="G141" i="17"/>
  <c r="P137" i="39"/>
  <c r="G138" i="39"/>
  <c r="G205" i="52"/>
  <c r="P204" i="52"/>
  <c r="P134" i="25" l="1"/>
  <c r="G135" i="25"/>
  <c r="P141" i="17"/>
  <c r="G142" i="17"/>
  <c r="P138" i="39"/>
  <c r="G139" i="39"/>
  <c r="G206" i="52"/>
  <c r="P205" i="52"/>
  <c r="P135" i="25" l="1"/>
  <c r="G136" i="25"/>
  <c r="P142" i="17"/>
  <c r="G143" i="17"/>
  <c r="P139" i="39"/>
  <c r="G140" i="39"/>
  <c r="G207" i="52"/>
  <c r="P206" i="52"/>
  <c r="P136" i="25" l="1"/>
  <c r="G137" i="25"/>
  <c r="P143" i="17"/>
  <c r="G144" i="17"/>
  <c r="P140" i="39"/>
  <c r="G141" i="39"/>
  <c r="G208" i="52"/>
  <c r="P207" i="52"/>
  <c r="P137" i="25" l="1"/>
  <c r="G138" i="25"/>
  <c r="P144" i="17"/>
  <c r="G145" i="17"/>
  <c r="P141" i="39"/>
  <c r="G142" i="39"/>
  <c r="G209" i="52"/>
  <c r="P208" i="52"/>
  <c r="P138" i="25" l="1"/>
  <c r="G139" i="25"/>
  <c r="P145" i="17"/>
  <c r="G146" i="17"/>
  <c r="P142" i="39"/>
  <c r="G143" i="39"/>
  <c r="G210" i="52"/>
  <c r="P209" i="52"/>
  <c r="P139" i="25" l="1"/>
  <c r="G140" i="25"/>
  <c r="P146" i="17"/>
  <c r="G147" i="17"/>
  <c r="P143" i="39"/>
  <c r="G144" i="39"/>
  <c r="G211" i="52"/>
  <c r="P210" i="52"/>
  <c r="P140" i="25" l="1"/>
  <c r="G141" i="25"/>
  <c r="P147" i="17"/>
  <c r="G148" i="17"/>
  <c r="P144" i="39"/>
  <c r="G145" i="39"/>
  <c r="G212" i="52"/>
  <c r="P211" i="52"/>
  <c r="P141" i="25" l="1"/>
  <c r="G142" i="25"/>
  <c r="P148" i="17"/>
  <c r="G149" i="17"/>
  <c r="P145" i="39"/>
  <c r="G146" i="39"/>
  <c r="G213" i="52"/>
  <c r="G214" i="52" s="1"/>
  <c r="G215" i="52" s="1"/>
  <c r="G216" i="52" s="1"/>
  <c r="G217" i="52" s="1"/>
  <c r="G218" i="52" s="1"/>
  <c r="G219" i="52" s="1"/>
  <c r="G220" i="52" s="1"/>
  <c r="D29" i="32" s="1"/>
  <c r="P212" i="52"/>
  <c r="P142" i="25" l="1"/>
  <c r="G143" i="25"/>
  <c r="P149" i="17"/>
  <c r="G150" i="17"/>
  <c r="P146" i="39"/>
  <c r="G147" i="39"/>
  <c r="G29" i="32"/>
  <c r="P143" i="25" l="1"/>
  <c r="G144" i="25"/>
  <c r="P150" i="17"/>
  <c r="G151" i="17"/>
  <c r="P147" i="39"/>
  <c r="G148" i="39"/>
  <c r="P144" i="25" l="1"/>
  <c r="G145" i="25"/>
  <c r="P151" i="17"/>
  <c r="G152" i="17"/>
  <c r="P148" i="39"/>
  <c r="G149" i="39"/>
  <c r="P145" i="25" l="1"/>
  <c r="G146" i="25"/>
  <c r="P152" i="17"/>
  <c r="G153" i="17"/>
  <c r="P149" i="39"/>
  <c r="G150" i="39"/>
  <c r="P146" i="25" l="1"/>
  <c r="G147" i="25"/>
  <c r="P153" i="17"/>
  <c r="G154" i="17"/>
  <c r="P150" i="39"/>
  <c r="G151" i="39"/>
  <c r="P147" i="25" l="1"/>
  <c r="G148" i="25"/>
  <c r="P154" i="17"/>
  <c r="G155" i="17"/>
  <c r="P151" i="39"/>
  <c r="G152" i="39"/>
  <c r="P148" i="25" l="1"/>
  <c r="G149" i="25"/>
  <c r="P155" i="17"/>
  <c r="G156" i="17"/>
  <c r="P152" i="39"/>
  <c r="G153" i="39"/>
  <c r="P149" i="25" l="1"/>
  <c r="G150" i="25"/>
  <c r="P156" i="17"/>
  <c r="G157" i="17"/>
  <c r="P153" i="39"/>
  <c r="G154" i="39"/>
  <c r="P150" i="25" l="1"/>
  <c r="G151" i="25"/>
  <c r="P157" i="17"/>
  <c r="G158" i="17"/>
  <c r="P154" i="39"/>
  <c r="G155" i="39"/>
  <c r="P151" i="25" l="1"/>
  <c r="G152" i="25"/>
  <c r="P158" i="17"/>
  <c r="G159" i="17"/>
  <c r="P155" i="39"/>
  <c r="G156" i="39"/>
  <c r="P152" i="25" l="1"/>
  <c r="G153" i="25"/>
  <c r="P159" i="17"/>
  <c r="G160" i="17"/>
  <c r="P156" i="39"/>
  <c r="G157" i="39"/>
  <c r="P153" i="25" l="1"/>
  <c r="G154" i="25"/>
  <c r="P160" i="17"/>
  <c r="G161" i="17"/>
  <c r="P157" i="39"/>
  <c r="G158" i="39"/>
  <c r="P154" i="25" l="1"/>
  <c r="G155" i="25"/>
  <c r="P161" i="17"/>
  <c r="G162" i="17"/>
  <c r="P158" i="39"/>
  <c r="G159" i="39"/>
  <c r="P155" i="25" l="1"/>
  <c r="G156" i="25"/>
  <c r="P162" i="17"/>
  <c r="G163" i="17"/>
  <c r="P159" i="39"/>
  <c r="G160" i="39"/>
  <c r="P156" i="25" l="1"/>
  <c r="G157" i="25"/>
  <c r="P163" i="17"/>
  <c r="G164" i="17"/>
  <c r="P160" i="39"/>
  <c r="G161" i="39"/>
  <c r="P157" i="25" l="1"/>
  <c r="G158" i="25"/>
  <c r="P164" i="17"/>
  <c r="G165" i="17"/>
  <c r="P161" i="39"/>
  <c r="G162" i="39"/>
  <c r="P158" i="25" l="1"/>
  <c r="G159" i="25"/>
  <c r="P165" i="17"/>
  <c r="G166" i="17"/>
  <c r="P162" i="39"/>
  <c r="G163" i="39"/>
  <c r="P159" i="25" l="1"/>
  <c r="G160" i="25"/>
  <c r="P166" i="17"/>
  <c r="G167" i="17"/>
  <c r="P163" i="39"/>
  <c r="G164" i="39"/>
  <c r="P160" i="25" l="1"/>
  <c r="G161" i="25"/>
  <c r="P167" i="17"/>
  <c r="G168" i="17"/>
  <c r="P164" i="39"/>
  <c r="G165" i="39"/>
  <c r="P161" i="25" l="1"/>
  <c r="G162" i="25"/>
  <c r="P168" i="17"/>
  <c r="G169" i="17"/>
  <c r="P165" i="39"/>
  <c r="G166" i="39"/>
  <c r="P162" i="25" l="1"/>
  <c r="G163" i="25"/>
  <c r="P169" i="17"/>
  <c r="G170" i="17"/>
  <c r="P166" i="39"/>
  <c r="G167" i="39"/>
  <c r="P163" i="25" l="1"/>
  <c r="G164" i="25"/>
  <c r="P170" i="17"/>
  <c r="G171" i="17"/>
  <c r="P167" i="39"/>
  <c r="G168" i="39"/>
  <c r="P164" i="25" l="1"/>
  <c r="G165" i="25"/>
  <c r="P171" i="17"/>
  <c r="G172" i="17"/>
  <c r="P168" i="39"/>
  <c r="G169" i="39"/>
  <c r="P165" i="25" l="1"/>
  <c r="G166" i="25"/>
  <c r="P172" i="17"/>
  <c r="G173" i="17"/>
  <c r="P169" i="39"/>
  <c r="G170" i="39"/>
  <c r="P166" i="25" l="1"/>
  <c r="G167" i="25"/>
  <c r="P173" i="17"/>
  <c r="G174" i="17"/>
  <c r="P170" i="39"/>
  <c r="G171" i="39"/>
  <c r="P167" i="25" l="1"/>
  <c r="G168" i="25"/>
  <c r="P174" i="17"/>
  <c r="G175" i="17"/>
  <c r="P171" i="39"/>
  <c r="G172" i="39"/>
  <c r="P168" i="25" l="1"/>
  <c r="G169" i="25"/>
  <c r="P175" i="17"/>
  <c r="G176" i="17"/>
  <c r="P172" i="39"/>
  <c r="G173" i="39"/>
  <c r="P169" i="25" l="1"/>
  <c r="G170" i="25"/>
  <c r="P176" i="17"/>
  <c r="G177" i="17"/>
  <c r="P173" i="39"/>
  <c r="G174" i="39"/>
  <c r="P170" i="25" l="1"/>
  <c r="G171" i="25"/>
  <c r="P177" i="17"/>
  <c r="G178" i="17"/>
  <c r="P174" i="39"/>
  <c r="G175" i="39"/>
  <c r="P171" i="25" l="1"/>
  <c r="G172" i="25"/>
  <c r="P178" i="17"/>
  <c r="G179" i="17"/>
  <c r="P175" i="39"/>
  <c r="G176" i="39"/>
  <c r="P172" i="25" l="1"/>
  <c r="G173" i="25"/>
  <c r="P179" i="17"/>
  <c r="G180" i="17"/>
  <c r="P176" i="39"/>
  <c r="G177" i="39"/>
  <c r="P173" i="25" l="1"/>
  <c r="G174" i="25"/>
  <c r="P180" i="17"/>
  <c r="G181" i="17"/>
  <c r="P177" i="39"/>
  <c r="G178" i="39"/>
  <c r="P174" i="25" l="1"/>
  <c r="G175" i="25"/>
  <c r="P181" i="17"/>
  <c r="G182" i="17"/>
  <c r="P178" i="39"/>
  <c r="G179" i="39"/>
  <c r="P175" i="25" l="1"/>
  <c r="G176" i="25"/>
  <c r="P182" i="17"/>
  <c r="G183" i="17"/>
  <c r="P179" i="39"/>
  <c r="G180" i="39"/>
  <c r="P176" i="25" l="1"/>
  <c r="G177" i="25"/>
  <c r="P183" i="17"/>
  <c r="G184" i="17"/>
  <c r="P180" i="39"/>
  <c r="G181" i="39"/>
  <c r="P177" i="25" l="1"/>
  <c r="G178" i="25"/>
  <c r="P184" i="17"/>
  <c r="G185" i="17"/>
  <c r="P181" i="39"/>
  <c r="G182" i="39"/>
  <c r="P178" i="25" l="1"/>
  <c r="G179" i="25"/>
  <c r="P185" i="17"/>
  <c r="G186" i="17"/>
  <c r="P182" i="39"/>
  <c r="G183" i="39"/>
  <c r="P179" i="25" l="1"/>
  <c r="G180" i="25"/>
  <c r="P186" i="17"/>
  <c r="G187" i="17"/>
  <c r="P183" i="39"/>
  <c r="G184" i="39"/>
  <c r="P180" i="25" l="1"/>
  <c r="G181" i="25"/>
  <c r="P187" i="17"/>
  <c r="G188" i="17"/>
  <c r="P184" i="39"/>
  <c r="G185" i="39"/>
  <c r="P181" i="25" l="1"/>
  <c r="G182" i="25"/>
  <c r="P188" i="17"/>
  <c r="G189" i="17"/>
  <c r="P185" i="39"/>
  <c r="G186" i="39"/>
  <c r="P182" i="25" l="1"/>
  <c r="G183" i="25"/>
  <c r="P189" i="17"/>
  <c r="G190" i="17"/>
  <c r="P186" i="39"/>
  <c r="G187" i="39"/>
  <c r="P183" i="25" l="1"/>
  <c r="G184" i="25"/>
  <c r="P190" i="17"/>
  <c r="G191" i="17"/>
  <c r="P187" i="39"/>
  <c r="G188" i="39"/>
  <c r="P184" i="25" l="1"/>
  <c r="G185" i="25"/>
  <c r="P191" i="17"/>
  <c r="G192" i="17"/>
  <c r="P188" i="39"/>
  <c r="G189" i="39"/>
  <c r="P185" i="25" l="1"/>
  <c r="G186" i="25"/>
  <c r="P192" i="17"/>
  <c r="G193" i="17"/>
  <c r="P189" i="39"/>
  <c r="G190" i="39"/>
  <c r="P186" i="25" l="1"/>
  <c r="G187" i="25"/>
  <c r="P193" i="17"/>
  <c r="G194" i="17"/>
  <c r="P190" i="39"/>
  <c r="G191" i="39"/>
  <c r="P187" i="25" l="1"/>
  <c r="G188" i="25"/>
  <c r="P194" i="17"/>
  <c r="G195" i="17"/>
  <c r="P191" i="39"/>
  <c r="G192" i="39"/>
  <c r="P188" i="25" l="1"/>
  <c r="G189" i="25"/>
  <c r="P195" i="17"/>
  <c r="G196" i="17"/>
  <c r="P192" i="39"/>
  <c r="G193" i="39"/>
  <c r="P189" i="25" l="1"/>
  <c r="G190" i="25"/>
  <c r="P196" i="17"/>
  <c r="G197" i="17"/>
  <c r="P193" i="39"/>
  <c r="G194" i="39"/>
  <c r="P190" i="25" l="1"/>
  <c r="G191" i="25"/>
  <c r="P197" i="17"/>
  <c r="G198" i="17"/>
  <c r="P194" i="39"/>
  <c r="G195" i="39"/>
  <c r="P191" i="25" l="1"/>
  <c r="G192" i="25"/>
  <c r="P198" i="17"/>
  <c r="G199" i="17"/>
  <c r="P195" i="39"/>
  <c r="G196" i="39"/>
  <c r="P192" i="25" l="1"/>
  <c r="G193" i="25"/>
  <c r="P199" i="17"/>
  <c r="G200" i="17"/>
  <c r="P196" i="39"/>
  <c r="G197" i="39"/>
  <c r="P193" i="25" l="1"/>
  <c r="G194" i="25"/>
  <c r="P200" i="17"/>
  <c r="G201" i="17"/>
  <c r="P197" i="39"/>
  <c r="G198" i="39"/>
  <c r="P194" i="25" l="1"/>
  <c r="G195" i="25"/>
  <c r="P201" i="17"/>
  <c r="G202" i="17"/>
  <c r="P198" i="39"/>
  <c r="G199" i="39"/>
  <c r="P195" i="25" l="1"/>
  <c r="G196" i="25"/>
  <c r="P202" i="17"/>
  <c r="G203" i="17"/>
  <c r="P199" i="39"/>
  <c r="G200" i="39"/>
  <c r="P196" i="25" l="1"/>
  <c r="G197" i="25"/>
  <c r="P203" i="17"/>
  <c r="G204" i="17"/>
  <c r="P200" i="39"/>
  <c r="G201" i="39"/>
  <c r="P197" i="25" l="1"/>
  <c r="G198" i="25"/>
  <c r="P204" i="17"/>
  <c r="G205" i="17"/>
  <c r="P201" i="39"/>
  <c r="G202" i="39"/>
  <c r="P198" i="25" l="1"/>
  <c r="G199" i="25"/>
  <c r="P205" i="17"/>
  <c r="G206" i="17"/>
  <c r="P202" i="39"/>
  <c r="G203" i="39"/>
  <c r="P199" i="25" l="1"/>
  <c r="G200" i="25"/>
  <c r="P206" i="17"/>
  <c r="G207" i="17"/>
  <c r="P203" i="39"/>
  <c r="G204" i="39"/>
  <c r="P200" i="25" l="1"/>
  <c r="G201" i="25"/>
  <c r="P207" i="17"/>
  <c r="G208" i="17"/>
  <c r="P204" i="39"/>
  <c r="G205" i="39"/>
  <c r="P201" i="25" l="1"/>
  <c r="G202" i="25"/>
  <c r="P208" i="17"/>
  <c r="G209" i="17"/>
  <c r="P205" i="39"/>
  <c r="G206" i="39"/>
  <c r="P202" i="25" l="1"/>
  <c r="G203" i="25"/>
  <c r="D18" i="32"/>
  <c r="P209" i="17"/>
  <c r="P206" i="39"/>
  <c r="G207" i="39"/>
  <c r="P203" i="25" l="1"/>
  <c r="G204" i="25"/>
  <c r="G18" i="32"/>
  <c r="P207" i="39"/>
  <c r="G208" i="39"/>
  <c r="P204" i="25" l="1"/>
  <c r="G205" i="25"/>
  <c r="P208" i="39"/>
  <c r="G209" i="39"/>
  <c r="P205" i="25" l="1"/>
  <c r="G206" i="25"/>
  <c r="P209" i="39"/>
  <c r="G210" i="39"/>
  <c r="P206" i="25" l="1"/>
  <c r="G207" i="25"/>
  <c r="P210" i="39"/>
  <c r="G211" i="39"/>
  <c r="P207" i="25" l="1"/>
  <c r="G208" i="25"/>
  <c r="P211" i="39"/>
  <c r="G212" i="39"/>
  <c r="D9" i="32" s="1"/>
  <c r="P208" i="25" l="1"/>
  <c r="G209" i="25"/>
  <c r="P212" i="39"/>
  <c r="D11" i="32" l="1"/>
  <c r="P209" i="25"/>
  <c r="G9" i="32"/>
  <c r="G11" i="32" l="1"/>
  <c r="G31" i="32" s="1"/>
  <c r="D31" i="32"/>
</calcChain>
</file>

<file path=xl/sharedStrings.xml><?xml version="1.0" encoding="utf-8"?>
<sst xmlns="http://schemas.openxmlformats.org/spreadsheetml/2006/main" count="3336" uniqueCount="336">
  <si>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</si>
  <si>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</si>
  <si>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</si>
  <si>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</si>
  <si>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</si>
  <si>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</si>
  <si>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</si>
  <si>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</si>
  <si>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</si>
  <si>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</si>
  <si>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</si>
  <si>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</si>
  <si>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</si>
  <si>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</si>
  <si>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</si>
  <si>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</si>
  <si>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</si>
  <si>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</si>
  <si>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</si>
  <si>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</si>
  <si>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</si>
  <si>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</si>
  <si>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</si>
  <si>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</si>
  <si>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</si>
  <si>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</si>
  <si>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</si>
  <si>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</si>
  <si>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</si>
  <si>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</si>
  <si>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</si>
  <si>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</si>
  <si>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</si>
  <si>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</si>
  <si>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</si>
  <si>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</si>
  <si>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</si>
  <si>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</si>
  <si>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</si>
  <si>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</si>
  <si>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CUERO PAPEL BELLY FARMLAND</t>
  </si>
  <si>
    <t>CORBATA SEABOARD</t>
  </si>
  <si>
    <t>CANALES</t>
  </si>
  <si>
    <t>LENGUA DE RES EXCEL</t>
  </si>
  <si>
    <t>CORBATA FARMLAND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</si>
  <si>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</si>
  <si>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</si>
  <si>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</si>
  <si>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</si>
  <si>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</si>
  <si>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</si>
  <si>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CUERO BELLY FRESCO EN COMBO</t>
  </si>
  <si>
    <t>KILOS</t>
  </si>
  <si>
    <t xml:space="preserve">    </t>
  </si>
  <si>
    <t>SESOS EN COPA SEABOARD  5.45 KG</t>
  </si>
  <si>
    <t>BORREGO EN CAJA ARARAT</t>
  </si>
  <si>
    <t xml:space="preserve">PERNIL CON PIEL </t>
  </si>
  <si>
    <t>LENGUA DE PUERCO SEABOARD 27.22 KG</t>
  </si>
  <si>
    <t>LENGUA DE RES BLANCA AMERICAN FOODS</t>
  </si>
  <si>
    <t>PAVO ENTERO CONGELADO</t>
  </si>
  <si>
    <t>BUCHE SMITHFIELD</t>
  </si>
  <si>
    <t xml:space="preserve">CONTRA SWIFT </t>
  </si>
  <si>
    <t>OBRADOR</t>
  </si>
  <si>
    <t>ESPALDILLA DE CARNERO SHOULDER KIWI</t>
  </si>
  <si>
    <t>ESPALDILLA DE BORREGA SHOULDER KIWI</t>
  </si>
  <si>
    <t>ALLI</t>
  </si>
  <si>
    <t>0581I</t>
  </si>
  <si>
    <t>11SUR</t>
  </si>
  <si>
    <t>CENTRAL</t>
  </si>
  <si>
    <t>ALB</t>
  </si>
  <si>
    <t>SESOS MARQUETA FARMLAND</t>
  </si>
  <si>
    <t>26JREV</t>
  </si>
  <si>
    <t>1107/14</t>
  </si>
  <si>
    <t>GF</t>
  </si>
  <si>
    <t xml:space="preserve"> </t>
  </si>
  <si>
    <t>RES</t>
  </si>
  <si>
    <t>ESPALDILLA DE CARNERO ARARAT</t>
  </si>
  <si>
    <t>CHULETA CIMEIRA</t>
  </si>
  <si>
    <t>GRUPO GANADERO</t>
  </si>
  <si>
    <t>CORBATA SMITHFIELD</t>
  </si>
  <si>
    <t>SEP</t>
  </si>
  <si>
    <t>HERRADURA</t>
  </si>
  <si>
    <t>0493J</t>
  </si>
  <si>
    <t>CIC</t>
  </si>
  <si>
    <t>SMITHFIELD FARMLAND SALES CORP</t>
  </si>
  <si>
    <t>INDIANA</t>
  </si>
  <si>
    <t>SWIFT</t>
  </si>
  <si>
    <t>0608J</t>
  </si>
  <si>
    <t>OCT</t>
  </si>
  <si>
    <t xml:space="preserve">IMPEG S A DE CV </t>
  </si>
  <si>
    <t>octubre</t>
  </si>
  <si>
    <t>oct</t>
  </si>
  <si>
    <t>0704J</t>
  </si>
  <si>
    <t>0705J</t>
  </si>
  <si>
    <t>0707J</t>
  </si>
  <si>
    <t>0708J</t>
  </si>
  <si>
    <t>0709J</t>
  </si>
  <si>
    <t>VIANSA ALIMENTOS S A DE CV</t>
  </si>
  <si>
    <t>0706J</t>
  </si>
  <si>
    <t>0710J</t>
  </si>
  <si>
    <t>SEABOARD FOODS</t>
  </si>
  <si>
    <t>0703J</t>
  </si>
  <si>
    <t>carnes ali</t>
  </si>
  <si>
    <t>SUKARNE S A DE CV</t>
  </si>
  <si>
    <t>0711J</t>
  </si>
  <si>
    <t>AA TRADING ,LLC</t>
  </si>
  <si>
    <t>ATRAHAN</t>
  </si>
  <si>
    <t>0712J</t>
  </si>
  <si>
    <t>0713J</t>
  </si>
  <si>
    <t>0714J</t>
  </si>
  <si>
    <t>NU3</t>
  </si>
  <si>
    <t>00715J</t>
  </si>
  <si>
    <t>0715J</t>
  </si>
  <si>
    <t>0716J</t>
  </si>
  <si>
    <t>0717J</t>
  </si>
  <si>
    <t>0718J</t>
  </si>
  <si>
    <t>0719J</t>
  </si>
  <si>
    <t>0720J</t>
  </si>
  <si>
    <t>0721J</t>
  </si>
  <si>
    <t>0722J</t>
  </si>
  <si>
    <t>SEABOARD</t>
  </si>
  <si>
    <t>0723J</t>
  </si>
  <si>
    <t>0724J</t>
  </si>
  <si>
    <t>0726J</t>
  </si>
  <si>
    <t>0727J</t>
  </si>
  <si>
    <t>0728J</t>
  </si>
  <si>
    <t>0729J</t>
  </si>
  <si>
    <t>SMITHFIELD</t>
  </si>
  <si>
    <t>0731J</t>
  </si>
  <si>
    <t>0732J</t>
  </si>
  <si>
    <t>0733J</t>
  </si>
  <si>
    <t>0730J</t>
  </si>
  <si>
    <t>0734J</t>
  </si>
  <si>
    <t>0735J</t>
  </si>
  <si>
    <t>0736J</t>
  </si>
  <si>
    <t>BUCHE SWIFT 13.61</t>
  </si>
  <si>
    <t>0737J</t>
  </si>
  <si>
    <t>0738J</t>
  </si>
  <si>
    <t>CNTRAL</t>
  </si>
  <si>
    <t>0739J</t>
  </si>
  <si>
    <t>0742J</t>
  </si>
  <si>
    <t>0740J</t>
  </si>
  <si>
    <t>0741J</t>
  </si>
  <si>
    <t>0743J</t>
  </si>
  <si>
    <t>0744J</t>
  </si>
  <si>
    <t>0745J</t>
  </si>
  <si>
    <t>0746J</t>
  </si>
  <si>
    <t>0747J</t>
  </si>
  <si>
    <t xml:space="preserve">SMITHFIELD FARMLAND SALES CORP </t>
  </si>
  <si>
    <t>FARMLAND 1ERA</t>
  </si>
  <si>
    <t>0748J</t>
  </si>
  <si>
    <t>0749J</t>
  </si>
  <si>
    <t>0750J</t>
  </si>
  <si>
    <t>0751J</t>
  </si>
  <si>
    <t>FARMLAND</t>
  </si>
  <si>
    <t>0753J</t>
  </si>
  <si>
    <t>0752J</t>
  </si>
  <si>
    <t>0754J</t>
  </si>
  <si>
    <t>SEABOARD FOODS INC.</t>
  </si>
  <si>
    <t>0755J</t>
  </si>
  <si>
    <t>0756J</t>
  </si>
  <si>
    <t>0757J</t>
  </si>
  <si>
    <t>0758J</t>
  </si>
  <si>
    <t>ADAMS INT . MORELIA</t>
  </si>
  <si>
    <t>0759J</t>
  </si>
  <si>
    <t>0760J</t>
  </si>
  <si>
    <t>0761J</t>
  </si>
  <si>
    <t>0762J</t>
  </si>
  <si>
    <t>0764j</t>
  </si>
  <si>
    <t>0768J</t>
  </si>
  <si>
    <t>0763J</t>
  </si>
  <si>
    <t>SUKARNE S A DE C V</t>
  </si>
  <si>
    <t>0764J</t>
  </si>
  <si>
    <t>0767J</t>
  </si>
  <si>
    <t>0765J</t>
  </si>
  <si>
    <t>0770J</t>
  </si>
  <si>
    <t>0766J</t>
  </si>
  <si>
    <t>0771J</t>
  </si>
  <si>
    <t>0772J</t>
  </si>
  <si>
    <t>0773J</t>
  </si>
  <si>
    <t>0774J</t>
  </si>
  <si>
    <t>MIRAZOL</t>
  </si>
  <si>
    <t>0775J</t>
  </si>
  <si>
    <t>0776J</t>
  </si>
  <si>
    <t>0777J</t>
  </si>
  <si>
    <t>0778J</t>
  </si>
  <si>
    <t>0779J</t>
  </si>
  <si>
    <t>0780J</t>
  </si>
  <si>
    <t xml:space="preserve"> V  </t>
  </si>
  <si>
    <t>0783J</t>
  </si>
  <si>
    <t>0784J</t>
  </si>
  <si>
    <t>TORRES</t>
  </si>
  <si>
    <t>0786J</t>
  </si>
  <si>
    <t>0787J</t>
  </si>
  <si>
    <t>0788J</t>
  </si>
  <si>
    <t>0785J</t>
  </si>
  <si>
    <t>OBRAdor</t>
  </si>
  <si>
    <t>POMPO</t>
  </si>
  <si>
    <t>0798J</t>
  </si>
  <si>
    <t>0791J</t>
  </si>
  <si>
    <t>0790J</t>
  </si>
  <si>
    <t>0792J</t>
  </si>
  <si>
    <t>0793J</t>
  </si>
  <si>
    <t>0794J</t>
  </si>
  <si>
    <t>0795J</t>
  </si>
  <si>
    <t>790J</t>
  </si>
  <si>
    <t>0789J</t>
  </si>
  <si>
    <t>0BRADOR</t>
  </si>
  <si>
    <t>793J</t>
  </si>
  <si>
    <t>COMERCIO</t>
  </si>
  <si>
    <t>0797J</t>
  </si>
  <si>
    <t>11 SUR</t>
  </si>
  <si>
    <t>0796J</t>
  </si>
  <si>
    <t>0802J</t>
  </si>
  <si>
    <t>0801J</t>
  </si>
  <si>
    <t>0799J</t>
  </si>
  <si>
    <t>IBP</t>
  </si>
  <si>
    <t>0805J</t>
  </si>
  <si>
    <t>0807j</t>
  </si>
  <si>
    <t>0807J</t>
  </si>
  <si>
    <t>0808j</t>
  </si>
  <si>
    <t>0808J</t>
  </si>
  <si>
    <t>MAPLE</t>
  </si>
  <si>
    <t>0811J</t>
  </si>
  <si>
    <t>0812J</t>
  </si>
  <si>
    <t>0810J</t>
  </si>
  <si>
    <t>0813J</t>
  </si>
  <si>
    <t>0814J</t>
  </si>
  <si>
    <t>JONHN</t>
  </si>
  <si>
    <t>0817J</t>
  </si>
  <si>
    <t>MON</t>
  </si>
  <si>
    <t xml:space="preserve"> JONHN</t>
  </si>
  <si>
    <t>0815J</t>
  </si>
  <si>
    <t>0804J</t>
  </si>
  <si>
    <t>0799j</t>
  </si>
  <si>
    <t>obrador</t>
  </si>
  <si>
    <t>0792j</t>
  </si>
  <si>
    <t>juanita</t>
  </si>
  <si>
    <t>0789j</t>
  </si>
  <si>
    <t>0790j</t>
  </si>
  <si>
    <t>0791j</t>
  </si>
  <si>
    <t>cic</t>
  </si>
  <si>
    <t>0793j</t>
  </si>
  <si>
    <t>0794j</t>
  </si>
  <si>
    <t>0796j</t>
  </si>
  <si>
    <t>0800j</t>
  </si>
  <si>
    <t>0802j</t>
  </si>
  <si>
    <t>0803j</t>
  </si>
  <si>
    <t>0804j</t>
  </si>
  <si>
    <t>0805j</t>
  </si>
  <si>
    <t>0811j</t>
  </si>
  <si>
    <t>0812j</t>
  </si>
  <si>
    <t>11 sur</t>
  </si>
  <si>
    <t>0816j</t>
  </si>
  <si>
    <t>0824J</t>
  </si>
  <si>
    <t>0818J</t>
  </si>
  <si>
    <t>0819J</t>
  </si>
  <si>
    <t>0820J</t>
  </si>
  <si>
    <t>0821J</t>
  </si>
  <si>
    <t>0823J</t>
  </si>
  <si>
    <t>0826J</t>
  </si>
  <si>
    <t>0825J</t>
  </si>
  <si>
    <t>0822J</t>
  </si>
  <si>
    <t>SMITHHFIEL FARLAND</t>
  </si>
  <si>
    <t>0827J</t>
  </si>
  <si>
    <t>0828J</t>
  </si>
  <si>
    <t>0829J</t>
  </si>
  <si>
    <t xml:space="preserve">IMPEG , S A DE C V </t>
  </si>
  <si>
    <t>0830J</t>
  </si>
  <si>
    <t>0831J</t>
  </si>
  <si>
    <t>0834J</t>
  </si>
  <si>
    <t>0832J</t>
  </si>
  <si>
    <t>0833J</t>
  </si>
  <si>
    <t>0835J</t>
  </si>
  <si>
    <t>0837J</t>
  </si>
  <si>
    <t>0839J</t>
  </si>
  <si>
    <t>0840J</t>
  </si>
  <si>
    <t>OBRDOR</t>
  </si>
  <si>
    <t>0841J</t>
  </si>
  <si>
    <t>0842J</t>
  </si>
  <si>
    <t>0843J</t>
  </si>
  <si>
    <t>JUANIT</t>
  </si>
  <si>
    <t>0846J</t>
  </si>
  <si>
    <t>0847J</t>
  </si>
  <si>
    <t>0781J</t>
  </si>
  <si>
    <t>JUA</t>
  </si>
  <si>
    <t>0809J</t>
  </si>
  <si>
    <t>0848J</t>
  </si>
  <si>
    <t>0849J</t>
  </si>
  <si>
    <t>0850J</t>
  </si>
  <si>
    <t>0851J</t>
  </si>
  <si>
    <t>0852J</t>
  </si>
  <si>
    <t>0853J</t>
  </si>
  <si>
    <t>0854J</t>
  </si>
  <si>
    <t>0856J</t>
  </si>
  <si>
    <t>HERRADUDA</t>
  </si>
  <si>
    <t>0855J</t>
  </si>
  <si>
    <t>0858J</t>
  </si>
  <si>
    <t>0857J</t>
  </si>
  <si>
    <t>0859J</t>
  </si>
  <si>
    <t>0860J</t>
  </si>
  <si>
    <t>ANDES GLOBAL TRADING LLC .</t>
  </si>
  <si>
    <t>0861J</t>
  </si>
  <si>
    <t>JONH MORREL</t>
  </si>
  <si>
    <t>SMITHFIELD FARMLAND</t>
  </si>
  <si>
    <t>0838J</t>
  </si>
  <si>
    <t>0862J</t>
  </si>
  <si>
    <t>0863J</t>
  </si>
  <si>
    <t>RYC ALIMENTOS S A DE CV</t>
  </si>
  <si>
    <t>0864J</t>
  </si>
  <si>
    <t>0867J</t>
  </si>
  <si>
    <t>0865J</t>
  </si>
  <si>
    <t>0866J</t>
  </si>
  <si>
    <t>0868J</t>
  </si>
  <si>
    <t xml:space="preserve">ANDES GLOBAL TRADING </t>
  </si>
  <si>
    <t>0869J</t>
  </si>
  <si>
    <t>0870J</t>
  </si>
  <si>
    <t>0871J</t>
  </si>
  <si>
    <t>0872J</t>
  </si>
  <si>
    <t>0873J</t>
  </si>
  <si>
    <t>junita</t>
  </si>
  <si>
    <t>JUAN</t>
  </si>
  <si>
    <t>SMITHFIEL FARMLAND SALES COURP</t>
  </si>
  <si>
    <t>REP</t>
  </si>
  <si>
    <t>pendiente</t>
  </si>
  <si>
    <t>8com</t>
  </si>
  <si>
    <t>pompo</t>
  </si>
  <si>
    <t>juan</t>
  </si>
  <si>
    <t>0868j</t>
  </si>
  <si>
    <t>0871j</t>
  </si>
  <si>
    <t xml:space="preserve">SMITHFIELD FARMLAND </t>
  </si>
  <si>
    <t>PENDIENTE</t>
  </si>
  <si>
    <t>SOBRO TAMBIEN</t>
  </si>
  <si>
    <t>0874J</t>
  </si>
  <si>
    <t>&lt;</t>
  </si>
  <si>
    <t>0862j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</si>
</sst>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</numFmts>
  <fonts count="94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Arial Unicode MS"/>
      <family val="2"/>
    </font>
    <font>
      <b/>
      <sz val="12"/>
      <name val="Calibri"/>
      <family val="2"/>
      <scheme val="minor"/>
    </font>
    <font>
      <sz val="8"/>
      <name val="Aparajita"/>
      <family val="2"/>
    </font>
    <font>
      <b/>
      <u/>
      <sz val="12"/>
      <name val="Arial"/>
      <family val="2"/>
    </font>
    <font>
      <sz val="16"/>
      <color theme="1"/>
      <name val="Arial"/>
      <family val="2"/>
    </font>
    <font>
      <b/>
      <sz val="18"/>
      <name val="Calibri"/>
      <family val="2"/>
      <scheme val="minor"/>
    </font>
    <font>
      <b/>
      <sz val="12"/>
      <color rgb="FFFF0000"/>
      <name val="Arial"/>
      <family val="2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4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name val="Aparajita"/>
      <family val="2"/>
    </font>
    <font>
      <b/>
      <sz val="10"/>
      <color theme="1"/>
      <name val="Arial"/>
      <family val="2"/>
    </font>
    <font>
      <sz val="12"/>
      <color rgb="FFFF9900"/>
      <name val="Arial"/>
      <family val="2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b/>
      <sz val="12"/>
      <color theme="7" tint="-0.499984740745262"/>
      <name val="Arial"/>
      <family val="2"/>
    </font>
    <font>
      <sz val="12"/>
      <color theme="2" tint="-9.9978637043366805E-2"/>
      <name val="Arial"/>
      <family val="2"/>
    </font>
    <font>
      <sz val="10"/>
      <color theme="2" tint="-9.9978637043366805E-2"/>
      <name val="Arial"/>
      <family val="2"/>
    </font>
    <font>
      <sz val="14"/>
      <color theme="1"/>
      <name val="Arial"/>
      <family val="2"/>
    </font>
    <font>
      <sz val="12"/>
      <color theme="5" tint="-0.499984740745262"/>
      <name val="Arial"/>
      <family val="2"/>
    </font>
    <font>
      <b/>
      <sz val="14"/>
      <color theme="4" tint="-0.499984740745262"/>
      <name val="Arial"/>
      <family val="2"/>
    </font>
    <font>
      <sz val="12"/>
      <color theme="4" tint="-0.499984740745262"/>
      <name val="Arial"/>
      <family val="2"/>
    </font>
    <font>
      <b/>
      <sz val="12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2"/>
      <color rgb="FF00B0F0"/>
      <name val="Arial"/>
      <family val="2"/>
    </font>
    <font>
      <b/>
      <sz val="10"/>
      <color rgb="FF00B0F0"/>
      <name val="Arial"/>
      <family val="2"/>
    </font>
    <font>
      <sz val="12"/>
      <color rgb="FF00FF99"/>
      <name val="Arial"/>
      <family val="2"/>
    </font>
    <font>
      <b/>
      <sz val="14"/>
      <color rgb="FF00FF99"/>
      <name val="Arial"/>
      <family val="2"/>
    </font>
    <font>
      <sz val="10"/>
      <color rgb="FF00FF99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6"/>
      <color theme="1" tint="0.499984740745262"/>
      <name val="Arial"/>
      <family val="2"/>
    </font>
    <font>
      <b/>
      <sz val="14"/>
      <color theme="5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  <xf numFmtId="43" fontId="67" fillId="0" borderId="0" applyFont="0" applyFill="0" applyBorder="0" applyAlignment="0" applyProtection="0"/>
  </cellStyleXfs>
  <cellXfs count="1114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4" fontId="9" fillId="0" borderId="0" xfId="0" applyNumberFormat="1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4" fontId="1" fillId="0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0" fontId="1" fillId="2" borderId="0" xfId="0" applyFont="1" applyFill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164" fontId="5" fillId="0" borderId="0" xfId="0" applyNumberFormat="1" applyFont="1" applyFill="1" applyBorder="1"/>
    <xf numFmtId="4" fontId="5" fillId="0" borderId="0" xfId="0" applyNumberFormat="1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0" fontId="15" fillId="0" borderId="0" xfId="0" applyFont="1"/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0" fontId="10" fillId="0" borderId="0" xfId="0" applyFont="1" applyFill="1"/>
    <xf numFmtId="0" fontId="0" fillId="0" borderId="0" xfId="0" applyNumberFormat="1" applyFill="1" applyBorder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4" fontId="8" fillId="9" borderId="0" xfId="0" applyNumberFormat="1" applyFont="1" applyFill="1"/>
    <xf numFmtId="0" fontId="8" fillId="9" borderId="0" xfId="0" applyFont="1" applyFill="1"/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14" fontId="5" fillId="0" borderId="0" xfId="0" applyNumberFormat="1" applyFont="1" applyFill="1"/>
    <xf numFmtId="0" fontId="1" fillId="0" borderId="0" xfId="0" applyFont="1" applyFill="1" applyAlignment="1">
      <alignment horizontal="center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7" fillId="0" borderId="0" xfId="0" applyNumberFormat="1" applyFont="1" applyFill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2" fontId="8" fillId="0" borderId="0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/>
    </xf>
    <xf numFmtId="3" fontId="10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/>
    <xf numFmtId="4" fontId="9" fillId="0" borderId="0" xfId="0" applyNumberFormat="1" applyFont="1" applyFill="1" applyBorder="1" applyAlignment="1">
      <alignment horizontal="righ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14" fontId="33" fillId="0" borderId="0" xfId="0" applyNumberFormat="1" applyFont="1" applyFill="1"/>
    <xf numFmtId="0" fontId="34" fillId="0" borderId="0" xfId="0" applyFont="1" applyFill="1" applyBorder="1"/>
    <xf numFmtId="4" fontId="0" fillId="0" borderId="0" xfId="0" applyNumberFormat="1" applyFill="1" applyAlignment="1">
      <alignment horizontal="center"/>
    </xf>
    <xf numFmtId="0" fontId="33" fillId="0" borderId="0" xfId="0" applyFont="1"/>
    <xf numFmtId="0" fontId="33" fillId="0" borderId="0" xfId="0" applyFont="1" applyFill="1"/>
    <xf numFmtId="3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4" fontId="5" fillId="0" borderId="0" xfId="0" applyNumberFormat="1" applyFont="1" applyFill="1" applyAlignment="1">
      <alignment horizontal="center"/>
    </xf>
    <xf numFmtId="164" fontId="33" fillId="0" borderId="0" xfId="0" applyNumberFormat="1" applyFont="1"/>
    <xf numFmtId="164" fontId="33" fillId="0" borderId="0" xfId="0" applyNumberFormat="1" applyFont="1" applyFill="1"/>
    <xf numFmtId="4" fontId="5" fillId="0" borderId="0" xfId="0" applyNumberFormat="1" applyFont="1" applyFill="1" applyBorder="1" applyAlignment="1">
      <alignment horizontal="center"/>
    </xf>
    <xf numFmtId="164" fontId="36" fillId="0" borderId="0" xfId="0" applyNumberFormat="1" applyFont="1" applyFill="1"/>
    <xf numFmtId="4" fontId="34" fillId="0" borderId="0" xfId="0" applyNumberFormat="1" applyFont="1" applyFill="1"/>
    <xf numFmtId="0" fontId="34" fillId="0" borderId="0" xfId="0" applyFont="1" applyFill="1"/>
    <xf numFmtId="0" fontId="34" fillId="0" borderId="0" xfId="0" applyFont="1" applyFill="1" applyBorder="1" applyAlignment="1">
      <alignment horizontal="left"/>
    </xf>
    <xf numFmtId="0" fontId="0" fillId="0" borderId="0" xfId="0" applyNumberFormat="1" applyFill="1"/>
    <xf numFmtId="2" fontId="5" fillId="0" borderId="0" xfId="0" applyNumberFormat="1" applyFont="1" applyFill="1" applyBorder="1" applyAlignment="1">
      <alignment horizontal="center"/>
    </xf>
    <xf numFmtId="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4" fontId="8" fillId="7" borderId="0" xfId="0" applyNumberFormat="1" applyFont="1" applyFill="1" applyBorder="1"/>
    <xf numFmtId="0" fontId="8" fillId="7" borderId="0" xfId="0" applyFont="1" applyFill="1" applyBorder="1"/>
    <xf numFmtId="0" fontId="1" fillId="0" borderId="0" xfId="0" applyFont="1" applyFill="1" applyBorder="1" applyAlignment="1"/>
    <xf numFmtId="2" fontId="8" fillId="7" borderId="0" xfId="7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0" fontId="28" fillId="7" borderId="0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0" fontId="28" fillId="7" borderId="0" xfId="0" applyFont="1" applyFill="1" applyAlignment="1">
      <alignment horizontal="center"/>
    </xf>
    <xf numFmtId="4" fontId="28" fillId="7" borderId="0" xfId="0" applyNumberFormat="1" applyFont="1" applyFill="1"/>
    <xf numFmtId="0" fontId="28" fillId="7" borderId="0" xfId="0" applyFont="1" applyFill="1"/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4" fontId="15" fillId="0" borderId="0" xfId="0" applyNumberFormat="1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0" fontId="9" fillId="7" borderId="0" xfId="0" applyFont="1" applyFill="1" applyBorder="1" applyAlignment="1">
      <alignment horizontal="left"/>
    </xf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165" fontId="4" fillId="8" borderId="11" xfId="0" applyNumberFormat="1" applyFont="1" applyFill="1" applyBorder="1"/>
    <xf numFmtId="0" fontId="4" fillId="0" borderId="11" xfId="0" applyFont="1" applyFill="1" applyBorder="1"/>
    <xf numFmtId="164" fontId="4" fillId="0" borderId="12" xfId="0" applyNumberFormat="1" applyFont="1" applyFill="1" applyBorder="1"/>
    <xf numFmtId="164" fontId="4" fillId="0" borderId="12" xfId="4" applyNumberFormat="1" applyFont="1" applyBorder="1"/>
    <xf numFmtId="4" fontId="4" fillId="0" borderId="0" xfId="0" applyNumberFormat="1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3" fillId="7" borderId="0" xfId="0" applyFont="1" applyFill="1"/>
    <xf numFmtId="0" fontId="4" fillId="0" borderId="16" xfId="0" applyFont="1" applyFill="1" applyBorder="1"/>
    <xf numFmtId="4" fontId="4" fillId="0" borderId="18" xfId="0" applyNumberFormat="1" applyFont="1" applyFill="1" applyBorder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6" fillId="7" borderId="0" xfId="0" applyFont="1" applyFill="1"/>
    <xf numFmtId="2" fontId="39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1" fontId="7" fillId="7" borderId="0" xfId="0" applyNumberFormat="1" applyFont="1" applyFill="1" applyBorder="1" applyAlignment="1">
      <alignment horizontal="center" vertical="center"/>
    </xf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15" fontId="7" fillId="7" borderId="0" xfId="0" applyNumberFormat="1" applyFont="1" applyFill="1" applyBorder="1"/>
    <xf numFmtId="2" fontId="7" fillId="7" borderId="0" xfId="0" applyNumberFormat="1" applyFont="1" applyFill="1" applyBorder="1" applyAlignment="1">
      <alignment horizontal="center"/>
    </xf>
    <xf numFmtId="1" fontId="7" fillId="7" borderId="0" xfId="0" applyNumberFormat="1" applyFont="1" applyFill="1" applyAlignment="1">
      <alignment horizontal="center" vertical="center"/>
    </xf>
    <xf numFmtId="0" fontId="1" fillId="7" borderId="0" xfId="0" applyFont="1" applyFill="1" applyBorder="1" applyAlignment="1">
      <alignment horizontal="lef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7" borderId="0" xfId="0" applyFill="1" applyAlignment="1">
      <alignment horizontal="center"/>
    </xf>
    <xf numFmtId="0" fontId="0" fillId="13" borderId="0" xfId="0" applyFill="1" applyBorder="1"/>
    <xf numFmtId="0" fontId="8" fillId="13" borderId="0" xfId="0" applyFont="1" applyFill="1" applyBorder="1"/>
    <xf numFmtId="164" fontId="0" fillId="13" borderId="0" xfId="0" applyNumberFormat="1" applyFill="1" applyBorder="1"/>
    <xf numFmtId="164" fontId="0" fillId="13" borderId="0" xfId="0" applyNumberFormat="1" applyFill="1"/>
    <xf numFmtId="0" fontId="33" fillId="13" borderId="0" xfId="0" applyFont="1" applyFill="1"/>
    <xf numFmtId="0" fontId="0" fillId="13" borderId="0" xfId="0" applyFill="1"/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5" fillId="7" borderId="0" xfId="7" applyFont="1" applyFill="1" applyBorder="1" applyAlignment="1">
      <alignment horizontal="center"/>
    </xf>
    <xf numFmtId="2" fontId="43" fillId="7" borderId="0" xfId="1" applyNumberFormat="1" applyFont="1" applyFill="1" applyBorder="1" applyAlignment="1">
      <alignment horizontal="center"/>
    </xf>
    <xf numFmtId="0" fontId="31" fillId="7" borderId="0" xfId="0" applyFont="1" applyFill="1"/>
    <xf numFmtId="14" fontId="44" fillId="7" borderId="0" xfId="0" applyNumberFormat="1" applyFont="1" applyFill="1" applyBorder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7" fillId="7" borderId="0" xfId="1" applyNumberFormat="1" applyFont="1" applyFill="1" applyBorder="1" applyAlignment="1">
      <alignment horizontal="center"/>
    </xf>
    <xf numFmtId="0" fontId="4" fillId="7" borderId="0" xfId="0" applyFont="1" applyFill="1" applyBorder="1"/>
    <xf numFmtId="0" fontId="7" fillId="7" borderId="11" xfId="0" applyFont="1" applyFill="1" applyBorder="1"/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0" fontId="33" fillId="7" borderId="0" xfId="0" applyFont="1" applyFill="1" applyBorder="1"/>
    <xf numFmtId="16" fontId="8" fillId="7" borderId="0" xfId="0" applyNumberFormat="1" applyFont="1" applyFill="1" applyBorder="1"/>
    <xf numFmtId="2" fontId="8" fillId="7" borderId="0" xfId="0" applyNumberFormat="1" applyFont="1" applyFill="1" applyBorder="1" applyAlignment="1">
      <alignment horizontal="center"/>
    </xf>
    <xf numFmtId="4" fontId="31" fillId="7" borderId="0" xfId="1" applyNumberFormat="1" applyFont="1" applyFill="1" applyBorder="1"/>
    <xf numFmtId="4" fontId="41" fillId="7" borderId="0" xfId="0" applyNumberFormat="1" applyFont="1" applyFill="1"/>
    <xf numFmtId="4" fontId="43" fillId="7" borderId="0" xfId="1" applyNumberFormat="1" applyFont="1" applyFill="1" applyBorder="1"/>
    <xf numFmtId="164" fontId="5" fillId="7" borderId="0" xfId="0" applyNumberFormat="1" applyFont="1" applyFill="1"/>
    <xf numFmtId="0" fontId="8" fillId="7" borderId="0" xfId="0" applyNumberFormat="1" applyFont="1" applyFill="1"/>
    <xf numFmtId="4" fontId="9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1" fillId="7" borderId="0" xfId="0" applyFont="1" applyFill="1" applyAlignment="1">
      <alignment horizontal="center"/>
    </xf>
    <xf numFmtId="0" fontId="37" fillId="7" borderId="0" xfId="1" applyFont="1" applyFill="1" applyBorder="1" applyAlignment="1">
      <alignment horizontal="center"/>
    </xf>
    <xf numFmtId="2" fontId="4" fillId="7" borderId="0" xfId="8" applyNumberFormat="1" applyFont="1" applyFill="1" applyBorder="1" applyAlignment="1">
      <alignment horizontal="center"/>
    </xf>
    <xf numFmtId="0" fontId="52" fillId="7" borderId="0" xfId="0" applyFont="1" applyFill="1"/>
    <xf numFmtId="0" fontId="49" fillId="7" borderId="0" xfId="0" applyFont="1" applyFill="1"/>
    <xf numFmtId="0" fontId="50" fillId="7" borderId="0" xfId="0" applyFont="1" applyFill="1" applyBorder="1"/>
    <xf numFmtId="4" fontId="50" fillId="7" borderId="0" xfId="0" applyNumberFormat="1" applyFont="1" applyFill="1" applyBorder="1"/>
    <xf numFmtId="164" fontId="50" fillId="7" borderId="0" xfId="0" applyNumberFormat="1" applyFont="1" applyFill="1" applyBorder="1"/>
    <xf numFmtId="164" fontId="50" fillId="7" borderId="0" xfId="0" applyNumberFormat="1" applyFont="1" applyFill="1"/>
    <xf numFmtId="0" fontId="53" fillId="7" borderId="0" xfId="0" applyFont="1" applyFill="1" applyBorder="1"/>
    <xf numFmtId="4" fontId="53" fillId="7" borderId="0" xfId="0" applyNumberFormat="1" applyFont="1" applyFill="1" applyBorder="1"/>
    <xf numFmtId="0" fontId="36" fillId="7" borderId="0" xfId="0" applyFont="1" applyFill="1"/>
    <xf numFmtId="164" fontId="53" fillId="7" borderId="0" xfId="0" applyNumberFormat="1" applyFont="1" applyFill="1" applyBorder="1"/>
    <xf numFmtId="164" fontId="53" fillId="7" borderId="0" xfId="0" applyNumberFormat="1" applyFont="1" applyFill="1"/>
    <xf numFmtId="0" fontId="54" fillId="7" borderId="0" xfId="0" applyFont="1" applyFill="1" applyBorder="1"/>
    <xf numFmtId="4" fontId="54" fillId="7" borderId="0" xfId="0" applyNumberFormat="1" applyFont="1" applyFill="1" applyBorder="1"/>
    <xf numFmtId="0" fontId="55" fillId="7" borderId="0" xfId="0" applyFont="1" applyFill="1"/>
    <xf numFmtId="164" fontId="54" fillId="7" borderId="0" xfId="0" applyNumberFormat="1" applyFont="1" applyFill="1" applyBorder="1"/>
    <xf numFmtId="164" fontId="54" fillId="7" borderId="0" xfId="0" applyNumberFormat="1" applyFont="1" applyFill="1"/>
    <xf numFmtId="0" fontId="54" fillId="0" borderId="0" xfId="0" applyFont="1" applyFill="1" applyBorder="1"/>
    <xf numFmtId="164" fontId="54" fillId="0" borderId="0" xfId="0" applyNumberFormat="1" applyFont="1" applyFill="1" applyBorder="1"/>
    <xf numFmtId="164" fontId="54" fillId="0" borderId="0" xfId="0" applyNumberFormat="1" applyFont="1" applyFill="1"/>
    <xf numFmtId="0" fontId="55" fillId="0" borderId="0" xfId="0" applyFont="1"/>
    <xf numFmtId="0" fontId="51" fillId="7" borderId="0" xfId="0" applyFont="1" applyFill="1" applyBorder="1"/>
    <xf numFmtId="4" fontId="51" fillId="7" borderId="0" xfId="0" applyNumberFormat="1" applyFont="1" applyFill="1" applyBorder="1"/>
    <xf numFmtId="164" fontId="51" fillId="7" borderId="0" xfId="0" applyNumberFormat="1" applyFont="1" applyFill="1" applyBorder="1"/>
    <xf numFmtId="164" fontId="51" fillId="7" borderId="0" xfId="0" applyNumberFormat="1" applyFont="1" applyFill="1"/>
    <xf numFmtId="0" fontId="32" fillId="7" borderId="0" xfId="0" applyFont="1" applyFill="1" applyBorder="1" applyAlignment="1">
      <alignment horizontal="center"/>
    </xf>
    <xf numFmtId="0" fontId="32" fillId="7" borderId="0" xfId="0" applyFont="1" applyFill="1" applyBorder="1"/>
    <xf numFmtId="4" fontId="32" fillId="7" borderId="0" xfId="0" applyNumberFormat="1" applyFont="1" applyFill="1" applyBorder="1"/>
    <xf numFmtId="0" fontId="32" fillId="7" borderId="0" xfId="0" applyFont="1" applyFill="1"/>
    <xf numFmtId="164" fontId="32" fillId="7" borderId="0" xfId="0" applyNumberFormat="1" applyFont="1" applyFill="1" applyBorder="1"/>
    <xf numFmtId="164" fontId="32" fillId="7" borderId="0" xfId="0" applyNumberFormat="1" applyFont="1" applyFill="1"/>
    <xf numFmtId="0" fontId="8" fillId="7" borderId="0" xfId="0" applyFont="1" applyFill="1" applyAlignment="1"/>
    <xf numFmtId="4" fontId="63" fillId="7" borderId="0" xfId="0" applyNumberFormat="1" applyFont="1" applyFill="1" applyBorder="1"/>
    <xf numFmtId="0" fontId="63" fillId="7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4" fontId="4" fillId="0" borderId="20" xfId="0" applyNumberFormat="1" applyFont="1" applyFill="1" applyBorder="1"/>
    <xf numFmtId="2" fontId="13" fillId="7" borderId="0" xfId="7" applyNumberFormat="1" applyFont="1" applyFill="1" applyBorder="1" applyAlignment="1">
      <alignment horizontal="center"/>
    </xf>
    <xf numFmtId="0" fontId="7" fillId="7" borderId="0" xfId="0" applyFont="1" applyFill="1" applyAlignment="1">
      <alignment horizontal="left" vertical="center"/>
    </xf>
    <xf numFmtId="165" fontId="4" fillId="7" borderId="11" xfId="0" applyNumberFormat="1" applyFont="1" applyFill="1" applyBorder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2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3" fontId="4" fillId="7" borderId="13" xfId="0" applyNumberFormat="1" applyFont="1" applyFill="1" applyBorder="1"/>
    <xf numFmtId="4" fontId="4" fillId="7" borderId="11" xfId="0" applyNumberFormat="1" applyFont="1" applyFill="1" applyBorder="1"/>
    <xf numFmtId="3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165" fontId="4" fillId="7" borderId="24" xfId="0" applyNumberFormat="1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7" fillId="5" borderId="0" xfId="6"/>
    <xf numFmtId="0" fontId="7" fillId="7" borderId="0" xfId="0" applyFont="1" applyFill="1" applyBorder="1" applyAlignment="1">
      <alignment horizontal="center" vertical="center"/>
    </xf>
    <xf numFmtId="4" fontId="0" fillId="7" borderId="0" xfId="0" applyNumberFormat="1" applyFill="1" applyBorder="1" applyAlignment="1">
      <alignment horizontal="center"/>
    </xf>
    <xf numFmtId="0" fontId="7" fillId="7" borderId="0" xfId="0" applyFont="1" applyFill="1" applyBorder="1" applyAlignment="1">
      <alignment horizontal="left" vertical="center"/>
    </xf>
    <xf numFmtId="166" fontId="8" fillId="7" borderId="0" xfId="0" applyNumberFormat="1" applyFont="1" applyFill="1" applyAlignment="1">
      <alignment horizont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3" fontId="8" fillId="7" borderId="0" xfId="0" applyNumberFormat="1" applyFont="1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4" fontId="34" fillId="7" borderId="0" xfId="0" applyNumberFormat="1" applyFont="1" applyFill="1" applyBorder="1"/>
    <xf numFmtId="0" fontId="0" fillId="7" borderId="0" xfId="0" applyNumberFormat="1" applyFont="1" applyFill="1" applyBorder="1" applyAlignment="1">
      <alignment horizontal="center"/>
    </xf>
    <xf numFmtId="8" fontId="0" fillId="7" borderId="0" xfId="0" applyNumberFormat="1" applyFill="1"/>
    <xf numFmtId="0" fontId="34" fillId="7" borderId="0" xfId="0" applyFont="1" applyFill="1" applyBorder="1"/>
    <xf numFmtId="4" fontId="65" fillId="7" borderId="17" xfId="0" applyNumberFormat="1" applyFont="1" applyFill="1" applyBorder="1"/>
    <xf numFmtId="4" fontId="65" fillId="0" borderId="18" xfId="0" applyNumberFormat="1" applyFont="1" applyFill="1" applyBorder="1"/>
    <xf numFmtId="4" fontId="65" fillId="7" borderId="17" xfId="0" applyNumberFormat="1" applyFont="1" applyFill="1" applyBorder="1" applyAlignment="1"/>
    <xf numFmtId="0" fontId="9" fillId="7" borderId="0" xfId="0" applyNumberFormat="1" applyFont="1" applyFill="1" applyBorder="1"/>
    <xf numFmtId="0" fontId="3" fillId="7" borderId="0" xfId="0" applyFont="1" applyFill="1" applyBorder="1" applyAlignment="1"/>
    <xf numFmtId="0" fontId="1" fillId="7" borderId="0" xfId="0" applyFont="1" applyFill="1" applyBorder="1" applyAlignment="1"/>
    <xf numFmtId="0" fontId="9" fillId="7" borderId="0" xfId="0" applyNumberFormat="1" applyFont="1" applyFill="1"/>
    <xf numFmtId="4" fontId="1" fillId="7" borderId="0" xfId="0" applyNumberFormat="1" applyFont="1" applyFill="1" applyBorder="1"/>
    <xf numFmtId="0" fontId="34" fillId="7" borderId="0" xfId="0" applyFont="1" applyFill="1"/>
    <xf numFmtId="0" fontId="34" fillId="7" borderId="0" xfId="0" applyFont="1" applyFill="1" applyBorder="1" applyAlignment="1">
      <alignment horizontal="center"/>
    </xf>
    <xf numFmtId="164" fontId="34" fillId="7" borderId="0" xfId="0" applyNumberFormat="1" applyFont="1" applyFill="1" applyBorder="1"/>
    <xf numFmtId="164" fontId="34" fillId="7" borderId="0" xfId="0" applyNumberFormat="1" applyFont="1" applyFill="1"/>
    <xf numFmtId="4" fontId="3" fillId="7" borderId="0" xfId="0" applyNumberFormat="1" applyFont="1" applyFill="1" applyBorder="1"/>
    <xf numFmtId="0" fontId="22" fillId="7" borderId="0" xfId="7" applyFill="1"/>
    <xf numFmtId="0" fontId="5" fillId="7" borderId="0" xfId="0" applyFont="1" applyFill="1" applyBorder="1" applyAlignment="1">
      <alignment horizontal="center" vertical="center"/>
    </xf>
    <xf numFmtId="0" fontId="24" fillId="7" borderId="0" xfId="0" applyNumberFormat="1" applyFont="1" applyFill="1"/>
    <xf numFmtId="0" fontId="15" fillId="7" borderId="0" xfId="0" applyFont="1" applyFill="1"/>
    <xf numFmtId="44" fontId="8" fillId="7" borderId="0" xfId="4" applyFont="1" applyFill="1" applyBorder="1" applyAlignment="1">
      <alignment horizontal="center"/>
    </xf>
    <xf numFmtId="0" fontId="66" fillId="7" borderId="0" xfId="0" applyFont="1" applyFill="1" applyBorder="1" applyAlignment="1">
      <alignment horizontal="center"/>
    </xf>
    <xf numFmtId="0" fontId="48" fillId="7" borderId="0" xfId="0" applyFont="1" applyFill="1" applyBorder="1"/>
    <xf numFmtId="4" fontId="4" fillId="7" borderId="0" xfId="0" applyNumberFormat="1" applyFont="1" applyFill="1" applyAlignment="1"/>
    <xf numFmtId="0" fontId="3" fillId="7" borderId="0" xfId="0" applyFon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164" fontId="33" fillId="7" borderId="0" xfId="0" applyNumberFormat="1" applyFont="1" applyFill="1"/>
    <xf numFmtId="2" fontId="33" fillId="7" borderId="0" xfId="0" applyNumberFormat="1" applyFont="1" applyFill="1" applyAlignment="1">
      <alignment horizontal="center"/>
    </xf>
    <xf numFmtId="164" fontId="36" fillId="7" borderId="0" xfId="0" applyNumberFormat="1" applyFont="1" applyFill="1"/>
    <xf numFmtId="2" fontId="36" fillId="7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43" fillId="7" borderId="0" xfId="0" applyFont="1" applyFill="1" applyBorder="1" applyAlignment="1">
      <alignment horizontal="left"/>
    </xf>
    <xf numFmtId="0" fontId="31" fillId="7" borderId="0" xfId="0" applyFont="1" applyFill="1" applyBorder="1"/>
    <xf numFmtId="0" fontId="3" fillId="7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left"/>
    </xf>
    <xf numFmtId="0" fontId="28" fillId="7" borderId="0" xfId="0" applyFont="1" applyFill="1" applyAlignment="1"/>
    <xf numFmtId="0" fontId="0" fillId="9" borderId="0" xfId="0" applyFill="1"/>
    <xf numFmtId="164" fontId="0" fillId="9" borderId="0" xfId="0" applyNumberFormat="1" applyFill="1"/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9" fillId="9" borderId="0" xfId="0" applyFont="1" applyFill="1"/>
    <xf numFmtId="4" fontId="5" fillId="9" borderId="0" xfId="0" applyNumberFormat="1" applyFont="1" applyFill="1" applyBorder="1"/>
    <xf numFmtId="0" fontId="5" fillId="9" borderId="0" xfId="0" applyFont="1" applyFill="1" applyBorder="1"/>
    <xf numFmtId="4" fontId="0" fillId="9" borderId="0" xfId="0" applyNumberFormat="1" applyFill="1" applyBorder="1"/>
    <xf numFmtId="0" fontId="1" fillId="9" borderId="0" xfId="0" applyFont="1" applyFill="1" applyBorder="1"/>
    <xf numFmtId="14" fontId="0" fillId="9" borderId="0" xfId="0" applyNumberFormat="1" applyFill="1" applyBorder="1"/>
    <xf numFmtId="164" fontId="0" fillId="9" borderId="0" xfId="0" applyNumberFormat="1" applyFill="1" applyBorder="1"/>
    <xf numFmtId="2" fontId="24" fillId="0" borderId="0" xfId="7" applyNumberFormat="1" applyFont="1" applyFill="1" applyBorder="1" applyAlignment="1">
      <alignment horizontal="center"/>
    </xf>
    <xf numFmtId="2" fontId="5" fillId="0" borderId="0" xfId="7" applyNumberFormat="1" applyFont="1" applyFill="1" applyBorder="1" applyAlignment="1">
      <alignment horizontal="center"/>
    </xf>
    <xf numFmtId="14" fontId="68" fillId="7" borderId="0" xfId="0" applyNumberFormat="1" applyFont="1" applyFill="1" applyBorder="1"/>
    <xf numFmtId="43" fontId="7" fillId="7" borderId="0" xfId="9" applyFont="1" applyFill="1" applyBorder="1"/>
    <xf numFmtId="4" fontId="8" fillId="7" borderId="0" xfId="0" applyNumberFormat="1" applyFont="1" applyFill="1" applyAlignment="1"/>
    <xf numFmtId="0" fontId="35" fillId="7" borderId="0" xfId="6" applyFont="1" applyFill="1" applyBorder="1"/>
    <xf numFmtId="0" fontId="1" fillId="0" borderId="0" xfId="0" applyFont="1" applyFill="1" applyBorder="1" applyAlignment="1">
      <alignment horizontal="right"/>
    </xf>
    <xf numFmtId="2" fontId="43" fillId="0" borderId="0" xfId="1" applyNumberFormat="1" applyFont="1" applyFill="1" applyBorder="1" applyAlignment="1">
      <alignment horizontal="center"/>
    </xf>
    <xf numFmtId="4" fontId="5" fillId="7" borderId="0" xfId="0" applyNumberFormat="1" applyFont="1" applyFill="1" applyBorder="1" applyAlignment="1"/>
    <xf numFmtId="4" fontId="5" fillId="7" borderId="0" xfId="0" applyNumberFormat="1" applyFont="1" applyFill="1" applyAlignment="1"/>
    <xf numFmtId="4" fontId="5" fillId="0" borderId="0" xfId="0" applyNumberFormat="1" applyFont="1" applyFill="1" applyAlignment="1"/>
    <xf numFmtId="4" fontId="42" fillId="7" borderId="0" xfId="0" applyNumberFormat="1" applyFont="1" applyFill="1" applyBorder="1"/>
    <xf numFmtId="4" fontId="0" fillId="0" borderId="0" xfId="0" applyNumberFormat="1" applyBorder="1"/>
    <xf numFmtId="0" fontId="8" fillId="7" borderId="20" xfId="0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4" fontId="8" fillId="0" borderId="0" xfId="0" applyNumberFormat="1" applyFont="1" applyBorder="1"/>
    <xf numFmtId="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7" borderId="0" xfId="0" applyFont="1" applyFill="1" applyAlignment="1">
      <alignment horizontal="left"/>
    </xf>
    <xf numFmtId="2" fontId="65" fillId="0" borderId="0" xfId="7" applyNumberFormat="1" applyFont="1" applyFill="1" applyBorder="1" applyAlignment="1">
      <alignment horizontal="center"/>
    </xf>
    <xf numFmtId="2" fontId="4" fillId="14" borderId="0" xfId="7" applyNumberFormat="1" applyFont="1" applyFill="1" applyBorder="1" applyAlignment="1">
      <alignment horizontal="center"/>
    </xf>
    <xf numFmtId="2" fontId="46" fillId="7" borderId="0" xfId="7" applyNumberFormat="1" applyFont="1" applyFill="1" applyBorder="1" applyAlignment="1">
      <alignment horizontal="center"/>
    </xf>
    <xf numFmtId="2" fontId="7" fillId="0" borderId="0" xfId="7" applyNumberFormat="1" applyFont="1" applyFill="1" applyBorder="1" applyAlignment="1">
      <alignment horizontal="center"/>
    </xf>
    <xf numFmtId="0" fontId="8" fillId="16" borderId="0" xfId="0" applyFont="1" applyFill="1" applyBorder="1"/>
    <xf numFmtId="4" fontId="71" fillId="7" borderId="0" xfId="0" applyNumberFormat="1" applyFont="1" applyFill="1"/>
    <xf numFmtId="0" fontId="71" fillId="7" borderId="0" xfId="0" applyFont="1" applyFill="1"/>
    <xf numFmtId="4" fontId="9" fillId="0" borderId="0" xfId="0" applyNumberFormat="1" applyFont="1"/>
    <xf numFmtId="0" fontId="5" fillId="0" borderId="0" xfId="0" applyFont="1" applyFill="1" applyBorder="1" applyAlignment="1"/>
    <xf numFmtId="4" fontId="0" fillId="10" borderId="0" xfId="0" applyNumberFormat="1" applyFill="1" applyBorder="1"/>
    <xf numFmtId="0" fontId="0" fillId="10" borderId="0" xfId="0" applyFill="1" applyBorder="1"/>
    <xf numFmtId="0" fontId="8" fillId="10" borderId="0" xfId="0" applyFont="1" applyFill="1"/>
    <xf numFmtId="164" fontId="0" fillId="10" borderId="0" xfId="0" applyNumberFormat="1" applyFill="1"/>
    <xf numFmtId="0" fontId="8" fillId="10" borderId="0" xfId="0" applyFont="1" applyFill="1" applyBorder="1"/>
    <xf numFmtId="4" fontId="8" fillId="10" borderId="0" xfId="0" applyNumberFormat="1" applyFont="1" applyFill="1"/>
    <xf numFmtId="0" fontId="7" fillId="10" borderId="0" xfId="0" applyFont="1" applyFill="1"/>
    <xf numFmtId="0" fontId="8" fillId="10" borderId="0" xfId="0" applyFont="1" applyFill="1" applyAlignment="1">
      <alignment horizontal="center"/>
    </xf>
    <xf numFmtId="4" fontId="7" fillId="10" borderId="0" xfId="0" applyNumberFormat="1" applyFont="1" applyFill="1"/>
    <xf numFmtId="14" fontId="0" fillId="10" borderId="0" xfId="0" applyNumberFormat="1" applyFill="1"/>
    <xf numFmtId="0" fontId="0" fillId="10" borderId="0" xfId="0" applyNumberFormat="1" applyFill="1" applyBorder="1"/>
    <xf numFmtId="0" fontId="1" fillId="10" borderId="0" xfId="0" applyFont="1" applyFill="1" applyBorder="1"/>
    <xf numFmtId="0" fontId="1" fillId="10" borderId="0" xfId="0" applyFont="1" applyFill="1"/>
    <xf numFmtId="4" fontId="9" fillId="10" borderId="0" xfId="0" applyNumberFormat="1" applyFont="1" applyFill="1" applyBorder="1"/>
    <xf numFmtId="0" fontId="49" fillId="10" borderId="0" xfId="0" applyFont="1" applyFill="1" applyBorder="1"/>
    <xf numFmtId="44" fontId="0" fillId="10" borderId="0" xfId="4" applyFont="1" applyFill="1"/>
    <xf numFmtId="0" fontId="8" fillId="10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8" fillId="14" borderId="0" xfId="0" applyFont="1" applyFill="1" applyBorder="1"/>
    <xf numFmtId="14" fontId="8" fillId="14" borderId="0" xfId="0" applyNumberFormat="1" applyFont="1" applyFill="1" applyBorder="1"/>
    <xf numFmtId="0" fontId="8" fillId="14" borderId="0" xfId="0" applyFont="1" applyFill="1"/>
    <xf numFmtId="164" fontId="8" fillId="14" borderId="0" xfId="0" applyNumberFormat="1" applyFont="1" applyFill="1"/>
    <xf numFmtId="0" fontId="0" fillId="14" borderId="0" xfId="0" applyFill="1"/>
    <xf numFmtId="0" fontId="8" fillId="14" borderId="0" xfId="0" applyFont="1" applyFill="1" applyBorder="1" applyAlignment="1">
      <alignment horizontal="center"/>
    </xf>
    <xf numFmtId="4" fontId="8" fillId="14" borderId="0" xfId="0" applyNumberFormat="1" applyFont="1" applyFill="1"/>
    <xf numFmtId="0" fontId="5" fillId="14" borderId="0" xfId="0" applyFont="1" applyFill="1"/>
    <xf numFmtId="164" fontId="8" fillId="14" borderId="0" xfId="0" applyNumberFormat="1" applyFont="1" applyFill="1" applyBorder="1"/>
    <xf numFmtId="0" fontId="8" fillId="14" borderId="0" xfId="0" applyFont="1" applyFill="1" applyAlignment="1">
      <alignment horizontal="center"/>
    </xf>
    <xf numFmtId="4" fontId="0" fillId="14" borderId="0" xfId="0" applyNumberFormat="1" applyFill="1"/>
    <xf numFmtId="0" fontId="7" fillId="14" borderId="0" xfId="0" applyFont="1" applyFill="1" applyBorder="1"/>
    <xf numFmtId="4" fontId="7" fillId="14" borderId="0" xfId="0" applyNumberFormat="1" applyFont="1" applyFill="1"/>
    <xf numFmtId="0" fontId="7" fillId="14" borderId="0" xfId="0" applyFont="1" applyFill="1"/>
    <xf numFmtId="0" fontId="7" fillId="14" borderId="0" xfId="0" applyFont="1" applyFill="1" applyBorder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30" fillId="14" borderId="0" xfId="0" applyFont="1" applyFill="1"/>
    <xf numFmtId="0" fontId="1" fillId="14" borderId="0" xfId="0" applyFont="1" applyFill="1"/>
    <xf numFmtId="0" fontId="33" fillId="14" borderId="0" xfId="0" applyFont="1" applyFill="1"/>
    <xf numFmtId="4" fontId="4" fillId="14" borderId="0" xfId="0" applyNumberFormat="1" applyFont="1" applyFill="1"/>
    <xf numFmtId="0" fontId="36" fillId="14" borderId="0" xfId="0" applyFont="1" applyFill="1"/>
    <xf numFmtId="0" fontId="53" fillId="14" borderId="0" xfId="0" applyFont="1" applyFill="1" applyAlignment="1">
      <alignment horizontal="center"/>
    </xf>
    <xf numFmtId="4" fontId="36" fillId="14" borderId="0" xfId="0" applyNumberFormat="1" applyFont="1" applyFill="1"/>
    <xf numFmtId="4" fontId="3" fillId="14" borderId="0" xfId="0" applyNumberFormat="1" applyFont="1" applyFill="1"/>
    <xf numFmtId="0" fontId="3" fillId="14" borderId="0" xfId="0" applyFont="1" applyFill="1"/>
    <xf numFmtId="0" fontId="8" fillId="14" borderId="0" xfId="0" applyFont="1" applyFill="1" applyBorder="1" applyAlignment="1">
      <alignment horizontal="left"/>
    </xf>
    <xf numFmtId="2" fontId="46" fillId="14" borderId="0" xfId="7" applyNumberFormat="1" applyFont="1" applyFill="1" applyBorder="1" applyAlignment="1">
      <alignment horizontal="center"/>
    </xf>
    <xf numFmtId="0" fontId="8" fillId="14" borderId="0" xfId="0" applyFont="1" applyFill="1" applyBorder="1" applyAlignment="1">
      <alignment horizontal="right"/>
    </xf>
    <xf numFmtId="0" fontId="7" fillId="14" borderId="0" xfId="0" applyFont="1" applyFill="1" applyBorder="1" applyAlignment="1">
      <alignment horizontal="right"/>
    </xf>
    <xf numFmtId="2" fontId="28" fillId="10" borderId="0" xfId="7" applyNumberFormat="1" applyFont="1" applyFill="1" applyBorder="1" applyAlignment="1">
      <alignment horizontal="center"/>
    </xf>
    <xf numFmtId="0" fontId="8" fillId="10" borderId="0" xfId="0" applyFont="1" applyFill="1" applyBorder="1" applyAlignment="1">
      <alignment horizontal="right"/>
    </xf>
    <xf numFmtId="0" fontId="7" fillId="10" borderId="0" xfId="0" applyFont="1" applyFill="1" applyBorder="1" applyAlignment="1">
      <alignment horizontal="left"/>
    </xf>
    <xf numFmtId="2" fontId="46" fillId="10" borderId="0" xfId="7" applyNumberFormat="1" applyFont="1" applyFill="1" applyBorder="1" applyAlignment="1">
      <alignment horizontal="center"/>
    </xf>
    <xf numFmtId="2" fontId="4" fillId="10" borderId="0" xfId="7" applyNumberFormat="1" applyFont="1" applyFill="1" applyBorder="1" applyAlignment="1">
      <alignment horizontal="center"/>
    </xf>
    <xf numFmtId="0" fontId="7" fillId="10" borderId="0" xfId="0" applyFont="1" applyFill="1" applyBorder="1" applyAlignment="1">
      <alignment horizontal="right"/>
    </xf>
    <xf numFmtId="4" fontId="8" fillId="17" borderId="0" xfId="0" applyNumberFormat="1" applyFont="1" applyFill="1"/>
    <xf numFmtId="2" fontId="29" fillId="7" borderId="0" xfId="0" applyNumberFormat="1" applyFont="1" applyFill="1" applyBorder="1" applyAlignment="1">
      <alignment horizontal="center"/>
    </xf>
    <xf numFmtId="0" fontId="48" fillId="7" borderId="0" xfId="0" applyFont="1" applyFill="1" applyBorder="1" applyAlignment="1">
      <alignment horizontal="center"/>
    </xf>
    <xf numFmtId="0" fontId="32" fillId="7" borderId="0" xfId="0" applyFont="1" applyFill="1" applyAlignment="1">
      <alignment horizontal="center"/>
    </xf>
    <xf numFmtId="0" fontId="8" fillId="18" borderId="0" xfId="0" applyFont="1" applyFill="1"/>
    <xf numFmtId="0" fontId="8" fillId="18" borderId="0" xfId="0" applyFont="1" applyFill="1" applyBorder="1" applyAlignment="1">
      <alignment horizontal="center"/>
    </xf>
    <xf numFmtId="0" fontId="8" fillId="18" borderId="0" xfId="0" applyFont="1" applyFill="1" applyBorder="1"/>
    <xf numFmtId="4" fontId="8" fillId="18" borderId="0" xfId="0" applyNumberFormat="1" applyFont="1" applyFill="1"/>
    <xf numFmtId="164" fontId="8" fillId="18" borderId="0" xfId="0" applyNumberFormat="1" applyFont="1" applyFill="1" applyBorder="1"/>
    <xf numFmtId="164" fontId="8" fillId="18" borderId="0" xfId="0" applyNumberFormat="1" applyFont="1" applyFill="1"/>
    <xf numFmtId="0" fontId="33" fillId="18" borderId="0" xfId="0" applyFont="1" applyFill="1"/>
    <xf numFmtId="0" fontId="0" fillId="18" borderId="0" xfId="0" applyFill="1"/>
    <xf numFmtId="4" fontId="41" fillId="14" borderId="0" xfId="0" applyNumberFormat="1" applyFont="1" applyFill="1"/>
    <xf numFmtId="2" fontId="8" fillId="14" borderId="0" xfId="0" applyNumberFormat="1" applyFont="1" applyFill="1" applyBorder="1" applyAlignment="1">
      <alignment horizontal="center"/>
    </xf>
    <xf numFmtId="1" fontId="8" fillId="14" borderId="0" xfId="0" applyNumberFormat="1" applyFont="1" applyFill="1" applyBorder="1" applyAlignment="1">
      <alignment vertical="center"/>
    </xf>
    <xf numFmtId="14" fontId="32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2" fontId="5" fillId="18" borderId="0" xfId="7" applyNumberFormat="1" applyFont="1" applyFill="1" applyBorder="1" applyAlignment="1">
      <alignment horizontal="center"/>
    </xf>
    <xf numFmtId="0" fontId="8" fillId="18" borderId="0" xfId="0" applyFont="1" applyFill="1" applyBorder="1" applyAlignment="1">
      <alignment horizontal="left"/>
    </xf>
    <xf numFmtId="0" fontId="8" fillId="18" borderId="0" xfId="0" applyFont="1" applyFill="1" applyBorder="1" applyAlignment="1">
      <alignment vertical="center"/>
    </xf>
    <xf numFmtId="2" fontId="24" fillId="18" borderId="0" xfId="7" applyNumberFormat="1" applyFont="1" applyFill="1" applyBorder="1" applyAlignment="1">
      <alignment horizontal="center"/>
    </xf>
    <xf numFmtId="0" fontId="1" fillId="7" borderId="0" xfId="0" applyNumberFormat="1" applyFont="1" applyFill="1" applyBorder="1"/>
    <xf numFmtId="4" fontId="1" fillId="7" borderId="0" xfId="0" applyNumberFormat="1" applyFont="1" applyFill="1" applyBorder="1" applyAlignment="1">
      <alignment horizontal="center"/>
    </xf>
    <xf numFmtId="0" fontId="17" fillId="7" borderId="0" xfId="0" applyFont="1" applyFill="1" applyBorder="1"/>
    <xf numFmtId="0" fontId="74" fillId="7" borderId="0" xfId="0" applyFont="1" applyFill="1" applyBorder="1" applyAlignment="1">
      <alignment horizontal="center"/>
    </xf>
    <xf numFmtId="1" fontId="7" fillId="7" borderId="0" xfId="0" applyNumberFormat="1" applyFont="1" applyFill="1" applyBorder="1" applyAlignment="1">
      <alignment horizontal="left" vertical="center"/>
    </xf>
    <xf numFmtId="2" fontId="79" fillId="7" borderId="0" xfId="7" applyNumberFormat="1" applyFont="1" applyFill="1" applyBorder="1" applyAlignment="1">
      <alignment horizontal="center"/>
    </xf>
    <xf numFmtId="0" fontId="8" fillId="6" borderId="0" xfId="0" applyFont="1" applyFill="1"/>
    <xf numFmtId="0" fontId="8" fillId="6" borderId="0" xfId="0" applyFont="1" applyFill="1" applyBorder="1" applyAlignment="1">
      <alignment horizontal="center"/>
    </xf>
    <xf numFmtId="4" fontId="8" fillId="6" borderId="0" xfId="0" applyNumberFormat="1" applyFont="1" applyFill="1" applyBorder="1"/>
    <xf numFmtId="0" fontId="8" fillId="6" borderId="0" xfId="0" applyFont="1" applyFill="1" applyBorder="1"/>
    <xf numFmtId="4" fontId="8" fillId="6" borderId="0" xfId="0" applyNumberFormat="1" applyFont="1" applyFill="1"/>
    <xf numFmtId="1" fontId="8" fillId="6" borderId="0" xfId="0" applyNumberFormat="1" applyFont="1" applyFill="1" applyBorder="1" applyAlignment="1">
      <alignment horizontal="center" vertical="center"/>
    </xf>
    <xf numFmtId="0" fontId="0" fillId="6" borderId="0" xfId="0" applyFill="1" applyBorder="1"/>
    <xf numFmtId="164" fontId="0" fillId="6" borderId="0" xfId="0" applyNumberFormat="1" applyFill="1" applyBorder="1"/>
    <xf numFmtId="164" fontId="0" fillId="6" borderId="0" xfId="0" applyNumberFormat="1" applyFill="1"/>
    <xf numFmtId="0" fontId="33" fillId="6" borderId="0" xfId="0" applyFont="1" applyFill="1"/>
    <xf numFmtId="0" fontId="50" fillId="7" borderId="0" xfId="0" applyFont="1" applyFill="1"/>
    <xf numFmtId="0" fontId="50" fillId="7" borderId="0" xfId="0" applyFont="1" applyFill="1" applyAlignment="1">
      <alignment horizontal="center"/>
    </xf>
    <xf numFmtId="4" fontId="50" fillId="7" borderId="0" xfId="0" applyNumberFormat="1" applyFont="1" applyFill="1"/>
    <xf numFmtId="0" fontId="49" fillId="7" borderId="0" xfId="0" applyFont="1" applyFill="1" applyBorder="1"/>
    <xf numFmtId="14" fontId="49" fillId="7" borderId="0" xfId="0" applyNumberFormat="1" applyFont="1" applyFill="1" applyBorder="1"/>
    <xf numFmtId="164" fontId="49" fillId="7" borderId="0" xfId="0" applyNumberFormat="1" applyFont="1" applyFill="1" applyBorder="1"/>
    <xf numFmtId="164" fontId="49" fillId="7" borderId="0" xfId="0" applyNumberFormat="1" applyFont="1" applyFill="1"/>
    <xf numFmtId="0" fontId="50" fillId="7" borderId="0" xfId="0" applyFont="1" applyFill="1" applyBorder="1" applyAlignment="1">
      <alignment horizontal="center"/>
    </xf>
    <xf numFmtId="4" fontId="83" fillId="7" borderId="0" xfId="0" applyNumberFormat="1" applyFont="1" applyFill="1" applyBorder="1"/>
    <xf numFmtId="14" fontId="84" fillId="7" borderId="0" xfId="0" applyNumberFormat="1" applyFont="1" applyFill="1" applyBorder="1"/>
    <xf numFmtId="4" fontId="85" fillId="16" borderId="0" xfId="0" applyNumberFormat="1" applyFont="1" applyFill="1" applyBorder="1"/>
    <xf numFmtId="2" fontId="85" fillId="15" borderId="0" xfId="7" applyNumberFormat="1" applyFont="1" applyFill="1" applyBorder="1" applyAlignment="1">
      <alignment horizontal="center"/>
    </xf>
    <xf numFmtId="0" fontId="85" fillId="7" borderId="0" xfId="0" applyFont="1" applyFill="1"/>
    <xf numFmtId="0" fontId="85" fillId="7" borderId="0" xfId="0" applyFont="1" applyFill="1" applyBorder="1" applyAlignment="1">
      <alignment horizontal="center"/>
    </xf>
    <xf numFmtId="2" fontId="86" fillId="7" borderId="0" xfId="7" applyNumberFormat="1" applyFont="1" applyFill="1" applyBorder="1" applyAlignment="1">
      <alignment horizontal="center"/>
    </xf>
    <xf numFmtId="1" fontId="85" fillId="7" borderId="0" xfId="0" applyNumberFormat="1" applyFont="1" applyFill="1" applyBorder="1" applyAlignment="1">
      <alignment horizontal="center" vertical="center"/>
    </xf>
    <xf numFmtId="0" fontId="87" fillId="7" borderId="0" xfId="0" applyFont="1" applyFill="1" applyBorder="1"/>
    <xf numFmtId="164" fontId="87" fillId="7" borderId="0" xfId="0" applyNumberFormat="1" applyFont="1" applyFill="1" applyBorder="1"/>
    <xf numFmtId="164" fontId="87" fillId="7" borderId="0" xfId="0" applyNumberFormat="1" applyFont="1" applyFill="1"/>
    <xf numFmtId="0" fontId="87" fillId="7" borderId="0" xfId="0" applyFont="1" applyFill="1"/>
    <xf numFmtId="0" fontId="85" fillId="7" borderId="0" xfId="0" applyNumberFormat="1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75" fillId="7" borderId="0" xfId="0" applyFont="1" applyFill="1" applyBorder="1" applyAlignment="1">
      <alignment horizontal="center"/>
    </xf>
    <xf numFmtId="14" fontId="75" fillId="7" borderId="0" xfId="0" applyNumberFormat="1" applyFont="1" applyFill="1" applyBorder="1"/>
    <xf numFmtId="0" fontId="7" fillId="7" borderId="0" xfId="0" applyFont="1" applyFill="1" applyAlignment="1"/>
    <xf numFmtId="0" fontId="7" fillId="7" borderId="0" xfId="0" applyFont="1" applyFill="1" applyBorder="1" applyAlignment="1">
      <alignment horizontal="left"/>
    </xf>
    <xf numFmtId="0" fontId="75" fillId="7" borderId="0" xfId="0" applyFont="1" applyFill="1"/>
    <xf numFmtId="4" fontId="75" fillId="7" borderId="0" xfId="0" applyNumberFormat="1" applyFont="1" applyFill="1"/>
    <xf numFmtId="0" fontId="76" fillId="7" borderId="0" xfId="0" applyFont="1" applyFill="1"/>
    <xf numFmtId="0" fontId="75" fillId="7" borderId="0" xfId="0" applyFont="1" applyFill="1" applyBorder="1"/>
    <xf numFmtId="164" fontId="75" fillId="7" borderId="0" xfId="0" applyNumberFormat="1" applyFont="1" applyFill="1" applyBorder="1"/>
    <xf numFmtId="164" fontId="75" fillId="7" borderId="0" xfId="0" applyNumberFormat="1" applyFont="1" applyFill="1"/>
    <xf numFmtId="0" fontId="28" fillId="7" borderId="0" xfId="0" applyFont="1" applyFill="1" applyBorder="1" applyAlignment="1">
      <alignment horizontal="center"/>
    </xf>
    <xf numFmtId="4" fontId="40" fillId="7" borderId="0" xfId="0" applyNumberFormat="1" applyFont="1" applyFill="1"/>
    <xf numFmtId="0" fontId="8" fillId="7" borderId="0" xfId="0" applyFont="1" applyFill="1" applyAlignment="1">
      <alignment horizontal="center" vertical="center"/>
    </xf>
    <xf numFmtId="0" fontId="32" fillId="7" borderId="0" xfId="0" applyFont="1" applyFill="1" applyAlignment="1"/>
    <xf numFmtId="4" fontId="48" fillId="7" borderId="0" xfId="0" applyNumberFormat="1" applyFont="1" applyFill="1" applyBorder="1"/>
    <xf numFmtId="164" fontId="33" fillId="7" borderId="0" xfId="0" applyNumberFormat="1" applyFont="1" applyFill="1" applyBorder="1"/>
    <xf numFmtId="2" fontId="28" fillId="7" borderId="0" xfId="0" applyNumberFormat="1" applyFont="1" applyFill="1" applyBorder="1" applyAlignment="1">
      <alignment horizontal="center"/>
    </xf>
    <xf numFmtId="0" fontId="78" fillId="7" borderId="0" xfId="0" applyFont="1" applyFill="1" applyBorder="1"/>
    <xf numFmtId="2" fontId="77" fillId="7" borderId="0" xfId="7" applyNumberFormat="1" applyFont="1" applyFill="1" applyBorder="1" applyAlignment="1">
      <alignment horizontal="center"/>
    </xf>
    <xf numFmtId="0" fontId="40" fillId="7" borderId="0" xfId="0" applyFont="1" applyFill="1" applyAlignment="1">
      <alignment horizontal="left" vertical="center"/>
    </xf>
    <xf numFmtId="0" fontId="28" fillId="7" borderId="0" xfId="0" applyFont="1" applyFill="1" applyBorder="1" applyAlignment="1">
      <alignment vertical="center"/>
    </xf>
    <xf numFmtId="0" fontId="28" fillId="7" borderId="0" xfId="0" applyFont="1" applyFill="1" applyBorder="1"/>
    <xf numFmtId="164" fontId="28" fillId="7" borderId="0" xfId="0" applyNumberFormat="1" applyFont="1" applyFill="1" applyBorder="1"/>
    <xf numFmtId="164" fontId="28" fillId="7" borderId="0" xfId="0" applyNumberFormat="1" applyFont="1" applyFill="1"/>
    <xf numFmtId="0" fontId="70" fillId="7" borderId="0" xfId="0" applyFont="1" applyFill="1" applyBorder="1"/>
    <xf numFmtId="0" fontId="80" fillId="7" borderId="0" xfId="0" applyFont="1" applyFill="1"/>
    <xf numFmtId="0" fontId="80" fillId="7" borderId="0" xfId="0" applyFont="1" applyFill="1" applyBorder="1" applyAlignment="1">
      <alignment horizontal="center"/>
    </xf>
    <xf numFmtId="4" fontId="80" fillId="7" borderId="0" xfId="0" applyNumberFormat="1" applyFont="1" applyFill="1" applyBorder="1"/>
    <xf numFmtId="0" fontId="80" fillId="7" borderId="0" xfId="0" applyFont="1" applyFill="1" applyBorder="1"/>
    <xf numFmtId="0" fontId="80" fillId="7" borderId="0" xfId="0" applyNumberFormat="1" applyFont="1" applyFill="1" applyBorder="1" applyAlignment="1">
      <alignment horizontal="center"/>
    </xf>
    <xf numFmtId="4" fontId="80" fillId="7" borderId="0" xfId="0" applyNumberFormat="1" applyFont="1" applyFill="1"/>
    <xf numFmtId="1" fontId="80" fillId="7" borderId="0" xfId="0" applyNumberFormat="1" applyFont="1" applyFill="1" applyBorder="1" applyAlignment="1">
      <alignment horizontal="center" vertical="center"/>
    </xf>
    <xf numFmtId="0" fontId="80" fillId="7" borderId="0" xfId="0" applyFont="1" applyFill="1" applyBorder="1" applyAlignment="1">
      <alignment horizontal="left" vertical="center"/>
    </xf>
    <xf numFmtId="14" fontId="81" fillId="7" borderId="0" xfId="0" applyNumberFormat="1" applyFont="1" applyFill="1" applyBorder="1"/>
    <xf numFmtId="0" fontId="82" fillId="7" borderId="0" xfId="0" applyFont="1" applyFill="1" applyBorder="1"/>
    <xf numFmtId="14" fontId="82" fillId="7" borderId="0" xfId="0" applyNumberFormat="1" applyFont="1" applyFill="1" applyBorder="1"/>
    <xf numFmtId="164" fontId="82" fillId="7" borderId="0" xfId="0" applyNumberFormat="1" applyFont="1" applyFill="1" applyBorder="1"/>
    <xf numFmtId="164" fontId="82" fillId="7" borderId="0" xfId="0" applyNumberFormat="1" applyFont="1" applyFill="1"/>
    <xf numFmtId="0" fontId="82" fillId="7" borderId="0" xfId="0" applyFont="1" applyFill="1"/>
    <xf numFmtId="0" fontId="8" fillId="19" borderId="0" xfId="0" applyFont="1" applyFill="1"/>
    <xf numFmtId="0" fontId="8" fillId="19" borderId="0" xfId="0" applyFont="1" applyFill="1" applyBorder="1" applyAlignment="1">
      <alignment horizontal="center"/>
    </xf>
    <xf numFmtId="2" fontId="79" fillId="19" borderId="0" xfId="7" applyNumberFormat="1" applyFont="1" applyFill="1" applyBorder="1" applyAlignment="1">
      <alignment horizontal="center"/>
    </xf>
    <xf numFmtId="0" fontId="7" fillId="19" borderId="0" xfId="0" applyFont="1" applyFill="1" applyBorder="1" applyAlignment="1">
      <alignment horizontal="center"/>
    </xf>
    <xf numFmtId="4" fontId="8" fillId="19" borderId="0" xfId="0" applyNumberFormat="1" applyFont="1" applyFill="1"/>
    <xf numFmtId="0" fontId="8" fillId="19" borderId="0" xfId="0" applyFont="1" applyFill="1" applyBorder="1" applyAlignment="1">
      <alignment horizontal="left" vertical="center"/>
    </xf>
    <xf numFmtId="0" fontId="0" fillId="19" borderId="0" xfId="0" applyFill="1"/>
    <xf numFmtId="0" fontId="10" fillId="7" borderId="0" xfId="0" applyFont="1" applyFill="1"/>
    <xf numFmtId="1" fontId="8" fillId="19" borderId="0" xfId="0" applyNumberFormat="1" applyFont="1" applyFill="1" applyBorder="1" applyAlignment="1">
      <alignment horizontal="center" vertical="center"/>
    </xf>
    <xf numFmtId="2" fontId="28" fillId="7" borderId="0" xfId="7" applyNumberFormat="1" applyFont="1" applyFill="1" applyBorder="1" applyAlignment="1">
      <alignment horizontal="center"/>
    </xf>
    <xf numFmtId="1" fontId="28" fillId="7" borderId="0" xfId="0" applyNumberFormat="1" applyFont="1" applyFill="1" applyBorder="1" applyAlignment="1">
      <alignment horizontal="center" vertical="center"/>
    </xf>
    <xf numFmtId="1" fontId="17" fillId="7" borderId="0" xfId="7" applyNumberFormat="1" applyFont="1" applyFill="1" applyBorder="1" applyAlignment="1">
      <alignment horizontal="center"/>
    </xf>
    <xf numFmtId="2" fontId="7" fillId="6" borderId="0" xfId="7" applyNumberFormat="1" applyFont="1" applyFill="1" applyBorder="1" applyAlignment="1">
      <alignment horizontal="center"/>
    </xf>
    <xf numFmtId="0" fontId="8" fillId="6" borderId="0" xfId="0" applyFont="1" applyFill="1" applyAlignment="1">
      <alignment horizontal="left" vertical="center"/>
    </xf>
    <xf numFmtId="4" fontId="4" fillId="6" borderId="18" xfId="0" applyNumberFormat="1" applyFont="1" applyFill="1" applyBorder="1" applyAlignment="1"/>
    <xf numFmtId="4" fontId="4" fillId="6" borderId="16" xfId="0" applyNumberFormat="1" applyFont="1" applyFill="1" applyBorder="1" applyAlignment="1"/>
    <xf numFmtId="0" fontId="4" fillId="6" borderId="13" xfId="0" applyFont="1" applyFill="1" applyBorder="1"/>
    <xf numFmtId="164" fontId="4" fillId="6" borderId="11" xfId="0" applyNumberFormat="1" applyFont="1" applyFill="1" applyBorder="1"/>
    <xf numFmtId="2" fontId="4" fillId="6" borderId="11" xfId="0" applyNumberFormat="1" applyFont="1" applyFill="1" applyBorder="1"/>
    <xf numFmtId="4" fontId="4" fillId="6" borderId="17" xfId="0" applyNumberFormat="1" applyFont="1" applyFill="1" applyBorder="1"/>
    <xf numFmtId="0" fontId="4" fillId="6" borderId="16" xfId="0" applyFont="1" applyFill="1" applyBorder="1"/>
    <xf numFmtId="165" fontId="4" fillId="6" borderId="11" xfId="0" applyNumberFormat="1" applyFont="1" applyFill="1" applyBorder="1"/>
    <xf numFmtId="165" fontId="4" fillId="6" borderId="20" xfId="0" applyNumberFormat="1" applyFont="1" applyFill="1" applyBorder="1"/>
    <xf numFmtId="14" fontId="0" fillId="6" borderId="22" xfId="0" applyNumberFormat="1" applyFill="1" applyBorder="1"/>
    <xf numFmtId="4" fontId="4" fillId="6" borderId="17" xfId="0" applyNumberFormat="1" applyFont="1" applyFill="1" applyBorder="1" applyAlignment="1"/>
    <xf numFmtId="0" fontId="65" fillId="6" borderId="16" xfId="0" applyFont="1" applyFill="1" applyBorder="1"/>
    <xf numFmtId="0" fontId="1" fillId="6" borderId="0" xfId="0" applyFont="1" applyFill="1"/>
    <xf numFmtId="164" fontId="4" fillId="6" borderId="12" xfId="0" applyNumberFormat="1" applyFont="1" applyFill="1" applyBorder="1"/>
    <xf numFmtId="4" fontId="4" fillId="6" borderId="18" xfId="0" applyNumberFormat="1" applyFont="1" applyFill="1" applyBorder="1"/>
    <xf numFmtId="4" fontId="7" fillId="6" borderId="11" xfId="0" applyNumberFormat="1" applyFont="1" applyFill="1" applyBorder="1"/>
    <xf numFmtId="164" fontId="4" fillId="6" borderId="20" xfId="0" applyNumberFormat="1" applyFont="1" applyFill="1" applyBorder="1"/>
    <xf numFmtId="16" fontId="0" fillId="6" borderId="23" xfId="0" applyNumberFormat="1" applyFill="1" applyBorder="1"/>
    <xf numFmtId="4" fontId="4" fillId="19" borderId="18" xfId="0" applyNumberFormat="1" applyFont="1" applyFill="1" applyBorder="1"/>
    <xf numFmtId="0" fontId="4" fillId="19" borderId="16" xfId="0" applyFont="1" applyFill="1" applyBorder="1"/>
    <xf numFmtId="4" fontId="39" fillId="19" borderId="11" xfId="0" applyNumberFormat="1" applyFont="1" applyFill="1" applyBorder="1"/>
    <xf numFmtId="164" fontId="4" fillId="19" borderId="12" xfId="0" applyNumberFormat="1" applyFont="1" applyFill="1" applyBorder="1"/>
    <xf numFmtId="164" fontId="4" fillId="19" borderId="20" xfId="0" applyNumberFormat="1" applyFont="1" applyFill="1" applyBorder="1"/>
    <xf numFmtId="165" fontId="4" fillId="19" borderId="11" xfId="0" applyNumberFormat="1" applyFont="1" applyFill="1" applyBorder="1"/>
    <xf numFmtId="15" fontId="1" fillId="19" borderId="0" xfId="0" applyNumberFormat="1" applyFont="1" applyFill="1" applyBorder="1"/>
    <xf numFmtId="14" fontId="1" fillId="19" borderId="0" xfId="0" applyNumberFormat="1" applyFont="1" applyFill="1" applyBorder="1"/>
    <xf numFmtId="0" fontId="0" fillId="19" borderId="0" xfId="0" applyFill="1" applyBorder="1"/>
    <xf numFmtId="14" fontId="0" fillId="19" borderId="0" xfId="0" applyNumberFormat="1" applyFill="1" applyBorder="1"/>
    <xf numFmtId="4" fontId="4" fillId="19" borderId="11" xfId="0" applyNumberFormat="1" applyFont="1" applyFill="1" applyBorder="1"/>
    <xf numFmtId="2" fontId="4" fillId="19" borderId="11" xfId="0" applyNumberFormat="1" applyFont="1" applyFill="1" applyBorder="1"/>
    <xf numFmtId="2" fontId="4" fillId="19" borderId="0" xfId="7" applyNumberFormat="1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9" fillId="21" borderId="0" xfId="0" applyFont="1" applyFill="1"/>
    <xf numFmtId="0" fontId="8" fillId="21" borderId="0" xfId="0" applyFont="1" applyFill="1" applyBorder="1" applyAlignment="1">
      <alignment horizontal="center"/>
    </xf>
    <xf numFmtId="4" fontId="8" fillId="21" borderId="0" xfId="0" applyNumberFormat="1" applyFont="1" applyFill="1" applyBorder="1"/>
    <xf numFmtId="0" fontId="8" fillId="21" borderId="0" xfId="0" applyFont="1" applyFill="1" applyBorder="1"/>
    <xf numFmtId="0" fontId="7" fillId="21" borderId="0" xfId="0" applyFont="1" applyFill="1" applyBorder="1" applyAlignment="1">
      <alignment horizontal="center"/>
    </xf>
    <xf numFmtId="4" fontId="8" fillId="21" borderId="0" xfId="0" applyNumberFormat="1" applyFont="1" applyFill="1"/>
    <xf numFmtId="0" fontId="8" fillId="21" borderId="0" xfId="0" applyFont="1" applyFill="1"/>
    <xf numFmtId="0" fontId="0" fillId="21" borderId="0" xfId="0" applyFill="1" applyBorder="1"/>
    <xf numFmtId="164" fontId="0" fillId="21" borderId="0" xfId="0" applyNumberFormat="1" applyFill="1" applyBorder="1"/>
    <xf numFmtId="164" fontId="0" fillId="21" borderId="0" xfId="0" applyNumberFormat="1" applyFill="1"/>
    <xf numFmtId="0" fontId="0" fillId="21" borderId="0" xfId="0" applyFill="1"/>
    <xf numFmtId="0" fontId="40" fillId="7" borderId="0" xfId="0" applyFont="1" applyFill="1" applyBorder="1" applyAlignment="1">
      <alignment horizontal="left" vertical="center"/>
    </xf>
    <xf numFmtId="14" fontId="40" fillId="7" borderId="0" xfId="0" applyNumberFormat="1" applyFont="1" applyFill="1" applyBorder="1"/>
    <xf numFmtId="14" fontId="69" fillId="7" borderId="0" xfId="0" applyNumberFormat="1" applyFont="1" applyFill="1" applyBorder="1"/>
    <xf numFmtId="1" fontId="8" fillId="19" borderId="0" xfId="0" applyNumberFormat="1" applyFont="1" applyFill="1" applyBorder="1" applyAlignment="1">
      <alignment horizontal="left" vertical="center"/>
    </xf>
    <xf numFmtId="0" fontId="28" fillId="19" borderId="0" xfId="0" applyNumberFormat="1" applyFont="1" applyFill="1" applyBorder="1" applyAlignment="1">
      <alignment horizontal="center"/>
    </xf>
    <xf numFmtId="0" fontId="7" fillId="19" borderId="0" xfId="0" applyFont="1" applyFill="1" applyBorder="1" applyAlignment="1">
      <alignment horizontal="left" vertical="center"/>
    </xf>
    <xf numFmtId="0" fontId="8" fillId="22" borderId="0" xfId="0" applyFont="1" applyFill="1"/>
    <xf numFmtId="4" fontId="8" fillId="22" borderId="0" xfId="0" applyNumberFormat="1" applyFont="1" applyFill="1" applyBorder="1"/>
    <xf numFmtId="0" fontId="8" fillId="22" borderId="0" xfId="0" applyFont="1" applyFill="1" applyBorder="1"/>
    <xf numFmtId="4" fontId="8" fillId="22" borderId="0" xfId="0" applyNumberFormat="1" applyFont="1" applyFill="1"/>
    <xf numFmtId="0" fontId="0" fillId="22" borderId="0" xfId="0" applyFill="1" applyBorder="1"/>
    <xf numFmtId="0" fontId="0" fillId="22" borderId="0" xfId="0" applyFill="1"/>
    <xf numFmtId="4" fontId="40" fillId="22" borderId="0" xfId="0" applyNumberFormat="1" applyFont="1" applyFill="1" applyBorder="1"/>
    <xf numFmtId="2" fontId="40" fillId="22" borderId="0" xfId="7" applyNumberFormat="1" applyFont="1" applyFill="1" applyBorder="1" applyAlignment="1">
      <alignment horizontal="center"/>
    </xf>
    <xf numFmtId="4" fontId="7" fillId="22" borderId="0" xfId="0" applyNumberFormat="1" applyFont="1" applyFill="1" applyBorder="1"/>
    <xf numFmtId="0" fontId="3" fillId="22" borderId="0" xfId="0" applyFont="1" applyFill="1" applyBorder="1"/>
    <xf numFmtId="0" fontId="7" fillId="22" borderId="0" xfId="0" applyFont="1" applyFill="1" applyBorder="1"/>
    <xf numFmtId="2" fontId="5" fillId="19" borderId="0" xfId="7" applyNumberFormat="1" applyFont="1" applyFill="1" applyBorder="1" applyAlignment="1">
      <alignment horizontal="center"/>
    </xf>
    <xf numFmtId="0" fontId="8" fillId="19" borderId="0" xfId="0" applyFont="1" applyFill="1" applyBorder="1" applyAlignment="1">
      <alignment vertical="center"/>
    </xf>
    <xf numFmtId="0" fontId="7" fillId="19" borderId="0" xfId="0" applyFont="1" applyFill="1" applyBorder="1" applyAlignment="1">
      <alignment horizontal="left"/>
    </xf>
    <xf numFmtId="0" fontId="8" fillId="19" borderId="0" xfId="0" applyFont="1" applyFill="1" applyBorder="1" applyAlignment="1">
      <alignment horizontal="left"/>
    </xf>
    <xf numFmtId="2" fontId="89" fillId="22" borderId="11" xfId="1" applyNumberFormat="1" applyFont="1" applyFill="1" applyBorder="1" applyAlignment="1">
      <alignment horizontal="center"/>
    </xf>
    <xf numFmtId="4" fontId="28" fillId="22" borderId="0" xfId="0" applyNumberFormat="1" applyFont="1" applyFill="1" applyBorder="1"/>
    <xf numFmtId="4" fontId="5" fillId="22" borderId="0" xfId="0" applyNumberFormat="1" applyFont="1" applyFill="1" applyBorder="1"/>
    <xf numFmtId="0" fontId="5" fillId="22" borderId="0" xfId="0" applyFont="1" applyFill="1" applyBorder="1"/>
    <xf numFmtId="4" fontId="5" fillId="22" borderId="0" xfId="0" applyNumberFormat="1" applyFont="1" applyFill="1" applyBorder="1" applyAlignment="1">
      <alignment horizontal="center"/>
    </xf>
    <xf numFmtId="0" fontId="5" fillId="22" borderId="0" xfId="0" applyFont="1" applyFill="1" applyBorder="1" applyAlignment="1">
      <alignment horizontal="center"/>
    </xf>
    <xf numFmtId="4" fontId="69" fillId="22" borderId="0" xfId="0" applyNumberFormat="1" applyFont="1" applyFill="1"/>
    <xf numFmtId="0" fontId="3" fillId="22" borderId="0" xfId="0" applyFont="1" applyFill="1"/>
    <xf numFmtId="0" fontId="40" fillId="22" borderId="0" xfId="0" applyFont="1" applyFill="1" applyBorder="1"/>
    <xf numFmtId="4" fontId="0" fillId="22" borderId="0" xfId="0" applyNumberFormat="1" applyFill="1" applyBorder="1"/>
    <xf numFmtId="4" fontId="5" fillId="22" borderId="0" xfId="0" applyNumberFormat="1" applyFont="1" applyFill="1"/>
    <xf numFmtId="0" fontId="5" fillId="22" borderId="0" xfId="0" applyFont="1" applyFill="1"/>
    <xf numFmtId="4" fontId="9" fillId="22" borderId="0" xfId="0" applyNumberFormat="1" applyFont="1" applyFill="1" applyBorder="1"/>
    <xf numFmtId="0" fontId="9" fillId="22" borderId="0" xfId="0" applyFont="1" applyFill="1" applyBorder="1"/>
    <xf numFmtId="4" fontId="28" fillId="22" borderId="0" xfId="0" applyNumberFormat="1" applyFont="1" applyFill="1"/>
    <xf numFmtId="0" fontId="28" fillId="22" borderId="0" xfId="0" applyFont="1" applyFill="1"/>
    <xf numFmtId="4" fontId="40" fillId="22" borderId="0" xfId="0" applyNumberFormat="1" applyFont="1" applyFill="1"/>
    <xf numFmtId="0" fontId="90" fillId="7" borderId="0" xfId="0" applyFont="1" applyFill="1"/>
    <xf numFmtId="0" fontId="90" fillId="7" borderId="0" xfId="0" applyFont="1" applyFill="1" applyBorder="1" applyAlignment="1">
      <alignment horizontal="center"/>
    </xf>
    <xf numFmtId="4" fontId="90" fillId="7" borderId="0" xfId="0" applyNumberFormat="1" applyFont="1" applyFill="1" applyBorder="1"/>
    <xf numFmtId="0" fontId="90" fillId="7" borderId="0" xfId="0" applyFont="1" applyFill="1" applyBorder="1"/>
    <xf numFmtId="0" fontId="91" fillId="7" borderId="0" xfId="0" applyFont="1" applyFill="1" applyBorder="1"/>
    <xf numFmtId="14" fontId="91" fillId="7" borderId="0" xfId="0" applyNumberFormat="1" applyFont="1" applyFill="1" applyBorder="1"/>
    <xf numFmtId="164" fontId="91" fillId="7" borderId="0" xfId="0" applyNumberFormat="1" applyFont="1" applyFill="1" applyBorder="1"/>
    <xf numFmtId="164" fontId="91" fillId="7" borderId="0" xfId="0" applyNumberFormat="1" applyFont="1" applyFill="1"/>
    <xf numFmtId="0" fontId="91" fillId="7" borderId="0" xfId="0" applyFont="1" applyFill="1"/>
    <xf numFmtId="0" fontId="7" fillId="7" borderId="0" xfId="0" applyFont="1" applyFill="1" applyBorder="1" applyAlignment="1">
      <alignment horizontal="right"/>
    </xf>
    <xf numFmtId="4" fontId="4" fillId="20" borderId="12" xfId="0" applyNumberFormat="1" applyFont="1" applyFill="1" applyBorder="1"/>
    <xf numFmtId="0" fontId="4" fillId="20" borderId="13" xfId="0" applyFont="1" applyFill="1" applyBorder="1"/>
    <xf numFmtId="4" fontId="4" fillId="20" borderId="13" xfId="0" applyNumberFormat="1" applyFont="1" applyFill="1" applyBorder="1"/>
    <xf numFmtId="4" fontId="4" fillId="20" borderId="11" xfId="0" applyNumberFormat="1" applyFont="1" applyFill="1" applyBorder="1"/>
    <xf numFmtId="4" fontId="7" fillId="20" borderId="0" xfId="0" applyNumberFormat="1" applyFont="1" applyFill="1" applyBorder="1"/>
    <xf numFmtId="0" fontId="90" fillId="19" borderId="0" xfId="0" applyFont="1" applyFill="1" applyBorder="1" applyAlignment="1">
      <alignment horizontal="center" vertical="center"/>
    </xf>
    <xf numFmtId="2" fontId="93" fillId="7" borderId="0" xfId="7" applyNumberFormat="1" applyFont="1" applyFill="1" applyBorder="1" applyAlignment="1">
      <alignment horizontal="center"/>
    </xf>
    <xf numFmtId="2" fontId="92" fillId="7" borderId="0" xfId="7" applyNumberFormat="1" applyFont="1" applyFill="1" applyBorder="1" applyAlignment="1">
      <alignment horizontal="center"/>
    </xf>
    <xf numFmtId="2" fontId="91" fillId="7" borderId="0" xfId="0" applyNumberFormat="1" applyFont="1" applyFill="1" applyBorder="1"/>
    <xf numFmtId="4" fontId="3" fillId="22" borderId="0" xfId="0" applyNumberFormat="1" applyFont="1" applyFill="1" applyBorder="1"/>
    <xf numFmtId="2" fontId="13" fillId="22" borderId="0" xfId="7" applyNumberFormat="1" applyFont="1" applyFill="1" applyBorder="1" applyAlignment="1">
      <alignment horizontal="center"/>
    </xf>
    <xf numFmtId="2" fontId="88" fillId="22" borderId="0" xfId="1" applyNumberFormat="1" applyFont="1" applyFill="1" applyBorder="1" applyAlignment="1">
      <alignment horizontal="center"/>
    </xf>
    <xf numFmtId="4" fontId="0" fillId="22" borderId="0" xfId="0" applyNumberFormat="1" applyFill="1"/>
    <xf numFmtId="4" fontId="40" fillId="22" borderId="0" xfId="1" applyNumberFormat="1" applyFont="1" applyFill="1" applyBorder="1"/>
    <xf numFmtId="0" fontId="9" fillId="21" borderId="0" xfId="0" applyFont="1" applyFill="1" applyBorder="1"/>
    <xf numFmtId="0" fontId="0" fillId="21" borderId="0" xfId="0" applyFill="1" applyBorder="1" applyAlignment="1">
      <alignment horizontal="center"/>
    </xf>
    <xf numFmtId="4" fontId="0" fillId="21" borderId="0" xfId="0" applyNumberFormat="1" applyFill="1" applyBorder="1"/>
    <xf numFmtId="0" fontId="0" fillId="21" borderId="0" xfId="0" applyFill="1" applyBorder="1" applyAlignment="1"/>
    <xf numFmtId="0" fontId="1" fillId="21" borderId="0" xfId="0" applyFont="1" applyFill="1" applyBorder="1" applyAlignment="1">
      <alignment horizontal="center"/>
    </xf>
    <xf numFmtId="14" fontId="0" fillId="21" borderId="0" xfId="0" applyNumberFormat="1" applyFill="1" applyBorder="1"/>
    <xf numFmtId="17" fontId="8" fillId="21" borderId="0" xfId="0" applyNumberFormat="1" applyFont="1" applyFill="1"/>
    <xf numFmtId="0" fontId="7" fillId="21" borderId="0" xfId="0" applyFont="1" applyFill="1"/>
    <xf numFmtId="14" fontId="8" fillId="21" borderId="0" xfId="0" applyNumberFormat="1" applyFont="1" applyFill="1" applyBorder="1"/>
    <xf numFmtId="164" fontId="8" fillId="21" borderId="0" xfId="0" applyNumberFormat="1" applyFont="1" applyFill="1" applyBorder="1"/>
    <xf numFmtId="0" fontId="8" fillId="21" borderId="0" xfId="0" applyNumberFormat="1" applyFont="1" applyFill="1"/>
    <xf numFmtId="164" fontId="8" fillId="21" borderId="0" xfId="0" applyNumberFormat="1" applyFont="1" applyFill="1"/>
    <xf numFmtId="0" fontId="8" fillId="21" borderId="0" xfId="0" applyFont="1" applyFill="1" applyAlignment="1">
      <alignment horizontal="center"/>
    </xf>
    <xf numFmtId="4" fontId="4" fillId="21" borderId="0" xfId="0" applyNumberFormat="1" applyFont="1" applyFill="1" applyAlignment="1"/>
    <xf numFmtId="4" fontId="7" fillId="21" borderId="0" xfId="0" applyNumberFormat="1" applyFont="1" applyFill="1"/>
    <xf numFmtId="0" fontId="7" fillId="21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14" fontId="0" fillId="21" borderId="0" xfId="0" applyNumberFormat="1" applyFill="1"/>
    <xf numFmtId="2" fontId="30" fillId="21" borderId="0" xfId="0" applyNumberFormat="1" applyFont="1" applyFill="1" applyAlignment="1">
      <alignment horizontal="center"/>
    </xf>
    <xf numFmtId="0" fontId="30" fillId="21" borderId="0" xfId="0" applyFont="1" applyFill="1"/>
    <xf numFmtId="17" fontId="5" fillId="21" borderId="0" xfId="0" applyNumberFormat="1" applyFont="1" applyFill="1"/>
    <xf numFmtId="4" fontId="9" fillId="21" borderId="0" xfId="0" applyNumberFormat="1" applyFont="1" applyFill="1" applyBorder="1" applyAlignment="1">
      <alignment horizontal="center"/>
    </xf>
    <xf numFmtId="0" fontId="9" fillId="21" borderId="0" xfId="0" applyFont="1" applyFill="1" applyBorder="1" applyAlignment="1">
      <alignment horizontal="center"/>
    </xf>
    <xf numFmtId="4" fontId="5" fillId="21" borderId="0" xfId="0" applyNumberFormat="1" applyFont="1" applyFill="1"/>
    <xf numFmtId="0" fontId="5" fillId="21" borderId="0" xfId="0" applyFont="1" applyFill="1"/>
    <xf numFmtId="14" fontId="5" fillId="21" borderId="0" xfId="0" applyNumberFormat="1" applyFont="1" applyFill="1"/>
    <xf numFmtId="0" fontId="5" fillId="21" borderId="0" xfId="0" applyNumberFormat="1" applyFont="1" applyFill="1"/>
    <xf numFmtId="164" fontId="5" fillId="21" borderId="0" xfId="0" applyNumberFormat="1" applyFont="1" applyFill="1"/>
    <xf numFmtId="0" fontId="5" fillId="21" borderId="0" xfId="0" applyFont="1" applyFill="1" applyBorder="1" applyAlignment="1">
      <alignment horizontal="center" vertical="center"/>
    </xf>
    <xf numFmtId="4" fontId="5" fillId="21" borderId="0" xfId="0" applyNumberFormat="1" applyFont="1" applyFill="1" applyBorder="1" applyAlignment="1">
      <alignment horizontal="center"/>
    </xf>
    <xf numFmtId="0" fontId="5" fillId="21" borderId="0" xfId="0" applyFont="1" applyFill="1" applyBorder="1" applyAlignment="1">
      <alignment horizontal="center"/>
    </xf>
    <xf numFmtId="0" fontId="66" fillId="21" borderId="0" xfId="0" applyFont="1" applyFill="1" applyBorder="1" applyAlignment="1">
      <alignment horizontal="center"/>
    </xf>
    <xf numFmtId="4" fontId="5" fillId="21" borderId="0" xfId="0" applyNumberFormat="1" applyFont="1" applyFill="1" applyBorder="1"/>
    <xf numFmtId="0" fontId="5" fillId="21" borderId="0" xfId="0" applyFont="1" applyFill="1" applyBorder="1"/>
    <xf numFmtId="0" fontId="24" fillId="21" borderId="0" xfId="0" applyNumberFormat="1" applyFont="1" applyFill="1"/>
    <xf numFmtId="0" fontId="55" fillId="21" borderId="0" xfId="0" applyFont="1" applyFill="1" applyBorder="1"/>
    <xf numFmtId="0" fontId="55" fillId="21" borderId="0" xfId="0" applyFont="1" applyFill="1" applyBorder="1" applyAlignment="1">
      <alignment horizontal="center"/>
    </xf>
    <xf numFmtId="4" fontId="55" fillId="21" borderId="0" xfId="0" applyNumberFormat="1" applyFont="1" applyFill="1" applyBorder="1"/>
    <xf numFmtId="0" fontId="1" fillId="21" borderId="0" xfId="0" applyFont="1" applyFill="1" applyBorder="1" applyAlignment="1"/>
    <xf numFmtId="14" fontId="56" fillId="21" borderId="0" xfId="1" applyNumberFormat="1" applyFont="1" applyFill="1" applyBorder="1"/>
    <xf numFmtId="164" fontId="55" fillId="21" borderId="0" xfId="0" applyNumberFormat="1" applyFont="1" applyFill="1" applyBorder="1"/>
    <xf numFmtId="164" fontId="55" fillId="21" borderId="0" xfId="0" applyNumberFormat="1" applyFont="1" applyFill="1"/>
    <xf numFmtId="0" fontId="55" fillId="21" borderId="0" xfId="0" applyFont="1" applyFill="1"/>
    <xf numFmtId="4" fontId="9" fillId="21" borderId="0" xfId="0" applyNumberFormat="1" applyFont="1" applyFill="1" applyBorder="1"/>
    <xf numFmtId="0" fontId="37" fillId="21" borderId="0" xfId="1" applyFont="1" applyFill="1" applyBorder="1" applyAlignment="1">
      <alignment horizontal="center"/>
    </xf>
    <xf numFmtId="0" fontId="7" fillId="21" borderId="0" xfId="0" applyFont="1" applyFill="1" applyBorder="1"/>
    <xf numFmtId="14" fontId="8" fillId="21" borderId="0" xfId="0" applyNumberFormat="1" applyFont="1" applyFill="1"/>
    <xf numFmtId="0" fontId="62" fillId="21" borderId="0" xfId="0" applyFont="1" applyFill="1"/>
    <xf numFmtId="0" fontId="57" fillId="21" borderId="0" xfId="0" applyFont="1" applyFill="1" applyBorder="1" applyAlignment="1">
      <alignment horizontal="center"/>
    </xf>
    <xf numFmtId="4" fontId="58" fillId="21" borderId="0" xfId="0" applyNumberFormat="1" applyFont="1" applyFill="1" applyBorder="1" applyAlignment="1">
      <alignment horizontal="center"/>
    </xf>
    <xf numFmtId="0" fontId="58" fillId="21" borderId="0" xfId="0" applyFont="1" applyFill="1" applyBorder="1" applyAlignment="1">
      <alignment horizontal="center"/>
    </xf>
    <xf numFmtId="4" fontId="62" fillId="21" borderId="0" xfId="0" applyNumberFormat="1" applyFont="1" applyFill="1"/>
    <xf numFmtId="14" fontId="62" fillId="21" borderId="0" xfId="0" applyNumberFormat="1" applyFont="1" applyFill="1"/>
    <xf numFmtId="0" fontId="62" fillId="21" borderId="0" xfId="0" applyNumberFormat="1" applyFont="1" applyFill="1"/>
    <xf numFmtId="164" fontId="62" fillId="21" borderId="0" xfId="0" applyNumberFormat="1" applyFont="1" applyFill="1"/>
    <xf numFmtId="164" fontId="58" fillId="21" borderId="0" xfId="0" applyNumberFormat="1" applyFont="1" applyFill="1"/>
    <xf numFmtId="0" fontId="58" fillId="21" borderId="0" xfId="0" applyFont="1" applyFill="1"/>
    <xf numFmtId="0" fontId="1" fillId="21" borderId="0" xfId="0" applyFont="1" applyFill="1" applyBorder="1"/>
    <xf numFmtId="0" fontId="1" fillId="21" borderId="0" xfId="0" applyFont="1" applyFill="1"/>
    <xf numFmtId="164" fontId="1" fillId="21" borderId="0" xfId="0" applyNumberFormat="1" applyFont="1" applyFill="1"/>
    <xf numFmtId="164" fontId="5" fillId="21" borderId="0" xfId="0" applyNumberFormat="1" applyFont="1" applyFill="1" applyBorder="1"/>
    <xf numFmtId="0" fontId="0" fillId="21" borderId="0" xfId="0" applyNumberFormat="1" applyFill="1" applyBorder="1"/>
    <xf numFmtId="14" fontId="33" fillId="21" borderId="0" xfId="0" applyNumberFormat="1" applyFont="1" applyFill="1"/>
    <xf numFmtId="4" fontId="0" fillId="21" borderId="0" xfId="0" applyNumberFormat="1" applyFill="1"/>
    <xf numFmtId="0" fontId="72" fillId="21" borderId="0" xfId="0" applyFont="1" applyFill="1" applyBorder="1"/>
    <xf numFmtId="44" fontId="9" fillId="21" borderId="0" xfId="0" applyNumberFormat="1" applyFont="1" applyFill="1"/>
    <xf numFmtId="0" fontId="0" fillId="21" borderId="0" xfId="0" applyFill="1" applyAlignment="1">
      <alignment horizontal="center"/>
    </xf>
    <xf numFmtId="4" fontId="34" fillId="21" borderId="0" xfId="0" applyNumberFormat="1" applyFont="1" applyFill="1"/>
    <xf numFmtId="0" fontId="34" fillId="21" borderId="0" xfId="0" applyFont="1" applyFill="1"/>
    <xf numFmtId="14" fontId="34" fillId="21" borderId="0" xfId="0" applyNumberFormat="1" applyFont="1" applyFill="1"/>
    <xf numFmtId="14" fontId="9" fillId="21" borderId="0" xfId="0" applyNumberFormat="1" applyFont="1" applyFill="1"/>
    <xf numFmtId="4" fontId="7" fillId="21" borderId="0" xfId="0" applyNumberFormat="1" applyFont="1" applyFill="1" applyBorder="1"/>
    <xf numFmtId="43" fontId="35" fillId="21" borderId="0" xfId="9" applyFont="1" applyFill="1" applyBorder="1" applyAlignment="1">
      <alignment horizontal="center"/>
    </xf>
    <xf numFmtId="0" fontId="0" fillId="21" borderId="0" xfId="0" applyFill="1" applyBorder="1" applyAlignment="1">
      <alignment horizontal="right"/>
    </xf>
    <xf numFmtId="0" fontId="1" fillId="21" borderId="0" xfId="0" applyFont="1" applyFill="1" applyBorder="1" applyAlignment="1">
      <alignment horizontal="right"/>
    </xf>
    <xf numFmtId="2" fontId="39" fillId="21" borderId="0" xfId="7" applyNumberFormat="1" applyFont="1" applyFill="1" applyBorder="1" applyAlignment="1"/>
    <xf numFmtId="0" fontId="3" fillId="21" borderId="0" xfId="0" applyFont="1" applyFill="1" applyBorder="1" applyAlignment="1">
      <alignment horizontal="center"/>
    </xf>
    <xf numFmtId="4" fontId="8" fillId="21" borderId="0" xfId="0" applyNumberFormat="1" applyFont="1" applyFill="1" applyBorder="1" applyAlignment="1">
      <alignment horizontal="center"/>
    </xf>
    <xf numFmtId="4" fontId="8" fillId="21" borderId="0" xfId="0" applyNumberFormat="1" applyFont="1" applyFill="1" applyAlignment="1">
      <alignment horizontal="center"/>
    </xf>
    <xf numFmtId="4" fontId="0" fillId="21" borderId="0" xfId="0" applyNumberFormat="1" applyFill="1" applyBorder="1" applyAlignment="1"/>
    <xf numFmtId="0" fontId="8" fillId="23" borderId="0" xfId="0" applyFont="1" applyFill="1" applyBorder="1" applyAlignment="1">
      <alignment horizontal="center"/>
    </xf>
    <xf numFmtId="4" fontId="8" fillId="23" borderId="0" xfId="0" applyNumberFormat="1" applyFont="1" applyFill="1" applyBorder="1"/>
    <xf numFmtId="0" fontId="8" fillId="23" borderId="0" xfId="0" applyFont="1" applyFill="1" applyBorder="1"/>
    <xf numFmtId="4" fontId="8" fillId="23" borderId="0" xfId="0" applyNumberFormat="1" applyFont="1" applyFill="1"/>
    <xf numFmtId="0" fontId="8" fillId="23" borderId="0" xfId="0" applyFont="1" applyFill="1"/>
    <xf numFmtId="164" fontId="8" fillId="23" borderId="0" xfId="0" applyNumberFormat="1" applyFont="1" applyFill="1"/>
    <xf numFmtId="0" fontId="0" fillId="23" borderId="0" xfId="0" applyFill="1"/>
    <xf numFmtId="164" fontId="0" fillId="23" borderId="0" xfId="0" applyNumberFormat="1" applyFill="1"/>
    <xf numFmtId="4" fontId="0" fillId="21" borderId="0" xfId="0" applyNumberFormat="1" applyFill="1" applyBorder="1" applyAlignment="1">
      <alignment horizontal="right"/>
    </xf>
    <xf numFmtId="43" fontId="0" fillId="21" borderId="0" xfId="9" applyFont="1" applyFill="1" applyBorder="1" applyAlignment="1">
      <alignment horizontal="center"/>
    </xf>
    <xf numFmtId="0" fontId="72" fillId="21" borderId="20" xfId="0" applyFont="1" applyFill="1" applyBorder="1" applyAlignment="1">
      <alignment horizontal="center"/>
    </xf>
    <xf numFmtId="0" fontId="72" fillId="21" borderId="0" xfId="0" applyFont="1" applyFill="1" applyBorder="1" applyAlignment="1">
      <alignment horizontal="center"/>
    </xf>
    <xf numFmtId="4" fontId="73" fillId="21" borderId="0" xfId="0" applyNumberFormat="1" applyFont="1" applyFill="1" applyBorder="1"/>
    <xf numFmtId="0" fontId="73" fillId="21" borderId="0" xfId="0" applyFont="1" applyFill="1" applyBorder="1"/>
    <xf numFmtId="43" fontId="72" fillId="21" borderId="0" xfId="9" applyFont="1" applyFill="1" applyBorder="1" applyAlignment="1">
      <alignment horizontal="center"/>
    </xf>
    <xf numFmtId="0" fontId="72" fillId="21" borderId="0" xfId="0" applyFont="1" applyFill="1" applyBorder="1" applyAlignment="1">
      <alignment horizontal="right"/>
    </xf>
    <xf numFmtId="14" fontId="73" fillId="21" borderId="0" xfId="0" applyNumberFormat="1" applyFont="1" applyFill="1" applyBorder="1"/>
    <xf numFmtId="0" fontId="73" fillId="21" borderId="0" xfId="0" applyFont="1" applyFill="1"/>
    <xf numFmtId="164" fontId="73" fillId="21" borderId="0" xfId="0" applyNumberFormat="1" applyFont="1" applyFill="1"/>
    <xf numFmtId="0" fontId="73" fillId="21" borderId="0" xfId="0" applyNumberFormat="1" applyFont="1" applyFill="1"/>
    <xf numFmtId="0" fontId="0" fillId="21" borderId="0" xfId="0" applyNumberFormat="1" applyFill="1" applyBorder="1" applyAlignment="1">
      <alignment horizontal="right"/>
    </xf>
    <xf numFmtId="0" fontId="33" fillId="21" borderId="0" xfId="0" applyFont="1" applyFill="1"/>
    <xf numFmtId="0" fontId="32" fillId="21" borderId="0" xfId="0" applyFont="1" applyFill="1" applyAlignment="1">
      <alignment horizontal="center"/>
    </xf>
    <xf numFmtId="4" fontId="33" fillId="21" borderId="0" xfId="0" applyNumberFormat="1" applyFont="1" applyFill="1"/>
    <xf numFmtId="164" fontId="33" fillId="21" borderId="0" xfId="0" applyNumberFormat="1" applyFont="1" applyFill="1"/>
    <xf numFmtId="2" fontId="33" fillId="21" borderId="0" xfId="0" applyNumberFormat="1" applyFont="1" applyFill="1" applyAlignment="1">
      <alignment horizontal="center"/>
    </xf>
    <xf numFmtId="0" fontId="54" fillId="21" borderId="0" xfId="0" applyFont="1" applyFill="1" applyAlignment="1">
      <alignment horizontal="center"/>
    </xf>
    <xf numFmtId="4" fontId="55" fillId="21" borderId="0" xfId="0" applyNumberFormat="1" applyFont="1" applyFill="1"/>
    <xf numFmtId="4" fontId="4" fillId="21" borderId="0" xfId="0" applyNumberFormat="1" applyFont="1" applyFill="1"/>
    <xf numFmtId="2" fontId="55" fillId="21" borderId="0" xfId="0" applyNumberFormat="1" applyFont="1" applyFill="1" applyAlignment="1">
      <alignment horizontal="center"/>
    </xf>
    <xf numFmtId="0" fontId="36" fillId="21" borderId="0" xfId="0" applyFont="1" applyFill="1"/>
    <xf numFmtId="0" fontId="53" fillId="21" borderId="0" xfId="0" applyFont="1" applyFill="1" applyAlignment="1">
      <alignment horizontal="center"/>
    </xf>
    <xf numFmtId="4" fontId="36" fillId="21" borderId="0" xfId="0" applyNumberFormat="1" applyFont="1" applyFill="1"/>
    <xf numFmtId="164" fontId="36" fillId="21" borderId="0" xfId="0" applyNumberFormat="1" applyFont="1" applyFill="1"/>
    <xf numFmtId="2" fontId="36" fillId="21" borderId="0" xfId="0" applyNumberFormat="1" applyFont="1" applyFill="1" applyAlignment="1">
      <alignment horizontal="center"/>
    </xf>
    <xf numFmtId="2" fontId="10" fillId="21" borderId="0" xfId="0" applyNumberFormat="1" applyFont="1" applyFill="1" applyBorder="1"/>
    <xf numFmtId="0" fontId="5" fillId="21" borderId="0" xfId="0" applyFont="1" applyFill="1" applyBorder="1" applyAlignment="1"/>
    <xf numFmtId="0" fontId="5" fillId="21" borderId="0" xfId="0" applyFont="1" applyFill="1" applyBorder="1" applyAlignment="1">
      <alignment horizontal="right"/>
    </xf>
    <xf numFmtId="14" fontId="5" fillId="21" borderId="0" xfId="0" applyNumberFormat="1" applyFont="1" applyFill="1" applyBorder="1"/>
    <xf numFmtId="0" fontId="5" fillId="21" borderId="0" xfId="0" applyNumberFormat="1" applyFont="1" applyFill="1" applyBorder="1"/>
    <xf numFmtId="0" fontId="1" fillId="21" borderId="20" xfId="0" applyFont="1" applyFill="1" applyBorder="1" applyAlignment="1">
      <alignment horizontal="center"/>
    </xf>
    <xf numFmtId="43" fontId="1" fillId="21" borderId="0" xfId="9" applyFont="1" applyFill="1" applyBorder="1" applyAlignment="1">
      <alignment horizontal="center"/>
    </xf>
    <xf numFmtId="0" fontId="8" fillId="21" borderId="0" xfId="0" applyFont="1" applyFill="1" applyBorder="1" applyAlignment="1"/>
    <xf numFmtId="0" fontId="27" fillId="21" borderId="0" xfId="6" applyFill="1" applyBorder="1"/>
    <xf numFmtId="0" fontId="3" fillId="21" borderId="0" xfId="0" applyFont="1" applyFill="1" applyBorder="1"/>
    <xf numFmtId="4" fontId="1" fillId="21" borderId="0" xfId="0" applyNumberFormat="1" applyFont="1" applyFill="1" applyBorder="1"/>
    <xf numFmtId="4" fontId="1" fillId="21" borderId="0" xfId="0" applyNumberFormat="1" applyFont="1" applyFill="1"/>
    <xf numFmtId="2" fontId="1" fillId="21" borderId="0" xfId="0" applyNumberFormat="1" applyFont="1" applyFill="1" applyAlignment="1">
      <alignment horizontal="center"/>
    </xf>
    <xf numFmtId="0" fontId="15" fillId="21" borderId="0" xfId="0" applyFont="1" applyFill="1"/>
    <xf numFmtId="4" fontId="7" fillId="21" borderId="0" xfId="0" applyNumberFormat="1" applyFont="1" applyFill="1" applyBorder="1" applyAlignment="1">
      <alignment horizontal="center"/>
    </xf>
    <xf numFmtId="43" fontId="8" fillId="21" borderId="0" xfId="9" applyFont="1" applyFill="1" applyBorder="1" applyAlignment="1">
      <alignment horizontal="center"/>
    </xf>
    <xf numFmtId="14" fontId="15" fillId="21" borderId="0" xfId="0" applyNumberFormat="1" applyFont="1" applyFill="1"/>
    <xf numFmtId="0" fontId="15" fillId="21" borderId="0" xfId="0" applyNumberFormat="1" applyFont="1" applyFill="1"/>
    <xf numFmtId="164" fontId="15" fillId="21" borderId="0" xfId="0" applyNumberFormat="1" applyFont="1" applyFill="1"/>
    <xf numFmtId="0" fontId="57" fillId="21" borderId="0" xfId="0" applyFont="1" applyFill="1" applyAlignment="1">
      <alignment horizontal="center"/>
    </xf>
    <xf numFmtId="4" fontId="58" fillId="21" borderId="0" xfId="0" applyNumberFormat="1" applyFont="1" applyFill="1"/>
    <xf numFmtId="4" fontId="59" fillId="21" borderId="0" xfId="0" applyNumberFormat="1" applyFont="1" applyFill="1"/>
    <xf numFmtId="0" fontId="60" fillId="21" borderId="0" xfId="0" applyFont="1" applyFill="1" applyBorder="1"/>
    <xf numFmtId="0" fontId="60" fillId="21" borderId="0" xfId="0" applyFont="1" applyFill="1" applyBorder="1" applyAlignment="1">
      <alignment horizontal="center"/>
    </xf>
    <xf numFmtId="0" fontId="61" fillId="21" borderId="0" xfId="0" applyFont="1" applyFill="1" applyBorder="1" applyAlignment="1">
      <alignment horizontal="center"/>
    </xf>
    <xf numFmtId="2" fontId="58" fillId="21" borderId="0" xfId="0" applyNumberFormat="1" applyFont="1" applyFill="1" applyAlignment="1">
      <alignment horizontal="center"/>
    </xf>
    <xf numFmtId="4" fontId="57" fillId="21" borderId="0" xfId="0" applyNumberFormat="1" applyFont="1" applyFill="1"/>
    <xf numFmtId="0" fontId="61" fillId="21" borderId="0" xfId="0" applyFont="1" applyFill="1"/>
    <xf numFmtId="0" fontId="5" fillId="21" borderId="0" xfId="0" applyFont="1" applyFill="1" applyAlignment="1">
      <alignment horizontal="center"/>
    </xf>
    <xf numFmtId="4" fontId="5" fillId="21" borderId="0" xfId="0" applyNumberFormat="1" applyFont="1" applyFill="1" applyAlignment="1">
      <alignment horizontal="center"/>
    </xf>
    <xf numFmtId="0" fontId="0" fillId="21" borderId="0" xfId="0" applyNumberFormat="1" applyFill="1" applyBorder="1" applyAlignment="1"/>
    <xf numFmtId="44" fontId="0" fillId="21" borderId="0" xfId="0" applyNumberFormat="1" applyFill="1"/>
    <xf numFmtId="44" fontId="0" fillId="21" borderId="0" xfId="4" applyNumberFormat="1" applyFont="1" applyFill="1"/>
    <xf numFmtId="4" fontId="1" fillId="21" borderId="0" xfId="0" applyNumberFormat="1" applyFont="1" applyFill="1" applyBorder="1" applyAlignment="1">
      <alignment horizontal="left"/>
    </xf>
    <xf numFmtId="0" fontId="1" fillId="21" borderId="0" xfId="0" applyFont="1" applyFill="1" applyBorder="1" applyAlignment="1">
      <alignment horizontal="left"/>
    </xf>
    <xf numFmtId="0" fontId="5" fillId="21" borderId="0" xfId="0" applyFont="1" applyFill="1" applyBorder="1" applyAlignment="1">
      <alignment horizontal="left"/>
    </xf>
    <xf numFmtId="0" fontId="0" fillId="21" borderId="0" xfId="0" applyNumberFormat="1" applyFont="1" applyFill="1" applyBorder="1" applyAlignment="1"/>
    <xf numFmtId="4" fontId="34" fillId="21" borderId="0" xfId="0" applyNumberFormat="1" applyFont="1" applyFill="1" applyBorder="1"/>
    <xf numFmtId="0" fontId="8" fillId="21" borderId="0" xfId="0" applyFont="1" applyFill="1" applyBorder="1" applyAlignment="1">
      <alignment horizontal="left"/>
    </xf>
    <xf numFmtId="0" fontId="0" fillId="21" borderId="20" xfId="0" applyFill="1" applyBorder="1" applyAlignment="1">
      <alignment horizontal="center"/>
    </xf>
    <xf numFmtId="164" fontId="26" fillId="21" borderId="0" xfId="2" applyNumberFormat="1" applyFill="1"/>
    <xf numFmtId="0" fontId="3" fillId="21" borderId="0" xfId="0" applyFont="1" applyFill="1"/>
    <xf numFmtId="4" fontId="3" fillId="21" borderId="0" xfId="0" applyNumberFormat="1" applyFont="1" applyFill="1"/>
    <xf numFmtId="4" fontId="0" fillId="21" borderId="0" xfId="0" applyNumberFormat="1" applyFill="1" applyBorder="1" applyAlignment="1">
      <alignment horizontal="center"/>
    </xf>
    <xf numFmtId="0" fontId="9" fillId="21" borderId="0" xfId="0" applyNumberFormat="1" applyFont="1" applyFill="1" applyBorder="1" applyAlignment="1">
      <alignment horizontal="center"/>
    </xf>
    <xf numFmtId="44" fontId="0" fillId="21" borderId="0" xfId="4" applyFont="1" applyFill="1" applyBorder="1"/>
    <xf numFmtId="6" fontId="0" fillId="21" borderId="0" xfId="0" applyNumberFormat="1" applyFill="1" applyBorder="1"/>
    <xf numFmtId="166" fontId="8" fillId="21" borderId="0" xfId="0" applyNumberFormat="1" applyFont="1" applyFill="1" applyBorder="1" applyAlignment="1">
      <alignment horizontal="center"/>
    </xf>
    <xf numFmtId="164" fontId="27" fillId="21" borderId="0" xfId="6" applyNumberFormat="1" applyFill="1"/>
    <xf numFmtId="0" fontId="0" fillId="21" borderId="0" xfId="0" applyNumberFormat="1" applyFont="1" applyFill="1" applyBorder="1" applyAlignment="1">
      <alignment horizontal="center"/>
    </xf>
    <xf numFmtId="6" fontId="0" fillId="21" borderId="0" xfId="0" applyNumberFormat="1" applyFill="1"/>
    <xf numFmtId="8" fontId="0" fillId="21" borderId="0" xfId="0" applyNumberFormat="1" applyFill="1"/>
    <xf numFmtId="0" fontId="34" fillId="21" borderId="0" xfId="0" applyFont="1" applyFill="1" applyBorder="1"/>
    <xf numFmtId="43" fontId="9" fillId="21" borderId="0" xfId="9" applyFont="1" applyFill="1" applyBorder="1" applyAlignment="1">
      <alignment horizontal="center"/>
    </xf>
    <xf numFmtId="166" fontId="8" fillId="21" borderId="0" xfId="0" applyNumberFormat="1" applyFont="1" applyFill="1" applyAlignment="1">
      <alignment horizontal="center"/>
    </xf>
    <xf numFmtId="0" fontId="8" fillId="21" borderId="0" xfId="0" applyFont="1" applyFill="1" applyAlignment="1"/>
    <xf numFmtId="0" fontId="10" fillId="21" borderId="0" xfId="0" applyFont="1" applyFill="1"/>
    <xf numFmtId="4" fontId="15" fillId="21" borderId="0" xfId="0" applyNumberFormat="1" applyFont="1" applyFill="1"/>
    <xf numFmtId="4" fontId="71" fillId="21" borderId="0" xfId="0" applyNumberFormat="1" applyFont="1" applyFill="1"/>
    <xf numFmtId="0" fontId="71" fillId="21" borderId="0" xfId="0" applyFont="1" applyFill="1"/>
    <xf numFmtId="0" fontId="71" fillId="21" borderId="0" xfId="0" applyFont="1" applyFill="1" applyAlignment="1">
      <alignment horizontal="center"/>
    </xf>
    <xf numFmtId="4" fontId="8" fillId="21" borderId="0" xfId="0" applyNumberFormat="1" applyFont="1" applyFill="1" applyAlignment="1"/>
    <xf numFmtId="4" fontId="73" fillId="21" borderId="0" xfId="0" applyNumberFormat="1" applyFont="1" applyFill="1"/>
    <xf numFmtId="0" fontId="74" fillId="21" borderId="0" xfId="0" applyFont="1" applyFill="1"/>
    <xf numFmtId="164" fontId="73" fillId="21" borderId="0" xfId="0" applyNumberFormat="1" applyFont="1" applyFill="1" applyBorder="1"/>
    <xf numFmtId="0" fontId="72" fillId="21" borderId="0" xfId="0" applyFont="1" applyFill="1"/>
    <xf numFmtId="43" fontId="9" fillId="21" borderId="0" xfId="9" applyFont="1" applyFill="1" applyBorder="1" applyAlignment="1"/>
    <xf numFmtId="0" fontId="9" fillId="21" borderId="0" xfId="0" applyFont="1" applyFill="1" applyBorder="1" applyAlignment="1">
      <alignment horizontal="left"/>
    </xf>
    <xf numFmtId="4" fontId="9" fillId="21" borderId="0" xfId="0" applyNumberFormat="1" applyFont="1" applyFill="1"/>
    <xf numFmtId="43" fontId="8" fillId="21" borderId="0" xfId="9" applyFont="1" applyFill="1" applyAlignment="1">
      <alignment horizontal="center"/>
    </xf>
    <xf numFmtId="164" fontId="1" fillId="21" borderId="0" xfId="0" applyNumberFormat="1" applyFont="1" applyFill="1" applyBorder="1"/>
    <xf numFmtId="0" fontId="1" fillId="21" borderId="0" xfId="0" applyNumberFormat="1" applyFont="1" applyFill="1" applyBorder="1"/>
    <xf numFmtId="0" fontId="5" fillId="21" borderId="0" xfId="0" applyFont="1" applyFill="1" applyAlignment="1">
      <alignment horizontal="right"/>
    </xf>
    <xf numFmtId="0" fontId="4" fillId="21" borderId="0" xfId="0" applyFont="1" applyFill="1"/>
    <xf numFmtId="0" fontId="64" fillId="21" borderId="0" xfId="0" applyFont="1" applyFill="1" applyBorder="1"/>
    <xf numFmtId="0" fontId="73" fillId="21" borderId="20" xfId="0" applyFont="1" applyFill="1" applyBorder="1" applyAlignment="1">
      <alignment horizontal="center"/>
    </xf>
    <xf numFmtId="43" fontId="72" fillId="21" borderId="0" xfId="9" applyFont="1" applyFill="1" applyBorder="1" applyAlignment="1"/>
    <xf numFmtId="43" fontId="1" fillId="21" borderId="0" xfId="9" applyFont="1" applyFill="1" applyBorder="1" applyAlignment="1"/>
    <xf numFmtId="0" fontId="28" fillId="21" borderId="0" xfId="0" applyFont="1" applyFill="1" applyAlignment="1">
      <alignment horizontal="center"/>
    </xf>
    <xf numFmtId="4" fontId="28" fillId="21" borderId="0" xfId="0" applyNumberFormat="1" applyFont="1" applyFill="1"/>
    <xf numFmtId="0" fontId="28" fillId="21" borderId="0" xfId="0" applyFont="1" applyFill="1"/>
    <xf numFmtId="2" fontId="5" fillId="21" borderId="0" xfId="7" applyNumberFormat="1" applyFont="1" applyFill="1" applyBorder="1" applyAlignment="1">
      <alignment horizontal="center"/>
    </xf>
    <xf numFmtId="1" fontId="8" fillId="21" borderId="0" xfId="0" applyNumberFormat="1" applyFont="1" applyFill="1" applyAlignment="1">
      <alignment horizontal="center" vertical="center"/>
    </xf>
    <xf numFmtId="0" fontId="8" fillId="21" borderId="0" xfId="0" applyFont="1" applyFill="1" applyAlignment="1">
      <alignment horizontal="left" vertical="center"/>
    </xf>
    <xf numFmtId="0" fontId="8" fillId="21" borderId="0" xfId="0" applyFont="1" applyFill="1" applyBorder="1" applyAlignment="1">
      <alignment vertical="center"/>
    </xf>
    <xf numFmtId="43" fontId="0" fillId="21" borderId="0" xfId="9" applyFont="1" applyFill="1" applyBorder="1" applyAlignment="1"/>
    <xf numFmtId="0" fontId="8" fillId="21" borderId="20" xfId="0" applyFont="1" applyFill="1" applyBorder="1" applyAlignment="1">
      <alignment horizontal="center"/>
    </xf>
    <xf numFmtId="4" fontId="8" fillId="21" borderId="0" xfId="0" applyNumberFormat="1" applyFont="1" applyFill="1" applyBorder="1" applyAlignment="1"/>
    <xf numFmtId="4" fontId="1" fillId="21" borderId="0" xfId="0" applyNumberFormat="1" applyFont="1" applyFill="1" applyBorder="1" applyAlignment="1">
      <alignment horizontal="center"/>
    </xf>
    <xf numFmtId="2" fontId="4" fillId="21" borderId="0" xfId="7" applyNumberFormat="1" applyFont="1" applyFill="1" applyBorder="1" applyAlignment="1">
      <alignment horizontal="center"/>
    </xf>
    <xf numFmtId="2" fontId="46" fillId="21" borderId="0" xfId="7" applyNumberFormat="1" applyFont="1" applyFill="1" applyBorder="1" applyAlignment="1">
      <alignment horizontal="center"/>
    </xf>
    <xf numFmtId="0" fontId="8" fillId="21" borderId="0" xfId="0" applyFont="1" applyFill="1" applyBorder="1" applyAlignment="1">
      <alignment horizontal="right"/>
    </xf>
    <xf numFmtId="164" fontId="8" fillId="21" borderId="19" xfId="0" applyNumberFormat="1" applyFont="1" applyFill="1" applyBorder="1"/>
    <xf numFmtId="0" fontId="0" fillId="21" borderId="19" xfId="0" applyFill="1" applyBorder="1"/>
    <xf numFmtId="0" fontId="9" fillId="21" borderId="0" xfId="0" applyFont="1" applyFill="1" applyBorder="1" applyAlignment="1"/>
    <xf numFmtId="0" fontId="9" fillId="21" borderId="0" xfId="0" applyFont="1" applyFill="1" applyBorder="1" applyAlignment="1">
      <alignment horizontal="right"/>
    </xf>
    <xf numFmtId="4" fontId="15" fillId="23" borderId="0" xfId="0" applyNumberFormat="1" applyFont="1" applyFill="1"/>
    <xf numFmtId="0" fontId="15" fillId="23" borderId="0" xfId="0" applyFont="1" applyFill="1"/>
    <xf numFmtId="4" fontId="71" fillId="23" borderId="0" xfId="0" applyNumberFormat="1" applyFont="1" applyFill="1"/>
    <xf numFmtId="0" fontId="71" fillId="23" borderId="0" xfId="0" applyFont="1" applyFill="1"/>
    <xf numFmtId="0" fontId="71" fillId="23" borderId="0" xfId="0" applyFont="1" applyFill="1" applyAlignment="1">
      <alignment horizontal="center"/>
    </xf>
    <xf numFmtId="0" fontId="1" fillId="23" borderId="0" xfId="0" applyFont="1" applyFill="1"/>
    <xf numFmtId="2" fontId="30" fillId="23" borderId="0" xfId="0" applyNumberFormat="1" applyFont="1" applyFill="1" applyAlignment="1">
      <alignment horizontal="center"/>
    </xf>
    <xf numFmtId="0" fontId="30" fillId="23" borderId="0" xfId="0" applyFont="1" applyFill="1"/>
    <xf numFmtId="0" fontId="8" fillId="23" borderId="0" xfId="0" applyFont="1" applyFill="1" applyAlignment="1">
      <alignment horizontal="center"/>
    </xf>
    <xf numFmtId="4" fontId="8" fillId="23" borderId="0" xfId="0" applyNumberFormat="1" applyFont="1" applyFill="1" applyAlignment="1"/>
    <xf numFmtId="0" fontId="8" fillId="23" borderId="0" xfId="0" applyFont="1" applyFill="1" applyBorder="1" applyAlignment="1">
      <alignment horizontal="left"/>
    </xf>
    <xf numFmtId="0" fontId="5" fillId="23" borderId="0" xfId="0" applyFont="1" applyFill="1"/>
    <xf numFmtId="0" fontId="5" fillId="23" borderId="0" xfId="0" applyFont="1" applyFill="1" applyBorder="1" applyAlignment="1">
      <alignment horizontal="center"/>
    </xf>
    <xf numFmtId="4" fontId="5" fillId="23" borderId="0" xfId="0" applyNumberFormat="1" applyFont="1" applyFill="1" applyBorder="1"/>
    <xf numFmtId="0" fontId="5" fillId="23" borderId="0" xfId="0" applyFont="1" applyFill="1" applyBorder="1"/>
    <xf numFmtId="4" fontId="5" fillId="23" borderId="0" xfId="0" applyNumberFormat="1" applyFont="1" applyFill="1" applyBorder="1" applyAlignment="1">
      <alignment horizontal="center"/>
    </xf>
    <xf numFmtId="164" fontId="5" fillId="23" borderId="0" xfId="0" applyNumberFormat="1" applyFont="1" applyFill="1"/>
    <xf numFmtId="0" fontId="0" fillId="23" borderId="0" xfId="0" applyFill="1" applyBorder="1" applyAlignment="1">
      <alignment horizontal="center"/>
    </xf>
    <xf numFmtId="4" fontId="0" fillId="23" borderId="0" xfId="0" applyNumberFormat="1" applyFill="1" applyBorder="1"/>
    <xf numFmtId="0" fontId="0" fillId="23" borderId="0" xfId="0" applyFill="1" applyBorder="1"/>
    <xf numFmtId="0" fontId="1" fillId="23" borderId="0" xfId="0" applyFont="1" applyFill="1" applyBorder="1" applyAlignment="1">
      <alignment horizontal="center"/>
    </xf>
    <xf numFmtId="164" fontId="0" fillId="23" borderId="0" xfId="0" applyNumberFormat="1" applyFill="1" applyBorder="1"/>
    <xf numFmtId="0" fontId="8" fillId="23" borderId="20" xfId="0" applyFont="1" applyFill="1" applyBorder="1" applyAlignment="1">
      <alignment horizontal="center"/>
    </xf>
    <xf numFmtId="0" fontId="9" fillId="23" borderId="0" xfId="0" applyFont="1" applyFill="1" applyBorder="1" applyAlignment="1">
      <alignment horizontal="center" vertical="center"/>
    </xf>
    <xf numFmtId="4" fontId="9" fillId="23" borderId="0" xfId="0" applyNumberFormat="1" applyFont="1" applyFill="1" applyBorder="1"/>
    <xf numFmtId="0" fontId="9" fillId="23" borderId="0" xfId="0" applyFont="1" applyFill="1" applyBorder="1"/>
    <xf numFmtId="43" fontId="9" fillId="23" borderId="0" xfId="9" applyFont="1" applyFill="1" applyBorder="1" applyAlignment="1"/>
    <xf numFmtId="0" fontId="9" fillId="23" borderId="0" xfId="0" applyFont="1" applyFill="1" applyBorder="1" applyAlignment="1">
      <alignment horizontal="right"/>
    </xf>
    <xf numFmtId="0" fontId="1" fillId="23" borderId="0" xfId="0" applyFont="1" applyFill="1" applyBorder="1" applyAlignment="1">
      <alignment horizontal="right"/>
    </xf>
    <xf numFmtId="0" fontId="1" fillId="23" borderId="0" xfId="0" applyFont="1" applyFill="1" applyBorder="1"/>
    <xf numFmtId="0" fontId="8" fillId="23" borderId="0" xfId="0" applyNumberFormat="1" applyFont="1" applyFill="1"/>
    <xf numFmtId="4" fontId="9" fillId="23" borderId="0" xfId="0" applyNumberFormat="1" applyFont="1" applyFill="1" applyBorder="1" applyAlignment="1"/>
    <xf numFmtId="0" fontId="34" fillId="23" borderId="0" xfId="0" applyFont="1" applyFill="1" applyBorder="1" applyAlignment="1">
      <alignment horizontal="right"/>
    </xf>
    <xf numFmtId="0" fontId="15" fillId="23" borderId="0" xfId="0" applyFont="1" applyFill="1" applyAlignment="1">
      <alignment horizontal="center"/>
    </xf>
    <xf numFmtId="0" fontId="0" fillId="23" borderId="0" xfId="0" applyNumberFormat="1" applyFont="1" applyFill="1" applyBorder="1" applyAlignment="1">
      <alignment horizontal="center"/>
    </xf>
    <xf numFmtId="0" fontId="9" fillId="23" borderId="0" xfId="0" applyFont="1" applyFill="1" applyBorder="1" applyAlignment="1">
      <alignment horizontal="left"/>
    </xf>
    <xf numFmtId="0" fontId="1" fillId="23" borderId="0" xfId="0" applyFont="1" applyFill="1" applyBorder="1" applyAlignment="1">
      <alignment horizontal="left"/>
    </xf>
    <xf numFmtId="0" fontId="35" fillId="23" borderId="0" xfId="6" applyFont="1" applyFill="1" applyBorder="1" applyAlignment="1">
      <alignment horizontal="center"/>
    </xf>
    <xf numFmtId="166" fontId="8" fillId="15" borderId="0" xfId="0" applyNumberFormat="1" applyFont="1" applyFill="1" applyBorder="1" applyAlignment="1"/>
    <xf numFmtId="0" fontId="8" fillId="15" borderId="0" xfId="0" applyFont="1" applyFill="1" applyBorder="1"/>
    <xf numFmtId="4" fontId="8" fillId="15" borderId="0" xfId="0" applyNumberFormat="1" applyFont="1" applyFill="1"/>
    <xf numFmtId="0" fontId="8" fillId="15" borderId="0" xfId="0" applyFont="1" applyFill="1" applyBorder="1" applyAlignment="1">
      <alignment horizontal="left"/>
    </xf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8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21" borderId="0" xfId="0" applyFont="1" applyFill="1" applyBorder="1" applyAlignment="1">
      <alignment horizontal="left"/>
    </xf>
    <xf numFmtId="0" fontId="9" fillId="21" borderId="0" xfId="0" applyFont="1" applyFill="1" applyBorder="1" applyAlignment="1">
      <alignment horizontal="left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663300"/>
      <color rgb="FF00FF99"/>
      <color rgb="FF3333FF"/>
      <color rgb="FF00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615360"/>
        <c:axId val="129616896"/>
      </c:barChart>
      <c:catAx>
        <c:axId val="12961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16896"/>
        <c:crosses val="autoZero"/>
        <c:auto val="1"/>
        <c:lblAlgn val="ctr"/>
        <c:lblOffset val="100"/>
        <c:noMultiLvlLbl val="0"/>
      </c:catAx>
      <c:valAx>
        <c:axId val="1296168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2961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95250</xdr:rowOff>
    </xdr:from>
    <xdr:to>
      <xdr:col>1</xdr:col>
      <xdr:colOff>1200150</xdr:colOff>
      <xdr:row>2</xdr:row>
      <xdr:rowOff>419100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95250"/>
          <a:ext cx="115252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062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323850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3"/>
  <sheetViews>
    <sheetView view="pageBreakPreview" zoomScale="80" zoomScaleNormal="112" zoomScaleSheetLayoutView="80" workbookViewId="0">
      <pane ySplit="5" topLeftCell="A6" activePane="bottomLeft" state="frozen"/>
      <selection pane="bottomLeft" activeCell="J18" sqref="J18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90"/>
      <c r="C1" s="170" t="s">
        <v>31</v>
      </c>
      <c r="D1" s="90"/>
      <c r="E1" s="90"/>
      <c r="F1" s="130"/>
      <c r="G1" s="130"/>
      <c r="H1" s="90"/>
      <c r="I1" s="135"/>
    </row>
    <row r="2" spans="2:9" ht="25.5" x14ac:dyDescent="0.35">
      <c r="B2" s="90"/>
      <c r="C2" s="171" t="s">
        <v>30</v>
      </c>
      <c r="D2" s="90"/>
      <c r="E2" s="90"/>
      <c r="F2" s="130"/>
      <c r="G2" s="130"/>
      <c r="H2" s="90"/>
      <c r="I2" s="135"/>
    </row>
    <row r="3" spans="2:9" ht="33.75" customHeight="1" x14ac:dyDescent="0.2">
      <c r="B3" s="90"/>
      <c r="C3" s="90"/>
      <c r="D3" s="1089">
        <f ca="1">TODAY()</f>
        <v>42062</v>
      </c>
      <c r="E3" s="1089"/>
      <c r="F3" s="189"/>
      <c r="G3" s="130"/>
      <c r="H3" s="90"/>
      <c r="I3" s="135"/>
    </row>
    <row r="4" spans="2:9" ht="30.75" customHeight="1" x14ac:dyDescent="0.4">
      <c r="B4" s="1086" t="s">
        <v>25</v>
      </c>
      <c r="C4" s="1087"/>
      <c r="D4" s="76"/>
      <c r="E4" s="136"/>
      <c r="F4" s="129"/>
      <c r="G4" s="130"/>
      <c r="I4" s="135"/>
    </row>
    <row r="5" spans="2:9" ht="35.25" customHeight="1" x14ac:dyDescent="0.25">
      <c r="B5" s="1088"/>
      <c r="C5" s="1088"/>
      <c r="D5" s="137" t="s">
        <v>26</v>
      </c>
      <c r="E5" s="178" t="s">
        <v>46</v>
      </c>
      <c r="F5" s="178" t="s">
        <v>33</v>
      </c>
      <c r="G5" s="138" t="s">
        <v>27</v>
      </c>
      <c r="H5" s="143" t="s">
        <v>38</v>
      </c>
      <c r="I5" s="135"/>
    </row>
    <row r="6" spans="2:9" s="91" customFormat="1" ht="34.5" customHeight="1" x14ac:dyDescent="0.25">
      <c r="B6" s="728" t="str">
        <f>'ARRACHERA ANGUS MARINADA'!C5</f>
        <v>ARRACHERA ANGUS MARINADA</v>
      </c>
      <c r="C6" s="729"/>
      <c r="D6" s="819">
        <f>'ARRACHERA ANGUS MARINADA'!G208</f>
        <v>247.15999999999997</v>
      </c>
      <c r="E6" s="820">
        <f>'ARRACHERA ANGUS MARINADA'!H208</f>
        <v>14</v>
      </c>
      <c r="F6" s="731">
        <v>126</v>
      </c>
      <c r="G6" s="731">
        <f t="shared" ref="G6:G30" si="0">F6*D6</f>
        <v>31142.159999999996</v>
      </c>
      <c r="H6" s="732">
        <v>145</v>
      </c>
    </row>
    <row r="7" spans="2:9" s="135" customFormat="1" ht="34.5" hidden="1" customHeight="1" x14ac:dyDescent="0.25">
      <c r="B7" s="459" t="str">
        <f>'BORREGO EN CAJA ARARAT'!C5</f>
        <v>BORREGO EN CAJA ARARAT</v>
      </c>
      <c r="C7" s="460"/>
      <c r="D7" s="455">
        <f>'BORREGO EN CAJA ARARAT'!G208</f>
        <v>0</v>
      </c>
      <c r="E7" s="456">
        <f>'BORREGO EN CAJA ARARAT'!H208</f>
        <v>0</v>
      </c>
      <c r="F7" s="457">
        <v>55</v>
      </c>
      <c r="G7" s="457">
        <f t="shared" si="0"/>
        <v>0</v>
      </c>
      <c r="H7" s="458">
        <v>60</v>
      </c>
    </row>
    <row r="8" spans="2:9" s="135" customFormat="1" ht="34.5" hidden="1" customHeight="1" x14ac:dyDescent="0.25">
      <c r="B8" s="461" t="str">
        <f>'BUCHE SMITHFIELD'!C5</f>
        <v>BUCHE SMITHFIELD</v>
      </c>
      <c r="C8" s="462"/>
      <c r="D8" s="455">
        <f>'BUCHE SMITHFIELD'!G207</f>
        <v>0</v>
      </c>
      <c r="E8" s="456">
        <f>'BUCHE SMITHFIELD'!H207</f>
        <v>0</v>
      </c>
      <c r="F8" s="457">
        <v>38.049999999999997</v>
      </c>
      <c r="G8" s="457">
        <f t="shared" si="0"/>
        <v>0</v>
      </c>
      <c r="H8" s="453">
        <v>45</v>
      </c>
    </row>
    <row r="9" spans="2:9" s="135" customFormat="1" ht="34.5" hidden="1" customHeight="1" x14ac:dyDescent="0.25">
      <c r="B9" s="461" t="str">
        <f>CANALES!$C$5</f>
        <v>CANALES</v>
      </c>
      <c r="C9" s="462"/>
      <c r="D9" s="463">
        <f>CANALES!$G$212</f>
        <v>0</v>
      </c>
      <c r="E9" s="456">
        <f>CANALES!$H$212</f>
        <v>0</v>
      </c>
      <c r="F9" s="457">
        <v>32</v>
      </c>
      <c r="G9" s="457">
        <f t="shared" si="0"/>
        <v>0</v>
      </c>
      <c r="H9" s="453">
        <v>27.5</v>
      </c>
    </row>
    <row r="10" spans="2:9" s="91" customFormat="1" ht="42" customHeight="1" thickBot="1" x14ac:dyDescent="0.3">
      <c r="B10" s="733" t="str">
        <f>'CHULETA CIMERA '!$C$5</f>
        <v>CHULETA CIMEIRA</v>
      </c>
      <c r="C10" s="734"/>
      <c r="D10" s="819">
        <f>'CHULETA CIMERA '!$G$174</f>
        <v>3050.36</v>
      </c>
      <c r="E10" s="730">
        <f>'CHULETA CIMERA '!$H$174</f>
        <v>257</v>
      </c>
      <c r="F10" s="731">
        <v>44.5</v>
      </c>
      <c r="G10" s="731">
        <f t="shared" si="0"/>
        <v>135741.02000000002</v>
      </c>
      <c r="H10" s="735">
        <v>45</v>
      </c>
    </row>
    <row r="11" spans="2:9" s="91" customFormat="1" ht="34.5" customHeight="1" thickBot="1" x14ac:dyDescent="0.3">
      <c r="B11" s="733" t="str">
        <f>'BUCHE SWIFT'!C5</f>
        <v>BUCHE SWIFT 13.61</v>
      </c>
      <c r="C11" s="734"/>
      <c r="D11" s="819">
        <f>'BUCHE SWIFT'!G209</f>
        <v>13430.64</v>
      </c>
      <c r="E11" s="730">
        <f>'BUCHE SWIFT'!H209</f>
        <v>987</v>
      </c>
      <c r="F11" s="731">
        <v>41.57</v>
      </c>
      <c r="G11" s="731">
        <f t="shared" si="0"/>
        <v>558311.70479999995</v>
      </c>
      <c r="H11" s="736">
        <v>49</v>
      </c>
      <c r="I11" s="737">
        <v>41857</v>
      </c>
    </row>
    <row r="12" spans="2:9" s="91" customFormat="1" ht="34.5" customHeight="1" x14ac:dyDescent="0.25">
      <c r="B12" s="738" t="str">
        <f>'CONTRA SWIFT'!C5</f>
        <v xml:space="preserve">CONTRA SWIFT </v>
      </c>
      <c r="C12" s="729"/>
      <c r="D12" s="455">
        <f>'CONTRA SWIFT'!G211</f>
        <v>8632.1800000000076</v>
      </c>
      <c r="E12" s="456">
        <f>'CONTRA SWIFT'!H211</f>
        <v>298</v>
      </c>
      <c r="F12" s="731">
        <v>84.5</v>
      </c>
      <c r="G12" s="731">
        <f t="shared" si="0"/>
        <v>729419.21000000066</v>
      </c>
      <c r="H12" s="732">
        <v>88</v>
      </c>
    </row>
    <row r="13" spans="2:9" s="135" customFormat="1" ht="34.5" hidden="1" customHeight="1" x14ac:dyDescent="0.25">
      <c r="B13" s="461" t="str">
        <f>'RES OBRADOR'!C5</f>
        <v>RES</v>
      </c>
      <c r="C13" s="462"/>
      <c r="D13" s="455">
        <f>'RES OBRADOR'!G208</f>
        <v>0</v>
      </c>
      <c r="E13" s="456">
        <f>'RES OBRADOR'!H208</f>
        <v>0</v>
      </c>
      <c r="F13" s="457">
        <v>58.5</v>
      </c>
      <c r="G13" s="457">
        <f t="shared" si="0"/>
        <v>0</v>
      </c>
      <c r="H13" s="453">
        <v>35</v>
      </c>
    </row>
    <row r="14" spans="2:9" s="135" customFormat="1" ht="34.5" hidden="1" customHeight="1" x14ac:dyDescent="0.25">
      <c r="B14" s="461" t="str">
        <f>'CORBARTA FARMLAND'!$C$5</f>
        <v>CORBATA FARMLAND</v>
      </c>
      <c r="C14" s="462"/>
      <c r="D14" s="455">
        <f>'CORBARTA FARMLAND'!$G$207</f>
        <v>0</v>
      </c>
      <c r="E14" s="456">
        <f>'CORBARTA FARMLAND'!$H$207</f>
        <v>0</v>
      </c>
      <c r="F14" s="457">
        <v>47</v>
      </c>
      <c r="G14" s="457">
        <f t="shared" si="0"/>
        <v>0</v>
      </c>
      <c r="H14" s="453">
        <v>50</v>
      </c>
    </row>
    <row r="15" spans="2:9" s="135" customFormat="1" ht="34.5" hidden="1" customHeight="1" x14ac:dyDescent="0.25">
      <c r="B15" s="461" t="str">
        <f>'CUERO EN COMBO'!$C$5</f>
        <v>CUERO BELLY FRESCO EN COMBO</v>
      </c>
      <c r="C15" s="462"/>
      <c r="D15" s="455">
        <f>'CUERO EN COMBO'!G214</f>
        <v>6.8212102632969618E-12</v>
      </c>
      <c r="E15" s="456">
        <f>'CUERO EN COMBO'!$H$214</f>
        <v>0</v>
      </c>
      <c r="F15" s="457">
        <v>18</v>
      </c>
      <c r="G15" s="457">
        <f t="shared" si="0"/>
        <v>1.2278178473934531E-10</v>
      </c>
      <c r="H15" s="453">
        <v>18</v>
      </c>
    </row>
    <row r="16" spans="2:9" s="91" customFormat="1" ht="34.5" customHeight="1" x14ac:dyDescent="0.25">
      <c r="B16" s="733" t="str">
        <f>'CUERO FARMLAND'!$C$5</f>
        <v>CUERO PAPEL BELLY FARMLAND</v>
      </c>
      <c r="C16" s="734"/>
      <c r="D16" s="821">
        <f>'CUERO FARMLAND'!$G$213</f>
        <v>977.91999999999791</v>
      </c>
      <c r="E16" s="820">
        <f>'CUERO FARMLAND'!$H$213</f>
        <v>36</v>
      </c>
      <c r="F16" s="731">
        <v>21.75</v>
      </c>
      <c r="G16" s="731">
        <f t="shared" si="0"/>
        <v>21269.759999999955</v>
      </c>
      <c r="H16" s="735">
        <v>26</v>
      </c>
    </row>
    <row r="17" spans="2:15" s="135" customFormat="1" ht="34.5" hidden="1" customHeight="1" x14ac:dyDescent="0.25">
      <c r="B17" s="490" t="str">
        <f>'ESPALILLA SHOULDER KIWI'!C5</f>
        <v>ESPALDILLA DE CARNERO SHOULDER KIWI</v>
      </c>
      <c r="C17" s="462"/>
      <c r="D17" s="455">
        <f>'ESPALILLA SHOULDER KIWI'!G207</f>
        <v>0</v>
      </c>
      <c r="E17" s="464">
        <f>'ESPALILLA SHOULDER KIWI'!H207</f>
        <v>0</v>
      </c>
      <c r="F17" s="457">
        <v>60</v>
      </c>
      <c r="G17" s="457">
        <f t="shared" si="0"/>
        <v>0</v>
      </c>
      <c r="H17" s="453">
        <v>65</v>
      </c>
    </row>
    <row r="18" spans="2:15" s="91" customFormat="1" ht="34.5" customHeight="1" x14ac:dyDescent="0.25">
      <c r="B18" s="733" t="str">
        <f>'ESPALDILLA DE CARNERO ARARAT'!$C$5</f>
        <v>ESPALDILLA DE CARNERO ARARAT</v>
      </c>
      <c r="C18" s="734"/>
      <c r="D18" s="819">
        <f>'ESPALDILLA DE CARNERO ARARAT'!$G$209</f>
        <v>19743.020000000004</v>
      </c>
      <c r="E18" s="820">
        <f>'ESPALDILLA DE CARNERO ARARAT'!$H$209</f>
        <v>869</v>
      </c>
      <c r="F18" s="731">
        <v>74.5</v>
      </c>
      <c r="G18" s="731">
        <f t="shared" si="0"/>
        <v>1470854.9900000002</v>
      </c>
      <c r="H18" s="735">
        <v>80</v>
      </c>
    </row>
    <row r="19" spans="2:15" s="91" customFormat="1" ht="34.5" customHeight="1" x14ac:dyDescent="0.25">
      <c r="B19" s="733" t="str">
        <f>'FILETE PESCADO'!$C$5</f>
        <v>FILETE DE PESCADO BASA</v>
      </c>
      <c r="C19" s="739"/>
      <c r="D19" s="819">
        <f>'FILETE PESCADO'!$G$207</f>
        <v>2644.6799999999994</v>
      </c>
      <c r="E19" s="820">
        <f>'FILETE PESCADO'!$H$207</f>
        <v>544</v>
      </c>
      <c r="F19" s="731">
        <v>37</v>
      </c>
      <c r="G19" s="731">
        <f t="shared" si="0"/>
        <v>97853.159999999974</v>
      </c>
      <c r="H19" s="735">
        <v>40</v>
      </c>
      <c r="O19" s="740" t="s">
        <v>74</v>
      </c>
    </row>
    <row r="20" spans="2:15" s="135" customFormat="1" ht="34.5" hidden="1" customHeight="1" x14ac:dyDescent="0.25">
      <c r="B20" s="461" t="str">
        <f>'LENGUA CERDO'!$C$5</f>
        <v>LENGUA DE PUERCO SEABOARD 27.22 KG</v>
      </c>
      <c r="C20" s="462"/>
      <c r="D20" s="465">
        <f>'LENGUA CERDO'!$G$209</f>
        <v>0</v>
      </c>
      <c r="E20" s="466">
        <f>'LENGUA CERDO'!H209</f>
        <v>0</v>
      </c>
      <c r="F20" s="467">
        <v>41</v>
      </c>
      <c r="G20" s="457">
        <f t="shared" si="0"/>
        <v>0</v>
      </c>
      <c r="H20" s="453">
        <v>43</v>
      </c>
    </row>
    <row r="21" spans="2:15" s="135" customFormat="1" ht="34.5" hidden="1" customHeight="1" x14ac:dyDescent="0.25">
      <c r="B21" s="492" t="str">
        <f>'LENGUA DE RES AMERICAN FOOD'!C5</f>
        <v>LENGUA DE RES BLANCA AMERICAN FOODS</v>
      </c>
      <c r="C21" s="454"/>
      <c r="D21" s="465">
        <f>'LENGUA DE RES AMERICAN FOOD'!G207</f>
        <v>0</v>
      </c>
      <c r="E21" s="468">
        <f>'LENGUA DE RES AMERICAN FOOD'!H207</f>
        <v>0</v>
      </c>
      <c r="F21" s="467">
        <v>130</v>
      </c>
      <c r="G21" s="457">
        <f t="shared" si="0"/>
        <v>0</v>
      </c>
      <c r="H21" s="458">
        <v>135</v>
      </c>
    </row>
    <row r="22" spans="2:15" s="91" customFormat="1" ht="34.5" customHeight="1" thickBot="1" x14ac:dyDescent="0.3">
      <c r="B22" s="733" t="str">
        <f>'LENGUA RES'!C6</f>
        <v>LENGUA DE RES EXCEL</v>
      </c>
      <c r="C22" s="734"/>
      <c r="D22" s="822">
        <f>'LENGUA RES'!G212</f>
        <v>1932.27</v>
      </c>
      <c r="E22" s="468">
        <f>'LENGUA RES'!H212</f>
        <v>167</v>
      </c>
      <c r="F22" s="741">
        <v>132</v>
      </c>
      <c r="G22" s="731">
        <f t="shared" si="0"/>
        <v>255059.63999999998</v>
      </c>
      <c r="H22" s="735">
        <v>140</v>
      </c>
    </row>
    <row r="23" spans="2:15" s="135" customFormat="1" ht="34.5" hidden="1" customHeight="1" thickBot="1" x14ac:dyDescent="0.3">
      <c r="B23" s="461" t="str">
        <f>'CORBATA SMITHFIELD'!C5</f>
        <v>CORBATA SMITHFIELD</v>
      </c>
      <c r="C23" s="468"/>
      <c r="D23" s="455">
        <f>'CORBATA SMITHFIELD'!G33</f>
        <v>0</v>
      </c>
      <c r="E23" s="465">
        <f>'CORBATA SMITHFIELD'!H208</f>
        <v>0</v>
      </c>
      <c r="F23" s="467">
        <v>47</v>
      </c>
      <c r="G23" s="457">
        <f t="shared" si="0"/>
        <v>0</v>
      </c>
      <c r="H23" s="469">
        <v>49</v>
      </c>
    </row>
    <row r="24" spans="2:15" s="91" customFormat="1" ht="34.5" customHeight="1" thickBot="1" x14ac:dyDescent="0.3">
      <c r="B24" s="742" t="str">
        <f>'MENUDO EXCEL'!$C$5</f>
        <v>MENUDO EXCEL 27.22</v>
      </c>
      <c r="C24" s="734"/>
      <c r="D24" s="823">
        <f>'MENUDO EXCEL'!$G$207</f>
        <v>25893.599999999995</v>
      </c>
      <c r="E24" s="743">
        <f>'MENUDO EXCEL'!$H$207</f>
        <v>1024</v>
      </c>
      <c r="F24" s="741">
        <v>38</v>
      </c>
      <c r="G24" s="744">
        <f t="shared" si="0"/>
        <v>983956.79999999981</v>
      </c>
      <c r="H24" s="735">
        <v>48</v>
      </c>
      <c r="I24" s="745"/>
    </row>
    <row r="25" spans="2:15" ht="34.5" hidden="1" customHeight="1" x14ac:dyDescent="0.25">
      <c r="B25" s="491" t="str">
        <f>'PAVO ENTERO CONGELADO'!$C$5</f>
        <v>PAVO ENTERO CONGELADO</v>
      </c>
      <c r="C25" s="346"/>
      <c r="D25" s="355">
        <f>'MENUDO EXCEL'!$G$207</f>
        <v>25893.599999999995</v>
      </c>
      <c r="E25" s="337">
        <f>'PAVO ENTERO CONGELADO'!$H$208</f>
        <v>0</v>
      </c>
      <c r="F25" s="338">
        <v>33.5</v>
      </c>
      <c r="G25" s="450">
        <f t="shared" si="0"/>
        <v>867435.59999999986</v>
      </c>
      <c r="H25" s="336">
        <v>40</v>
      </c>
      <c r="I25" s="135"/>
    </row>
    <row r="26" spans="2:15" ht="34.5" hidden="1" customHeight="1" x14ac:dyDescent="0.25">
      <c r="B26" s="491" t="str">
        <f>'PERNIL CON PIEL'!$C$5</f>
        <v xml:space="preserve">PERNIL CON PIEL </v>
      </c>
      <c r="C26" s="346"/>
      <c r="D26" s="355">
        <f>'MENUDO EXCEL'!$G$207</f>
        <v>25893.599999999995</v>
      </c>
      <c r="E26" s="337"/>
      <c r="F26" s="338"/>
      <c r="G26" s="450"/>
      <c r="H26" s="336"/>
      <c r="I26" s="135"/>
    </row>
    <row r="27" spans="2:15" s="720" customFormat="1" ht="34.5" customHeight="1" x14ac:dyDescent="0.25">
      <c r="B27" s="746" t="str">
        <f>'PERNIL CON PIEL'!$C$5</f>
        <v xml:space="preserve">PERNIL CON PIEL </v>
      </c>
      <c r="C27" s="747"/>
      <c r="D27" s="823">
        <f>'MENUDO EXCEL'!$G$207</f>
        <v>25893.599999999995</v>
      </c>
      <c r="E27" s="748">
        <f>'PERNIL CON PIEL'!H879</f>
        <v>27</v>
      </c>
      <c r="F27" s="749">
        <v>0</v>
      </c>
      <c r="G27" s="750">
        <f>F27*D27</f>
        <v>0</v>
      </c>
      <c r="H27" s="751">
        <v>34.5</v>
      </c>
      <c r="I27" s="752"/>
      <c r="J27" s="753"/>
      <c r="K27" s="754"/>
      <c r="L27" s="755"/>
    </row>
    <row r="28" spans="2:15" ht="34.5" hidden="1" customHeight="1" x14ac:dyDescent="0.25">
      <c r="B28" s="491" t="e">
        <f>#REF!</f>
        <v>#REF!</v>
      </c>
      <c r="C28" s="346"/>
      <c r="D28" s="449" t="e">
        <f>#REF!</f>
        <v>#REF!</v>
      </c>
      <c r="E28" s="337" t="e">
        <f>#REF!</f>
        <v>#REF!</v>
      </c>
      <c r="F28" s="338">
        <v>70</v>
      </c>
      <c r="G28" s="450" t="e">
        <f t="shared" si="0"/>
        <v>#REF!</v>
      </c>
      <c r="H28" s="453">
        <v>75</v>
      </c>
      <c r="I28" s="282"/>
      <c r="J28" s="24"/>
      <c r="K28" s="24"/>
      <c r="L28" s="24"/>
    </row>
    <row r="29" spans="2:15" ht="34.5" hidden="1" customHeight="1" x14ac:dyDescent="0.25">
      <c r="B29" s="347" t="str">
        <f>'MARQUETA SESO'!C5</f>
        <v>SESOS MARQUETA FARMLAND</v>
      </c>
      <c r="C29" s="346"/>
      <c r="D29" s="449">
        <f>'MARQUETA SESO'!G220</f>
        <v>-408.30000000000007</v>
      </c>
      <c r="E29" s="449">
        <f>'MARQUETA SESO'!H220</f>
        <v>-30</v>
      </c>
      <c r="F29" s="338">
        <v>30.42</v>
      </c>
      <c r="G29" s="450">
        <f t="shared" si="0"/>
        <v>-12420.486000000003</v>
      </c>
      <c r="H29" s="453">
        <v>45</v>
      </c>
      <c r="I29" s="409"/>
      <c r="J29" s="24"/>
      <c r="K29" s="24"/>
      <c r="L29" s="24"/>
    </row>
    <row r="30" spans="2:15" s="720" customFormat="1" ht="34.5" customHeight="1" x14ac:dyDescent="0.25">
      <c r="B30" s="746" t="str">
        <f>'SESOS COPA '!$C$5</f>
        <v>SESOS EN COPA SEABOARD  5.45 KG</v>
      </c>
      <c r="C30" s="747"/>
      <c r="D30" s="822">
        <f>'SESOS COPA '!$G$212</f>
        <v>13352.499999999996</v>
      </c>
      <c r="E30" s="756">
        <f>'SESOS COPA '!H220</f>
        <v>1645</v>
      </c>
      <c r="F30" s="749">
        <v>200</v>
      </c>
      <c r="G30" s="750">
        <f t="shared" si="0"/>
        <v>2670499.9999999991</v>
      </c>
      <c r="H30" s="757">
        <v>600</v>
      </c>
      <c r="I30" s="755"/>
      <c r="J30" s="754"/>
      <c r="K30" s="754"/>
      <c r="L30" s="754"/>
    </row>
    <row r="31" spans="2:15" ht="34.5" customHeight="1" x14ac:dyDescent="0.3">
      <c r="B31" s="30"/>
      <c r="C31" s="172" t="s">
        <v>27</v>
      </c>
      <c r="D31" s="335">
        <f>D6+D10+D11+D12+D15+D16+D18+D19+D22+D23+D24+D27+D30</f>
        <v>115797.93</v>
      </c>
      <c r="E31" s="335">
        <f>E6+E10+E11+E12+E15+E16+E18+E19+E22+E23+E24+E27+E30</f>
        <v>5868</v>
      </c>
      <c r="F31" s="335"/>
      <c r="G31" s="339">
        <f>G6+G10+G11+G12+G15+G16+G18+G19+G22+G23+G24+G27+G30</f>
        <v>6954108.4447999997</v>
      </c>
      <c r="H31" s="340"/>
      <c r="I31" s="135"/>
    </row>
    <row r="32" spans="2:15" ht="34.5" customHeight="1" x14ac:dyDescent="0.2">
      <c r="B32" s="119"/>
      <c r="C32" s="119"/>
      <c r="D32" s="560"/>
      <c r="E32" s="90"/>
      <c r="F32" s="129"/>
      <c r="G32" s="129" t="s">
        <v>47</v>
      </c>
      <c r="H32" s="119" t="s">
        <v>47</v>
      </c>
      <c r="I32" s="135"/>
    </row>
    <row r="33" spans="2:9" ht="25.5" customHeight="1" x14ac:dyDescent="0.2">
      <c r="B33" s="119"/>
      <c r="C33" s="119"/>
      <c r="D33" s="90"/>
      <c r="E33" s="90"/>
      <c r="F33" s="129"/>
      <c r="H33" s="119"/>
      <c r="I33" s="135"/>
    </row>
    <row r="34" spans="2:9" ht="25.5" customHeight="1" x14ac:dyDescent="0.2">
      <c r="B34" s="119"/>
      <c r="D34" s="90"/>
      <c r="E34" s="90"/>
      <c r="F34" s="129"/>
      <c r="G34" s="129" t="s">
        <v>53</v>
      </c>
      <c r="H34" s="119"/>
      <c r="I34" s="135"/>
    </row>
    <row r="35" spans="2:9" ht="25.5" customHeight="1" x14ac:dyDescent="0.2">
      <c r="D35" s="90" t="s">
        <v>47</v>
      </c>
      <c r="F35" s="50"/>
      <c r="G35" s="50"/>
      <c r="H35" s="24"/>
      <c r="I35" s="135"/>
    </row>
    <row r="36" spans="2:9" ht="25.5" customHeight="1" x14ac:dyDescent="0.2">
      <c r="F36" s="50"/>
      <c r="G36" s="50"/>
      <c r="H36" s="24"/>
      <c r="I36" s="135"/>
    </row>
    <row r="37" spans="2:9" ht="25.5" customHeight="1" x14ac:dyDescent="0.2">
      <c r="F37" s="50"/>
      <c r="G37" s="50"/>
      <c r="H37" s="24"/>
    </row>
    <row r="38" spans="2:9" ht="25.5" customHeight="1" x14ac:dyDescent="0.2">
      <c r="D38" s="90" t="s">
        <v>48</v>
      </c>
    </row>
    <row r="39" spans="2:9" ht="25.5" customHeight="1" x14ac:dyDescent="0.2"/>
    <row r="40" spans="2:9" ht="25.5" customHeight="1" x14ac:dyDescent="0.2"/>
    <row r="41" spans="2:9" ht="25.5" customHeight="1" x14ac:dyDescent="0.25">
      <c r="C41" s="131"/>
    </row>
    <row r="42" spans="2:9" ht="25.5" customHeight="1" x14ac:dyDescent="0.2">
      <c r="B42" s="24"/>
      <c r="C42" s="24"/>
    </row>
    <row r="43" spans="2:9" x14ac:dyDescent="0.2">
      <c r="B43" s="24"/>
    </row>
  </sheetData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75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rgb="FF00B050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59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18" x14ac:dyDescent="0.2">
      <c r="A7" s="1091" t="s">
        <v>2</v>
      </c>
      <c r="B7" s="1093"/>
      <c r="C7" s="1098" t="s">
        <v>3</v>
      </c>
      <c r="D7" s="1099"/>
      <c r="E7" s="1098" t="s">
        <v>4</v>
      </c>
      <c r="F7" s="1099"/>
      <c r="G7" s="1098" t="s">
        <v>5</v>
      </c>
      <c r="H7" s="109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5"/>
      <c r="C10" s="51"/>
      <c r="D10" s="9"/>
      <c r="E10" s="13"/>
      <c r="F10" s="9"/>
      <c r="G10" s="13">
        <f t="shared" ref="G10:H26" si="1">G9-E10+C10</f>
        <v>0</v>
      </c>
      <c r="H10" s="9">
        <f t="shared" si="1"/>
        <v>0</v>
      </c>
      <c r="I10" s="9"/>
      <c r="J10" s="42"/>
      <c r="K10" s="49"/>
      <c r="L10" s="9" t="str">
        <f t="shared" ref="L10:L75" si="2">IF(D10&gt;0,D10," ")</f>
        <v xml:space="preserve"> </v>
      </c>
      <c r="N10" s="127"/>
      <c r="P10" s="14">
        <f t="shared" si="0"/>
        <v>0</v>
      </c>
      <c r="R10" s="3"/>
    </row>
    <row r="11" spans="1:18" x14ac:dyDescent="0.2">
      <c r="A11" s="9"/>
      <c r="B11" s="155"/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36"/>
      <c r="J11" s="56"/>
      <c r="K11" s="49"/>
      <c r="L11" s="9" t="str">
        <f t="shared" si="2"/>
        <v xml:space="preserve"> </v>
      </c>
      <c r="N11" s="127"/>
      <c r="P11" s="14">
        <f t="shared" si="0"/>
        <v>0</v>
      </c>
      <c r="R11" s="3"/>
    </row>
    <row r="12" spans="1:18" x14ac:dyDescent="0.2">
      <c r="A12" s="9"/>
      <c r="B12" s="155"/>
      <c r="C12" s="13"/>
      <c r="D12" s="9"/>
      <c r="E12" s="267"/>
      <c r="F12" s="9"/>
      <c r="G12" s="13">
        <f t="shared" si="1"/>
        <v>0</v>
      </c>
      <c r="H12" s="9">
        <f t="shared" si="1"/>
        <v>0</v>
      </c>
      <c r="I12" s="139"/>
      <c r="J12" s="56"/>
      <c r="K12" s="49"/>
      <c r="L12" s="9" t="str">
        <f t="shared" si="2"/>
        <v xml:space="preserve"> </v>
      </c>
      <c r="N12" s="127"/>
      <c r="P12" s="14">
        <f t="shared" si="0"/>
        <v>0</v>
      </c>
      <c r="R12" s="3"/>
    </row>
    <row r="13" spans="1:18" x14ac:dyDescent="0.2">
      <c r="A13" s="9"/>
      <c r="B13" s="150"/>
      <c r="C13" s="13"/>
      <c r="D13" s="9"/>
      <c r="E13" s="13"/>
      <c r="F13" s="9"/>
      <c r="G13" s="13">
        <f t="shared" ref="G13:H15" si="3">G12-E13+C13</f>
        <v>0</v>
      </c>
      <c r="H13" s="9">
        <f t="shared" si="3"/>
        <v>0</v>
      </c>
      <c r="I13" s="139"/>
      <c r="J13" s="56"/>
      <c r="K13" s="49"/>
      <c r="L13" s="9" t="str">
        <f t="shared" si="2"/>
        <v xml:space="preserve"> </v>
      </c>
      <c r="N13" s="127"/>
      <c r="P13" s="14"/>
      <c r="R13" s="3"/>
    </row>
    <row r="14" spans="1:18" x14ac:dyDescent="0.2">
      <c r="A14" s="9"/>
      <c r="B14" s="155"/>
      <c r="C14" s="13"/>
      <c r="D14" s="9"/>
      <c r="E14" s="13"/>
      <c r="F14" s="9"/>
      <c r="G14" s="13">
        <f t="shared" si="3"/>
        <v>0</v>
      </c>
      <c r="H14" s="9">
        <f t="shared" si="3"/>
        <v>0</v>
      </c>
      <c r="I14" s="139"/>
      <c r="J14" s="56"/>
      <c r="K14" s="49"/>
      <c r="L14" s="9" t="str">
        <f t="shared" si="2"/>
        <v xml:space="preserve"> </v>
      </c>
      <c r="N14" s="127"/>
      <c r="O14" s="10"/>
      <c r="P14" s="14">
        <f t="shared" si="0"/>
        <v>0</v>
      </c>
      <c r="R14" s="3"/>
    </row>
    <row r="15" spans="1:18" x14ac:dyDescent="0.2">
      <c r="A15" s="9"/>
      <c r="B15" s="155"/>
      <c r="C15" s="13"/>
      <c r="D15" s="9"/>
      <c r="E15" s="13"/>
      <c r="F15" s="9"/>
      <c r="G15" s="13">
        <f t="shared" si="3"/>
        <v>0</v>
      </c>
      <c r="H15" s="9">
        <f t="shared" si="3"/>
        <v>0</v>
      </c>
      <c r="I15" s="139"/>
      <c r="J15" s="56"/>
      <c r="K15" s="49"/>
      <c r="L15" s="9" t="str">
        <f t="shared" si="2"/>
        <v xml:space="preserve"> </v>
      </c>
      <c r="N15" s="127"/>
      <c r="P15" s="14">
        <f t="shared" si="0"/>
        <v>0</v>
      </c>
      <c r="R15" s="3"/>
    </row>
    <row r="16" spans="1:18" x14ac:dyDescent="0.2">
      <c r="A16" s="9"/>
      <c r="B16" s="155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139"/>
      <c r="J16" s="56"/>
      <c r="K16" s="9"/>
      <c r="L16" s="9" t="str">
        <f t="shared" si="2"/>
        <v xml:space="preserve"> </v>
      </c>
      <c r="N16" s="127"/>
      <c r="P16" s="14">
        <f t="shared" si="0"/>
        <v>0</v>
      </c>
      <c r="R16" s="3"/>
    </row>
    <row r="17" spans="1:18" x14ac:dyDescent="0.2">
      <c r="A17" s="9"/>
      <c r="B17" s="155"/>
      <c r="C17" s="13"/>
      <c r="D17" s="9"/>
      <c r="E17" s="13"/>
      <c r="F17" s="9"/>
      <c r="G17" s="13">
        <f t="shared" si="1"/>
        <v>0</v>
      </c>
      <c r="H17" s="9">
        <f t="shared" si="1"/>
        <v>0</v>
      </c>
      <c r="I17" s="139"/>
      <c r="J17" s="56"/>
      <c r="K17" s="9"/>
      <c r="L17" s="9" t="str">
        <f t="shared" si="2"/>
        <v xml:space="preserve"> </v>
      </c>
      <c r="N17" s="127"/>
      <c r="P17" s="14">
        <f t="shared" si="0"/>
        <v>0</v>
      </c>
      <c r="R17" s="3"/>
    </row>
    <row r="18" spans="1:18" x14ac:dyDescent="0.2">
      <c r="A18" s="9"/>
      <c r="B18" s="155"/>
      <c r="C18" s="13"/>
      <c r="D18" s="9"/>
      <c r="E18" s="13"/>
      <c r="F18" s="9"/>
      <c r="G18" s="13">
        <f t="shared" si="1"/>
        <v>0</v>
      </c>
      <c r="H18" s="9">
        <f t="shared" si="1"/>
        <v>0</v>
      </c>
      <c r="I18" s="139"/>
      <c r="J18" s="56"/>
      <c r="K18" s="9"/>
      <c r="L18" s="9" t="str">
        <f t="shared" si="2"/>
        <v xml:space="preserve"> </v>
      </c>
      <c r="N18" s="127"/>
      <c r="P18" s="14">
        <f t="shared" si="0"/>
        <v>0</v>
      </c>
    </row>
    <row r="19" spans="1:18" x14ac:dyDescent="0.2">
      <c r="A19" s="9"/>
      <c r="B19" s="155"/>
      <c r="C19" s="13"/>
      <c r="D19" s="9"/>
      <c r="E19" s="13"/>
      <c r="F19" s="9"/>
      <c r="G19" s="13">
        <f t="shared" si="1"/>
        <v>0</v>
      </c>
      <c r="H19" s="9">
        <f t="shared" si="1"/>
        <v>0</v>
      </c>
      <c r="I19" s="139"/>
      <c r="J19" s="56"/>
      <c r="K19" s="9"/>
      <c r="L19" s="9" t="str">
        <f t="shared" si="2"/>
        <v xml:space="preserve"> </v>
      </c>
      <c r="N19" s="127"/>
      <c r="P19" s="14">
        <f t="shared" si="0"/>
        <v>0</v>
      </c>
    </row>
    <row r="20" spans="1:18" x14ac:dyDescent="0.2">
      <c r="A20" s="9"/>
      <c r="B20" s="155"/>
      <c r="C20" s="13"/>
      <c r="D20" s="9"/>
      <c r="E20" s="13"/>
      <c r="F20" s="9"/>
      <c r="G20" s="13">
        <f t="shared" si="1"/>
        <v>0</v>
      </c>
      <c r="H20" s="9">
        <f t="shared" si="1"/>
        <v>0</v>
      </c>
      <c r="I20" s="139"/>
      <c r="J20" s="56"/>
      <c r="K20" s="9"/>
      <c r="L20" s="9" t="str">
        <f t="shared" si="2"/>
        <v xml:space="preserve"> </v>
      </c>
      <c r="N20" s="127"/>
      <c r="P20" s="14">
        <f t="shared" si="0"/>
        <v>0</v>
      </c>
    </row>
    <row r="21" spans="1:18" x14ac:dyDescent="0.2">
      <c r="A21" s="9"/>
      <c r="B21" s="155"/>
      <c r="C21" s="13"/>
      <c r="D21" s="9"/>
      <c r="E21" s="13"/>
      <c r="F21" s="9"/>
      <c r="G21" s="13">
        <f t="shared" si="1"/>
        <v>0</v>
      </c>
      <c r="H21" s="9">
        <f t="shared" si="1"/>
        <v>0</v>
      </c>
      <c r="I21" s="139"/>
      <c r="J21" s="56"/>
      <c r="K21" s="9"/>
      <c r="L21" s="9" t="str">
        <f t="shared" si="2"/>
        <v xml:space="preserve"> </v>
      </c>
      <c r="N21" s="127"/>
      <c r="P21" s="14">
        <f t="shared" si="0"/>
        <v>0</v>
      </c>
    </row>
    <row r="22" spans="1:18" x14ac:dyDescent="0.2">
      <c r="A22" s="9"/>
      <c r="B22" s="155"/>
      <c r="C22" s="13"/>
      <c r="D22" s="9"/>
      <c r="E22" s="13"/>
      <c r="F22" s="9"/>
      <c r="G22" s="13">
        <f t="shared" si="1"/>
        <v>0</v>
      </c>
      <c r="H22" s="9">
        <f t="shared" si="1"/>
        <v>0</v>
      </c>
      <c r="I22" s="139"/>
      <c r="J22" s="56"/>
      <c r="K22" s="9"/>
      <c r="L22" s="9" t="str">
        <f t="shared" si="2"/>
        <v xml:space="preserve"> </v>
      </c>
      <c r="N22" s="127"/>
      <c r="P22" s="14">
        <f t="shared" si="0"/>
        <v>0</v>
      </c>
    </row>
    <row r="23" spans="1:18" x14ac:dyDescent="0.2">
      <c r="A23" s="9"/>
      <c r="B23" s="155"/>
      <c r="C23" s="13"/>
      <c r="D23" s="9"/>
      <c r="E23" s="13"/>
      <c r="F23" s="9"/>
      <c r="G23" s="13">
        <f t="shared" si="1"/>
        <v>0</v>
      </c>
      <c r="H23" s="9">
        <f t="shared" si="1"/>
        <v>0</v>
      </c>
      <c r="I23" s="139"/>
      <c r="J23" s="56"/>
      <c r="K23" s="9"/>
      <c r="L23" s="9" t="str">
        <f t="shared" si="2"/>
        <v xml:space="preserve"> </v>
      </c>
      <c r="N23" s="127"/>
      <c r="P23" s="14">
        <f t="shared" si="0"/>
        <v>0</v>
      </c>
    </row>
    <row r="24" spans="1:18" x14ac:dyDescent="0.2">
      <c r="A24" s="9"/>
      <c r="B24" s="155"/>
      <c r="C24" s="13"/>
      <c r="D24" s="9"/>
      <c r="E24" s="13"/>
      <c r="F24" s="9"/>
      <c r="G24" s="13">
        <f t="shared" si="1"/>
        <v>0</v>
      </c>
      <c r="H24" s="9">
        <f t="shared" si="1"/>
        <v>0</v>
      </c>
      <c r="I24" s="139"/>
      <c r="J24" s="56"/>
      <c r="K24" s="9"/>
      <c r="L24" s="9" t="str">
        <f t="shared" si="2"/>
        <v xml:space="preserve"> </v>
      </c>
      <c r="N24" s="127"/>
      <c r="P24" s="14">
        <f t="shared" si="0"/>
        <v>0</v>
      </c>
    </row>
    <row r="25" spans="1:18" x14ac:dyDescent="0.2">
      <c r="B25" s="9"/>
      <c r="F25" s="9"/>
      <c r="G25" s="13">
        <v>0</v>
      </c>
      <c r="H25" s="9">
        <f t="shared" si="1"/>
        <v>0</v>
      </c>
      <c r="I25" s="36"/>
      <c r="J25" s="56"/>
      <c r="L25" s="9" t="str">
        <f t="shared" si="2"/>
        <v xml:space="preserve"> </v>
      </c>
      <c r="N25" s="127"/>
      <c r="P25" s="14">
        <f t="shared" si="0"/>
        <v>0</v>
      </c>
    </row>
    <row r="26" spans="1:18" x14ac:dyDescent="0.2">
      <c r="B26" s="9"/>
      <c r="F26" s="9"/>
      <c r="G26" s="13">
        <f t="shared" si="1"/>
        <v>0</v>
      </c>
      <c r="H26" s="9">
        <f t="shared" si="1"/>
        <v>0</v>
      </c>
      <c r="I26" s="36"/>
      <c r="J26" s="56"/>
      <c r="L26" s="9" t="str">
        <f t="shared" si="2"/>
        <v xml:space="preserve"> </v>
      </c>
      <c r="N26" s="127"/>
      <c r="P26" s="14">
        <f t="shared" si="0"/>
        <v>0</v>
      </c>
    </row>
    <row r="27" spans="1:18" x14ac:dyDescent="0.2">
      <c r="B27" s="9"/>
      <c r="F27" s="9"/>
      <c r="G27" s="13">
        <f t="shared" ref="G27:H90" si="4">G26-E27+C27</f>
        <v>0</v>
      </c>
      <c r="H27" s="9">
        <f t="shared" si="4"/>
        <v>0</v>
      </c>
      <c r="I27" s="36"/>
      <c r="J27" s="56"/>
      <c r="L27" s="9" t="str">
        <f t="shared" si="2"/>
        <v xml:space="preserve"> </v>
      </c>
      <c r="N27" s="127"/>
      <c r="P27" s="14">
        <f t="shared" si="0"/>
        <v>0</v>
      </c>
    </row>
    <row r="28" spans="1:18" x14ac:dyDescent="0.2">
      <c r="G28" s="13">
        <f t="shared" si="4"/>
        <v>0</v>
      </c>
      <c r="H28" s="9">
        <f t="shared" si="4"/>
        <v>0</v>
      </c>
      <c r="I28" s="9"/>
      <c r="J28" s="36"/>
      <c r="L28" s="9" t="str">
        <f t="shared" si="2"/>
        <v xml:space="preserve"> </v>
      </c>
      <c r="N28" s="127"/>
      <c r="P28" s="14">
        <f t="shared" si="0"/>
        <v>0</v>
      </c>
    </row>
    <row r="29" spans="1:18" x14ac:dyDescent="0.2">
      <c r="G29" s="13">
        <f t="shared" si="4"/>
        <v>0</v>
      </c>
      <c r="H29" s="9">
        <f t="shared" si="4"/>
        <v>0</v>
      </c>
      <c r="I29" s="9"/>
      <c r="J29" s="36"/>
      <c r="L29" s="9" t="str">
        <f t="shared" si="2"/>
        <v xml:space="preserve"> </v>
      </c>
      <c r="N29" s="127"/>
      <c r="P29" s="14">
        <f t="shared" si="0"/>
        <v>0</v>
      </c>
    </row>
    <row r="30" spans="1:18" x14ac:dyDescent="0.2">
      <c r="G30" s="13">
        <f t="shared" si="4"/>
        <v>0</v>
      </c>
      <c r="H30" s="9">
        <f t="shared" si="4"/>
        <v>0</v>
      </c>
      <c r="I30" s="9"/>
      <c r="J30" s="36"/>
      <c r="L30" s="9" t="str">
        <f t="shared" si="2"/>
        <v xml:space="preserve"> </v>
      </c>
      <c r="N30" s="127"/>
      <c r="P30" s="14">
        <f t="shared" si="0"/>
        <v>0</v>
      </c>
    </row>
    <row r="31" spans="1:18" x14ac:dyDescent="0.2">
      <c r="G31" s="13">
        <f t="shared" si="4"/>
        <v>0</v>
      </c>
      <c r="H31" s="9">
        <f t="shared" si="4"/>
        <v>0</v>
      </c>
      <c r="I31" s="9"/>
      <c r="J31" s="36"/>
      <c r="L31" s="9" t="str">
        <f t="shared" si="2"/>
        <v xml:space="preserve"> </v>
      </c>
      <c r="N31" s="127"/>
      <c r="P31" s="14">
        <f t="shared" si="0"/>
        <v>0</v>
      </c>
    </row>
    <row r="32" spans="1:18" x14ac:dyDescent="0.2">
      <c r="G32" s="13">
        <f t="shared" si="4"/>
        <v>0</v>
      </c>
      <c r="H32" s="9">
        <f t="shared" si="4"/>
        <v>0</v>
      </c>
      <c r="I32" s="9"/>
      <c r="J32" s="36"/>
      <c r="L32" s="9" t="str">
        <f t="shared" si="2"/>
        <v xml:space="preserve"> </v>
      </c>
      <c r="N32" s="127"/>
      <c r="P32" s="14">
        <f t="shared" si="0"/>
        <v>0</v>
      </c>
    </row>
    <row r="33" spans="7:16" x14ac:dyDescent="0.2">
      <c r="G33" s="13">
        <f t="shared" si="4"/>
        <v>0</v>
      </c>
      <c r="H33" s="9">
        <f t="shared" si="4"/>
        <v>0</v>
      </c>
      <c r="I33" s="9"/>
      <c r="J33" s="36"/>
      <c r="L33" s="9" t="str">
        <f t="shared" si="2"/>
        <v xml:space="preserve"> </v>
      </c>
      <c r="N33" s="127"/>
      <c r="P33" s="14">
        <f t="shared" si="0"/>
        <v>0</v>
      </c>
    </row>
    <row r="34" spans="7:16" x14ac:dyDescent="0.2">
      <c r="G34" s="13">
        <f t="shared" si="4"/>
        <v>0</v>
      </c>
      <c r="H34" s="9">
        <f t="shared" si="4"/>
        <v>0</v>
      </c>
      <c r="I34" s="9"/>
      <c r="J34" s="36"/>
      <c r="L34" s="9" t="str">
        <f t="shared" si="2"/>
        <v xml:space="preserve"> </v>
      </c>
      <c r="N34" s="127"/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36"/>
      <c r="L35" s="9" t="str">
        <f t="shared" si="2"/>
        <v xml:space="preserve"> </v>
      </c>
      <c r="N35" s="127"/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N36" s="127"/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N37" s="127"/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N38" s="127"/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N39" s="127"/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N40" s="127"/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N41" s="127"/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N42" s="127"/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N43" s="127"/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N44" s="127"/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N45" s="127"/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N46" s="127"/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N47" s="127"/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N48" s="127"/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N49" s="127"/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N50" s="127"/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N51" s="127"/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N52" s="127"/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N53" s="127"/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N54" s="127"/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N55" s="127"/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N56" s="127"/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N57" s="127"/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N58" s="127"/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N59" s="127"/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N60" s="127"/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N61" s="127"/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N62" s="127"/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N63" s="127"/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N64" s="127"/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N65" s="127"/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N66" s="127"/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N67" s="127"/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ref="P74:P137" si="5">O74*G74</f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4"/>
        <v>0</v>
      </c>
      <c r="H90" s="9">
        <f t="shared" si="4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3"/>
  <sheetViews>
    <sheetView topLeftCell="A5" zoomScale="120" zoomScaleNormal="120" zoomScaleSheetLayoutView="100" workbookViewId="0">
      <pane ySplit="4" topLeftCell="A21" activePane="bottomLeft" state="frozen"/>
      <selection activeCell="A5" sqref="A5"/>
      <selection pane="bottomLeft" activeCell="K31" sqref="K31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135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7"/>
      <c r="O5" s="87"/>
      <c r="P5" s="87"/>
    </row>
    <row r="6" spans="1:18" ht="18.75" thickBot="1" x14ac:dyDescent="0.3">
      <c r="A6" s="31"/>
      <c r="B6" s="30"/>
      <c r="C6" s="94"/>
      <c r="D6" s="31"/>
      <c r="E6" s="95"/>
      <c r="F6" s="30"/>
      <c r="G6" s="94"/>
      <c r="H6" s="31"/>
      <c r="I6" s="31"/>
      <c r="J6" s="31"/>
      <c r="K6" s="1100" t="s">
        <v>22</v>
      </c>
      <c r="L6" s="1101"/>
      <c r="M6" s="1102"/>
      <c r="N6" s="87"/>
      <c r="O6" s="87"/>
      <c r="P6" s="87"/>
    </row>
    <row r="7" spans="1:18" ht="18" x14ac:dyDescent="0.25">
      <c r="A7" s="1100" t="s">
        <v>2</v>
      </c>
      <c r="B7" s="1102"/>
      <c r="C7" s="1103" t="s">
        <v>3</v>
      </c>
      <c r="D7" s="1104"/>
      <c r="E7" s="1103" t="s">
        <v>4</v>
      </c>
      <c r="F7" s="1104"/>
      <c r="G7" s="1103" t="s">
        <v>5</v>
      </c>
      <c r="H7" s="1104"/>
      <c r="I7" s="97" t="s">
        <v>17</v>
      </c>
      <c r="J7" s="96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68"/>
      <c r="R7" s="7"/>
    </row>
    <row r="8" spans="1:18" ht="18.75" thickBot="1" x14ac:dyDescent="0.3">
      <c r="A8" s="103" t="s">
        <v>19</v>
      </c>
      <c r="B8" s="104" t="s">
        <v>20</v>
      </c>
      <c r="C8" s="105" t="s">
        <v>12</v>
      </c>
      <c r="D8" s="106" t="s">
        <v>7</v>
      </c>
      <c r="E8" s="107" t="s">
        <v>12</v>
      </c>
      <c r="F8" s="108" t="s">
        <v>7</v>
      </c>
      <c r="G8" s="107" t="s">
        <v>12</v>
      </c>
      <c r="H8" s="108" t="s">
        <v>7</v>
      </c>
      <c r="I8" s="108" t="s">
        <v>18</v>
      </c>
      <c r="J8" s="108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76"/>
    </row>
    <row r="9" spans="1:18" ht="18" x14ac:dyDescent="0.25">
      <c r="A9" s="31" t="s">
        <v>88</v>
      </c>
      <c r="B9" s="153"/>
      <c r="C9" s="95"/>
      <c r="D9" s="295"/>
      <c r="E9" s="294"/>
      <c r="F9" s="295"/>
      <c r="G9" s="110">
        <v>0</v>
      </c>
      <c r="H9" s="111">
        <v>0</v>
      </c>
      <c r="I9" s="59"/>
      <c r="J9" s="111" t="s">
        <v>23</v>
      </c>
      <c r="K9" s="112"/>
      <c r="L9" s="59"/>
      <c r="M9" s="59"/>
      <c r="N9" s="87"/>
      <c r="O9" s="87"/>
      <c r="P9" s="113">
        <f t="shared" ref="P9:P74" si="0">O9*G9</f>
        <v>0</v>
      </c>
      <c r="Q9" s="76"/>
      <c r="R9" s="3"/>
    </row>
    <row r="10" spans="1:18" s="135" customFormat="1" ht="20.25" x14ac:dyDescent="0.3">
      <c r="A10" s="295"/>
      <c r="B10" s="504">
        <v>1</v>
      </c>
      <c r="C10" s="796">
        <v>626.05999999999995</v>
      </c>
      <c r="D10" s="797">
        <v>46</v>
      </c>
      <c r="E10" s="299"/>
      <c r="F10" s="508"/>
      <c r="G10" s="296">
        <f>G9-E10+C10</f>
        <v>626.05999999999995</v>
      </c>
      <c r="H10" s="293">
        <f>H9-F10+D10</f>
        <v>46</v>
      </c>
      <c r="I10" s="508"/>
      <c r="J10" s="293" t="s">
        <v>89</v>
      </c>
      <c r="K10" s="505"/>
      <c r="L10" s="295"/>
      <c r="M10" s="295" t="s">
        <v>86</v>
      </c>
      <c r="N10" s="401"/>
      <c r="O10" s="401"/>
      <c r="P10" s="401">
        <f t="shared" si="0"/>
        <v>0</v>
      </c>
      <c r="Q10" s="278"/>
      <c r="R10" s="320"/>
    </row>
    <row r="11" spans="1:18" s="770" customFormat="1" ht="20.25" x14ac:dyDescent="0.3">
      <c r="A11" s="857"/>
      <c r="B11" s="861">
        <v>2</v>
      </c>
      <c r="C11" s="862"/>
      <c r="D11" s="863"/>
      <c r="E11" s="862">
        <v>204.15</v>
      </c>
      <c r="F11" s="864">
        <v>15</v>
      </c>
      <c r="G11" s="865">
        <f t="shared" ref="G11:G64" si="1">G10-E11+C11</f>
        <v>421.90999999999997</v>
      </c>
      <c r="H11" s="866">
        <f t="shared" ref="H11:H43" si="2">H10-F11+D11</f>
        <v>31</v>
      </c>
      <c r="I11" s="864" t="s">
        <v>94</v>
      </c>
      <c r="J11" s="866" t="s">
        <v>68</v>
      </c>
      <c r="K11" s="867"/>
      <c r="L11" s="857"/>
      <c r="M11" s="857"/>
      <c r="N11" s="860"/>
      <c r="O11" s="860"/>
      <c r="P11" s="860">
        <f t="shared" si="0"/>
        <v>0</v>
      </c>
      <c r="Q11" s="766"/>
      <c r="R11" s="769"/>
    </row>
    <row r="12" spans="1:18" s="770" customFormat="1" ht="20.25" x14ac:dyDescent="0.3">
      <c r="A12" s="857"/>
      <c r="B12" s="861">
        <v>2</v>
      </c>
      <c r="C12" s="865"/>
      <c r="D12" s="866"/>
      <c r="E12" s="862">
        <v>40.83</v>
      </c>
      <c r="F12" s="863">
        <v>3</v>
      </c>
      <c r="G12" s="865">
        <f t="shared" si="1"/>
        <v>381.08</v>
      </c>
      <c r="H12" s="866">
        <f t="shared" si="2"/>
        <v>28</v>
      </c>
      <c r="I12" s="863" t="s">
        <v>96</v>
      </c>
      <c r="J12" s="866" t="s">
        <v>67</v>
      </c>
      <c r="K12" s="867"/>
      <c r="L12" s="857"/>
      <c r="M12" s="857"/>
      <c r="N12" s="860"/>
      <c r="O12" s="860"/>
      <c r="P12" s="860">
        <f t="shared" si="0"/>
        <v>0</v>
      </c>
      <c r="Q12" s="766"/>
      <c r="R12" s="769"/>
    </row>
    <row r="13" spans="1:18" s="891" customFormat="1" ht="20.25" x14ac:dyDescent="0.3">
      <c r="A13" s="857"/>
      <c r="B13" s="863">
        <v>2</v>
      </c>
      <c r="C13" s="865"/>
      <c r="D13" s="866"/>
      <c r="E13" s="862">
        <v>272.2</v>
      </c>
      <c r="F13" s="863">
        <v>20</v>
      </c>
      <c r="G13" s="865">
        <f t="shared" si="1"/>
        <v>108.88</v>
      </c>
      <c r="H13" s="866">
        <f t="shared" si="2"/>
        <v>8</v>
      </c>
      <c r="I13" s="863" t="s">
        <v>99</v>
      </c>
      <c r="J13" s="866" t="s">
        <v>62</v>
      </c>
      <c r="K13" s="867"/>
      <c r="L13" s="857"/>
      <c r="M13" s="857"/>
      <c r="N13" s="860"/>
      <c r="O13" s="893"/>
      <c r="P13" s="860">
        <f>O13*G14</f>
        <v>0</v>
      </c>
      <c r="Q13" s="766"/>
      <c r="R13" s="892"/>
    </row>
    <row r="14" spans="1:18" s="891" customFormat="1" ht="20.25" x14ac:dyDescent="0.3">
      <c r="A14" s="857"/>
      <c r="B14" s="863">
        <v>2</v>
      </c>
      <c r="C14" s="865"/>
      <c r="D14" s="866"/>
      <c r="E14" s="862">
        <v>13.61</v>
      </c>
      <c r="F14" s="863">
        <v>1</v>
      </c>
      <c r="G14" s="865">
        <f t="shared" si="1"/>
        <v>95.27</v>
      </c>
      <c r="H14" s="866">
        <f t="shared" si="2"/>
        <v>7</v>
      </c>
      <c r="I14" s="863" t="s">
        <v>109</v>
      </c>
      <c r="J14" s="866" t="s">
        <v>62</v>
      </c>
      <c r="K14" s="867"/>
      <c r="L14" s="857"/>
      <c r="M14" s="857"/>
      <c r="N14" s="860"/>
      <c r="O14" s="893"/>
      <c r="P14" s="860"/>
      <c r="Q14" s="766"/>
      <c r="R14" s="892"/>
    </row>
    <row r="15" spans="1:18" s="770" customFormat="1" ht="20.25" x14ac:dyDescent="0.3">
      <c r="A15" s="857"/>
      <c r="B15" s="863">
        <v>3</v>
      </c>
      <c r="C15" s="865"/>
      <c r="D15" s="866"/>
      <c r="E15" s="862">
        <v>27.22</v>
      </c>
      <c r="F15" s="863">
        <v>2</v>
      </c>
      <c r="G15" s="865">
        <f t="shared" si="1"/>
        <v>68.05</v>
      </c>
      <c r="H15" s="866">
        <f t="shared" si="2"/>
        <v>5</v>
      </c>
      <c r="I15" s="863" t="s">
        <v>113</v>
      </c>
      <c r="J15" s="866" t="s">
        <v>81</v>
      </c>
      <c r="K15" s="867"/>
      <c r="L15" s="857"/>
      <c r="M15" s="857"/>
      <c r="N15" s="860"/>
      <c r="O15" s="860"/>
      <c r="P15" s="860">
        <f t="shared" si="0"/>
        <v>0</v>
      </c>
      <c r="Q15" s="766"/>
      <c r="R15" s="769"/>
    </row>
    <row r="16" spans="1:18" s="770" customFormat="1" ht="20.25" x14ac:dyDescent="0.3">
      <c r="A16" s="857"/>
      <c r="B16" s="863">
        <v>3</v>
      </c>
      <c r="C16" s="865"/>
      <c r="D16" s="866"/>
      <c r="E16" s="862">
        <v>13.61</v>
      </c>
      <c r="F16" s="863">
        <v>1</v>
      </c>
      <c r="G16" s="865">
        <f t="shared" si="1"/>
        <v>54.44</v>
      </c>
      <c r="H16" s="866">
        <f t="shared" si="2"/>
        <v>4</v>
      </c>
      <c r="I16" s="863" t="s">
        <v>117</v>
      </c>
      <c r="J16" s="866" t="s">
        <v>62</v>
      </c>
      <c r="K16" s="867"/>
      <c r="L16" s="857"/>
      <c r="M16" s="857"/>
      <c r="N16" s="860"/>
      <c r="O16" s="860"/>
      <c r="P16" s="860">
        <f t="shared" si="0"/>
        <v>0</v>
      </c>
      <c r="Q16" s="766"/>
      <c r="R16" s="769"/>
    </row>
    <row r="17" spans="1:18" s="770" customFormat="1" ht="20.25" x14ac:dyDescent="0.3">
      <c r="A17" s="857"/>
      <c r="B17" s="863">
        <v>3</v>
      </c>
      <c r="C17" s="865"/>
      <c r="D17" s="866"/>
      <c r="E17" s="862">
        <v>54.44</v>
      </c>
      <c r="F17" s="863">
        <v>4</v>
      </c>
      <c r="G17" s="865">
        <f t="shared" si="1"/>
        <v>0</v>
      </c>
      <c r="H17" s="866">
        <f t="shared" si="2"/>
        <v>0</v>
      </c>
      <c r="I17" s="863" t="s">
        <v>118</v>
      </c>
      <c r="J17" s="866" t="s">
        <v>62</v>
      </c>
      <c r="K17" s="867"/>
      <c r="L17" s="866"/>
      <c r="M17" s="866"/>
      <c r="N17" s="893"/>
      <c r="O17" s="893"/>
      <c r="P17" s="860">
        <f t="shared" si="0"/>
        <v>0</v>
      </c>
      <c r="Q17" s="766"/>
      <c r="R17" s="769"/>
    </row>
    <row r="18" spans="1:18" s="342" customFormat="1" ht="20.25" x14ac:dyDescent="0.3">
      <c r="A18" s="295"/>
      <c r="B18" s="292">
        <v>6</v>
      </c>
      <c r="C18" s="794">
        <v>4981.26</v>
      </c>
      <c r="D18" s="795">
        <v>366</v>
      </c>
      <c r="E18" s="299"/>
      <c r="F18" s="292"/>
      <c r="G18" s="528">
        <f t="shared" si="1"/>
        <v>4981.26</v>
      </c>
      <c r="H18" s="529">
        <f t="shared" si="2"/>
        <v>366</v>
      </c>
      <c r="I18" s="292"/>
      <c r="J18" s="293" t="s">
        <v>89</v>
      </c>
      <c r="K18" s="505"/>
      <c r="L18" s="295"/>
      <c r="M18" s="295" t="s">
        <v>86</v>
      </c>
      <c r="N18" s="401"/>
      <c r="O18" s="401"/>
      <c r="P18" s="401">
        <f t="shared" si="0"/>
        <v>0</v>
      </c>
      <c r="Q18" s="278"/>
    </row>
    <row r="19" spans="1:18" s="891" customFormat="1" ht="20.25" x14ac:dyDescent="0.3">
      <c r="A19" s="857"/>
      <c r="B19" s="863">
        <v>6</v>
      </c>
      <c r="C19" s="865"/>
      <c r="D19" s="866"/>
      <c r="E19" s="862">
        <v>272.2</v>
      </c>
      <c r="F19" s="863">
        <v>20</v>
      </c>
      <c r="G19" s="865">
        <f t="shared" si="1"/>
        <v>4709.0600000000004</v>
      </c>
      <c r="H19" s="866">
        <f t="shared" si="2"/>
        <v>346</v>
      </c>
      <c r="I19" s="863" t="s">
        <v>136</v>
      </c>
      <c r="J19" s="866" t="s">
        <v>83</v>
      </c>
      <c r="K19" s="867"/>
      <c r="L19" s="857"/>
      <c r="M19" s="857"/>
      <c r="N19" s="860"/>
      <c r="O19" s="860"/>
      <c r="P19" s="860">
        <f t="shared" si="0"/>
        <v>0</v>
      </c>
      <c r="Q19" s="766"/>
    </row>
    <row r="20" spans="1:18" s="891" customFormat="1" ht="18" x14ac:dyDescent="0.25">
      <c r="A20" s="857"/>
      <c r="B20" s="863">
        <v>6</v>
      </c>
      <c r="C20" s="865"/>
      <c r="D20" s="866"/>
      <c r="E20" s="862">
        <v>68.05</v>
      </c>
      <c r="F20" s="863">
        <v>5</v>
      </c>
      <c r="G20" s="865">
        <f t="shared" si="1"/>
        <v>4641.01</v>
      </c>
      <c r="H20" s="866">
        <f t="shared" si="2"/>
        <v>341</v>
      </c>
      <c r="I20" s="863" t="s">
        <v>137</v>
      </c>
      <c r="J20" s="866" t="s">
        <v>68</v>
      </c>
      <c r="K20" s="857"/>
      <c r="L20" s="857"/>
      <c r="M20" s="857"/>
      <c r="N20" s="860"/>
      <c r="O20" s="860"/>
      <c r="P20" s="860">
        <f t="shared" si="0"/>
        <v>0</v>
      </c>
      <c r="Q20" s="766"/>
    </row>
    <row r="21" spans="1:18" s="891" customFormat="1" ht="18" x14ac:dyDescent="0.25">
      <c r="A21" s="857"/>
      <c r="B21" s="976">
        <v>7</v>
      </c>
      <c r="C21" s="856"/>
      <c r="D21" s="857"/>
      <c r="E21" s="977">
        <v>13.61</v>
      </c>
      <c r="F21" s="976">
        <v>1</v>
      </c>
      <c r="G21" s="865">
        <f t="shared" si="1"/>
        <v>4627.4000000000005</v>
      </c>
      <c r="H21" s="866">
        <f t="shared" si="2"/>
        <v>340</v>
      </c>
      <c r="I21" s="863" t="s">
        <v>143</v>
      </c>
      <c r="J21" s="866" t="s">
        <v>81</v>
      </c>
      <c r="K21" s="857"/>
      <c r="L21" s="857"/>
      <c r="M21" s="857"/>
      <c r="N21" s="860"/>
      <c r="O21" s="860"/>
      <c r="P21" s="860">
        <f>O21*G21</f>
        <v>0</v>
      </c>
      <c r="Q21" s="766"/>
    </row>
    <row r="22" spans="1:18" s="770" customFormat="1" ht="18" x14ac:dyDescent="0.25">
      <c r="A22" s="857"/>
      <c r="B22" s="976">
        <v>8</v>
      </c>
      <c r="C22" s="856"/>
      <c r="D22" s="857"/>
      <c r="E22" s="977">
        <v>762.16</v>
      </c>
      <c r="F22" s="976">
        <v>56</v>
      </c>
      <c r="G22" s="865">
        <f>G21-E22+C22</f>
        <v>3865.2400000000007</v>
      </c>
      <c r="H22" s="866">
        <f>H21-F22+D22</f>
        <v>284</v>
      </c>
      <c r="I22" s="863" t="s">
        <v>145</v>
      </c>
      <c r="J22" s="866" t="s">
        <v>62</v>
      </c>
      <c r="K22" s="857"/>
      <c r="L22" s="857"/>
      <c r="M22" s="857"/>
      <c r="N22" s="860"/>
      <c r="O22" s="860"/>
      <c r="P22" s="860">
        <f t="shared" si="0"/>
        <v>0</v>
      </c>
      <c r="Q22" s="766"/>
    </row>
    <row r="23" spans="1:18" s="770" customFormat="1" ht="18" x14ac:dyDescent="0.25">
      <c r="A23" s="857"/>
      <c r="B23" s="976">
        <v>8</v>
      </c>
      <c r="C23" s="856"/>
      <c r="D23" s="857"/>
      <c r="E23" s="977">
        <v>68.05</v>
      </c>
      <c r="F23" s="976">
        <v>5</v>
      </c>
      <c r="G23" s="865">
        <f t="shared" si="1"/>
        <v>3797.1900000000005</v>
      </c>
      <c r="H23" s="866">
        <f t="shared" si="2"/>
        <v>279</v>
      </c>
      <c r="I23" s="863" t="s">
        <v>150</v>
      </c>
      <c r="J23" s="866" t="s">
        <v>68</v>
      </c>
      <c r="K23" s="857"/>
      <c r="L23" s="857"/>
      <c r="M23" s="857"/>
      <c r="N23" s="860"/>
      <c r="O23" s="860"/>
      <c r="P23" s="860">
        <f t="shared" si="0"/>
        <v>0</v>
      </c>
      <c r="Q23" s="766"/>
    </row>
    <row r="24" spans="1:18" s="770" customFormat="1" ht="18" x14ac:dyDescent="0.25">
      <c r="A24" s="857"/>
      <c r="B24" s="976">
        <v>9</v>
      </c>
      <c r="C24" s="856"/>
      <c r="D24" s="857"/>
      <c r="E24" s="977">
        <v>68.05</v>
      </c>
      <c r="F24" s="976">
        <v>5</v>
      </c>
      <c r="G24" s="865">
        <f t="shared" si="1"/>
        <v>3729.1400000000003</v>
      </c>
      <c r="H24" s="866">
        <f t="shared" si="2"/>
        <v>274</v>
      </c>
      <c r="I24" s="863" t="s">
        <v>155</v>
      </c>
      <c r="J24" s="983" t="s">
        <v>62</v>
      </c>
      <c r="K24" s="857"/>
      <c r="L24" s="857"/>
      <c r="M24" s="857"/>
      <c r="N24" s="860"/>
      <c r="O24" s="860"/>
      <c r="P24" s="860">
        <f t="shared" si="0"/>
        <v>0</v>
      </c>
      <c r="Q24" s="766"/>
    </row>
    <row r="25" spans="1:18" s="770" customFormat="1" ht="18" x14ac:dyDescent="0.25">
      <c r="A25" s="857"/>
      <c r="B25" s="976">
        <v>10</v>
      </c>
      <c r="C25" s="856"/>
      <c r="D25" s="857"/>
      <c r="E25" s="977">
        <v>136.1</v>
      </c>
      <c r="F25" s="976">
        <v>10</v>
      </c>
      <c r="G25" s="865">
        <f t="shared" si="1"/>
        <v>3593.0400000000004</v>
      </c>
      <c r="H25" s="866">
        <f t="shared" si="2"/>
        <v>264</v>
      </c>
      <c r="I25" s="863" t="s">
        <v>165</v>
      </c>
      <c r="J25" s="866" t="s">
        <v>68</v>
      </c>
      <c r="K25" s="857"/>
      <c r="L25" s="857"/>
      <c r="M25" s="857"/>
      <c r="N25" s="860"/>
      <c r="O25" s="860"/>
      <c r="P25" s="860">
        <f t="shared" si="0"/>
        <v>0</v>
      </c>
      <c r="Q25" s="766"/>
    </row>
    <row r="26" spans="1:18" s="770" customFormat="1" ht="18" x14ac:dyDescent="0.25">
      <c r="A26" s="857"/>
      <c r="B26" s="976">
        <v>11</v>
      </c>
      <c r="C26" s="856"/>
      <c r="D26" s="857"/>
      <c r="E26" s="977">
        <v>762.16</v>
      </c>
      <c r="F26" s="976">
        <v>56</v>
      </c>
      <c r="G26" s="865">
        <f t="shared" si="1"/>
        <v>2830.8800000000006</v>
      </c>
      <c r="H26" s="866">
        <f t="shared" si="2"/>
        <v>208</v>
      </c>
      <c r="I26" s="863" t="s">
        <v>167</v>
      </c>
      <c r="J26" s="866" t="s">
        <v>83</v>
      </c>
      <c r="K26" s="857"/>
      <c r="L26" s="857"/>
      <c r="M26" s="857"/>
      <c r="N26" s="860"/>
      <c r="O26" s="860"/>
      <c r="P26" s="860">
        <f t="shared" si="0"/>
        <v>0</v>
      </c>
      <c r="Q26" s="766"/>
    </row>
    <row r="27" spans="1:18" s="770" customFormat="1" ht="18" x14ac:dyDescent="0.25">
      <c r="A27" s="857"/>
      <c r="B27" s="976">
        <v>13</v>
      </c>
      <c r="C27" s="856"/>
      <c r="D27" s="857"/>
      <c r="E27" s="977">
        <v>136.1</v>
      </c>
      <c r="F27" s="976">
        <v>10</v>
      </c>
      <c r="G27" s="865">
        <f t="shared" si="1"/>
        <v>2694.7800000000007</v>
      </c>
      <c r="H27" s="866">
        <f t="shared" si="2"/>
        <v>198</v>
      </c>
      <c r="I27" s="863" t="s">
        <v>177</v>
      </c>
      <c r="J27" s="866" t="s">
        <v>68</v>
      </c>
      <c r="K27" s="857"/>
      <c r="L27" s="857"/>
      <c r="M27" s="857"/>
      <c r="N27" s="860"/>
      <c r="O27" s="860"/>
      <c r="P27" s="860">
        <f t="shared" si="0"/>
        <v>0</v>
      </c>
      <c r="Q27" s="766"/>
    </row>
    <row r="28" spans="1:18" s="770" customFormat="1" ht="18" x14ac:dyDescent="0.25">
      <c r="A28" s="857"/>
      <c r="B28" s="976">
        <v>14</v>
      </c>
      <c r="C28" s="856"/>
      <c r="D28" s="857"/>
      <c r="E28" s="977">
        <v>40.83</v>
      </c>
      <c r="F28" s="976">
        <v>3</v>
      </c>
      <c r="G28" s="865">
        <f t="shared" si="1"/>
        <v>2653.9500000000007</v>
      </c>
      <c r="H28" s="866">
        <f t="shared" si="2"/>
        <v>195</v>
      </c>
      <c r="I28" s="863" t="s">
        <v>186</v>
      </c>
      <c r="J28" s="866" t="s">
        <v>67</v>
      </c>
      <c r="K28" s="857"/>
      <c r="L28" s="857"/>
      <c r="M28" s="857"/>
      <c r="N28" s="860"/>
      <c r="O28" s="860"/>
      <c r="P28" s="860">
        <f t="shared" si="0"/>
        <v>0</v>
      </c>
      <c r="Q28" s="766"/>
    </row>
    <row r="29" spans="1:18" s="770" customFormat="1" ht="18" x14ac:dyDescent="0.25">
      <c r="A29" s="857" t="s">
        <v>285</v>
      </c>
      <c r="B29" s="976">
        <v>16</v>
      </c>
      <c r="C29" s="856"/>
      <c r="D29" s="857"/>
      <c r="E29" s="977">
        <v>13.61</v>
      </c>
      <c r="F29" s="976">
        <v>1</v>
      </c>
      <c r="G29" s="865">
        <f t="shared" si="1"/>
        <v>2640.3400000000006</v>
      </c>
      <c r="H29" s="866">
        <f t="shared" si="2"/>
        <v>194</v>
      </c>
      <c r="I29" s="863" t="s">
        <v>200</v>
      </c>
      <c r="J29" s="866" t="s">
        <v>81</v>
      </c>
      <c r="K29" s="857"/>
      <c r="L29" s="857"/>
      <c r="M29" s="857"/>
      <c r="N29" s="860"/>
      <c r="O29" s="860"/>
      <c r="P29" s="860"/>
      <c r="Q29" s="766"/>
    </row>
    <row r="30" spans="1:18" s="770" customFormat="1" ht="18" x14ac:dyDescent="0.25">
      <c r="A30" s="857"/>
      <c r="B30" s="976">
        <v>23</v>
      </c>
      <c r="C30" s="856"/>
      <c r="D30" s="857"/>
      <c r="E30" s="977">
        <v>136.1</v>
      </c>
      <c r="F30" s="976">
        <v>10</v>
      </c>
      <c r="G30" s="865">
        <f>G28-E30+C30</f>
        <v>2517.8500000000008</v>
      </c>
      <c r="H30" s="866">
        <f>H28-F30+D30</f>
        <v>185</v>
      </c>
      <c r="I30" s="863" t="s">
        <v>255</v>
      </c>
      <c r="J30" s="866" t="s">
        <v>68</v>
      </c>
      <c r="K30" s="866"/>
      <c r="L30" s="857"/>
      <c r="M30" s="857"/>
      <c r="N30" s="860"/>
      <c r="O30" s="860"/>
      <c r="P30" s="860">
        <f t="shared" si="0"/>
        <v>0</v>
      </c>
      <c r="Q30" s="766"/>
    </row>
    <row r="31" spans="1:18" s="770" customFormat="1" ht="18" x14ac:dyDescent="0.25">
      <c r="A31" s="857"/>
      <c r="B31" s="976">
        <v>23</v>
      </c>
      <c r="C31" s="856"/>
      <c r="D31" s="857"/>
      <c r="E31" s="977">
        <v>13.61</v>
      </c>
      <c r="F31" s="976">
        <v>1</v>
      </c>
      <c r="G31" s="865">
        <f t="shared" si="1"/>
        <v>2504.2400000000007</v>
      </c>
      <c r="H31" s="866">
        <f t="shared" si="2"/>
        <v>184</v>
      </c>
      <c r="I31" s="863" t="s">
        <v>256</v>
      </c>
      <c r="J31" s="866"/>
      <c r="K31" s="857"/>
      <c r="L31" s="857"/>
      <c r="M31" s="857"/>
      <c r="N31" s="860"/>
      <c r="O31" s="860"/>
      <c r="P31" s="860">
        <f t="shared" si="0"/>
        <v>0</v>
      </c>
      <c r="Q31" s="766"/>
    </row>
    <row r="32" spans="1:18" s="770" customFormat="1" ht="18" x14ac:dyDescent="0.25">
      <c r="A32" s="857"/>
      <c r="B32" s="863">
        <v>30</v>
      </c>
      <c r="C32" s="865"/>
      <c r="D32" s="866"/>
      <c r="E32" s="862">
        <v>13.61</v>
      </c>
      <c r="F32" s="863">
        <v>1</v>
      </c>
      <c r="G32" s="865">
        <f t="shared" si="1"/>
        <v>2490.6300000000006</v>
      </c>
      <c r="H32" s="866">
        <f t="shared" si="2"/>
        <v>183</v>
      </c>
      <c r="I32" s="863" t="s">
        <v>311</v>
      </c>
      <c r="J32" s="866" t="s">
        <v>81</v>
      </c>
      <c r="K32" s="866"/>
      <c r="L32" s="866"/>
      <c r="M32" s="866"/>
      <c r="N32" s="860"/>
      <c r="O32" s="860"/>
      <c r="P32" s="860">
        <f t="shared" si="0"/>
        <v>0</v>
      </c>
      <c r="Q32" s="766"/>
    </row>
    <row r="33" spans="1:17" s="919" customFormat="1" ht="18" x14ac:dyDescent="0.25">
      <c r="A33" s="1055"/>
      <c r="B33" s="1056">
        <v>30</v>
      </c>
      <c r="C33" s="1057"/>
      <c r="D33" s="1058"/>
      <c r="E33" s="1059">
        <v>68.05</v>
      </c>
      <c r="F33" s="1056">
        <v>5</v>
      </c>
      <c r="G33" s="1057">
        <f t="shared" si="1"/>
        <v>2422.5800000000004</v>
      </c>
      <c r="H33" s="1058">
        <f t="shared" si="2"/>
        <v>178</v>
      </c>
      <c r="I33" s="1056" t="s">
        <v>312</v>
      </c>
      <c r="J33" s="1058" t="s">
        <v>68</v>
      </c>
      <c r="K33" s="1058"/>
      <c r="L33" s="1058"/>
      <c r="M33" s="1058"/>
      <c r="N33" s="1060"/>
      <c r="O33" s="1060"/>
      <c r="P33" s="1060">
        <f t="shared" si="0"/>
        <v>0</v>
      </c>
      <c r="Q33" s="917"/>
    </row>
    <row r="34" spans="1:17" s="135" customFormat="1" ht="18" x14ac:dyDescent="0.25">
      <c r="A34" s="295"/>
      <c r="B34" s="292"/>
      <c r="C34" s="296"/>
      <c r="D34" s="293"/>
      <c r="E34" s="299"/>
      <c r="F34" s="292"/>
      <c r="G34" s="528">
        <f t="shared" si="1"/>
        <v>2422.5800000000004</v>
      </c>
      <c r="H34" s="529">
        <f t="shared" si="2"/>
        <v>178</v>
      </c>
      <c r="I34" s="292"/>
      <c r="J34" s="293"/>
      <c r="K34" s="293"/>
      <c r="L34" s="293"/>
      <c r="M34" s="293"/>
      <c r="N34" s="401"/>
      <c r="O34" s="401"/>
      <c r="P34" s="401">
        <f t="shared" si="0"/>
        <v>0</v>
      </c>
      <c r="Q34" s="278"/>
    </row>
    <row r="35" spans="1:17" s="135" customFormat="1" ht="18" x14ac:dyDescent="0.25">
      <c r="A35" s="295"/>
      <c r="B35" s="301"/>
      <c r="C35" s="294"/>
      <c r="D35" s="295"/>
      <c r="E35" s="300"/>
      <c r="F35" s="301"/>
      <c r="G35" s="528">
        <f t="shared" si="1"/>
        <v>2422.5800000000004</v>
      </c>
      <c r="H35" s="529">
        <f t="shared" si="2"/>
        <v>178</v>
      </c>
      <c r="I35" s="292"/>
      <c r="J35" s="293"/>
      <c r="K35" s="295"/>
      <c r="L35" s="295"/>
      <c r="M35" s="295"/>
      <c r="N35" s="401"/>
      <c r="O35" s="401"/>
      <c r="P35" s="401">
        <f t="shared" si="0"/>
        <v>0</v>
      </c>
      <c r="Q35" s="278"/>
    </row>
    <row r="36" spans="1:17" s="135" customFormat="1" ht="18" x14ac:dyDescent="0.25">
      <c r="A36" s="295"/>
      <c r="B36" s="301">
        <v>14</v>
      </c>
      <c r="C36" s="802">
        <v>11021.67</v>
      </c>
      <c r="D36" s="803">
        <v>810</v>
      </c>
      <c r="E36" s="300"/>
      <c r="F36" s="301"/>
      <c r="G36" s="528">
        <f t="shared" si="1"/>
        <v>13444.25</v>
      </c>
      <c r="H36" s="529">
        <f>H35-F36+D36</f>
        <v>988</v>
      </c>
      <c r="I36" s="292"/>
      <c r="J36" s="293" t="s">
        <v>171</v>
      </c>
      <c r="K36" s="295"/>
      <c r="L36" s="295"/>
      <c r="M36" s="295"/>
      <c r="N36" s="401"/>
      <c r="O36" s="401"/>
      <c r="P36" s="401">
        <f t="shared" si="0"/>
        <v>0</v>
      </c>
      <c r="Q36" s="278"/>
    </row>
    <row r="37" spans="1:17" s="135" customFormat="1" ht="18" x14ac:dyDescent="0.25">
      <c r="A37" s="506"/>
      <c r="B37" s="301"/>
      <c r="C37" s="294"/>
      <c r="D37" s="295"/>
      <c r="E37" s="300"/>
      <c r="F37" s="301"/>
      <c r="G37" s="296">
        <f t="shared" si="1"/>
        <v>13444.25</v>
      </c>
      <c r="H37" s="293">
        <f t="shared" si="2"/>
        <v>988</v>
      </c>
      <c r="I37" s="292"/>
      <c r="J37" s="293"/>
      <c r="K37" s="295"/>
      <c r="L37" s="295"/>
      <c r="M37" s="295"/>
      <c r="N37" s="401"/>
      <c r="O37" s="401"/>
      <c r="P37" s="401">
        <f t="shared" si="0"/>
        <v>0</v>
      </c>
      <c r="Q37" s="278"/>
    </row>
    <row r="38" spans="1:17" s="770" customFormat="1" ht="18" x14ac:dyDescent="0.25">
      <c r="A38" s="857"/>
      <c r="B38" s="976">
        <v>17</v>
      </c>
      <c r="C38" s="977"/>
      <c r="D38" s="976"/>
      <c r="E38" s="977">
        <v>13.61</v>
      </c>
      <c r="F38" s="976">
        <v>1</v>
      </c>
      <c r="G38" s="865">
        <f>G37-E38+C38</f>
        <v>13430.64</v>
      </c>
      <c r="H38" s="866">
        <f>H37-F38+D38</f>
        <v>987</v>
      </c>
      <c r="I38" s="976" t="s">
        <v>243</v>
      </c>
      <c r="J38" s="866" t="s">
        <v>81</v>
      </c>
      <c r="K38" s="857"/>
      <c r="L38" s="857"/>
      <c r="M38" s="857"/>
      <c r="N38" s="860"/>
      <c r="O38" s="860"/>
      <c r="P38" s="860">
        <f t="shared" si="0"/>
        <v>0</v>
      </c>
      <c r="Q38" s="766"/>
    </row>
    <row r="39" spans="1:17" s="135" customFormat="1" ht="18" x14ac:dyDescent="0.25">
      <c r="A39" s="295"/>
      <c r="B39" s="301"/>
      <c r="C39" s="300"/>
      <c r="D39" s="301"/>
      <c r="E39" s="300"/>
      <c r="F39" s="301"/>
      <c r="G39" s="528">
        <f t="shared" si="1"/>
        <v>13430.64</v>
      </c>
      <c r="H39" s="529">
        <f t="shared" si="2"/>
        <v>987</v>
      </c>
      <c r="I39" s="301"/>
      <c r="J39" s="295"/>
      <c r="K39" s="295"/>
      <c r="L39" s="295"/>
      <c r="M39" s="295"/>
      <c r="N39" s="401"/>
      <c r="O39" s="401"/>
      <c r="P39" s="401">
        <f t="shared" si="0"/>
        <v>0</v>
      </c>
      <c r="Q39" s="278"/>
    </row>
    <row r="40" spans="1:17" s="135" customFormat="1" ht="18" x14ac:dyDescent="0.25">
      <c r="A40" s="295"/>
      <c r="B40" s="301"/>
      <c r="C40" s="300"/>
      <c r="D40" s="301"/>
      <c r="E40" s="300"/>
      <c r="F40" s="301"/>
      <c r="G40" s="528">
        <f t="shared" si="1"/>
        <v>13430.64</v>
      </c>
      <c r="H40" s="529">
        <f t="shared" si="2"/>
        <v>987</v>
      </c>
      <c r="I40" s="301"/>
      <c r="J40" s="295"/>
      <c r="K40" s="295"/>
      <c r="L40" s="295"/>
      <c r="M40" s="295"/>
      <c r="N40" s="401"/>
      <c r="O40" s="401"/>
      <c r="P40" s="401">
        <f t="shared" si="0"/>
        <v>0</v>
      </c>
      <c r="Q40" s="278"/>
    </row>
    <row r="41" spans="1:17" s="135" customFormat="1" ht="18" x14ac:dyDescent="0.25">
      <c r="A41" s="295"/>
      <c r="B41" s="301"/>
      <c r="C41" s="300"/>
      <c r="D41" s="301"/>
      <c r="E41" s="300"/>
      <c r="F41" s="301"/>
      <c r="G41" s="528">
        <f t="shared" si="1"/>
        <v>13430.64</v>
      </c>
      <c r="H41" s="529">
        <f>H40-F41+D41</f>
        <v>987</v>
      </c>
      <c r="I41" s="301"/>
      <c r="J41" s="295"/>
      <c r="K41" s="295"/>
      <c r="L41" s="295" t="str">
        <f t="shared" ref="L41:L76" si="3">IF(D41&gt;0,D41," ")</f>
        <v xml:space="preserve"> </v>
      </c>
      <c r="M41" s="295"/>
      <c r="N41" s="401"/>
      <c r="O41" s="401"/>
      <c r="P41" s="401">
        <f t="shared" si="0"/>
        <v>0</v>
      </c>
      <c r="Q41" s="278"/>
    </row>
    <row r="42" spans="1:17" s="135" customFormat="1" ht="18" x14ac:dyDescent="0.25">
      <c r="A42" s="295"/>
      <c r="B42" s="301"/>
      <c r="C42" s="300"/>
      <c r="D42" s="301"/>
      <c r="E42" s="300"/>
      <c r="F42" s="301"/>
      <c r="G42" s="528">
        <f t="shared" si="1"/>
        <v>13430.64</v>
      </c>
      <c r="H42" s="529">
        <f t="shared" si="2"/>
        <v>987</v>
      </c>
      <c r="I42" s="301"/>
      <c r="J42" s="295"/>
      <c r="K42" s="295"/>
      <c r="L42" s="295" t="str">
        <f t="shared" si="3"/>
        <v xml:space="preserve"> </v>
      </c>
      <c r="M42" s="295"/>
      <c r="N42" s="401"/>
      <c r="O42" s="401"/>
      <c r="P42" s="401">
        <f t="shared" si="0"/>
        <v>0</v>
      </c>
      <c r="Q42" s="278"/>
    </row>
    <row r="43" spans="1:17" s="135" customFormat="1" ht="18" x14ac:dyDescent="0.25">
      <c r="A43" s="295"/>
      <c r="B43" s="301"/>
      <c r="C43" s="300"/>
      <c r="D43" s="301"/>
      <c r="E43" s="300"/>
      <c r="F43" s="301"/>
      <c r="G43" s="528">
        <f t="shared" si="1"/>
        <v>13430.64</v>
      </c>
      <c r="H43" s="529">
        <f t="shared" si="2"/>
        <v>987</v>
      </c>
      <c r="I43" s="295"/>
      <c r="J43" s="295"/>
      <c r="K43" s="295"/>
      <c r="L43" s="295" t="str">
        <f t="shared" si="3"/>
        <v xml:space="preserve"> </v>
      </c>
      <c r="M43" s="295"/>
      <c r="N43" s="401"/>
      <c r="O43" s="401"/>
      <c r="P43" s="401">
        <f t="shared" si="0"/>
        <v>0</v>
      </c>
      <c r="Q43" s="278"/>
    </row>
    <row r="44" spans="1:17" s="135" customFormat="1" ht="18" x14ac:dyDescent="0.25">
      <c r="A44" s="295"/>
      <c r="B44" s="295"/>
      <c r="C44" s="294"/>
      <c r="D44" s="295"/>
      <c r="E44" s="294"/>
      <c r="F44" s="295"/>
      <c r="G44" s="528">
        <f t="shared" si="1"/>
        <v>13430.64</v>
      </c>
      <c r="H44" s="295">
        <f t="shared" ref="G44:H91" si="4">H43-F44+D44</f>
        <v>987</v>
      </c>
      <c r="I44" s="295"/>
      <c r="J44" s="295"/>
      <c r="K44" s="295"/>
      <c r="L44" s="295" t="str">
        <f t="shared" si="3"/>
        <v xml:space="preserve"> </v>
      </c>
      <c r="M44" s="295"/>
      <c r="N44" s="401"/>
      <c r="O44" s="401"/>
      <c r="P44" s="401">
        <f t="shared" si="0"/>
        <v>0</v>
      </c>
      <c r="Q44" s="278"/>
    </row>
    <row r="45" spans="1:17" s="135" customFormat="1" ht="18" x14ac:dyDescent="0.25">
      <c r="A45" s="295"/>
      <c r="B45" s="295"/>
      <c r="C45" s="294"/>
      <c r="D45" s="295"/>
      <c r="E45" s="294"/>
      <c r="F45" s="295"/>
      <c r="G45" s="528">
        <f t="shared" si="1"/>
        <v>13430.64</v>
      </c>
      <c r="H45" s="295">
        <f t="shared" si="4"/>
        <v>987</v>
      </c>
      <c r="I45" s="295"/>
      <c r="J45" s="295"/>
      <c r="K45" s="295"/>
      <c r="L45" s="295" t="str">
        <f t="shared" si="3"/>
        <v xml:space="preserve"> </v>
      </c>
      <c r="M45" s="295"/>
      <c r="N45" s="401"/>
      <c r="O45" s="401"/>
      <c r="P45" s="401">
        <f t="shared" si="0"/>
        <v>0</v>
      </c>
      <c r="Q45" s="278"/>
    </row>
    <row r="46" spans="1:17" s="135" customFormat="1" ht="18" x14ac:dyDescent="0.25">
      <c r="A46" s="295"/>
      <c r="B46" s="295"/>
      <c r="C46" s="294"/>
      <c r="D46" s="295"/>
      <c r="E46" s="294"/>
      <c r="F46" s="295"/>
      <c r="G46" s="528">
        <f t="shared" si="1"/>
        <v>13430.64</v>
      </c>
      <c r="H46" s="295">
        <f t="shared" si="4"/>
        <v>987</v>
      </c>
      <c r="I46" s="295"/>
      <c r="J46" s="295"/>
      <c r="K46" s="295"/>
      <c r="L46" s="295" t="str">
        <f t="shared" si="3"/>
        <v xml:space="preserve"> </v>
      </c>
      <c r="M46" s="295"/>
      <c r="N46" s="401"/>
      <c r="O46" s="401"/>
      <c r="P46" s="401">
        <f t="shared" si="0"/>
        <v>0</v>
      </c>
      <c r="Q46" s="278"/>
    </row>
    <row r="47" spans="1:17" s="135" customFormat="1" ht="18" x14ac:dyDescent="0.25">
      <c r="A47" s="295"/>
      <c r="B47" s="295"/>
      <c r="C47" s="294"/>
      <c r="D47" s="295"/>
      <c r="E47" s="294"/>
      <c r="F47" s="295"/>
      <c r="G47" s="528">
        <f t="shared" si="1"/>
        <v>13430.64</v>
      </c>
      <c r="H47" s="295">
        <f t="shared" si="4"/>
        <v>987</v>
      </c>
      <c r="I47" s="295"/>
      <c r="J47" s="295"/>
      <c r="K47" s="295"/>
      <c r="L47" s="295" t="str">
        <f t="shared" si="3"/>
        <v xml:space="preserve"> </v>
      </c>
      <c r="M47" s="295"/>
      <c r="N47" s="401"/>
      <c r="O47" s="401"/>
      <c r="P47" s="401">
        <f t="shared" si="0"/>
        <v>0</v>
      </c>
      <c r="Q47" s="278"/>
    </row>
    <row r="48" spans="1:17" s="135" customFormat="1" ht="18" x14ac:dyDescent="0.25">
      <c r="A48" s="295"/>
      <c r="B48" s="295"/>
      <c r="C48" s="294"/>
      <c r="D48" s="295"/>
      <c r="E48" s="294"/>
      <c r="F48" s="295"/>
      <c r="G48" s="528">
        <f t="shared" si="1"/>
        <v>13430.64</v>
      </c>
      <c r="H48" s="295">
        <f t="shared" si="4"/>
        <v>987</v>
      </c>
      <c r="I48" s="295"/>
      <c r="J48" s="295"/>
      <c r="K48" s="295"/>
      <c r="L48" s="295" t="str">
        <f t="shared" si="3"/>
        <v xml:space="preserve"> </v>
      </c>
      <c r="M48" s="295"/>
      <c r="N48" s="401"/>
      <c r="O48" s="401"/>
      <c r="P48" s="401">
        <f t="shared" si="0"/>
        <v>0</v>
      </c>
      <c r="Q48" s="278"/>
    </row>
    <row r="49" spans="1:17" s="135" customFormat="1" ht="18" x14ac:dyDescent="0.25">
      <c r="A49" s="295"/>
      <c r="B49" s="295"/>
      <c r="C49" s="294"/>
      <c r="D49" s="295"/>
      <c r="E49" s="294"/>
      <c r="F49" s="295"/>
      <c r="G49" s="528">
        <f t="shared" si="1"/>
        <v>13430.64</v>
      </c>
      <c r="H49" s="295">
        <f t="shared" si="4"/>
        <v>987</v>
      </c>
      <c r="I49" s="295"/>
      <c r="J49" s="295"/>
      <c r="K49" s="295"/>
      <c r="L49" s="295" t="str">
        <f t="shared" si="3"/>
        <v xml:space="preserve"> </v>
      </c>
      <c r="M49" s="295"/>
      <c r="N49" s="401"/>
      <c r="O49" s="401"/>
      <c r="P49" s="401">
        <f t="shared" si="0"/>
        <v>0</v>
      </c>
      <c r="Q49" s="278"/>
    </row>
    <row r="50" spans="1:17" s="135" customFormat="1" ht="18" x14ac:dyDescent="0.25">
      <c r="A50" s="295"/>
      <c r="B50" s="295"/>
      <c r="C50" s="294"/>
      <c r="D50" s="295"/>
      <c r="E50" s="294"/>
      <c r="F50" s="295"/>
      <c r="G50" s="528">
        <f t="shared" si="1"/>
        <v>13430.64</v>
      </c>
      <c r="H50" s="295">
        <f t="shared" si="4"/>
        <v>987</v>
      </c>
      <c r="I50" s="295"/>
      <c r="J50" s="295"/>
      <c r="K50" s="295"/>
      <c r="L50" s="295" t="str">
        <f t="shared" si="3"/>
        <v xml:space="preserve"> </v>
      </c>
      <c r="M50" s="295"/>
      <c r="N50" s="401"/>
      <c r="O50" s="401"/>
      <c r="P50" s="401">
        <f t="shared" si="0"/>
        <v>0</v>
      </c>
      <c r="Q50" s="278"/>
    </row>
    <row r="51" spans="1:17" s="135" customFormat="1" ht="18" x14ac:dyDescent="0.25">
      <c r="A51" s="295"/>
      <c r="B51" s="295"/>
      <c r="C51" s="294"/>
      <c r="D51" s="295"/>
      <c r="E51" s="294"/>
      <c r="F51" s="295"/>
      <c r="G51" s="528">
        <f t="shared" si="1"/>
        <v>13430.64</v>
      </c>
      <c r="H51" s="295">
        <f t="shared" si="4"/>
        <v>987</v>
      </c>
      <c r="I51" s="295"/>
      <c r="J51" s="295"/>
      <c r="K51" s="295"/>
      <c r="L51" s="295" t="str">
        <f t="shared" si="3"/>
        <v xml:space="preserve"> </v>
      </c>
      <c r="M51" s="295"/>
      <c r="N51" s="401"/>
      <c r="O51" s="401"/>
      <c r="P51" s="401">
        <f t="shared" si="0"/>
        <v>0</v>
      </c>
      <c r="Q51" s="278"/>
    </row>
    <row r="52" spans="1:17" s="135" customFormat="1" ht="18" x14ac:dyDescent="0.25">
      <c r="A52" s="295"/>
      <c r="B52" s="295"/>
      <c r="C52" s="294"/>
      <c r="D52" s="295"/>
      <c r="E52" s="294"/>
      <c r="F52" s="295"/>
      <c r="G52" s="528">
        <f t="shared" si="1"/>
        <v>13430.64</v>
      </c>
      <c r="H52" s="295">
        <f t="shared" si="4"/>
        <v>987</v>
      </c>
      <c r="I52" s="295"/>
      <c r="J52" s="295"/>
      <c r="K52" s="295"/>
      <c r="L52" s="295" t="str">
        <f t="shared" si="3"/>
        <v xml:space="preserve"> </v>
      </c>
      <c r="M52" s="295"/>
      <c r="N52" s="401"/>
      <c r="O52" s="401"/>
      <c r="P52" s="401">
        <f t="shared" si="0"/>
        <v>0</v>
      </c>
      <c r="Q52" s="278"/>
    </row>
    <row r="53" spans="1:17" s="135" customFormat="1" ht="18" x14ac:dyDescent="0.25">
      <c r="A53" s="295"/>
      <c r="B53" s="295"/>
      <c r="C53" s="294"/>
      <c r="D53" s="295"/>
      <c r="E53" s="294"/>
      <c r="F53" s="295"/>
      <c r="G53" s="528">
        <f t="shared" si="1"/>
        <v>13430.64</v>
      </c>
      <c r="H53" s="295">
        <f t="shared" si="4"/>
        <v>987</v>
      </c>
      <c r="I53" s="295"/>
      <c r="J53" s="295"/>
      <c r="K53" s="295"/>
      <c r="L53" s="295" t="str">
        <f t="shared" si="3"/>
        <v xml:space="preserve"> </v>
      </c>
      <c r="M53" s="295"/>
      <c r="N53" s="401"/>
      <c r="O53" s="401"/>
      <c r="P53" s="401">
        <f t="shared" si="0"/>
        <v>0</v>
      </c>
      <c r="Q53" s="278"/>
    </row>
    <row r="54" spans="1:17" s="135" customFormat="1" ht="18" x14ac:dyDescent="0.25">
      <c r="A54" s="295"/>
      <c r="B54" s="295"/>
      <c r="C54" s="294"/>
      <c r="D54" s="295"/>
      <c r="E54" s="294"/>
      <c r="F54" s="295"/>
      <c r="G54" s="528">
        <f t="shared" si="1"/>
        <v>13430.64</v>
      </c>
      <c r="H54" s="295">
        <f t="shared" si="4"/>
        <v>987</v>
      </c>
      <c r="I54" s="295"/>
      <c r="J54" s="295"/>
      <c r="K54" s="295"/>
      <c r="L54" s="295" t="str">
        <f t="shared" si="3"/>
        <v xml:space="preserve"> </v>
      </c>
      <c r="M54" s="295"/>
      <c r="N54" s="401"/>
      <c r="O54" s="401"/>
      <c r="P54" s="401">
        <f t="shared" si="0"/>
        <v>0</v>
      </c>
      <c r="Q54" s="278"/>
    </row>
    <row r="55" spans="1:17" s="135" customFormat="1" ht="18" x14ac:dyDescent="0.25">
      <c r="A55" s="295"/>
      <c r="B55" s="295"/>
      <c r="C55" s="294"/>
      <c r="D55" s="295"/>
      <c r="E55" s="294"/>
      <c r="F55" s="295"/>
      <c r="G55" s="528">
        <f t="shared" si="1"/>
        <v>13430.64</v>
      </c>
      <c r="H55" s="295">
        <f t="shared" si="4"/>
        <v>987</v>
      </c>
      <c r="I55" s="295"/>
      <c r="J55" s="295"/>
      <c r="K55" s="295"/>
      <c r="L55" s="295" t="str">
        <f t="shared" si="3"/>
        <v xml:space="preserve"> </v>
      </c>
      <c r="M55" s="295"/>
      <c r="N55" s="401"/>
      <c r="O55" s="401"/>
      <c r="P55" s="401">
        <f t="shared" si="0"/>
        <v>0</v>
      </c>
      <c r="Q55" s="278"/>
    </row>
    <row r="56" spans="1:17" s="135" customFormat="1" ht="18" x14ac:dyDescent="0.25">
      <c r="A56" s="295"/>
      <c r="B56" s="295"/>
      <c r="C56" s="294"/>
      <c r="D56" s="295"/>
      <c r="E56" s="294"/>
      <c r="F56" s="295"/>
      <c r="G56" s="528">
        <f t="shared" si="1"/>
        <v>13430.64</v>
      </c>
      <c r="H56" s="295">
        <f t="shared" si="4"/>
        <v>987</v>
      </c>
      <c r="I56" s="295"/>
      <c r="J56" s="295"/>
      <c r="K56" s="295"/>
      <c r="L56" s="295" t="str">
        <f t="shared" si="3"/>
        <v xml:space="preserve"> </v>
      </c>
      <c r="M56" s="295"/>
      <c r="N56" s="401"/>
      <c r="O56" s="401"/>
      <c r="P56" s="401">
        <f t="shared" si="0"/>
        <v>0</v>
      </c>
      <c r="Q56" s="278"/>
    </row>
    <row r="57" spans="1:17" s="135" customFormat="1" ht="18" x14ac:dyDescent="0.25">
      <c r="A57" s="295"/>
      <c r="B57" s="295"/>
      <c r="C57" s="294"/>
      <c r="D57" s="295"/>
      <c r="E57" s="294"/>
      <c r="F57" s="295"/>
      <c r="G57" s="528">
        <f t="shared" si="1"/>
        <v>13430.64</v>
      </c>
      <c r="H57" s="295">
        <f t="shared" si="4"/>
        <v>987</v>
      </c>
      <c r="I57" s="295"/>
      <c r="J57" s="295"/>
      <c r="K57" s="295"/>
      <c r="L57" s="295" t="str">
        <f t="shared" si="3"/>
        <v xml:space="preserve"> </v>
      </c>
      <c r="M57" s="295"/>
      <c r="N57" s="401"/>
      <c r="O57" s="401"/>
      <c r="P57" s="401">
        <f t="shared" si="0"/>
        <v>0</v>
      </c>
      <c r="Q57" s="278"/>
    </row>
    <row r="58" spans="1:17" s="135" customFormat="1" ht="18" x14ac:dyDescent="0.25">
      <c r="A58" s="295"/>
      <c r="B58" s="295"/>
      <c r="C58" s="294"/>
      <c r="D58" s="295"/>
      <c r="E58" s="294"/>
      <c r="F58" s="295"/>
      <c r="G58" s="528">
        <f t="shared" si="1"/>
        <v>13430.64</v>
      </c>
      <c r="H58" s="295">
        <f t="shared" si="4"/>
        <v>987</v>
      </c>
      <c r="I58" s="295"/>
      <c r="J58" s="295"/>
      <c r="K58" s="295"/>
      <c r="L58" s="295" t="str">
        <f t="shared" si="3"/>
        <v xml:space="preserve"> </v>
      </c>
      <c r="M58" s="295"/>
      <c r="N58" s="401"/>
      <c r="O58" s="401"/>
      <c r="P58" s="401">
        <f t="shared" si="0"/>
        <v>0</v>
      </c>
      <c r="Q58" s="278"/>
    </row>
    <row r="59" spans="1:17" s="135" customFormat="1" ht="18" x14ac:dyDescent="0.25">
      <c r="A59" s="295"/>
      <c r="B59" s="295"/>
      <c r="C59" s="296"/>
      <c r="D59" s="295"/>
      <c r="E59" s="294"/>
      <c r="F59" s="295"/>
      <c r="G59" s="528">
        <f t="shared" si="1"/>
        <v>13430.64</v>
      </c>
      <c r="H59" s="295">
        <f t="shared" si="4"/>
        <v>987</v>
      </c>
      <c r="I59" s="295"/>
      <c r="J59" s="295"/>
      <c r="K59" s="295"/>
      <c r="L59" s="295"/>
      <c r="M59" s="295"/>
      <c r="N59" s="401"/>
      <c r="O59" s="401"/>
      <c r="P59" s="401">
        <f t="shared" si="0"/>
        <v>0</v>
      </c>
      <c r="Q59" s="278"/>
    </row>
    <row r="60" spans="1:17" s="135" customFormat="1" ht="18" x14ac:dyDescent="0.25">
      <c r="A60" s="295"/>
      <c r="B60" s="295"/>
      <c r="C60" s="294"/>
      <c r="D60" s="295"/>
      <c r="E60" s="294"/>
      <c r="F60" s="295"/>
      <c r="G60" s="528">
        <f t="shared" si="1"/>
        <v>13430.64</v>
      </c>
      <c r="H60" s="295">
        <f t="shared" si="4"/>
        <v>987</v>
      </c>
      <c r="I60" s="295"/>
      <c r="J60" s="295"/>
      <c r="K60" s="295"/>
      <c r="L60" s="295" t="str">
        <f t="shared" si="3"/>
        <v xml:space="preserve"> </v>
      </c>
      <c r="M60" s="295"/>
      <c r="N60" s="401"/>
      <c r="O60" s="401"/>
      <c r="P60" s="401">
        <f t="shared" si="0"/>
        <v>0</v>
      </c>
      <c r="Q60" s="278"/>
    </row>
    <row r="61" spans="1:17" ht="18" x14ac:dyDescent="0.25">
      <c r="A61" s="31"/>
      <c r="B61" s="31"/>
      <c r="C61" s="95"/>
      <c r="D61" s="31"/>
      <c r="E61" s="95"/>
      <c r="F61" s="31"/>
      <c r="G61" s="528">
        <f t="shared" si="1"/>
        <v>13430.64</v>
      </c>
      <c r="H61" s="59">
        <f t="shared" si="4"/>
        <v>987</v>
      </c>
      <c r="I61" s="59"/>
      <c r="J61" s="59"/>
      <c r="K61" s="31"/>
      <c r="L61" s="59" t="str">
        <f t="shared" si="3"/>
        <v xml:space="preserve"> </v>
      </c>
      <c r="M61" s="31"/>
      <c r="N61" s="87"/>
      <c r="O61" s="87"/>
      <c r="P61" s="113">
        <f t="shared" si="0"/>
        <v>0</v>
      </c>
      <c r="Q61" s="76"/>
    </row>
    <row r="62" spans="1:17" ht="18" x14ac:dyDescent="0.25">
      <c r="A62" s="31"/>
      <c r="B62" s="31"/>
      <c r="C62" s="95"/>
      <c r="D62" s="31"/>
      <c r="E62" s="95"/>
      <c r="F62" s="31"/>
      <c r="G62" s="528">
        <f t="shared" si="1"/>
        <v>13430.64</v>
      </c>
      <c r="H62" s="59">
        <f t="shared" si="4"/>
        <v>987</v>
      </c>
      <c r="I62" s="59"/>
      <c r="J62" s="59"/>
      <c r="K62" s="31"/>
      <c r="L62" s="59" t="str">
        <f t="shared" si="3"/>
        <v xml:space="preserve"> </v>
      </c>
      <c r="M62" s="31"/>
      <c r="N62" s="87"/>
      <c r="O62" s="87"/>
      <c r="P62" s="113">
        <f t="shared" si="0"/>
        <v>0</v>
      </c>
      <c r="Q62" s="76"/>
    </row>
    <row r="63" spans="1:17" ht="18" x14ac:dyDescent="0.25">
      <c r="A63" s="31"/>
      <c r="B63" s="31"/>
      <c r="C63" s="95"/>
      <c r="D63" s="31"/>
      <c r="E63" s="95"/>
      <c r="F63" s="31"/>
      <c r="G63" s="528">
        <f t="shared" si="1"/>
        <v>13430.64</v>
      </c>
      <c r="H63" s="59">
        <f t="shared" si="4"/>
        <v>987</v>
      </c>
      <c r="I63" s="59"/>
      <c r="J63" s="59"/>
      <c r="K63" s="31"/>
      <c r="L63" s="59" t="str">
        <f t="shared" si="3"/>
        <v xml:space="preserve"> </v>
      </c>
      <c r="M63" s="31"/>
      <c r="N63" s="87"/>
      <c r="O63" s="87"/>
      <c r="P63" s="113">
        <f t="shared" si="0"/>
        <v>0</v>
      </c>
      <c r="Q63" s="76"/>
    </row>
    <row r="64" spans="1:17" ht="18" x14ac:dyDescent="0.25">
      <c r="A64" s="31"/>
      <c r="B64" s="31"/>
      <c r="C64" s="95"/>
      <c r="D64" s="31"/>
      <c r="E64" s="95"/>
      <c r="F64" s="31"/>
      <c r="G64" s="528">
        <f t="shared" si="1"/>
        <v>13430.64</v>
      </c>
      <c r="H64" s="59">
        <f t="shared" si="4"/>
        <v>987</v>
      </c>
      <c r="I64" s="59"/>
      <c r="J64" s="59"/>
      <c r="K64" s="31"/>
      <c r="L64" s="59" t="str">
        <f t="shared" si="3"/>
        <v xml:space="preserve"> </v>
      </c>
      <c r="M64" s="31"/>
      <c r="N64" s="87"/>
      <c r="O64" s="87"/>
      <c r="P64" s="113">
        <f t="shared" si="0"/>
        <v>0</v>
      </c>
      <c r="Q64" s="76"/>
    </row>
    <row r="65" spans="1:17" ht="18" x14ac:dyDescent="0.25">
      <c r="A65" s="31"/>
      <c r="B65" s="31"/>
      <c r="C65" s="95"/>
      <c r="D65" s="31"/>
      <c r="E65" s="95"/>
      <c r="F65" s="31"/>
      <c r="G65" s="114">
        <f t="shared" si="4"/>
        <v>13430.64</v>
      </c>
      <c r="H65" s="59">
        <f t="shared" si="4"/>
        <v>987</v>
      </c>
      <c r="I65" s="59"/>
      <c r="J65" s="59"/>
      <c r="K65" s="31"/>
      <c r="L65" s="59" t="str">
        <f t="shared" si="3"/>
        <v xml:space="preserve"> </v>
      </c>
      <c r="M65" s="31"/>
      <c r="N65" s="87"/>
      <c r="O65" s="87"/>
      <c r="P65" s="113">
        <f t="shared" si="0"/>
        <v>0</v>
      </c>
      <c r="Q65" s="76"/>
    </row>
    <row r="66" spans="1:17" ht="18" x14ac:dyDescent="0.25">
      <c r="A66" s="31"/>
      <c r="B66" s="31"/>
      <c r="C66" s="95"/>
      <c r="D66" s="31"/>
      <c r="E66" s="95"/>
      <c r="F66" s="31"/>
      <c r="G66" s="114">
        <f t="shared" si="4"/>
        <v>13430.64</v>
      </c>
      <c r="H66" s="59">
        <f t="shared" si="4"/>
        <v>987</v>
      </c>
      <c r="I66" s="59"/>
      <c r="J66" s="59"/>
      <c r="K66" s="31"/>
      <c r="L66" s="59" t="str">
        <f t="shared" si="3"/>
        <v xml:space="preserve"> </v>
      </c>
      <c r="M66" s="31"/>
      <c r="N66" s="87"/>
      <c r="O66" s="87"/>
      <c r="P66" s="113">
        <f t="shared" si="0"/>
        <v>0</v>
      </c>
      <c r="Q66" s="76"/>
    </row>
    <row r="67" spans="1:17" ht="18" x14ac:dyDescent="0.25">
      <c r="A67" s="31"/>
      <c r="B67" s="31"/>
      <c r="C67" s="95"/>
      <c r="D67" s="31"/>
      <c r="E67" s="95"/>
      <c r="F67" s="31"/>
      <c r="G67" s="114">
        <f t="shared" si="4"/>
        <v>13430.64</v>
      </c>
      <c r="H67" s="59">
        <f t="shared" si="4"/>
        <v>987</v>
      </c>
      <c r="I67" s="59"/>
      <c r="J67" s="59"/>
      <c r="K67" s="31"/>
      <c r="L67" s="59" t="str">
        <f t="shared" si="3"/>
        <v xml:space="preserve"> </v>
      </c>
      <c r="M67" s="31"/>
      <c r="N67" s="87"/>
      <c r="O67" s="87"/>
      <c r="P67" s="113">
        <f t="shared" si="0"/>
        <v>0</v>
      </c>
      <c r="Q67" s="76"/>
    </row>
    <row r="68" spans="1:17" ht="18" x14ac:dyDescent="0.25">
      <c r="A68" s="31"/>
      <c r="B68" s="31"/>
      <c r="C68" s="95"/>
      <c r="D68" s="31"/>
      <c r="E68" s="95"/>
      <c r="F68" s="31"/>
      <c r="G68" s="114">
        <f t="shared" si="4"/>
        <v>13430.64</v>
      </c>
      <c r="H68" s="59">
        <f t="shared" si="4"/>
        <v>987</v>
      </c>
      <c r="I68" s="59"/>
      <c r="J68" s="59"/>
      <c r="K68" s="31"/>
      <c r="L68" s="59" t="str">
        <f t="shared" si="3"/>
        <v xml:space="preserve"> </v>
      </c>
      <c r="M68" s="31"/>
      <c r="N68" s="87"/>
      <c r="O68" s="87"/>
      <c r="P68" s="113">
        <f t="shared" si="0"/>
        <v>0</v>
      </c>
      <c r="Q68" s="76"/>
    </row>
    <row r="69" spans="1:17" ht="18" x14ac:dyDescent="0.25">
      <c r="A69" s="31"/>
      <c r="B69" s="31"/>
      <c r="C69" s="95"/>
      <c r="D69" s="31"/>
      <c r="E69" s="95"/>
      <c r="F69" s="31"/>
      <c r="G69" s="114">
        <f t="shared" si="4"/>
        <v>13430.64</v>
      </c>
      <c r="H69" s="59">
        <f t="shared" si="4"/>
        <v>987</v>
      </c>
      <c r="I69" s="59"/>
      <c r="J69" s="59"/>
      <c r="K69" s="31"/>
      <c r="L69" s="59" t="str">
        <f t="shared" si="3"/>
        <v xml:space="preserve"> </v>
      </c>
      <c r="M69" s="31"/>
      <c r="N69" s="87"/>
      <c r="O69" s="87"/>
      <c r="P69" s="113">
        <f t="shared" si="0"/>
        <v>0</v>
      </c>
      <c r="Q69" s="76"/>
    </row>
    <row r="70" spans="1:17" ht="18" x14ac:dyDescent="0.25">
      <c r="A70" s="31"/>
      <c r="B70" s="31"/>
      <c r="C70" s="95"/>
      <c r="D70" s="31"/>
      <c r="E70" s="95"/>
      <c r="F70" s="31"/>
      <c r="G70" s="114">
        <f t="shared" si="4"/>
        <v>13430.64</v>
      </c>
      <c r="H70" s="59">
        <f t="shared" si="4"/>
        <v>987</v>
      </c>
      <c r="I70" s="59"/>
      <c r="J70" s="59"/>
      <c r="K70" s="31"/>
      <c r="L70" s="59" t="str">
        <f t="shared" si="3"/>
        <v xml:space="preserve"> </v>
      </c>
      <c r="M70" s="31"/>
      <c r="N70" s="87"/>
      <c r="O70" s="87"/>
      <c r="P70" s="113">
        <f t="shared" si="0"/>
        <v>0</v>
      </c>
      <c r="Q70" s="76"/>
    </row>
    <row r="71" spans="1:17" ht="18" x14ac:dyDescent="0.25">
      <c r="A71" s="31"/>
      <c r="B71" s="31"/>
      <c r="C71" s="95"/>
      <c r="D71" s="31"/>
      <c r="E71" s="95"/>
      <c r="F71" s="31"/>
      <c r="G71" s="114">
        <f t="shared" si="4"/>
        <v>13430.64</v>
      </c>
      <c r="H71" s="59">
        <f t="shared" si="4"/>
        <v>987</v>
      </c>
      <c r="I71" s="59"/>
      <c r="J71" s="59"/>
      <c r="K71" s="31"/>
      <c r="L71" s="59" t="str">
        <f t="shared" si="3"/>
        <v xml:space="preserve"> </v>
      </c>
      <c r="M71" s="31"/>
      <c r="N71" s="87"/>
      <c r="O71" s="87"/>
      <c r="P71" s="113">
        <f t="shared" si="0"/>
        <v>0</v>
      </c>
      <c r="Q71" s="76"/>
    </row>
    <row r="72" spans="1:17" ht="18" x14ac:dyDescent="0.25">
      <c r="A72" s="31"/>
      <c r="B72" s="31"/>
      <c r="C72" s="95"/>
      <c r="D72" s="31"/>
      <c r="E72" s="95"/>
      <c r="F72" s="31"/>
      <c r="G72" s="114">
        <f t="shared" si="4"/>
        <v>13430.64</v>
      </c>
      <c r="H72" s="59">
        <f t="shared" si="4"/>
        <v>987</v>
      </c>
      <c r="I72" s="59"/>
      <c r="J72" s="59"/>
      <c r="K72" s="31"/>
      <c r="L72" s="59" t="str">
        <f t="shared" si="3"/>
        <v xml:space="preserve"> </v>
      </c>
      <c r="M72" s="31"/>
      <c r="N72" s="87"/>
      <c r="O72" s="87"/>
      <c r="P72" s="113">
        <f t="shared" si="0"/>
        <v>0</v>
      </c>
      <c r="Q72" s="76"/>
    </row>
    <row r="73" spans="1:17" ht="18" x14ac:dyDescent="0.25">
      <c r="A73" s="31"/>
      <c r="B73" s="31"/>
      <c r="C73" s="95"/>
      <c r="D73" s="31"/>
      <c r="E73" s="95"/>
      <c r="F73" s="31"/>
      <c r="G73" s="114">
        <f t="shared" si="4"/>
        <v>13430.64</v>
      </c>
      <c r="H73" s="59">
        <f t="shared" si="4"/>
        <v>987</v>
      </c>
      <c r="I73" s="59"/>
      <c r="J73" s="59"/>
      <c r="K73" s="31"/>
      <c r="L73" s="59" t="str">
        <f t="shared" si="3"/>
        <v xml:space="preserve"> </v>
      </c>
      <c r="M73" s="31"/>
      <c r="N73" s="87"/>
      <c r="O73" s="87"/>
      <c r="P73" s="113">
        <f t="shared" si="0"/>
        <v>0</v>
      </c>
      <c r="Q73" s="76"/>
    </row>
    <row r="74" spans="1:17" ht="18" x14ac:dyDescent="0.25">
      <c r="A74" s="31"/>
      <c r="B74" s="31"/>
      <c r="C74" s="95"/>
      <c r="D74" s="31"/>
      <c r="E74" s="95"/>
      <c r="F74" s="31"/>
      <c r="G74" s="114">
        <f t="shared" si="4"/>
        <v>13430.64</v>
      </c>
      <c r="H74" s="59">
        <f t="shared" si="4"/>
        <v>987</v>
      </c>
      <c r="I74" s="59"/>
      <c r="J74" s="59"/>
      <c r="K74" s="31"/>
      <c r="L74" s="59" t="str">
        <f t="shared" si="3"/>
        <v xml:space="preserve"> </v>
      </c>
      <c r="M74" s="31"/>
      <c r="N74" s="87"/>
      <c r="O74" s="87"/>
      <c r="P74" s="113">
        <f t="shared" si="0"/>
        <v>0</v>
      </c>
      <c r="Q74" s="76"/>
    </row>
    <row r="75" spans="1:17" ht="18" x14ac:dyDescent="0.25">
      <c r="A75" s="31"/>
      <c r="B75" s="31"/>
      <c r="C75" s="95"/>
      <c r="D75" s="31"/>
      <c r="E75" s="95"/>
      <c r="F75" s="31"/>
      <c r="G75" s="114">
        <f t="shared" si="4"/>
        <v>13430.64</v>
      </c>
      <c r="H75" s="59">
        <f t="shared" si="4"/>
        <v>987</v>
      </c>
      <c r="I75" s="59"/>
      <c r="J75" s="59"/>
      <c r="K75" s="31"/>
      <c r="L75" s="59" t="str">
        <f t="shared" si="3"/>
        <v xml:space="preserve"> </v>
      </c>
      <c r="M75" s="31"/>
      <c r="N75" s="87"/>
      <c r="O75" s="87"/>
      <c r="P75" s="113">
        <f t="shared" ref="P75:P138" si="5">O75*G75</f>
        <v>0</v>
      </c>
      <c r="Q75" s="76"/>
    </row>
    <row r="76" spans="1:17" ht="18" x14ac:dyDescent="0.25">
      <c r="A76" s="31"/>
      <c r="B76" s="31"/>
      <c r="C76" s="95"/>
      <c r="D76" s="31"/>
      <c r="E76" s="95"/>
      <c r="F76" s="31"/>
      <c r="G76" s="114">
        <f t="shared" si="4"/>
        <v>13430.64</v>
      </c>
      <c r="H76" s="59">
        <f t="shared" si="4"/>
        <v>987</v>
      </c>
      <c r="I76" s="59"/>
      <c r="J76" s="59"/>
      <c r="K76" s="31"/>
      <c r="L76" s="59" t="str">
        <f t="shared" si="3"/>
        <v xml:space="preserve"> </v>
      </c>
      <c r="M76" s="31"/>
      <c r="N76" s="87"/>
      <c r="O76" s="87"/>
      <c r="P76" s="113">
        <f t="shared" si="5"/>
        <v>0</v>
      </c>
      <c r="Q76" s="76"/>
    </row>
    <row r="77" spans="1:17" ht="18" x14ac:dyDescent="0.25">
      <c r="A77" s="31"/>
      <c r="B77" s="31"/>
      <c r="C77" s="95"/>
      <c r="D77" s="31"/>
      <c r="E77" s="95"/>
      <c r="F77" s="31"/>
      <c r="G77" s="114">
        <f t="shared" si="4"/>
        <v>13430.64</v>
      </c>
      <c r="H77" s="59">
        <f t="shared" si="4"/>
        <v>987</v>
      </c>
      <c r="I77" s="59"/>
      <c r="J77" s="59"/>
      <c r="K77" s="31"/>
      <c r="L77" s="59" t="str">
        <f t="shared" ref="L77:L140" si="6">IF(D77&gt;0,D77," ")</f>
        <v xml:space="preserve"> </v>
      </c>
      <c r="M77" s="31"/>
      <c r="N77" s="87"/>
      <c r="O77" s="87"/>
      <c r="P77" s="113">
        <f t="shared" si="5"/>
        <v>0</v>
      </c>
      <c r="Q77" s="76"/>
    </row>
    <row r="78" spans="1:17" ht="18" x14ac:dyDescent="0.25">
      <c r="A78" s="31"/>
      <c r="B78" s="31"/>
      <c r="C78" s="95"/>
      <c r="D78" s="31"/>
      <c r="E78" s="95"/>
      <c r="F78" s="31"/>
      <c r="G78" s="114">
        <f t="shared" si="4"/>
        <v>13430.64</v>
      </c>
      <c r="H78" s="59">
        <f t="shared" si="4"/>
        <v>987</v>
      </c>
      <c r="I78" s="59"/>
      <c r="J78" s="59"/>
      <c r="K78" s="31"/>
      <c r="L78" s="59" t="str">
        <f t="shared" si="6"/>
        <v xml:space="preserve"> </v>
      </c>
      <c r="M78" s="31"/>
      <c r="N78" s="87"/>
      <c r="O78" s="87"/>
      <c r="P78" s="113">
        <f t="shared" si="5"/>
        <v>0</v>
      </c>
      <c r="Q78" s="76"/>
    </row>
    <row r="79" spans="1:17" ht="18" x14ac:dyDescent="0.25">
      <c r="A79" s="31"/>
      <c r="B79" s="31"/>
      <c r="C79" s="95"/>
      <c r="D79" s="31"/>
      <c r="E79" s="95"/>
      <c r="F79" s="31"/>
      <c r="G79" s="114">
        <f t="shared" si="4"/>
        <v>13430.64</v>
      </c>
      <c r="H79" s="59">
        <f t="shared" si="4"/>
        <v>987</v>
      </c>
      <c r="I79" s="59"/>
      <c r="J79" s="59"/>
      <c r="K79" s="31"/>
      <c r="L79" s="59" t="str">
        <f t="shared" si="6"/>
        <v xml:space="preserve"> </v>
      </c>
      <c r="M79" s="31"/>
      <c r="N79" s="87"/>
      <c r="O79" s="87"/>
      <c r="P79" s="113">
        <f t="shared" si="5"/>
        <v>0</v>
      </c>
      <c r="Q79" s="76"/>
    </row>
    <row r="80" spans="1:17" ht="18" x14ac:dyDescent="0.25">
      <c r="A80" s="31"/>
      <c r="B80" s="31"/>
      <c r="C80" s="95"/>
      <c r="D80" s="31"/>
      <c r="E80" s="95"/>
      <c r="F80" s="31"/>
      <c r="G80" s="114">
        <f t="shared" si="4"/>
        <v>13430.64</v>
      </c>
      <c r="H80" s="59">
        <f t="shared" si="4"/>
        <v>987</v>
      </c>
      <c r="I80" s="59"/>
      <c r="J80" s="59"/>
      <c r="K80" s="31"/>
      <c r="L80" s="59" t="str">
        <f t="shared" si="6"/>
        <v xml:space="preserve"> </v>
      </c>
      <c r="M80" s="31"/>
      <c r="N80" s="87"/>
      <c r="O80" s="87"/>
      <c r="P80" s="113">
        <f t="shared" si="5"/>
        <v>0</v>
      </c>
      <c r="Q80" s="76"/>
    </row>
    <row r="81" spans="1:17" ht="18" x14ac:dyDescent="0.25">
      <c r="A81" s="31"/>
      <c r="B81" s="31"/>
      <c r="C81" s="95"/>
      <c r="D81" s="31"/>
      <c r="E81" s="95"/>
      <c r="F81" s="31"/>
      <c r="G81" s="114">
        <f t="shared" si="4"/>
        <v>13430.64</v>
      </c>
      <c r="H81" s="59">
        <f t="shared" si="4"/>
        <v>987</v>
      </c>
      <c r="I81" s="59"/>
      <c r="J81" s="59"/>
      <c r="K81" s="31"/>
      <c r="L81" s="59" t="str">
        <f t="shared" si="6"/>
        <v xml:space="preserve"> </v>
      </c>
      <c r="M81" s="31"/>
      <c r="N81" s="87"/>
      <c r="O81" s="87"/>
      <c r="P81" s="113">
        <f t="shared" si="5"/>
        <v>0</v>
      </c>
      <c r="Q81" s="76"/>
    </row>
    <row r="82" spans="1:17" ht="18" x14ac:dyDescent="0.25">
      <c r="A82" s="31"/>
      <c r="B82" s="31"/>
      <c r="C82" s="95"/>
      <c r="D82" s="31"/>
      <c r="E82" s="95"/>
      <c r="F82" s="31"/>
      <c r="G82" s="114">
        <f t="shared" si="4"/>
        <v>13430.64</v>
      </c>
      <c r="H82" s="59">
        <f t="shared" si="4"/>
        <v>987</v>
      </c>
      <c r="I82" s="59"/>
      <c r="J82" s="59"/>
      <c r="K82" s="31"/>
      <c r="L82" s="59" t="str">
        <f t="shared" si="6"/>
        <v xml:space="preserve"> </v>
      </c>
      <c r="M82" s="31"/>
      <c r="N82" s="87"/>
      <c r="O82" s="87"/>
      <c r="P82" s="113">
        <f t="shared" si="5"/>
        <v>0</v>
      </c>
      <c r="Q82" s="76"/>
    </row>
    <row r="83" spans="1:17" ht="18" x14ac:dyDescent="0.25">
      <c r="A83" s="31"/>
      <c r="B83" s="31"/>
      <c r="C83" s="95"/>
      <c r="D83" s="31"/>
      <c r="E83" s="95"/>
      <c r="F83" s="31"/>
      <c r="G83" s="114">
        <f t="shared" si="4"/>
        <v>13430.64</v>
      </c>
      <c r="H83" s="59">
        <f t="shared" si="4"/>
        <v>987</v>
      </c>
      <c r="I83" s="59"/>
      <c r="J83" s="59"/>
      <c r="K83" s="31"/>
      <c r="L83" s="59" t="str">
        <f t="shared" si="6"/>
        <v xml:space="preserve"> </v>
      </c>
      <c r="M83" s="31"/>
      <c r="N83" s="87"/>
      <c r="O83" s="87"/>
      <c r="P83" s="113">
        <f t="shared" si="5"/>
        <v>0</v>
      </c>
      <c r="Q83" s="76"/>
    </row>
    <row r="84" spans="1:17" ht="18" x14ac:dyDescent="0.25">
      <c r="A84" s="31"/>
      <c r="B84" s="31"/>
      <c r="C84" s="95"/>
      <c r="D84" s="31"/>
      <c r="E84" s="95"/>
      <c r="F84" s="31"/>
      <c r="G84" s="114">
        <f t="shared" si="4"/>
        <v>13430.64</v>
      </c>
      <c r="H84" s="59">
        <f t="shared" si="4"/>
        <v>987</v>
      </c>
      <c r="I84" s="59"/>
      <c r="J84" s="59"/>
      <c r="K84" s="31"/>
      <c r="L84" s="59" t="str">
        <f t="shared" si="6"/>
        <v xml:space="preserve"> </v>
      </c>
      <c r="M84" s="31"/>
      <c r="N84" s="87"/>
      <c r="O84" s="87"/>
      <c r="P84" s="113">
        <f t="shared" si="5"/>
        <v>0</v>
      </c>
      <c r="Q84" s="76"/>
    </row>
    <row r="85" spans="1:17" ht="18" x14ac:dyDescent="0.25">
      <c r="A85" s="31"/>
      <c r="B85" s="31"/>
      <c r="C85" s="95"/>
      <c r="D85" s="31"/>
      <c r="E85" s="95"/>
      <c r="F85" s="31"/>
      <c r="G85" s="114">
        <f t="shared" si="4"/>
        <v>13430.64</v>
      </c>
      <c r="H85" s="59">
        <f t="shared" si="4"/>
        <v>987</v>
      </c>
      <c r="I85" s="59"/>
      <c r="J85" s="59"/>
      <c r="K85" s="31"/>
      <c r="L85" s="59" t="str">
        <f t="shared" si="6"/>
        <v xml:space="preserve"> </v>
      </c>
      <c r="M85" s="31"/>
      <c r="N85" s="87"/>
      <c r="O85" s="87"/>
      <c r="P85" s="113">
        <f t="shared" si="5"/>
        <v>0</v>
      </c>
      <c r="Q85" s="76"/>
    </row>
    <row r="86" spans="1:17" ht="18" x14ac:dyDescent="0.25">
      <c r="A86" s="31"/>
      <c r="B86" s="31"/>
      <c r="C86" s="95"/>
      <c r="D86" s="31"/>
      <c r="E86" s="95"/>
      <c r="F86" s="31"/>
      <c r="G86" s="114">
        <f t="shared" si="4"/>
        <v>13430.64</v>
      </c>
      <c r="H86" s="59">
        <f t="shared" si="4"/>
        <v>987</v>
      </c>
      <c r="I86" s="59"/>
      <c r="J86" s="59"/>
      <c r="K86" s="31"/>
      <c r="L86" s="59" t="str">
        <f t="shared" si="6"/>
        <v xml:space="preserve"> </v>
      </c>
      <c r="M86" s="31"/>
      <c r="N86" s="87"/>
      <c r="O86" s="87"/>
      <c r="P86" s="113">
        <f t="shared" si="5"/>
        <v>0</v>
      </c>
      <c r="Q86" s="76"/>
    </row>
    <row r="87" spans="1:17" ht="18" x14ac:dyDescent="0.25">
      <c r="A87" s="31"/>
      <c r="B87" s="31"/>
      <c r="C87" s="95"/>
      <c r="D87" s="31"/>
      <c r="E87" s="95"/>
      <c r="F87" s="31"/>
      <c r="G87" s="114">
        <f t="shared" si="4"/>
        <v>13430.64</v>
      </c>
      <c r="H87" s="59">
        <f t="shared" si="4"/>
        <v>987</v>
      </c>
      <c r="I87" s="59"/>
      <c r="J87" s="59"/>
      <c r="K87" s="31"/>
      <c r="L87" s="59" t="str">
        <f t="shared" si="6"/>
        <v xml:space="preserve"> </v>
      </c>
      <c r="M87" s="31"/>
      <c r="N87" s="87"/>
      <c r="O87" s="87"/>
      <c r="P87" s="113">
        <f t="shared" si="5"/>
        <v>0</v>
      </c>
      <c r="Q87" s="76"/>
    </row>
    <row r="88" spans="1:17" ht="18" x14ac:dyDescent="0.25">
      <c r="A88" s="31"/>
      <c r="B88" s="31"/>
      <c r="C88" s="95"/>
      <c r="D88" s="31"/>
      <c r="E88" s="95"/>
      <c r="F88" s="31"/>
      <c r="G88" s="114">
        <f t="shared" si="4"/>
        <v>13430.64</v>
      </c>
      <c r="H88" s="59">
        <f t="shared" si="4"/>
        <v>987</v>
      </c>
      <c r="I88" s="59"/>
      <c r="J88" s="59"/>
      <c r="K88" s="31"/>
      <c r="L88" s="59" t="str">
        <f t="shared" si="6"/>
        <v xml:space="preserve"> </v>
      </c>
      <c r="M88" s="31"/>
      <c r="N88" s="87"/>
      <c r="O88" s="87"/>
      <c r="P88" s="113">
        <f t="shared" si="5"/>
        <v>0</v>
      </c>
      <c r="Q88" s="76"/>
    </row>
    <row r="89" spans="1:17" ht="18" x14ac:dyDescent="0.25">
      <c r="A89" s="31"/>
      <c r="B89" s="31"/>
      <c r="C89" s="95"/>
      <c r="D89" s="31"/>
      <c r="E89" s="95"/>
      <c r="F89" s="31"/>
      <c r="G89" s="114">
        <f t="shared" si="4"/>
        <v>13430.64</v>
      </c>
      <c r="H89" s="59">
        <f t="shared" si="4"/>
        <v>987</v>
      </c>
      <c r="I89" s="59"/>
      <c r="J89" s="59"/>
      <c r="K89" s="31"/>
      <c r="L89" s="59" t="str">
        <f t="shared" si="6"/>
        <v xml:space="preserve"> </v>
      </c>
      <c r="M89" s="31"/>
      <c r="N89" s="87"/>
      <c r="O89" s="87"/>
      <c r="P89" s="113">
        <f t="shared" si="5"/>
        <v>0</v>
      </c>
      <c r="Q89" s="76"/>
    </row>
    <row r="90" spans="1:17" ht="18" x14ac:dyDescent="0.25">
      <c r="A90" s="31"/>
      <c r="B90" s="31"/>
      <c r="C90" s="95"/>
      <c r="D90" s="31"/>
      <c r="E90" s="95"/>
      <c r="F90" s="31"/>
      <c r="G90" s="114">
        <f t="shared" si="4"/>
        <v>13430.64</v>
      </c>
      <c r="H90" s="59">
        <f t="shared" si="4"/>
        <v>987</v>
      </c>
      <c r="I90" s="59"/>
      <c r="J90" s="59"/>
      <c r="K90" s="31"/>
      <c r="L90" s="59" t="str">
        <f t="shared" si="6"/>
        <v xml:space="preserve"> </v>
      </c>
      <c r="M90" s="31"/>
      <c r="N90" s="87"/>
      <c r="O90" s="87"/>
      <c r="P90" s="113">
        <f t="shared" si="5"/>
        <v>0</v>
      </c>
      <c r="Q90" s="76"/>
    </row>
    <row r="91" spans="1:17" ht="18" x14ac:dyDescent="0.25">
      <c r="A91" s="31"/>
      <c r="B91" s="31"/>
      <c r="C91" s="95"/>
      <c r="D91" s="31"/>
      <c r="E91" s="95"/>
      <c r="F91" s="31"/>
      <c r="G91" s="114">
        <f t="shared" si="4"/>
        <v>13430.64</v>
      </c>
      <c r="H91" s="59">
        <f t="shared" si="4"/>
        <v>987</v>
      </c>
      <c r="I91" s="59"/>
      <c r="J91" s="59"/>
      <c r="K91" s="31"/>
      <c r="L91" s="59" t="str">
        <f t="shared" si="6"/>
        <v xml:space="preserve"> </v>
      </c>
      <c r="M91" s="31"/>
      <c r="N91" s="87"/>
      <c r="O91" s="87"/>
      <c r="P91" s="113">
        <f t="shared" si="5"/>
        <v>0</v>
      </c>
      <c r="Q91" s="76"/>
    </row>
    <row r="92" spans="1:17" ht="18" x14ac:dyDescent="0.25">
      <c r="A92" s="31"/>
      <c r="B92" s="31"/>
      <c r="C92" s="95"/>
      <c r="D92" s="31"/>
      <c r="E92" s="95"/>
      <c r="F92" s="31"/>
      <c r="G92" s="114">
        <f t="shared" ref="G92:H155" si="7">G91-E92+C92</f>
        <v>13430.64</v>
      </c>
      <c r="H92" s="59">
        <f t="shared" si="7"/>
        <v>987</v>
      </c>
      <c r="I92" s="59"/>
      <c r="J92" s="59"/>
      <c r="K92" s="31"/>
      <c r="L92" s="59" t="str">
        <f t="shared" si="6"/>
        <v xml:space="preserve"> </v>
      </c>
      <c r="M92" s="31"/>
      <c r="N92" s="87"/>
      <c r="O92" s="87"/>
      <c r="P92" s="113">
        <f t="shared" si="5"/>
        <v>0</v>
      </c>
      <c r="Q92" s="76"/>
    </row>
    <row r="93" spans="1:17" ht="18" x14ac:dyDescent="0.25">
      <c r="A93" s="31"/>
      <c r="B93" s="31"/>
      <c r="C93" s="95"/>
      <c r="D93" s="31"/>
      <c r="E93" s="95"/>
      <c r="F93" s="31"/>
      <c r="G93" s="114">
        <f t="shared" si="7"/>
        <v>13430.64</v>
      </c>
      <c r="H93" s="59">
        <f t="shared" si="7"/>
        <v>987</v>
      </c>
      <c r="I93" s="59"/>
      <c r="J93" s="59"/>
      <c r="K93" s="31"/>
      <c r="L93" s="59" t="str">
        <f t="shared" si="6"/>
        <v xml:space="preserve"> </v>
      </c>
      <c r="M93" s="31"/>
      <c r="N93" s="87"/>
      <c r="O93" s="87"/>
      <c r="P93" s="113">
        <f t="shared" si="5"/>
        <v>0</v>
      </c>
      <c r="Q93" s="76"/>
    </row>
    <row r="94" spans="1:17" ht="18" x14ac:dyDescent="0.25">
      <c r="A94" s="31"/>
      <c r="B94" s="31"/>
      <c r="C94" s="95"/>
      <c r="D94" s="31"/>
      <c r="E94" s="95"/>
      <c r="F94" s="31"/>
      <c r="G94" s="114">
        <f t="shared" si="7"/>
        <v>13430.64</v>
      </c>
      <c r="H94" s="59">
        <f t="shared" si="7"/>
        <v>987</v>
      </c>
      <c r="I94" s="59"/>
      <c r="J94" s="59"/>
      <c r="K94" s="31"/>
      <c r="L94" s="59" t="str">
        <f t="shared" si="6"/>
        <v xml:space="preserve"> </v>
      </c>
      <c r="M94" s="31"/>
      <c r="N94" s="87"/>
      <c r="O94" s="87"/>
      <c r="P94" s="113">
        <f t="shared" si="5"/>
        <v>0</v>
      </c>
      <c r="Q94" s="76"/>
    </row>
    <row r="95" spans="1:17" ht="18" x14ac:dyDescent="0.25">
      <c r="A95" s="31"/>
      <c r="B95" s="31"/>
      <c r="C95" s="95"/>
      <c r="D95" s="31"/>
      <c r="E95" s="95"/>
      <c r="F95" s="31"/>
      <c r="G95" s="114">
        <f t="shared" si="7"/>
        <v>13430.64</v>
      </c>
      <c r="H95" s="59">
        <f t="shared" si="7"/>
        <v>987</v>
      </c>
      <c r="I95" s="59"/>
      <c r="J95" s="59"/>
      <c r="K95" s="31"/>
      <c r="L95" s="59" t="str">
        <f t="shared" si="6"/>
        <v xml:space="preserve"> </v>
      </c>
      <c r="M95" s="31"/>
      <c r="N95" s="87"/>
      <c r="O95" s="87"/>
      <c r="P95" s="113">
        <f t="shared" si="5"/>
        <v>0</v>
      </c>
      <c r="Q95" s="76"/>
    </row>
    <row r="96" spans="1:17" ht="18" x14ac:dyDescent="0.25">
      <c r="A96" s="31"/>
      <c r="B96" s="31"/>
      <c r="C96" s="95"/>
      <c r="D96" s="31"/>
      <c r="E96" s="95"/>
      <c r="F96" s="31"/>
      <c r="G96" s="114">
        <f t="shared" si="7"/>
        <v>13430.64</v>
      </c>
      <c r="H96" s="59">
        <f t="shared" si="7"/>
        <v>987</v>
      </c>
      <c r="I96" s="59"/>
      <c r="J96" s="59"/>
      <c r="K96" s="31"/>
      <c r="L96" s="59" t="str">
        <f t="shared" si="6"/>
        <v xml:space="preserve"> </v>
      </c>
      <c r="M96" s="31"/>
      <c r="N96" s="87"/>
      <c r="O96" s="87"/>
      <c r="P96" s="113">
        <f t="shared" si="5"/>
        <v>0</v>
      </c>
      <c r="Q96" s="76"/>
    </row>
    <row r="97" spans="1:17" ht="18" x14ac:dyDescent="0.25">
      <c r="A97" s="31"/>
      <c r="B97" s="31"/>
      <c r="C97" s="95"/>
      <c r="D97" s="31"/>
      <c r="E97" s="95"/>
      <c r="F97" s="31"/>
      <c r="G97" s="114">
        <f t="shared" si="7"/>
        <v>13430.64</v>
      </c>
      <c r="H97" s="59">
        <f t="shared" si="7"/>
        <v>987</v>
      </c>
      <c r="I97" s="59"/>
      <c r="J97" s="59"/>
      <c r="K97" s="31"/>
      <c r="L97" s="59" t="str">
        <f t="shared" si="6"/>
        <v xml:space="preserve"> </v>
      </c>
      <c r="M97" s="31"/>
      <c r="N97" s="87"/>
      <c r="O97" s="87"/>
      <c r="P97" s="113">
        <f t="shared" si="5"/>
        <v>0</v>
      </c>
      <c r="Q97" s="76"/>
    </row>
    <row r="98" spans="1:17" ht="18" x14ac:dyDescent="0.25">
      <c r="A98" s="31"/>
      <c r="B98" s="31"/>
      <c r="C98" s="95"/>
      <c r="D98" s="31"/>
      <c r="E98" s="95"/>
      <c r="F98" s="31"/>
      <c r="G98" s="114">
        <f t="shared" si="7"/>
        <v>13430.64</v>
      </c>
      <c r="H98" s="59">
        <f t="shared" si="7"/>
        <v>987</v>
      </c>
      <c r="I98" s="59"/>
      <c r="J98" s="59"/>
      <c r="K98" s="31"/>
      <c r="L98" s="59" t="str">
        <f t="shared" si="6"/>
        <v xml:space="preserve"> </v>
      </c>
      <c r="M98" s="31"/>
      <c r="N98" s="87"/>
      <c r="O98" s="87"/>
      <c r="P98" s="113">
        <f t="shared" si="5"/>
        <v>0</v>
      </c>
      <c r="Q98" s="76"/>
    </row>
    <row r="99" spans="1:17" ht="18" x14ac:dyDescent="0.25">
      <c r="A99" s="31"/>
      <c r="B99" s="31"/>
      <c r="C99" s="95"/>
      <c r="D99" s="31"/>
      <c r="E99" s="95"/>
      <c r="F99" s="31"/>
      <c r="G99" s="114">
        <f t="shared" si="7"/>
        <v>13430.64</v>
      </c>
      <c r="H99" s="59">
        <f t="shared" si="7"/>
        <v>987</v>
      </c>
      <c r="I99" s="59"/>
      <c r="J99" s="59"/>
      <c r="K99" s="31"/>
      <c r="L99" s="59" t="str">
        <f t="shared" si="6"/>
        <v xml:space="preserve"> </v>
      </c>
      <c r="M99" s="31"/>
      <c r="N99" s="87"/>
      <c r="O99" s="87"/>
      <c r="P99" s="113">
        <f t="shared" si="5"/>
        <v>0</v>
      </c>
      <c r="Q99" s="76"/>
    </row>
    <row r="100" spans="1:17" ht="18" x14ac:dyDescent="0.25">
      <c r="A100" s="31"/>
      <c r="B100" s="31"/>
      <c r="C100" s="95"/>
      <c r="D100" s="31"/>
      <c r="E100" s="95"/>
      <c r="F100" s="31"/>
      <c r="G100" s="114">
        <f t="shared" si="7"/>
        <v>13430.64</v>
      </c>
      <c r="H100" s="59">
        <f t="shared" si="7"/>
        <v>987</v>
      </c>
      <c r="I100" s="59"/>
      <c r="J100" s="59"/>
      <c r="K100" s="31"/>
      <c r="L100" s="59" t="str">
        <f t="shared" si="6"/>
        <v xml:space="preserve"> </v>
      </c>
      <c r="M100" s="31"/>
      <c r="N100" s="87"/>
      <c r="O100" s="87"/>
      <c r="P100" s="113">
        <f t="shared" si="5"/>
        <v>0</v>
      </c>
      <c r="Q100" s="76"/>
    </row>
    <row r="101" spans="1:17" ht="18" x14ac:dyDescent="0.25">
      <c r="A101" s="31"/>
      <c r="B101" s="31"/>
      <c r="C101" s="95"/>
      <c r="D101" s="31"/>
      <c r="E101" s="95"/>
      <c r="F101" s="31"/>
      <c r="G101" s="114">
        <f t="shared" si="7"/>
        <v>13430.64</v>
      </c>
      <c r="H101" s="59">
        <f t="shared" si="7"/>
        <v>987</v>
      </c>
      <c r="I101" s="59"/>
      <c r="J101" s="59"/>
      <c r="K101" s="31"/>
      <c r="L101" s="59" t="str">
        <f t="shared" si="6"/>
        <v xml:space="preserve"> </v>
      </c>
      <c r="M101" s="31"/>
      <c r="N101" s="87"/>
      <c r="O101" s="87"/>
      <c r="P101" s="113">
        <f t="shared" si="5"/>
        <v>0</v>
      </c>
      <c r="Q101" s="76"/>
    </row>
    <row r="102" spans="1:17" ht="18" x14ac:dyDescent="0.25">
      <c r="A102" s="31"/>
      <c r="B102" s="31"/>
      <c r="C102" s="95"/>
      <c r="D102" s="31"/>
      <c r="E102" s="95"/>
      <c r="F102" s="31"/>
      <c r="G102" s="114">
        <f t="shared" si="7"/>
        <v>13430.64</v>
      </c>
      <c r="H102" s="59">
        <f t="shared" si="7"/>
        <v>987</v>
      </c>
      <c r="I102" s="59"/>
      <c r="J102" s="59"/>
      <c r="K102" s="31"/>
      <c r="L102" s="59" t="str">
        <f t="shared" si="6"/>
        <v xml:space="preserve"> </v>
      </c>
      <c r="M102" s="31"/>
      <c r="N102" s="87"/>
      <c r="O102" s="87"/>
      <c r="P102" s="113">
        <f t="shared" si="5"/>
        <v>0</v>
      </c>
      <c r="Q102" s="76"/>
    </row>
    <row r="103" spans="1:17" ht="18" x14ac:dyDescent="0.25">
      <c r="A103" s="31"/>
      <c r="B103" s="31"/>
      <c r="C103" s="95"/>
      <c r="D103" s="31"/>
      <c r="E103" s="95"/>
      <c r="F103" s="31"/>
      <c r="G103" s="114">
        <f t="shared" si="7"/>
        <v>13430.64</v>
      </c>
      <c r="H103" s="59">
        <f t="shared" si="7"/>
        <v>987</v>
      </c>
      <c r="I103" s="59"/>
      <c r="J103" s="59"/>
      <c r="K103" s="31"/>
      <c r="L103" s="59" t="str">
        <f t="shared" si="6"/>
        <v xml:space="preserve"> </v>
      </c>
      <c r="M103" s="31"/>
      <c r="N103" s="87"/>
      <c r="O103" s="87"/>
      <c r="P103" s="113">
        <f t="shared" si="5"/>
        <v>0</v>
      </c>
      <c r="Q103" s="76"/>
    </row>
    <row r="104" spans="1:17" ht="18" x14ac:dyDescent="0.25">
      <c r="A104" s="31"/>
      <c r="B104" s="31"/>
      <c r="C104" s="95"/>
      <c r="D104" s="31"/>
      <c r="E104" s="95"/>
      <c r="F104" s="31"/>
      <c r="G104" s="114">
        <f t="shared" si="7"/>
        <v>13430.64</v>
      </c>
      <c r="H104" s="59">
        <f t="shared" si="7"/>
        <v>987</v>
      </c>
      <c r="I104" s="59"/>
      <c r="J104" s="59"/>
      <c r="K104" s="31"/>
      <c r="L104" s="59" t="str">
        <f t="shared" si="6"/>
        <v xml:space="preserve"> </v>
      </c>
      <c r="M104" s="31"/>
      <c r="N104" s="87"/>
      <c r="O104" s="87"/>
      <c r="P104" s="113">
        <f t="shared" si="5"/>
        <v>0</v>
      </c>
      <c r="Q104" s="76"/>
    </row>
    <row r="105" spans="1:17" ht="18" x14ac:dyDescent="0.25">
      <c r="A105" s="31"/>
      <c r="B105" s="31"/>
      <c r="C105" s="95"/>
      <c r="D105" s="31"/>
      <c r="E105" s="95"/>
      <c r="F105" s="31"/>
      <c r="G105" s="114">
        <f t="shared" si="7"/>
        <v>13430.64</v>
      </c>
      <c r="H105" s="59">
        <f t="shared" si="7"/>
        <v>987</v>
      </c>
      <c r="I105" s="59"/>
      <c r="J105" s="59"/>
      <c r="K105" s="31"/>
      <c r="L105" s="59" t="str">
        <f t="shared" si="6"/>
        <v xml:space="preserve"> </v>
      </c>
      <c r="M105" s="31"/>
      <c r="N105" s="87"/>
      <c r="O105" s="87"/>
      <c r="P105" s="113">
        <f t="shared" si="5"/>
        <v>0</v>
      </c>
      <c r="Q105" s="76"/>
    </row>
    <row r="106" spans="1:17" ht="18" x14ac:dyDescent="0.25">
      <c r="A106" s="31"/>
      <c r="B106" s="31"/>
      <c r="C106" s="95"/>
      <c r="D106" s="31"/>
      <c r="E106" s="95"/>
      <c r="F106" s="31"/>
      <c r="G106" s="114">
        <f t="shared" si="7"/>
        <v>13430.64</v>
      </c>
      <c r="H106" s="59">
        <f t="shared" si="7"/>
        <v>987</v>
      </c>
      <c r="I106" s="59"/>
      <c r="J106" s="59"/>
      <c r="K106" s="31"/>
      <c r="L106" s="59" t="str">
        <f t="shared" si="6"/>
        <v xml:space="preserve"> </v>
      </c>
      <c r="M106" s="31"/>
      <c r="N106" s="87"/>
      <c r="O106" s="87"/>
      <c r="P106" s="113">
        <f t="shared" si="5"/>
        <v>0</v>
      </c>
      <c r="Q106" s="76"/>
    </row>
    <row r="107" spans="1:17" ht="18" x14ac:dyDescent="0.25">
      <c r="A107" s="31"/>
      <c r="B107" s="31"/>
      <c r="C107" s="95"/>
      <c r="D107" s="31"/>
      <c r="E107" s="95"/>
      <c r="F107" s="31"/>
      <c r="G107" s="114">
        <f t="shared" si="7"/>
        <v>13430.64</v>
      </c>
      <c r="H107" s="59">
        <f t="shared" si="7"/>
        <v>987</v>
      </c>
      <c r="I107" s="59"/>
      <c r="J107" s="59"/>
      <c r="K107" s="31"/>
      <c r="L107" s="59" t="str">
        <f t="shared" si="6"/>
        <v xml:space="preserve"> </v>
      </c>
      <c r="M107" s="31"/>
      <c r="N107" s="87"/>
      <c r="O107" s="87"/>
      <c r="P107" s="113">
        <f t="shared" si="5"/>
        <v>0</v>
      </c>
      <c r="Q107" s="76"/>
    </row>
    <row r="108" spans="1:17" ht="18" x14ac:dyDescent="0.25">
      <c r="A108" s="31"/>
      <c r="B108" s="31"/>
      <c r="C108" s="95"/>
      <c r="D108" s="31"/>
      <c r="E108" s="95"/>
      <c r="F108" s="31"/>
      <c r="G108" s="114">
        <f t="shared" si="7"/>
        <v>13430.64</v>
      </c>
      <c r="H108" s="59">
        <f t="shared" si="7"/>
        <v>987</v>
      </c>
      <c r="I108" s="59"/>
      <c r="J108" s="59"/>
      <c r="K108" s="31"/>
      <c r="L108" s="59" t="str">
        <f t="shared" si="6"/>
        <v xml:space="preserve"> </v>
      </c>
      <c r="M108" s="31"/>
      <c r="N108" s="87"/>
      <c r="O108" s="87"/>
      <c r="P108" s="113">
        <f t="shared" si="5"/>
        <v>0</v>
      </c>
      <c r="Q108" s="76"/>
    </row>
    <row r="109" spans="1:17" ht="18" x14ac:dyDescent="0.25">
      <c r="A109" s="31"/>
      <c r="B109" s="31"/>
      <c r="C109" s="95"/>
      <c r="D109" s="31"/>
      <c r="E109" s="95"/>
      <c r="F109" s="31"/>
      <c r="G109" s="114">
        <f t="shared" si="7"/>
        <v>13430.64</v>
      </c>
      <c r="H109" s="59">
        <f t="shared" si="7"/>
        <v>987</v>
      </c>
      <c r="I109" s="59"/>
      <c r="J109" s="59"/>
      <c r="K109" s="31"/>
      <c r="L109" s="59" t="str">
        <f t="shared" si="6"/>
        <v xml:space="preserve"> </v>
      </c>
      <c r="M109" s="31"/>
      <c r="N109" s="87"/>
      <c r="O109" s="87"/>
      <c r="P109" s="113">
        <f t="shared" si="5"/>
        <v>0</v>
      </c>
      <c r="Q109" s="76"/>
    </row>
    <row r="110" spans="1:17" ht="18" x14ac:dyDescent="0.25">
      <c r="A110" s="31"/>
      <c r="B110" s="31"/>
      <c r="C110" s="95"/>
      <c r="D110" s="31"/>
      <c r="E110" s="95"/>
      <c r="F110" s="31"/>
      <c r="G110" s="114">
        <f t="shared" si="7"/>
        <v>13430.64</v>
      </c>
      <c r="H110" s="59">
        <f t="shared" si="7"/>
        <v>987</v>
      </c>
      <c r="I110" s="59"/>
      <c r="J110" s="59"/>
      <c r="K110" s="31"/>
      <c r="L110" s="59" t="str">
        <f t="shared" si="6"/>
        <v xml:space="preserve"> </v>
      </c>
      <c r="M110" s="31"/>
      <c r="N110" s="87"/>
      <c r="O110" s="87"/>
      <c r="P110" s="113">
        <f t="shared" si="5"/>
        <v>0</v>
      </c>
      <c r="Q110" s="76"/>
    </row>
    <row r="111" spans="1:17" ht="18" x14ac:dyDescent="0.25">
      <c r="A111" s="31"/>
      <c r="B111" s="31"/>
      <c r="C111" s="95"/>
      <c r="D111" s="31"/>
      <c r="E111" s="95"/>
      <c r="F111" s="31"/>
      <c r="G111" s="114">
        <f t="shared" si="7"/>
        <v>13430.64</v>
      </c>
      <c r="H111" s="59">
        <f t="shared" si="7"/>
        <v>987</v>
      </c>
      <c r="I111" s="59"/>
      <c r="J111" s="59"/>
      <c r="K111" s="31"/>
      <c r="L111" s="59" t="str">
        <f t="shared" si="6"/>
        <v xml:space="preserve"> </v>
      </c>
      <c r="M111" s="31"/>
      <c r="N111" s="87"/>
      <c r="O111" s="87"/>
      <c r="P111" s="113">
        <f t="shared" si="5"/>
        <v>0</v>
      </c>
      <c r="Q111" s="76"/>
    </row>
    <row r="112" spans="1:17" ht="18" x14ac:dyDescent="0.25">
      <c r="A112" s="31"/>
      <c r="B112" s="31"/>
      <c r="C112" s="95"/>
      <c r="D112" s="31"/>
      <c r="E112" s="95"/>
      <c r="F112" s="31"/>
      <c r="G112" s="114">
        <f t="shared" si="7"/>
        <v>13430.64</v>
      </c>
      <c r="H112" s="59">
        <f t="shared" si="7"/>
        <v>987</v>
      </c>
      <c r="I112" s="59"/>
      <c r="J112" s="59"/>
      <c r="K112" s="31"/>
      <c r="L112" s="59" t="str">
        <f t="shared" si="6"/>
        <v xml:space="preserve"> </v>
      </c>
      <c r="M112" s="31"/>
      <c r="N112" s="87"/>
      <c r="O112" s="87"/>
      <c r="P112" s="113">
        <f t="shared" si="5"/>
        <v>0</v>
      </c>
      <c r="Q112" s="76"/>
    </row>
    <row r="113" spans="1:17" ht="18" x14ac:dyDescent="0.25">
      <c r="A113" s="31"/>
      <c r="B113" s="31"/>
      <c r="C113" s="95"/>
      <c r="D113" s="31"/>
      <c r="E113" s="95"/>
      <c r="F113" s="31"/>
      <c r="G113" s="114">
        <f t="shared" si="7"/>
        <v>13430.64</v>
      </c>
      <c r="H113" s="59">
        <f t="shared" si="7"/>
        <v>987</v>
      </c>
      <c r="I113" s="59"/>
      <c r="J113" s="59"/>
      <c r="K113" s="31"/>
      <c r="L113" s="59" t="str">
        <f t="shared" si="6"/>
        <v xml:space="preserve"> </v>
      </c>
      <c r="M113" s="31"/>
      <c r="N113" s="87"/>
      <c r="O113" s="87"/>
      <c r="P113" s="113">
        <f t="shared" si="5"/>
        <v>0</v>
      </c>
      <c r="Q113" s="76"/>
    </row>
    <row r="114" spans="1:17" ht="18" x14ac:dyDescent="0.25">
      <c r="A114" s="31"/>
      <c r="B114" s="31"/>
      <c r="C114" s="95"/>
      <c r="D114" s="31"/>
      <c r="E114" s="95"/>
      <c r="F114" s="31"/>
      <c r="G114" s="114">
        <f t="shared" si="7"/>
        <v>13430.64</v>
      </c>
      <c r="H114" s="59">
        <f t="shared" si="7"/>
        <v>987</v>
      </c>
      <c r="I114" s="59"/>
      <c r="J114" s="59"/>
      <c r="K114" s="31"/>
      <c r="L114" s="59" t="str">
        <f t="shared" si="6"/>
        <v xml:space="preserve"> </v>
      </c>
      <c r="M114" s="31"/>
      <c r="N114" s="87"/>
      <c r="O114" s="87"/>
      <c r="P114" s="113">
        <f t="shared" si="5"/>
        <v>0</v>
      </c>
      <c r="Q114" s="76"/>
    </row>
    <row r="115" spans="1:17" ht="18" x14ac:dyDescent="0.25">
      <c r="A115" s="31"/>
      <c r="B115" s="31"/>
      <c r="C115" s="95"/>
      <c r="D115" s="31"/>
      <c r="E115" s="95"/>
      <c r="F115" s="31"/>
      <c r="G115" s="114">
        <f t="shared" si="7"/>
        <v>13430.64</v>
      </c>
      <c r="H115" s="59">
        <f t="shared" si="7"/>
        <v>987</v>
      </c>
      <c r="I115" s="59"/>
      <c r="J115" s="59"/>
      <c r="K115" s="31"/>
      <c r="L115" s="59" t="str">
        <f t="shared" si="6"/>
        <v xml:space="preserve"> </v>
      </c>
      <c r="M115" s="31"/>
      <c r="N115" s="87"/>
      <c r="O115" s="87"/>
      <c r="P115" s="113">
        <f t="shared" si="5"/>
        <v>0</v>
      </c>
      <c r="Q115" s="76"/>
    </row>
    <row r="116" spans="1:17" ht="18" x14ac:dyDescent="0.25">
      <c r="A116" s="31"/>
      <c r="B116" s="31"/>
      <c r="C116" s="95"/>
      <c r="D116" s="31"/>
      <c r="E116" s="95"/>
      <c r="F116" s="31"/>
      <c r="G116" s="114">
        <f t="shared" si="7"/>
        <v>13430.64</v>
      </c>
      <c r="H116" s="59">
        <f t="shared" si="7"/>
        <v>987</v>
      </c>
      <c r="I116" s="59"/>
      <c r="J116" s="59"/>
      <c r="K116" s="31"/>
      <c r="L116" s="59" t="str">
        <f t="shared" si="6"/>
        <v xml:space="preserve"> </v>
      </c>
      <c r="M116" s="31"/>
      <c r="N116" s="87"/>
      <c r="O116" s="87"/>
      <c r="P116" s="113">
        <f t="shared" si="5"/>
        <v>0</v>
      </c>
      <c r="Q116" s="76"/>
    </row>
    <row r="117" spans="1:17" ht="18" x14ac:dyDescent="0.25">
      <c r="A117" s="31"/>
      <c r="B117" s="31"/>
      <c r="C117" s="95"/>
      <c r="D117" s="31"/>
      <c r="E117" s="95"/>
      <c r="F117" s="31"/>
      <c r="G117" s="114">
        <f t="shared" si="7"/>
        <v>13430.64</v>
      </c>
      <c r="H117" s="59">
        <f t="shared" si="7"/>
        <v>987</v>
      </c>
      <c r="I117" s="59"/>
      <c r="J117" s="59"/>
      <c r="K117" s="31"/>
      <c r="L117" s="59" t="str">
        <f t="shared" si="6"/>
        <v xml:space="preserve"> </v>
      </c>
      <c r="M117" s="31"/>
      <c r="N117" s="87"/>
      <c r="O117" s="87"/>
      <c r="P117" s="113">
        <f t="shared" si="5"/>
        <v>0</v>
      </c>
      <c r="Q117" s="76"/>
    </row>
    <row r="118" spans="1:17" ht="18" x14ac:dyDescent="0.25">
      <c r="A118" s="31"/>
      <c r="B118" s="31"/>
      <c r="C118" s="95"/>
      <c r="D118" s="31"/>
      <c r="E118" s="95"/>
      <c r="F118" s="31"/>
      <c r="G118" s="114">
        <f t="shared" si="7"/>
        <v>13430.64</v>
      </c>
      <c r="H118" s="59">
        <f t="shared" si="7"/>
        <v>987</v>
      </c>
      <c r="I118" s="59"/>
      <c r="J118" s="59"/>
      <c r="K118" s="31"/>
      <c r="L118" s="59" t="str">
        <f t="shared" si="6"/>
        <v xml:space="preserve"> </v>
      </c>
      <c r="M118" s="31"/>
      <c r="N118" s="87"/>
      <c r="O118" s="87"/>
      <c r="P118" s="113">
        <f t="shared" si="5"/>
        <v>0</v>
      </c>
      <c r="Q118" s="76"/>
    </row>
    <row r="119" spans="1:17" ht="18" x14ac:dyDescent="0.25">
      <c r="A119" s="31"/>
      <c r="B119" s="31"/>
      <c r="C119" s="95"/>
      <c r="D119" s="31"/>
      <c r="E119" s="95"/>
      <c r="F119" s="31"/>
      <c r="G119" s="114">
        <f t="shared" si="7"/>
        <v>13430.64</v>
      </c>
      <c r="H119" s="59">
        <f t="shared" si="7"/>
        <v>987</v>
      </c>
      <c r="I119" s="59"/>
      <c r="J119" s="59"/>
      <c r="K119" s="31"/>
      <c r="L119" s="59" t="str">
        <f t="shared" si="6"/>
        <v xml:space="preserve"> </v>
      </c>
      <c r="M119" s="31"/>
      <c r="N119" s="87"/>
      <c r="O119" s="87"/>
      <c r="P119" s="113">
        <f t="shared" si="5"/>
        <v>0</v>
      </c>
      <c r="Q119" s="76"/>
    </row>
    <row r="120" spans="1:17" ht="18" x14ac:dyDescent="0.25">
      <c r="A120" s="31"/>
      <c r="B120" s="31"/>
      <c r="C120" s="95"/>
      <c r="D120" s="31"/>
      <c r="E120" s="95"/>
      <c r="F120" s="31"/>
      <c r="G120" s="114">
        <f t="shared" si="7"/>
        <v>13430.64</v>
      </c>
      <c r="H120" s="59">
        <f t="shared" si="7"/>
        <v>987</v>
      </c>
      <c r="I120" s="59"/>
      <c r="J120" s="59"/>
      <c r="K120" s="31"/>
      <c r="L120" s="59" t="str">
        <f t="shared" si="6"/>
        <v xml:space="preserve"> </v>
      </c>
      <c r="M120" s="31"/>
      <c r="N120" s="87"/>
      <c r="O120" s="87"/>
      <c r="P120" s="113">
        <f t="shared" si="5"/>
        <v>0</v>
      </c>
      <c r="Q120" s="76"/>
    </row>
    <row r="121" spans="1:17" ht="18" x14ac:dyDescent="0.25">
      <c r="A121" s="31"/>
      <c r="B121" s="31"/>
      <c r="C121" s="95"/>
      <c r="D121" s="31"/>
      <c r="E121" s="95"/>
      <c r="F121" s="31"/>
      <c r="G121" s="114">
        <f t="shared" si="7"/>
        <v>13430.64</v>
      </c>
      <c r="H121" s="59">
        <f t="shared" si="7"/>
        <v>987</v>
      </c>
      <c r="I121" s="59"/>
      <c r="J121" s="59"/>
      <c r="K121" s="31"/>
      <c r="L121" s="59" t="str">
        <f t="shared" si="6"/>
        <v xml:space="preserve"> </v>
      </c>
      <c r="M121" s="31"/>
      <c r="N121" s="87"/>
      <c r="O121" s="87"/>
      <c r="P121" s="113">
        <f t="shared" si="5"/>
        <v>0</v>
      </c>
      <c r="Q121" s="76"/>
    </row>
    <row r="122" spans="1:17" ht="18" x14ac:dyDescent="0.25">
      <c r="A122" s="31"/>
      <c r="B122" s="31"/>
      <c r="C122" s="95"/>
      <c r="D122" s="31"/>
      <c r="E122" s="95"/>
      <c r="F122" s="31"/>
      <c r="G122" s="114">
        <f t="shared" si="7"/>
        <v>13430.64</v>
      </c>
      <c r="H122" s="59">
        <f t="shared" si="7"/>
        <v>987</v>
      </c>
      <c r="I122" s="59"/>
      <c r="J122" s="59"/>
      <c r="K122" s="31"/>
      <c r="L122" s="59" t="str">
        <f t="shared" si="6"/>
        <v xml:space="preserve"> </v>
      </c>
      <c r="M122" s="31"/>
      <c r="N122" s="87"/>
      <c r="O122" s="87"/>
      <c r="P122" s="113">
        <f t="shared" si="5"/>
        <v>0</v>
      </c>
      <c r="Q122" s="76"/>
    </row>
    <row r="123" spans="1:17" ht="18" x14ac:dyDescent="0.25">
      <c r="A123" s="31"/>
      <c r="B123" s="31"/>
      <c r="C123" s="95"/>
      <c r="D123" s="31"/>
      <c r="E123" s="95"/>
      <c r="F123" s="31"/>
      <c r="G123" s="114">
        <f t="shared" si="7"/>
        <v>13430.64</v>
      </c>
      <c r="H123" s="59">
        <f t="shared" si="7"/>
        <v>987</v>
      </c>
      <c r="I123" s="59"/>
      <c r="J123" s="59"/>
      <c r="K123" s="31"/>
      <c r="L123" s="59" t="str">
        <f t="shared" si="6"/>
        <v xml:space="preserve"> </v>
      </c>
      <c r="M123" s="31"/>
      <c r="N123" s="87"/>
      <c r="O123" s="87"/>
      <c r="P123" s="113">
        <f t="shared" si="5"/>
        <v>0</v>
      </c>
      <c r="Q123" s="76"/>
    </row>
    <row r="124" spans="1:17" ht="18" x14ac:dyDescent="0.25">
      <c r="A124" s="31"/>
      <c r="B124" s="31"/>
      <c r="C124" s="95"/>
      <c r="D124" s="31"/>
      <c r="E124" s="95"/>
      <c r="F124" s="31"/>
      <c r="G124" s="114">
        <f t="shared" si="7"/>
        <v>13430.64</v>
      </c>
      <c r="H124" s="59">
        <f t="shared" si="7"/>
        <v>987</v>
      </c>
      <c r="I124" s="59"/>
      <c r="J124" s="59"/>
      <c r="K124" s="31"/>
      <c r="L124" s="59" t="str">
        <f t="shared" si="6"/>
        <v xml:space="preserve"> </v>
      </c>
      <c r="M124" s="31"/>
      <c r="N124" s="87"/>
      <c r="O124" s="87"/>
      <c r="P124" s="113">
        <f t="shared" si="5"/>
        <v>0</v>
      </c>
      <c r="Q124" s="76"/>
    </row>
    <row r="125" spans="1:17" ht="18" x14ac:dyDescent="0.25">
      <c r="A125" s="31"/>
      <c r="B125" s="31"/>
      <c r="C125" s="95"/>
      <c r="D125" s="31"/>
      <c r="E125" s="95"/>
      <c r="F125" s="31"/>
      <c r="G125" s="114">
        <f t="shared" si="7"/>
        <v>13430.64</v>
      </c>
      <c r="H125" s="59">
        <f t="shared" si="7"/>
        <v>987</v>
      </c>
      <c r="I125" s="59"/>
      <c r="J125" s="59"/>
      <c r="K125" s="31"/>
      <c r="L125" s="59" t="str">
        <f t="shared" si="6"/>
        <v xml:space="preserve"> </v>
      </c>
      <c r="M125" s="31"/>
      <c r="N125" s="87"/>
      <c r="O125" s="87"/>
      <c r="P125" s="113">
        <f t="shared" si="5"/>
        <v>0</v>
      </c>
      <c r="Q125" s="76"/>
    </row>
    <row r="126" spans="1:17" ht="18" x14ac:dyDescent="0.25">
      <c r="A126" s="31"/>
      <c r="B126" s="31"/>
      <c r="C126" s="95"/>
      <c r="D126" s="31"/>
      <c r="E126" s="95"/>
      <c r="F126" s="31"/>
      <c r="G126" s="114">
        <f t="shared" si="7"/>
        <v>13430.64</v>
      </c>
      <c r="H126" s="59">
        <f t="shared" si="7"/>
        <v>987</v>
      </c>
      <c r="I126" s="59"/>
      <c r="J126" s="59"/>
      <c r="K126" s="31"/>
      <c r="L126" s="59" t="str">
        <f t="shared" si="6"/>
        <v xml:space="preserve"> </v>
      </c>
      <c r="M126" s="31"/>
      <c r="N126" s="87"/>
      <c r="O126" s="87"/>
      <c r="P126" s="113">
        <f t="shared" si="5"/>
        <v>0</v>
      </c>
      <c r="Q126" s="76"/>
    </row>
    <row r="127" spans="1:17" ht="18" x14ac:dyDescent="0.25">
      <c r="A127" s="31"/>
      <c r="B127" s="31"/>
      <c r="C127" s="95"/>
      <c r="D127" s="31"/>
      <c r="E127" s="95"/>
      <c r="F127" s="31"/>
      <c r="G127" s="114">
        <f t="shared" si="7"/>
        <v>13430.64</v>
      </c>
      <c r="H127" s="59">
        <f t="shared" si="7"/>
        <v>987</v>
      </c>
      <c r="I127" s="59"/>
      <c r="J127" s="59"/>
      <c r="K127" s="31"/>
      <c r="L127" s="59" t="str">
        <f t="shared" si="6"/>
        <v xml:space="preserve"> </v>
      </c>
      <c r="M127" s="31"/>
      <c r="N127" s="87"/>
      <c r="O127" s="87"/>
      <c r="P127" s="113">
        <f t="shared" si="5"/>
        <v>0</v>
      </c>
      <c r="Q127" s="76"/>
    </row>
    <row r="128" spans="1:17" ht="18" x14ac:dyDescent="0.25">
      <c r="A128" s="31"/>
      <c r="B128" s="31"/>
      <c r="C128" s="95"/>
      <c r="D128" s="31"/>
      <c r="E128" s="95"/>
      <c r="F128" s="31"/>
      <c r="G128" s="114">
        <f t="shared" si="7"/>
        <v>13430.64</v>
      </c>
      <c r="H128" s="59">
        <f t="shared" si="7"/>
        <v>987</v>
      </c>
      <c r="I128" s="59"/>
      <c r="J128" s="59"/>
      <c r="K128" s="31"/>
      <c r="L128" s="59" t="str">
        <f t="shared" si="6"/>
        <v xml:space="preserve"> </v>
      </c>
      <c r="M128" s="31"/>
      <c r="N128" s="87"/>
      <c r="O128" s="87"/>
      <c r="P128" s="113">
        <f t="shared" si="5"/>
        <v>0</v>
      </c>
      <c r="Q128" s="76"/>
    </row>
    <row r="129" spans="1:17" ht="18" x14ac:dyDescent="0.25">
      <c r="A129" s="31"/>
      <c r="B129" s="31"/>
      <c r="C129" s="95"/>
      <c r="D129" s="31"/>
      <c r="E129" s="95"/>
      <c r="F129" s="31"/>
      <c r="G129" s="114">
        <f t="shared" si="7"/>
        <v>13430.64</v>
      </c>
      <c r="H129" s="59">
        <f t="shared" si="7"/>
        <v>987</v>
      </c>
      <c r="I129" s="59"/>
      <c r="J129" s="59"/>
      <c r="K129" s="31"/>
      <c r="L129" s="59" t="str">
        <f t="shared" si="6"/>
        <v xml:space="preserve"> </v>
      </c>
      <c r="M129" s="31"/>
      <c r="N129" s="87"/>
      <c r="O129" s="87"/>
      <c r="P129" s="113">
        <f t="shared" si="5"/>
        <v>0</v>
      </c>
      <c r="Q129" s="76"/>
    </row>
    <row r="130" spans="1:17" ht="18" x14ac:dyDescent="0.25">
      <c r="A130" s="31"/>
      <c r="B130" s="31"/>
      <c r="C130" s="95"/>
      <c r="D130" s="31"/>
      <c r="E130" s="95"/>
      <c r="F130" s="31"/>
      <c r="G130" s="114">
        <f t="shared" si="7"/>
        <v>13430.64</v>
      </c>
      <c r="H130" s="59">
        <f t="shared" si="7"/>
        <v>987</v>
      </c>
      <c r="I130" s="59"/>
      <c r="J130" s="59"/>
      <c r="K130" s="31"/>
      <c r="L130" s="59" t="str">
        <f t="shared" si="6"/>
        <v xml:space="preserve"> </v>
      </c>
      <c r="M130" s="31"/>
      <c r="N130" s="87"/>
      <c r="O130" s="87"/>
      <c r="P130" s="113">
        <f t="shared" si="5"/>
        <v>0</v>
      </c>
      <c r="Q130" s="76"/>
    </row>
    <row r="131" spans="1:17" ht="18" x14ac:dyDescent="0.25">
      <c r="A131" s="31"/>
      <c r="B131" s="31"/>
      <c r="C131" s="95"/>
      <c r="D131" s="31"/>
      <c r="E131" s="95"/>
      <c r="F131" s="31"/>
      <c r="G131" s="114">
        <f t="shared" si="7"/>
        <v>13430.64</v>
      </c>
      <c r="H131" s="59">
        <f t="shared" si="7"/>
        <v>987</v>
      </c>
      <c r="I131" s="59"/>
      <c r="J131" s="59"/>
      <c r="K131" s="31"/>
      <c r="L131" s="59" t="str">
        <f t="shared" si="6"/>
        <v xml:space="preserve"> </v>
      </c>
      <c r="M131" s="31"/>
      <c r="N131" s="87"/>
      <c r="O131" s="87"/>
      <c r="P131" s="113">
        <f t="shared" si="5"/>
        <v>0</v>
      </c>
      <c r="Q131" s="76"/>
    </row>
    <row r="132" spans="1:17" ht="18" x14ac:dyDescent="0.25">
      <c r="A132" s="31"/>
      <c r="B132" s="31"/>
      <c r="C132" s="95"/>
      <c r="D132" s="31"/>
      <c r="E132" s="95"/>
      <c r="F132" s="31"/>
      <c r="G132" s="114">
        <f t="shared" si="7"/>
        <v>13430.64</v>
      </c>
      <c r="H132" s="59">
        <f t="shared" si="7"/>
        <v>987</v>
      </c>
      <c r="I132" s="59"/>
      <c r="J132" s="59"/>
      <c r="K132" s="31"/>
      <c r="L132" s="59" t="str">
        <f t="shared" si="6"/>
        <v xml:space="preserve"> </v>
      </c>
      <c r="M132" s="31"/>
      <c r="N132" s="87"/>
      <c r="O132" s="87"/>
      <c r="P132" s="113">
        <f t="shared" si="5"/>
        <v>0</v>
      </c>
      <c r="Q132" s="76"/>
    </row>
    <row r="133" spans="1:17" ht="18" x14ac:dyDescent="0.25">
      <c r="A133" s="31"/>
      <c r="B133" s="31"/>
      <c r="C133" s="95"/>
      <c r="D133" s="31"/>
      <c r="E133" s="95"/>
      <c r="F133" s="31"/>
      <c r="G133" s="114">
        <f t="shared" si="7"/>
        <v>13430.64</v>
      </c>
      <c r="H133" s="59">
        <f t="shared" si="7"/>
        <v>987</v>
      </c>
      <c r="I133" s="59"/>
      <c r="J133" s="59"/>
      <c r="K133" s="31"/>
      <c r="L133" s="59" t="str">
        <f t="shared" si="6"/>
        <v xml:space="preserve"> </v>
      </c>
      <c r="M133" s="31"/>
      <c r="N133" s="87"/>
      <c r="O133" s="87"/>
      <c r="P133" s="113">
        <f t="shared" si="5"/>
        <v>0</v>
      </c>
      <c r="Q133" s="76"/>
    </row>
    <row r="134" spans="1:17" ht="18" x14ac:dyDescent="0.25">
      <c r="A134" s="31"/>
      <c r="B134" s="31"/>
      <c r="C134" s="95"/>
      <c r="D134" s="31"/>
      <c r="E134" s="95"/>
      <c r="F134" s="31"/>
      <c r="G134" s="114">
        <f t="shared" si="7"/>
        <v>13430.64</v>
      </c>
      <c r="H134" s="59">
        <f t="shared" si="7"/>
        <v>987</v>
      </c>
      <c r="I134" s="59"/>
      <c r="J134" s="59"/>
      <c r="K134" s="31"/>
      <c r="L134" s="59" t="str">
        <f t="shared" si="6"/>
        <v xml:space="preserve"> </v>
      </c>
      <c r="M134" s="31"/>
      <c r="N134" s="87"/>
      <c r="O134" s="87"/>
      <c r="P134" s="113">
        <f t="shared" si="5"/>
        <v>0</v>
      </c>
      <c r="Q134" s="76"/>
    </row>
    <row r="135" spans="1:17" ht="18" x14ac:dyDescent="0.25">
      <c r="A135" s="31"/>
      <c r="B135" s="31"/>
      <c r="C135" s="95"/>
      <c r="D135" s="31"/>
      <c r="E135" s="95"/>
      <c r="F135" s="31"/>
      <c r="G135" s="114">
        <f t="shared" si="7"/>
        <v>13430.64</v>
      </c>
      <c r="H135" s="59">
        <f t="shared" si="7"/>
        <v>987</v>
      </c>
      <c r="I135" s="59"/>
      <c r="J135" s="59"/>
      <c r="K135" s="31"/>
      <c r="L135" s="59" t="str">
        <f t="shared" si="6"/>
        <v xml:space="preserve"> </v>
      </c>
      <c r="M135" s="31"/>
      <c r="N135" s="87"/>
      <c r="O135" s="87"/>
      <c r="P135" s="113">
        <f t="shared" si="5"/>
        <v>0</v>
      </c>
      <c r="Q135" s="76"/>
    </row>
    <row r="136" spans="1:17" ht="18" x14ac:dyDescent="0.25">
      <c r="A136" s="31"/>
      <c r="B136" s="31"/>
      <c r="C136" s="95"/>
      <c r="D136" s="31"/>
      <c r="E136" s="95"/>
      <c r="F136" s="31"/>
      <c r="G136" s="114">
        <f t="shared" si="7"/>
        <v>13430.64</v>
      </c>
      <c r="H136" s="59">
        <f t="shared" si="7"/>
        <v>987</v>
      </c>
      <c r="I136" s="59"/>
      <c r="J136" s="59"/>
      <c r="K136" s="31"/>
      <c r="L136" s="59" t="str">
        <f t="shared" si="6"/>
        <v xml:space="preserve"> </v>
      </c>
      <c r="M136" s="31"/>
      <c r="N136" s="87"/>
      <c r="O136" s="87"/>
      <c r="P136" s="113">
        <f t="shared" si="5"/>
        <v>0</v>
      </c>
      <c r="Q136" s="76"/>
    </row>
    <row r="137" spans="1:17" ht="18" x14ac:dyDescent="0.25">
      <c r="A137" s="31"/>
      <c r="B137" s="31"/>
      <c r="C137" s="95"/>
      <c r="D137" s="31"/>
      <c r="E137" s="95"/>
      <c r="F137" s="31"/>
      <c r="G137" s="114">
        <f t="shared" si="7"/>
        <v>13430.64</v>
      </c>
      <c r="H137" s="59">
        <f t="shared" si="7"/>
        <v>987</v>
      </c>
      <c r="I137" s="59"/>
      <c r="J137" s="59"/>
      <c r="K137" s="31"/>
      <c r="L137" s="59" t="str">
        <f t="shared" si="6"/>
        <v xml:space="preserve"> </v>
      </c>
      <c r="M137" s="31"/>
      <c r="N137" s="87"/>
      <c r="O137" s="87"/>
      <c r="P137" s="113">
        <f t="shared" si="5"/>
        <v>0</v>
      </c>
      <c r="Q137" s="76"/>
    </row>
    <row r="138" spans="1:17" ht="18" x14ac:dyDescent="0.25">
      <c r="A138" s="31"/>
      <c r="B138" s="31"/>
      <c r="C138" s="95"/>
      <c r="D138" s="31"/>
      <c r="E138" s="95"/>
      <c r="F138" s="31"/>
      <c r="G138" s="114">
        <f t="shared" si="7"/>
        <v>13430.64</v>
      </c>
      <c r="H138" s="59">
        <f t="shared" si="7"/>
        <v>987</v>
      </c>
      <c r="I138" s="59"/>
      <c r="J138" s="59"/>
      <c r="K138" s="31"/>
      <c r="L138" s="59" t="str">
        <f t="shared" si="6"/>
        <v xml:space="preserve"> </v>
      </c>
      <c r="M138" s="31"/>
      <c r="N138" s="87"/>
      <c r="O138" s="87"/>
      <c r="P138" s="113">
        <f t="shared" si="5"/>
        <v>0</v>
      </c>
      <c r="Q138" s="76"/>
    </row>
    <row r="139" spans="1:17" ht="18" x14ac:dyDescent="0.25">
      <c r="A139" s="31"/>
      <c r="B139" s="31"/>
      <c r="C139" s="95"/>
      <c r="D139" s="31"/>
      <c r="E139" s="95"/>
      <c r="F139" s="31"/>
      <c r="G139" s="114">
        <f t="shared" si="7"/>
        <v>13430.64</v>
      </c>
      <c r="H139" s="59">
        <f t="shared" si="7"/>
        <v>987</v>
      </c>
      <c r="I139" s="59"/>
      <c r="J139" s="59"/>
      <c r="K139" s="31"/>
      <c r="L139" s="59" t="str">
        <f t="shared" si="6"/>
        <v xml:space="preserve"> </v>
      </c>
      <c r="M139" s="31"/>
      <c r="N139" s="87"/>
      <c r="O139" s="87"/>
      <c r="P139" s="113">
        <f t="shared" ref="P139:P202" si="8">O139*G139</f>
        <v>0</v>
      </c>
      <c r="Q139" s="76"/>
    </row>
    <row r="140" spans="1:17" ht="18" x14ac:dyDescent="0.25">
      <c r="A140" s="31"/>
      <c r="B140" s="31"/>
      <c r="C140" s="95"/>
      <c r="D140" s="31"/>
      <c r="E140" s="95"/>
      <c r="F140" s="31"/>
      <c r="G140" s="114">
        <f t="shared" si="7"/>
        <v>13430.64</v>
      </c>
      <c r="H140" s="59">
        <f t="shared" si="7"/>
        <v>987</v>
      </c>
      <c r="I140" s="59"/>
      <c r="J140" s="59"/>
      <c r="K140" s="31"/>
      <c r="L140" s="59" t="str">
        <f t="shared" si="6"/>
        <v xml:space="preserve"> </v>
      </c>
      <c r="M140" s="31"/>
      <c r="N140" s="87"/>
      <c r="O140" s="87"/>
      <c r="P140" s="113">
        <f t="shared" si="8"/>
        <v>0</v>
      </c>
      <c r="Q140" s="76"/>
    </row>
    <row r="141" spans="1:17" ht="18" x14ac:dyDescent="0.25">
      <c r="A141" s="31"/>
      <c r="B141" s="31"/>
      <c r="C141" s="95"/>
      <c r="D141" s="31"/>
      <c r="E141" s="95"/>
      <c r="F141" s="31"/>
      <c r="G141" s="114">
        <f t="shared" si="7"/>
        <v>13430.64</v>
      </c>
      <c r="H141" s="59">
        <f t="shared" si="7"/>
        <v>987</v>
      </c>
      <c r="I141" s="59"/>
      <c r="J141" s="59"/>
      <c r="K141" s="31"/>
      <c r="L141" s="59" t="str">
        <f t="shared" ref="L141:L204" si="9">IF(D141&gt;0,D141," ")</f>
        <v xml:space="preserve"> </v>
      </c>
      <c r="M141" s="31"/>
      <c r="N141" s="87"/>
      <c r="O141" s="87"/>
      <c r="P141" s="113">
        <f t="shared" si="8"/>
        <v>0</v>
      </c>
      <c r="Q141" s="76"/>
    </row>
    <row r="142" spans="1:17" ht="18" x14ac:dyDescent="0.25">
      <c r="A142" s="31"/>
      <c r="B142" s="31"/>
      <c r="C142" s="95"/>
      <c r="D142" s="31"/>
      <c r="E142" s="95"/>
      <c r="F142" s="31"/>
      <c r="G142" s="114">
        <f t="shared" si="7"/>
        <v>13430.64</v>
      </c>
      <c r="H142" s="59">
        <f t="shared" si="7"/>
        <v>987</v>
      </c>
      <c r="I142" s="59"/>
      <c r="J142" s="59"/>
      <c r="K142" s="31"/>
      <c r="L142" s="59" t="str">
        <f t="shared" si="9"/>
        <v xml:space="preserve"> </v>
      </c>
      <c r="M142" s="31"/>
      <c r="N142" s="87"/>
      <c r="O142" s="87"/>
      <c r="P142" s="113">
        <f t="shared" si="8"/>
        <v>0</v>
      </c>
      <c r="Q142" s="76"/>
    </row>
    <row r="143" spans="1:17" ht="18" x14ac:dyDescent="0.25">
      <c r="A143" s="31"/>
      <c r="B143" s="31"/>
      <c r="C143" s="95"/>
      <c r="D143" s="31"/>
      <c r="E143" s="95"/>
      <c r="F143" s="31"/>
      <c r="G143" s="114">
        <f t="shared" si="7"/>
        <v>13430.64</v>
      </c>
      <c r="H143" s="59">
        <f t="shared" si="7"/>
        <v>987</v>
      </c>
      <c r="I143" s="59"/>
      <c r="J143" s="59"/>
      <c r="K143" s="31"/>
      <c r="L143" s="59" t="str">
        <f t="shared" si="9"/>
        <v xml:space="preserve"> </v>
      </c>
      <c r="M143" s="31"/>
      <c r="N143" s="87"/>
      <c r="O143" s="87"/>
      <c r="P143" s="113">
        <f t="shared" si="8"/>
        <v>0</v>
      </c>
      <c r="Q143" s="76"/>
    </row>
    <row r="144" spans="1:17" ht="18" x14ac:dyDescent="0.25">
      <c r="A144" s="31"/>
      <c r="B144" s="31"/>
      <c r="C144" s="95"/>
      <c r="D144" s="31"/>
      <c r="E144" s="95"/>
      <c r="F144" s="31"/>
      <c r="G144" s="114">
        <f t="shared" si="7"/>
        <v>13430.64</v>
      </c>
      <c r="H144" s="59">
        <f t="shared" si="7"/>
        <v>987</v>
      </c>
      <c r="I144" s="59"/>
      <c r="J144" s="59"/>
      <c r="K144" s="31"/>
      <c r="L144" s="59" t="str">
        <f t="shared" si="9"/>
        <v xml:space="preserve"> </v>
      </c>
      <c r="M144" s="31"/>
      <c r="N144" s="87"/>
      <c r="O144" s="87"/>
      <c r="P144" s="113">
        <f t="shared" si="8"/>
        <v>0</v>
      </c>
      <c r="Q144" s="76"/>
    </row>
    <row r="145" spans="1:17" ht="18" x14ac:dyDescent="0.25">
      <c r="A145" s="31"/>
      <c r="B145" s="31"/>
      <c r="C145" s="95"/>
      <c r="D145" s="31"/>
      <c r="E145" s="95"/>
      <c r="F145" s="31"/>
      <c r="G145" s="114">
        <f t="shared" si="7"/>
        <v>13430.64</v>
      </c>
      <c r="H145" s="59">
        <f t="shared" si="7"/>
        <v>987</v>
      </c>
      <c r="I145" s="59"/>
      <c r="J145" s="59"/>
      <c r="K145" s="31"/>
      <c r="L145" s="59" t="str">
        <f t="shared" si="9"/>
        <v xml:space="preserve"> </v>
      </c>
      <c r="M145" s="31"/>
      <c r="N145" s="87"/>
      <c r="O145" s="87"/>
      <c r="P145" s="113">
        <f t="shared" si="8"/>
        <v>0</v>
      </c>
      <c r="Q145" s="76"/>
    </row>
    <row r="146" spans="1:17" ht="18" x14ac:dyDescent="0.25">
      <c r="A146" s="31"/>
      <c r="B146" s="31"/>
      <c r="C146" s="95"/>
      <c r="D146" s="31"/>
      <c r="E146" s="95"/>
      <c r="F146" s="31"/>
      <c r="G146" s="114">
        <f t="shared" si="7"/>
        <v>13430.64</v>
      </c>
      <c r="H146" s="59">
        <f t="shared" si="7"/>
        <v>987</v>
      </c>
      <c r="I146" s="59"/>
      <c r="J146" s="59"/>
      <c r="K146" s="31"/>
      <c r="L146" s="59" t="str">
        <f t="shared" si="9"/>
        <v xml:space="preserve"> </v>
      </c>
      <c r="M146" s="31"/>
      <c r="N146" s="87"/>
      <c r="O146" s="87"/>
      <c r="P146" s="113">
        <f t="shared" si="8"/>
        <v>0</v>
      </c>
      <c r="Q146" s="76"/>
    </row>
    <row r="147" spans="1:17" ht="18" x14ac:dyDescent="0.25">
      <c r="A147" s="31"/>
      <c r="B147" s="31"/>
      <c r="C147" s="95"/>
      <c r="D147" s="31"/>
      <c r="E147" s="95"/>
      <c r="F147" s="31"/>
      <c r="G147" s="114">
        <f t="shared" si="7"/>
        <v>13430.64</v>
      </c>
      <c r="H147" s="59">
        <f t="shared" si="7"/>
        <v>987</v>
      </c>
      <c r="I147" s="59"/>
      <c r="J147" s="59"/>
      <c r="K147" s="31"/>
      <c r="L147" s="59" t="str">
        <f t="shared" si="9"/>
        <v xml:space="preserve"> </v>
      </c>
      <c r="M147" s="31"/>
      <c r="N147" s="87"/>
      <c r="O147" s="87"/>
      <c r="P147" s="113">
        <f t="shared" si="8"/>
        <v>0</v>
      </c>
      <c r="Q147" s="76"/>
    </row>
    <row r="148" spans="1:17" ht="18" x14ac:dyDescent="0.25">
      <c r="A148" s="31"/>
      <c r="B148" s="31"/>
      <c r="C148" s="95"/>
      <c r="D148" s="31"/>
      <c r="E148" s="95"/>
      <c r="F148" s="31"/>
      <c r="G148" s="114">
        <f t="shared" si="7"/>
        <v>13430.64</v>
      </c>
      <c r="H148" s="59">
        <f t="shared" si="7"/>
        <v>987</v>
      </c>
      <c r="I148" s="59"/>
      <c r="J148" s="59"/>
      <c r="K148" s="31"/>
      <c r="L148" s="59" t="str">
        <f t="shared" si="9"/>
        <v xml:space="preserve"> </v>
      </c>
      <c r="M148" s="31"/>
      <c r="N148" s="87"/>
      <c r="O148" s="87"/>
      <c r="P148" s="113">
        <f t="shared" si="8"/>
        <v>0</v>
      </c>
      <c r="Q148" s="76"/>
    </row>
    <row r="149" spans="1:17" ht="18" x14ac:dyDescent="0.25">
      <c r="A149" s="31"/>
      <c r="B149" s="31"/>
      <c r="C149" s="95"/>
      <c r="D149" s="31"/>
      <c r="E149" s="95"/>
      <c r="F149" s="31"/>
      <c r="G149" s="114">
        <f t="shared" si="7"/>
        <v>13430.64</v>
      </c>
      <c r="H149" s="59">
        <f t="shared" si="7"/>
        <v>987</v>
      </c>
      <c r="I149" s="59"/>
      <c r="J149" s="59"/>
      <c r="K149" s="31"/>
      <c r="L149" s="59" t="str">
        <f t="shared" si="9"/>
        <v xml:space="preserve"> </v>
      </c>
      <c r="M149" s="31"/>
      <c r="N149" s="87"/>
      <c r="O149" s="87"/>
      <c r="P149" s="113">
        <f t="shared" si="8"/>
        <v>0</v>
      </c>
      <c r="Q149" s="76"/>
    </row>
    <row r="150" spans="1:17" ht="18" x14ac:dyDescent="0.25">
      <c r="A150" s="31"/>
      <c r="B150" s="31"/>
      <c r="C150" s="95"/>
      <c r="D150" s="31"/>
      <c r="E150" s="95"/>
      <c r="F150" s="31"/>
      <c r="G150" s="114">
        <f t="shared" si="7"/>
        <v>13430.64</v>
      </c>
      <c r="H150" s="59">
        <f t="shared" si="7"/>
        <v>987</v>
      </c>
      <c r="I150" s="59"/>
      <c r="J150" s="59"/>
      <c r="K150" s="31"/>
      <c r="L150" s="59" t="str">
        <f t="shared" si="9"/>
        <v xml:space="preserve"> </v>
      </c>
      <c r="M150" s="31"/>
      <c r="N150" s="87"/>
      <c r="O150" s="87"/>
      <c r="P150" s="113">
        <f t="shared" si="8"/>
        <v>0</v>
      </c>
      <c r="Q150" s="76"/>
    </row>
    <row r="151" spans="1:17" ht="18" x14ac:dyDescent="0.25">
      <c r="A151" s="31"/>
      <c r="B151" s="31"/>
      <c r="C151" s="95"/>
      <c r="D151" s="31"/>
      <c r="E151" s="95"/>
      <c r="F151" s="31"/>
      <c r="G151" s="114">
        <f t="shared" si="7"/>
        <v>13430.64</v>
      </c>
      <c r="H151" s="59">
        <f t="shared" si="7"/>
        <v>987</v>
      </c>
      <c r="I151" s="59"/>
      <c r="J151" s="59"/>
      <c r="K151" s="31"/>
      <c r="L151" s="59" t="str">
        <f t="shared" si="9"/>
        <v xml:space="preserve"> </v>
      </c>
      <c r="M151" s="31"/>
      <c r="N151" s="87"/>
      <c r="O151" s="87"/>
      <c r="P151" s="113">
        <f t="shared" si="8"/>
        <v>0</v>
      </c>
      <c r="Q151" s="76"/>
    </row>
    <row r="152" spans="1:17" ht="18" x14ac:dyDescent="0.25">
      <c r="A152" s="31"/>
      <c r="B152" s="31"/>
      <c r="C152" s="95"/>
      <c r="D152" s="31"/>
      <c r="E152" s="95"/>
      <c r="F152" s="31"/>
      <c r="G152" s="114">
        <f t="shared" si="7"/>
        <v>13430.64</v>
      </c>
      <c r="H152" s="59">
        <f t="shared" si="7"/>
        <v>987</v>
      </c>
      <c r="I152" s="59"/>
      <c r="J152" s="59"/>
      <c r="K152" s="31"/>
      <c r="L152" s="59" t="str">
        <f t="shared" si="9"/>
        <v xml:space="preserve"> </v>
      </c>
      <c r="M152" s="31"/>
      <c r="N152" s="87"/>
      <c r="O152" s="87"/>
      <c r="P152" s="113">
        <f t="shared" si="8"/>
        <v>0</v>
      </c>
      <c r="Q152" s="76"/>
    </row>
    <row r="153" spans="1:17" ht="18" x14ac:dyDescent="0.25">
      <c r="A153" s="31"/>
      <c r="B153" s="31"/>
      <c r="C153" s="95"/>
      <c r="D153" s="31"/>
      <c r="E153" s="95"/>
      <c r="F153" s="31"/>
      <c r="G153" s="114">
        <f t="shared" si="7"/>
        <v>13430.64</v>
      </c>
      <c r="H153" s="59">
        <f t="shared" si="7"/>
        <v>987</v>
      </c>
      <c r="I153" s="59"/>
      <c r="J153" s="59"/>
      <c r="K153" s="31"/>
      <c r="L153" s="59" t="str">
        <f t="shared" si="9"/>
        <v xml:space="preserve"> </v>
      </c>
      <c r="M153" s="31"/>
      <c r="N153" s="87"/>
      <c r="O153" s="87"/>
      <c r="P153" s="113">
        <f t="shared" si="8"/>
        <v>0</v>
      </c>
      <c r="Q153" s="76"/>
    </row>
    <row r="154" spans="1:17" ht="18" x14ac:dyDescent="0.25">
      <c r="A154" s="31"/>
      <c r="B154" s="31"/>
      <c r="C154" s="95"/>
      <c r="D154" s="31"/>
      <c r="E154" s="95"/>
      <c r="F154" s="31"/>
      <c r="G154" s="114">
        <f t="shared" si="7"/>
        <v>13430.64</v>
      </c>
      <c r="H154" s="59">
        <f t="shared" si="7"/>
        <v>987</v>
      </c>
      <c r="I154" s="59"/>
      <c r="J154" s="59"/>
      <c r="K154" s="31"/>
      <c r="L154" s="59" t="str">
        <f t="shared" si="9"/>
        <v xml:space="preserve"> </v>
      </c>
      <c r="M154" s="31"/>
      <c r="N154" s="87"/>
      <c r="O154" s="87"/>
      <c r="P154" s="113">
        <f t="shared" si="8"/>
        <v>0</v>
      </c>
      <c r="Q154" s="76"/>
    </row>
    <row r="155" spans="1:17" ht="18" x14ac:dyDescent="0.25">
      <c r="A155" s="31"/>
      <c r="B155" s="31"/>
      <c r="C155" s="95"/>
      <c r="D155" s="31"/>
      <c r="E155" s="95"/>
      <c r="F155" s="31"/>
      <c r="G155" s="114">
        <f t="shared" si="7"/>
        <v>13430.64</v>
      </c>
      <c r="H155" s="59">
        <f t="shared" si="7"/>
        <v>987</v>
      </c>
      <c r="I155" s="59"/>
      <c r="J155" s="59"/>
      <c r="K155" s="31"/>
      <c r="L155" s="59" t="str">
        <f t="shared" si="9"/>
        <v xml:space="preserve"> </v>
      </c>
      <c r="M155" s="31"/>
      <c r="N155" s="87"/>
      <c r="O155" s="87"/>
      <c r="P155" s="113">
        <f t="shared" si="8"/>
        <v>0</v>
      </c>
      <c r="Q155" s="76"/>
    </row>
    <row r="156" spans="1:17" ht="18" x14ac:dyDescent="0.25">
      <c r="A156" s="31"/>
      <c r="B156" s="31"/>
      <c r="C156" s="95"/>
      <c r="D156" s="31"/>
      <c r="E156" s="95"/>
      <c r="F156" s="31"/>
      <c r="G156" s="114">
        <f t="shared" ref="G156:H209" si="10">G155-E156+C156</f>
        <v>13430.64</v>
      </c>
      <c r="H156" s="59">
        <f t="shared" si="10"/>
        <v>987</v>
      </c>
      <c r="I156" s="59"/>
      <c r="J156" s="59"/>
      <c r="K156" s="31"/>
      <c r="L156" s="59" t="str">
        <f t="shared" si="9"/>
        <v xml:space="preserve"> </v>
      </c>
      <c r="M156" s="31"/>
      <c r="N156" s="87"/>
      <c r="O156" s="87"/>
      <c r="P156" s="113">
        <f t="shared" si="8"/>
        <v>0</v>
      </c>
      <c r="Q156" s="76"/>
    </row>
    <row r="157" spans="1:17" ht="18" x14ac:dyDescent="0.25">
      <c r="A157" s="31"/>
      <c r="B157" s="31"/>
      <c r="C157" s="95"/>
      <c r="D157" s="31"/>
      <c r="E157" s="95"/>
      <c r="F157" s="31"/>
      <c r="G157" s="114">
        <f t="shared" si="10"/>
        <v>13430.64</v>
      </c>
      <c r="H157" s="59">
        <f t="shared" si="10"/>
        <v>987</v>
      </c>
      <c r="I157" s="59"/>
      <c r="J157" s="59"/>
      <c r="K157" s="31"/>
      <c r="L157" s="59" t="str">
        <f t="shared" si="9"/>
        <v xml:space="preserve"> </v>
      </c>
      <c r="M157" s="31"/>
      <c r="N157" s="87"/>
      <c r="O157" s="87"/>
      <c r="P157" s="113">
        <f t="shared" si="8"/>
        <v>0</v>
      </c>
      <c r="Q157" s="76"/>
    </row>
    <row r="158" spans="1:17" ht="18" x14ac:dyDescent="0.25">
      <c r="A158" s="31"/>
      <c r="B158" s="31"/>
      <c r="C158" s="95"/>
      <c r="D158" s="31"/>
      <c r="E158" s="95"/>
      <c r="F158" s="31"/>
      <c r="G158" s="114">
        <f t="shared" si="10"/>
        <v>13430.64</v>
      </c>
      <c r="H158" s="59">
        <f t="shared" si="10"/>
        <v>987</v>
      </c>
      <c r="I158" s="59"/>
      <c r="J158" s="59"/>
      <c r="K158" s="31"/>
      <c r="L158" s="59" t="str">
        <f t="shared" si="9"/>
        <v xml:space="preserve"> </v>
      </c>
      <c r="M158" s="31"/>
      <c r="N158" s="87"/>
      <c r="O158" s="87"/>
      <c r="P158" s="113">
        <f t="shared" si="8"/>
        <v>0</v>
      </c>
      <c r="Q158" s="76"/>
    </row>
    <row r="159" spans="1:17" ht="18" x14ac:dyDescent="0.25">
      <c r="A159" s="31"/>
      <c r="B159" s="31"/>
      <c r="C159" s="95"/>
      <c r="D159" s="31"/>
      <c r="E159" s="95"/>
      <c r="F159" s="31"/>
      <c r="G159" s="114">
        <f t="shared" si="10"/>
        <v>13430.64</v>
      </c>
      <c r="H159" s="59">
        <f t="shared" si="10"/>
        <v>987</v>
      </c>
      <c r="I159" s="59"/>
      <c r="J159" s="59"/>
      <c r="K159" s="31"/>
      <c r="L159" s="59" t="str">
        <f t="shared" si="9"/>
        <v xml:space="preserve"> </v>
      </c>
      <c r="M159" s="31"/>
      <c r="N159" s="87"/>
      <c r="O159" s="87"/>
      <c r="P159" s="113">
        <f t="shared" si="8"/>
        <v>0</v>
      </c>
      <c r="Q159" s="76"/>
    </row>
    <row r="160" spans="1:17" ht="18" x14ac:dyDescent="0.25">
      <c r="A160" s="31"/>
      <c r="B160" s="31"/>
      <c r="C160" s="95"/>
      <c r="D160" s="31"/>
      <c r="E160" s="95"/>
      <c r="F160" s="31"/>
      <c r="G160" s="114">
        <f t="shared" si="10"/>
        <v>13430.64</v>
      </c>
      <c r="H160" s="59">
        <f t="shared" si="10"/>
        <v>987</v>
      </c>
      <c r="I160" s="59"/>
      <c r="J160" s="59"/>
      <c r="K160" s="31"/>
      <c r="L160" s="59" t="str">
        <f t="shared" si="9"/>
        <v xml:space="preserve"> </v>
      </c>
      <c r="M160" s="31"/>
      <c r="N160" s="87"/>
      <c r="O160" s="87"/>
      <c r="P160" s="113">
        <f t="shared" si="8"/>
        <v>0</v>
      </c>
      <c r="Q160" s="76"/>
    </row>
    <row r="161" spans="1:17" ht="18" x14ac:dyDescent="0.25">
      <c r="A161" s="31"/>
      <c r="B161" s="31"/>
      <c r="C161" s="95"/>
      <c r="D161" s="31"/>
      <c r="E161" s="95"/>
      <c r="F161" s="31"/>
      <c r="G161" s="114">
        <f t="shared" si="10"/>
        <v>13430.64</v>
      </c>
      <c r="H161" s="59">
        <f t="shared" si="10"/>
        <v>987</v>
      </c>
      <c r="I161" s="59"/>
      <c r="J161" s="59"/>
      <c r="K161" s="31"/>
      <c r="L161" s="59" t="str">
        <f t="shared" si="9"/>
        <v xml:space="preserve"> </v>
      </c>
      <c r="M161" s="31"/>
      <c r="N161" s="87"/>
      <c r="O161" s="87"/>
      <c r="P161" s="113">
        <f t="shared" si="8"/>
        <v>0</v>
      </c>
      <c r="Q161" s="76"/>
    </row>
    <row r="162" spans="1:17" ht="18" x14ac:dyDescent="0.25">
      <c r="A162" s="31"/>
      <c r="B162" s="31"/>
      <c r="C162" s="95"/>
      <c r="D162" s="31"/>
      <c r="E162" s="95"/>
      <c r="F162" s="31"/>
      <c r="G162" s="114">
        <f t="shared" si="10"/>
        <v>13430.64</v>
      </c>
      <c r="H162" s="59">
        <f t="shared" si="10"/>
        <v>987</v>
      </c>
      <c r="I162" s="59"/>
      <c r="J162" s="59"/>
      <c r="K162" s="31"/>
      <c r="L162" s="59" t="str">
        <f t="shared" si="9"/>
        <v xml:space="preserve"> </v>
      </c>
      <c r="M162" s="31"/>
      <c r="N162" s="87"/>
      <c r="O162" s="87"/>
      <c r="P162" s="113">
        <f t="shared" si="8"/>
        <v>0</v>
      </c>
      <c r="Q162" s="76"/>
    </row>
    <row r="163" spans="1:17" ht="18" x14ac:dyDescent="0.25">
      <c r="A163" s="31"/>
      <c r="B163" s="31"/>
      <c r="C163" s="95"/>
      <c r="D163" s="31"/>
      <c r="E163" s="95"/>
      <c r="F163" s="31"/>
      <c r="G163" s="114">
        <f t="shared" si="10"/>
        <v>13430.64</v>
      </c>
      <c r="H163" s="59">
        <f t="shared" si="10"/>
        <v>987</v>
      </c>
      <c r="I163" s="59"/>
      <c r="J163" s="59"/>
      <c r="K163" s="31"/>
      <c r="L163" s="59" t="str">
        <f t="shared" si="9"/>
        <v xml:space="preserve"> </v>
      </c>
      <c r="M163" s="31"/>
      <c r="N163" s="87"/>
      <c r="O163" s="87"/>
      <c r="P163" s="113">
        <f t="shared" si="8"/>
        <v>0</v>
      </c>
      <c r="Q163" s="76"/>
    </row>
    <row r="164" spans="1:17" ht="18" x14ac:dyDescent="0.25">
      <c r="A164" s="31"/>
      <c r="B164" s="31"/>
      <c r="C164" s="95"/>
      <c r="D164" s="31"/>
      <c r="E164" s="95"/>
      <c r="F164" s="31"/>
      <c r="G164" s="114">
        <f t="shared" si="10"/>
        <v>13430.64</v>
      </c>
      <c r="H164" s="59">
        <f t="shared" si="10"/>
        <v>987</v>
      </c>
      <c r="I164" s="59"/>
      <c r="J164" s="59"/>
      <c r="K164" s="31"/>
      <c r="L164" s="59" t="str">
        <f t="shared" si="9"/>
        <v xml:space="preserve"> </v>
      </c>
      <c r="M164" s="31"/>
      <c r="N164" s="87"/>
      <c r="O164" s="87"/>
      <c r="P164" s="113">
        <f t="shared" si="8"/>
        <v>0</v>
      </c>
      <c r="Q164" s="76"/>
    </row>
    <row r="165" spans="1:17" ht="18" x14ac:dyDescent="0.25">
      <c r="A165" s="31"/>
      <c r="B165" s="31"/>
      <c r="C165" s="95"/>
      <c r="D165" s="31"/>
      <c r="E165" s="95"/>
      <c r="F165" s="31"/>
      <c r="G165" s="114">
        <f t="shared" si="10"/>
        <v>13430.64</v>
      </c>
      <c r="H165" s="59">
        <f t="shared" si="10"/>
        <v>987</v>
      </c>
      <c r="I165" s="59"/>
      <c r="J165" s="59"/>
      <c r="K165" s="31"/>
      <c r="L165" s="59" t="str">
        <f t="shared" si="9"/>
        <v xml:space="preserve"> </v>
      </c>
      <c r="M165" s="31"/>
      <c r="N165" s="87"/>
      <c r="O165" s="87"/>
      <c r="P165" s="113">
        <f t="shared" si="8"/>
        <v>0</v>
      </c>
      <c r="Q165" s="76"/>
    </row>
    <row r="166" spans="1:17" ht="18" x14ac:dyDescent="0.25">
      <c r="A166" s="31"/>
      <c r="B166" s="31"/>
      <c r="C166" s="95"/>
      <c r="D166" s="31"/>
      <c r="E166" s="95"/>
      <c r="F166" s="31"/>
      <c r="G166" s="114">
        <f t="shared" si="10"/>
        <v>13430.64</v>
      </c>
      <c r="H166" s="59">
        <f t="shared" si="10"/>
        <v>987</v>
      </c>
      <c r="I166" s="59"/>
      <c r="J166" s="59"/>
      <c r="K166" s="31"/>
      <c r="L166" s="59" t="str">
        <f t="shared" si="9"/>
        <v xml:space="preserve"> </v>
      </c>
      <c r="M166" s="31"/>
      <c r="N166" s="87"/>
      <c r="O166" s="87"/>
      <c r="P166" s="113">
        <f t="shared" si="8"/>
        <v>0</v>
      </c>
      <c r="Q166" s="76"/>
    </row>
    <row r="167" spans="1:17" ht="18" x14ac:dyDescent="0.25">
      <c r="A167" s="31"/>
      <c r="B167" s="31"/>
      <c r="C167" s="95"/>
      <c r="D167" s="31"/>
      <c r="E167" s="95"/>
      <c r="F167" s="31"/>
      <c r="G167" s="114">
        <f t="shared" si="10"/>
        <v>13430.64</v>
      </c>
      <c r="H167" s="59">
        <f t="shared" si="10"/>
        <v>987</v>
      </c>
      <c r="I167" s="59"/>
      <c r="J167" s="59"/>
      <c r="K167" s="31"/>
      <c r="L167" s="59" t="str">
        <f t="shared" si="9"/>
        <v xml:space="preserve"> </v>
      </c>
      <c r="M167" s="31"/>
      <c r="N167" s="87"/>
      <c r="O167" s="87"/>
      <c r="P167" s="113">
        <f t="shared" si="8"/>
        <v>0</v>
      </c>
      <c r="Q167" s="76"/>
    </row>
    <row r="168" spans="1:17" ht="18" x14ac:dyDescent="0.25">
      <c r="A168" s="31"/>
      <c r="B168" s="31"/>
      <c r="C168" s="95"/>
      <c r="D168" s="31"/>
      <c r="E168" s="95"/>
      <c r="F168" s="31"/>
      <c r="G168" s="114">
        <f t="shared" si="10"/>
        <v>13430.64</v>
      </c>
      <c r="H168" s="59">
        <f t="shared" si="10"/>
        <v>987</v>
      </c>
      <c r="I168" s="59"/>
      <c r="J168" s="59"/>
      <c r="K168" s="31"/>
      <c r="L168" s="59" t="str">
        <f t="shared" si="9"/>
        <v xml:space="preserve"> </v>
      </c>
      <c r="M168" s="31"/>
      <c r="N168" s="87"/>
      <c r="O168" s="87"/>
      <c r="P168" s="113">
        <f t="shared" si="8"/>
        <v>0</v>
      </c>
      <c r="Q168" s="76"/>
    </row>
    <row r="169" spans="1:17" ht="18" x14ac:dyDescent="0.25">
      <c r="A169" s="31"/>
      <c r="B169" s="31"/>
      <c r="C169" s="95"/>
      <c r="D169" s="31"/>
      <c r="E169" s="95"/>
      <c r="F169" s="31"/>
      <c r="G169" s="114">
        <f t="shared" si="10"/>
        <v>13430.64</v>
      </c>
      <c r="H169" s="59">
        <f t="shared" si="10"/>
        <v>987</v>
      </c>
      <c r="I169" s="59"/>
      <c r="J169" s="59"/>
      <c r="K169" s="31"/>
      <c r="L169" s="59" t="str">
        <f t="shared" si="9"/>
        <v xml:space="preserve"> </v>
      </c>
      <c r="M169" s="31"/>
      <c r="N169" s="87"/>
      <c r="O169" s="87"/>
      <c r="P169" s="113">
        <f t="shared" si="8"/>
        <v>0</v>
      </c>
      <c r="Q169" s="76"/>
    </row>
    <row r="170" spans="1:17" ht="18" x14ac:dyDescent="0.25">
      <c r="A170" s="31"/>
      <c r="B170" s="31"/>
      <c r="C170" s="95"/>
      <c r="D170" s="31"/>
      <c r="E170" s="95"/>
      <c r="F170" s="31"/>
      <c r="G170" s="114">
        <f t="shared" si="10"/>
        <v>13430.64</v>
      </c>
      <c r="H170" s="59">
        <f t="shared" si="10"/>
        <v>987</v>
      </c>
      <c r="I170" s="59"/>
      <c r="J170" s="59"/>
      <c r="K170" s="31"/>
      <c r="L170" s="59" t="str">
        <f t="shared" si="9"/>
        <v xml:space="preserve"> </v>
      </c>
      <c r="M170" s="31"/>
      <c r="N170" s="87"/>
      <c r="O170" s="87"/>
      <c r="P170" s="113">
        <f t="shared" si="8"/>
        <v>0</v>
      </c>
      <c r="Q170" s="76"/>
    </row>
    <row r="171" spans="1:17" ht="18" x14ac:dyDescent="0.25">
      <c r="A171" s="31"/>
      <c r="B171" s="31"/>
      <c r="C171" s="95"/>
      <c r="D171" s="31"/>
      <c r="E171" s="95"/>
      <c r="F171" s="31"/>
      <c r="G171" s="114">
        <f t="shared" si="10"/>
        <v>13430.64</v>
      </c>
      <c r="H171" s="59">
        <f t="shared" si="10"/>
        <v>987</v>
      </c>
      <c r="I171" s="59"/>
      <c r="J171" s="59"/>
      <c r="K171" s="31"/>
      <c r="L171" s="59" t="str">
        <f t="shared" si="9"/>
        <v xml:space="preserve"> </v>
      </c>
      <c r="M171" s="31"/>
      <c r="N171" s="87"/>
      <c r="O171" s="87"/>
      <c r="P171" s="113">
        <f t="shared" si="8"/>
        <v>0</v>
      </c>
      <c r="Q171" s="76"/>
    </row>
    <row r="172" spans="1:17" ht="18" x14ac:dyDescent="0.25">
      <c r="A172" s="31"/>
      <c r="B172" s="31"/>
      <c r="C172" s="95"/>
      <c r="D172" s="31"/>
      <c r="E172" s="95"/>
      <c r="F172" s="31"/>
      <c r="G172" s="114">
        <f t="shared" si="10"/>
        <v>13430.64</v>
      </c>
      <c r="H172" s="59">
        <f t="shared" si="10"/>
        <v>987</v>
      </c>
      <c r="I172" s="59"/>
      <c r="J172" s="59"/>
      <c r="K172" s="31"/>
      <c r="L172" s="59" t="str">
        <f t="shared" si="9"/>
        <v xml:space="preserve"> </v>
      </c>
      <c r="M172" s="31"/>
      <c r="N172" s="87"/>
      <c r="O172" s="87"/>
      <c r="P172" s="113">
        <f t="shared" si="8"/>
        <v>0</v>
      </c>
      <c r="Q172" s="76"/>
    </row>
    <row r="173" spans="1:17" ht="18" x14ac:dyDescent="0.25">
      <c r="A173" s="31"/>
      <c r="B173" s="31"/>
      <c r="C173" s="95"/>
      <c r="D173" s="31"/>
      <c r="E173" s="95"/>
      <c r="F173" s="31"/>
      <c r="G173" s="114">
        <f t="shared" si="10"/>
        <v>13430.64</v>
      </c>
      <c r="H173" s="59">
        <f t="shared" si="10"/>
        <v>987</v>
      </c>
      <c r="I173" s="59"/>
      <c r="J173" s="59"/>
      <c r="K173" s="31"/>
      <c r="L173" s="59" t="str">
        <f t="shared" si="9"/>
        <v xml:space="preserve"> </v>
      </c>
      <c r="M173" s="31"/>
      <c r="N173" s="87"/>
      <c r="O173" s="87"/>
      <c r="P173" s="113">
        <f t="shared" si="8"/>
        <v>0</v>
      </c>
      <c r="Q173" s="76"/>
    </row>
    <row r="174" spans="1:17" ht="18" x14ac:dyDescent="0.25">
      <c r="A174" s="31"/>
      <c r="B174" s="31"/>
      <c r="C174" s="95"/>
      <c r="D174" s="31"/>
      <c r="E174" s="95"/>
      <c r="F174" s="31"/>
      <c r="G174" s="114">
        <f t="shared" si="10"/>
        <v>13430.64</v>
      </c>
      <c r="H174" s="59">
        <f t="shared" si="10"/>
        <v>987</v>
      </c>
      <c r="I174" s="59"/>
      <c r="J174" s="59"/>
      <c r="K174" s="31"/>
      <c r="L174" s="59" t="str">
        <f t="shared" si="9"/>
        <v xml:space="preserve"> </v>
      </c>
      <c r="M174" s="31"/>
      <c r="N174" s="87"/>
      <c r="O174" s="87"/>
      <c r="P174" s="113">
        <f t="shared" si="8"/>
        <v>0</v>
      </c>
      <c r="Q174" s="76"/>
    </row>
    <row r="175" spans="1:17" ht="18" x14ac:dyDescent="0.25">
      <c r="A175" s="31"/>
      <c r="B175" s="31"/>
      <c r="C175" s="95"/>
      <c r="D175" s="31"/>
      <c r="E175" s="95"/>
      <c r="F175" s="31"/>
      <c r="G175" s="114">
        <f t="shared" si="10"/>
        <v>13430.64</v>
      </c>
      <c r="H175" s="59">
        <f t="shared" si="10"/>
        <v>987</v>
      </c>
      <c r="I175" s="59"/>
      <c r="J175" s="59"/>
      <c r="K175" s="31"/>
      <c r="L175" s="59" t="str">
        <f t="shared" si="9"/>
        <v xml:space="preserve"> </v>
      </c>
      <c r="M175" s="31"/>
      <c r="N175" s="87"/>
      <c r="O175" s="87"/>
      <c r="P175" s="113">
        <f t="shared" si="8"/>
        <v>0</v>
      </c>
      <c r="Q175" s="76"/>
    </row>
    <row r="176" spans="1:17" ht="18" x14ac:dyDescent="0.25">
      <c r="A176" s="31"/>
      <c r="B176" s="31"/>
      <c r="C176" s="95"/>
      <c r="D176" s="31"/>
      <c r="E176" s="95"/>
      <c r="F176" s="31"/>
      <c r="G176" s="114">
        <f t="shared" si="10"/>
        <v>13430.64</v>
      </c>
      <c r="H176" s="59">
        <f t="shared" si="10"/>
        <v>987</v>
      </c>
      <c r="I176" s="59"/>
      <c r="J176" s="59"/>
      <c r="K176" s="31"/>
      <c r="L176" s="59" t="str">
        <f t="shared" si="9"/>
        <v xml:space="preserve"> </v>
      </c>
      <c r="M176" s="31"/>
      <c r="N176" s="87"/>
      <c r="O176" s="87"/>
      <c r="P176" s="113">
        <f t="shared" si="8"/>
        <v>0</v>
      </c>
      <c r="Q176" s="76"/>
    </row>
    <row r="177" spans="1:17" ht="18" x14ac:dyDescent="0.25">
      <c r="A177" s="31"/>
      <c r="B177" s="31"/>
      <c r="C177" s="95"/>
      <c r="D177" s="31"/>
      <c r="E177" s="95"/>
      <c r="F177" s="31"/>
      <c r="G177" s="114">
        <f t="shared" si="10"/>
        <v>13430.64</v>
      </c>
      <c r="H177" s="59">
        <f t="shared" si="10"/>
        <v>987</v>
      </c>
      <c r="I177" s="59"/>
      <c r="J177" s="59"/>
      <c r="K177" s="31"/>
      <c r="L177" s="59" t="str">
        <f t="shared" si="9"/>
        <v xml:space="preserve"> </v>
      </c>
      <c r="M177" s="31"/>
      <c r="N177" s="87"/>
      <c r="O177" s="87"/>
      <c r="P177" s="113">
        <f t="shared" si="8"/>
        <v>0</v>
      </c>
      <c r="Q177" s="76"/>
    </row>
    <row r="178" spans="1:17" ht="18" x14ac:dyDescent="0.25">
      <c r="A178" s="31"/>
      <c r="B178" s="31"/>
      <c r="C178" s="95"/>
      <c r="D178" s="31"/>
      <c r="E178" s="95"/>
      <c r="F178" s="31"/>
      <c r="G178" s="114">
        <f t="shared" si="10"/>
        <v>13430.64</v>
      </c>
      <c r="H178" s="59">
        <f t="shared" si="10"/>
        <v>987</v>
      </c>
      <c r="I178" s="59"/>
      <c r="J178" s="59"/>
      <c r="K178" s="31"/>
      <c r="L178" s="59" t="str">
        <f t="shared" si="9"/>
        <v xml:space="preserve"> </v>
      </c>
      <c r="M178" s="31"/>
      <c r="N178" s="87"/>
      <c r="O178" s="87"/>
      <c r="P178" s="113">
        <f t="shared" si="8"/>
        <v>0</v>
      </c>
      <c r="Q178" s="76"/>
    </row>
    <row r="179" spans="1:17" ht="18" x14ac:dyDescent="0.25">
      <c r="A179" s="31"/>
      <c r="B179" s="31"/>
      <c r="C179" s="95"/>
      <c r="D179" s="31"/>
      <c r="E179" s="95"/>
      <c r="F179" s="31"/>
      <c r="G179" s="114">
        <f t="shared" si="10"/>
        <v>13430.64</v>
      </c>
      <c r="H179" s="59">
        <f t="shared" si="10"/>
        <v>987</v>
      </c>
      <c r="I179" s="59"/>
      <c r="J179" s="59"/>
      <c r="K179" s="31"/>
      <c r="L179" s="59" t="str">
        <f t="shared" si="9"/>
        <v xml:space="preserve"> </v>
      </c>
      <c r="M179" s="31"/>
      <c r="N179" s="87"/>
      <c r="O179" s="87"/>
      <c r="P179" s="113">
        <f t="shared" si="8"/>
        <v>0</v>
      </c>
      <c r="Q179" s="76"/>
    </row>
    <row r="180" spans="1:17" ht="18" x14ac:dyDescent="0.25">
      <c r="A180" s="31"/>
      <c r="B180" s="31"/>
      <c r="C180" s="95"/>
      <c r="D180" s="31"/>
      <c r="E180" s="95"/>
      <c r="F180" s="31"/>
      <c r="G180" s="114">
        <f t="shared" si="10"/>
        <v>13430.64</v>
      </c>
      <c r="H180" s="59">
        <f t="shared" si="10"/>
        <v>987</v>
      </c>
      <c r="I180" s="59"/>
      <c r="J180" s="59"/>
      <c r="K180" s="31"/>
      <c r="L180" s="59" t="str">
        <f t="shared" si="9"/>
        <v xml:space="preserve"> </v>
      </c>
      <c r="M180" s="31"/>
      <c r="N180" s="87"/>
      <c r="O180" s="87"/>
      <c r="P180" s="113">
        <f t="shared" si="8"/>
        <v>0</v>
      </c>
      <c r="Q180" s="76"/>
    </row>
    <row r="181" spans="1:17" ht="18" x14ac:dyDescent="0.25">
      <c r="A181" s="31"/>
      <c r="B181" s="31"/>
      <c r="C181" s="95"/>
      <c r="D181" s="31"/>
      <c r="E181" s="95"/>
      <c r="F181" s="31"/>
      <c r="G181" s="114">
        <f t="shared" si="10"/>
        <v>13430.64</v>
      </c>
      <c r="H181" s="59">
        <f t="shared" si="10"/>
        <v>987</v>
      </c>
      <c r="I181" s="59"/>
      <c r="J181" s="59"/>
      <c r="K181" s="31"/>
      <c r="L181" s="59" t="str">
        <f t="shared" si="9"/>
        <v xml:space="preserve"> </v>
      </c>
      <c r="M181" s="31"/>
      <c r="N181" s="87"/>
      <c r="O181" s="87"/>
      <c r="P181" s="113">
        <f t="shared" si="8"/>
        <v>0</v>
      </c>
      <c r="Q181" s="76"/>
    </row>
    <row r="182" spans="1:17" ht="18" x14ac:dyDescent="0.25">
      <c r="A182" s="31"/>
      <c r="B182" s="31"/>
      <c r="C182" s="95"/>
      <c r="D182" s="31"/>
      <c r="E182" s="95"/>
      <c r="F182" s="31"/>
      <c r="G182" s="114">
        <f t="shared" si="10"/>
        <v>13430.64</v>
      </c>
      <c r="H182" s="59">
        <f t="shared" si="10"/>
        <v>987</v>
      </c>
      <c r="I182" s="59"/>
      <c r="J182" s="59"/>
      <c r="K182" s="31"/>
      <c r="L182" s="59" t="str">
        <f t="shared" si="9"/>
        <v xml:space="preserve"> </v>
      </c>
      <c r="M182" s="31"/>
      <c r="N182" s="87"/>
      <c r="O182" s="87"/>
      <c r="P182" s="113">
        <f t="shared" si="8"/>
        <v>0</v>
      </c>
      <c r="Q182" s="76"/>
    </row>
    <row r="183" spans="1:17" ht="18" x14ac:dyDescent="0.25">
      <c r="A183" s="31"/>
      <c r="B183" s="31"/>
      <c r="C183" s="95"/>
      <c r="D183" s="31"/>
      <c r="E183" s="95"/>
      <c r="F183" s="31"/>
      <c r="G183" s="114">
        <f t="shared" si="10"/>
        <v>13430.64</v>
      </c>
      <c r="H183" s="59">
        <f t="shared" si="10"/>
        <v>987</v>
      </c>
      <c r="I183" s="59"/>
      <c r="J183" s="59"/>
      <c r="K183" s="31"/>
      <c r="L183" s="59" t="str">
        <f t="shared" si="9"/>
        <v xml:space="preserve"> </v>
      </c>
      <c r="M183" s="31"/>
      <c r="N183" s="87"/>
      <c r="O183" s="87"/>
      <c r="P183" s="113">
        <f t="shared" si="8"/>
        <v>0</v>
      </c>
      <c r="Q183" s="76"/>
    </row>
    <row r="184" spans="1:17" ht="18" x14ac:dyDescent="0.25">
      <c r="A184" s="31"/>
      <c r="B184" s="31"/>
      <c r="C184" s="95"/>
      <c r="D184" s="31"/>
      <c r="E184" s="95"/>
      <c r="F184" s="31"/>
      <c r="G184" s="114">
        <f t="shared" si="10"/>
        <v>13430.64</v>
      </c>
      <c r="H184" s="59">
        <f t="shared" si="10"/>
        <v>987</v>
      </c>
      <c r="I184" s="59"/>
      <c r="J184" s="59"/>
      <c r="K184" s="31"/>
      <c r="L184" s="59" t="str">
        <f t="shared" si="9"/>
        <v xml:space="preserve"> </v>
      </c>
      <c r="M184" s="31"/>
      <c r="N184" s="87"/>
      <c r="O184" s="87"/>
      <c r="P184" s="113">
        <f t="shared" si="8"/>
        <v>0</v>
      </c>
      <c r="Q184" s="76"/>
    </row>
    <row r="185" spans="1:17" ht="18" x14ac:dyDescent="0.25">
      <c r="A185" s="31"/>
      <c r="B185" s="31"/>
      <c r="C185" s="95"/>
      <c r="D185" s="31"/>
      <c r="E185" s="95"/>
      <c r="F185" s="31"/>
      <c r="G185" s="114">
        <f t="shared" si="10"/>
        <v>13430.64</v>
      </c>
      <c r="H185" s="59">
        <f t="shared" si="10"/>
        <v>987</v>
      </c>
      <c r="I185" s="59"/>
      <c r="J185" s="59"/>
      <c r="K185" s="31"/>
      <c r="L185" s="59" t="str">
        <f t="shared" si="9"/>
        <v xml:space="preserve"> </v>
      </c>
      <c r="M185" s="31"/>
      <c r="N185" s="87"/>
      <c r="O185" s="87"/>
      <c r="P185" s="113">
        <f t="shared" si="8"/>
        <v>0</v>
      </c>
      <c r="Q185" s="76"/>
    </row>
    <row r="186" spans="1:17" ht="18" x14ac:dyDescent="0.25">
      <c r="A186" s="31"/>
      <c r="B186" s="31"/>
      <c r="C186" s="95"/>
      <c r="D186" s="31"/>
      <c r="E186" s="95"/>
      <c r="F186" s="31"/>
      <c r="G186" s="114">
        <f t="shared" si="10"/>
        <v>13430.64</v>
      </c>
      <c r="H186" s="59">
        <f t="shared" si="10"/>
        <v>987</v>
      </c>
      <c r="I186" s="59"/>
      <c r="J186" s="59"/>
      <c r="K186" s="31"/>
      <c r="L186" s="59" t="str">
        <f t="shared" si="9"/>
        <v xml:space="preserve"> </v>
      </c>
      <c r="M186" s="31"/>
      <c r="N186" s="87"/>
      <c r="O186" s="87"/>
      <c r="P186" s="113">
        <f t="shared" si="8"/>
        <v>0</v>
      </c>
      <c r="Q186" s="76"/>
    </row>
    <row r="187" spans="1:17" ht="18" x14ac:dyDescent="0.25">
      <c r="A187" s="31"/>
      <c r="B187" s="31"/>
      <c r="C187" s="95"/>
      <c r="D187" s="31"/>
      <c r="E187" s="95"/>
      <c r="F187" s="31"/>
      <c r="G187" s="114">
        <f t="shared" si="10"/>
        <v>13430.64</v>
      </c>
      <c r="H187" s="59">
        <f t="shared" si="10"/>
        <v>987</v>
      </c>
      <c r="I187" s="59"/>
      <c r="J187" s="59"/>
      <c r="K187" s="31"/>
      <c r="L187" s="59" t="str">
        <f t="shared" si="9"/>
        <v xml:space="preserve"> </v>
      </c>
      <c r="M187" s="31"/>
      <c r="N187" s="87"/>
      <c r="O187" s="87"/>
      <c r="P187" s="113">
        <f t="shared" si="8"/>
        <v>0</v>
      </c>
      <c r="Q187" s="76"/>
    </row>
    <row r="188" spans="1:17" ht="18" x14ac:dyDescent="0.25">
      <c r="A188" s="31"/>
      <c r="B188" s="31"/>
      <c r="C188" s="95"/>
      <c r="D188" s="31"/>
      <c r="E188" s="95"/>
      <c r="F188" s="31"/>
      <c r="G188" s="114">
        <f t="shared" si="10"/>
        <v>13430.64</v>
      </c>
      <c r="H188" s="59">
        <f t="shared" si="10"/>
        <v>987</v>
      </c>
      <c r="I188" s="59"/>
      <c r="J188" s="59"/>
      <c r="K188" s="31"/>
      <c r="L188" s="59" t="str">
        <f t="shared" si="9"/>
        <v xml:space="preserve"> </v>
      </c>
      <c r="M188" s="31"/>
      <c r="N188" s="87"/>
      <c r="O188" s="87"/>
      <c r="P188" s="113">
        <f t="shared" si="8"/>
        <v>0</v>
      </c>
      <c r="Q188" s="76"/>
    </row>
    <row r="189" spans="1:17" ht="18" x14ac:dyDescent="0.25">
      <c r="A189" s="31"/>
      <c r="B189" s="31"/>
      <c r="C189" s="95"/>
      <c r="D189" s="31"/>
      <c r="E189" s="95"/>
      <c r="F189" s="31"/>
      <c r="G189" s="114">
        <f t="shared" si="10"/>
        <v>13430.64</v>
      </c>
      <c r="H189" s="59">
        <f t="shared" si="10"/>
        <v>987</v>
      </c>
      <c r="I189" s="59"/>
      <c r="J189" s="59"/>
      <c r="K189" s="31"/>
      <c r="L189" s="59" t="str">
        <f t="shared" si="9"/>
        <v xml:space="preserve"> </v>
      </c>
      <c r="M189" s="31"/>
      <c r="N189" s="87"/>
      <c r="O189" s="87"/>
      <c r="P189" s="113">
        <f t="shared" si="8"/>
        <v>0</v>
      </c>
      <c r="Q189" s="76"/>
    </row>
    <row r="190" spans="1:17" ht="18" x14ac:dyDescent="0.25">
      <c r="A190" s="31"/>
      <c r="B190" s="31"/>
      <c r="C190" s="95"/>
      <c r="D190" s="31"/>
      <c r="E190" s="95"/>
      <c r="F190" s="31"/>
      <c r="G190" s="114">
        <f t="shared" si="10"/>
        <v>13430.64</v>
      </c>
      <c r="H190" s="59">
        <f t="shared" si="10"/>
        <v>987</v>
      </c>
      <c r="I190" s="59"/>
      <c r="J190" s="59"/>
      <c r="K190" s="31"/>
      <c r="L190" s="59" t="str">
        <f t="shared" si="9"/>
        <v xml:space="preserve"> </v>
      </c>
      <c r="M190" s="31"/>
      <c r="N190" s="87"/>
      <c r="O190" s="87"/>
      <c r="P190" s="113">
        <f t="shared" si="8"/>
        <v>0</v>
      </c>
      <c r="Q190" s="76"/>
    </row>
    <row r="191" spans="1:17" ht="18" x14ac:dyDescent="0.25">
      <c r="A191" s="31"/>
      <c r="B191" s="31"/>
      <c r="C191" s="95"/>
      <c r="D191" s="31"/>
      <c r="E191" s="95"/>
      <c r="F191" s="31"/>
      <c r="G191" s="114">
        <f t="shared" si="10"/>
        <v>13430.64</v>
      </c>
      <c r="H191" s="59">
        <f t="shared" si="10"/>
        <v>987</v>
      </c>
      <c r="I191" s="59"/>
      <c r="J191" s="59"/>
      <c r="K191" s="31"/>
      <c r="L191" s="59" t="str">
        <f t="shared" si="9"/>
        <v xml:space="preserve"> </v>
      </c>
      <c r="M191" s="31"/>
      <c r="N191" s="87"/>
      <c r="O191" s="87"/>
      <c r="P191" s="113">
        <f t="shared" si="8"/>
        <v>0</v>
      </c>
      <c r="Q191" s="76"/>
    </row>
    <row r="192" spans="1:17" ht="18" x14ac:dyDescent="0.25">
      <c r="A192" s="31"/>
      <c r="B192" s="31"/>
      <c r="C192" s="95"/>
      <c r="D192" s="31"/>
      <c r="E192" s="95"/>
      <c r="F192" s="31"/>
      <c r="G192" s="114">
        <f t="shared" si="10"/>
        <v>13430.64</v>
      </c>
      <c r="H192" s="59">
        <f t="shared" si="10"/>
        <v>987</v>
      </c>
      <c r="I192" s="59"/>
      <c r="J192" s="59"/>
      <c r="K192" s="31"/>
      <c r="L192" s="59" t="str">
        <f t="shared" si="9"/>
        <v xml:space="preserve"> </v>
      </c>
      <c r="M192" s="31"/>
      <c r="N192" s="87"/>
      <c r="O192" s="87"/>
      <c r="P192" s="113">
        <f t="shared" si="8"/>
        <v>0</v>
      </c>
      <c r="Q192" s="76"/>
    </row>
    <row r="193" spans="1:17" ht="18" x14ac:dyDescent="0.25">
      <c r="A193" s="31"/>
      <c r="B193" s="31"/>
      <c r="C193" s="95"/>
      <c r="D193" s="31"/>
      <c r="E193" s="95"/>
      <c r="F193" s="31"/>
      <c r="G193" s="114">
        <f t="shared" si="10"/>
        <v>13430.64</v>
      </c>
      <c r="H193" s="59">
        <f t="shared" si="10"/>
        <v>987</v>
      </c>
      <c r="I193" s="59"/>
      <c r="J193" s="59"/>
      <c r="K193" s="31"/>
      <c r="L193" s="59" t="str">
        <f t="shared" si="9"/>
        <v xml:space="preserve"> </v>
      </c>
      <c r="M193" s="31"/>
      <c r="N193" s="87"/>
      <c r="O193" s="87"/>
      <c r="P193" s="113">
        <f t="shared" si="8"/>
        <v>0</v>
      </c>
      <c r="Q193" s="76"/>
    </row>
    <row r="194" spans="1:17" ht="18" x14ac:dyDescent="0.25">
      <c r="A194" s="31"/>
      <c r="B194" s="31"/>
      <c r="C194" s="95"/>
      <c r="D194" s="31"/>
      <c r="E194" s="95"/>
      <c r="F194" s="31"/>
      <c r="G194" s="114">
        <f t="shared" si="10"/>
        <v>13430.64</v>
      </c>
      <c r="H194" s="59">
        <f t="shared" si="10"/>
        <v>987</v>
      </c>
      <c r="I194" s="59"/>
      <c r="J194" s="59"/>
      <c r="K194" s="31"/>
      <c r="L194" s="59" t="str">
        <f t="shared" si="9"/>
        <v xml:space="preserve"> </v>
      </c>
      <c r="M194" s="31"/>
      <c r="N194" s="87"/>
      <c r="O194" s="87"/>
      <c r="P194" s="113">
        <f t="shared" si="8"/>
        <v>0</v>
      </c>
      <c r="Q194" s="76"/>
    </row>
    <row r="195" spans="1:17" ht="18" x14ac:dyDescent="0.25">
      <c r="A195" s="31"/>
      <c r="B195" s="31"/>
      <c r="C195" s="95"/>
      <c r="D195" s="31"/>
      <c r="E195" s="95"/>
      <c r="F195" s="31"/>
      <c r="G195" s="114">
        <f t="shared" si="10"/>
        <v>13430.64</v>
      </c>
      <c r="H195" s="59">
        <f t="shared" si="10"/>
        <v>987</v>
      </c>
      <c r="I195" s="59"/>
      <c r="J195" s="59"/>
      <c r="K195" s="31"/>
      <c r="L195" s="59" t="str">
        <f t="shared" si="9"/>
        <v xml:space="preserve"> </v>
      </c>
      <c r="M195" s="31"/>
      <c r="N195" s="87"/>
      <c r="O195" s="87"/>
      <c r="P195" s="113">
        <f t="shared" si="8"/>
        <v>0</v>
      </c>
      <c r="Q195" s="76"/>
    </row>
    <row r="196" spans="1:17" ht="18" x14ac:dyDescent="0.25">
      <c r="A196" s="31"/>
      <c r="B196" s="31"/>
      <c r="C196" s="95"/>
      <c r="D196" s="31"/>
      <c r="E196" s="95"/>
      <c r="F196" s="31"/>
      <c r="G196" s="114">
        <f t="shared" si="10"/>
        <v>13430.64</v>
      </c>
      <c r="H196" s="59">
        <f t="shared" si="10"/>
        <v>987</v>
      </c>
      <c r="I196" s="59"/>
      <c r="J196" s="59"/>
      <c r="K196" s="31"/>
      <c r="L196" s="59" t="str">
        <f t="shared" si="9"/>
        <v xml:space="preserve"> </v>
      </c>
      <c r="M196" s="31"/>
      <c r="N196" s="87"/>
      <c r="O196" s="87"/>
      <c r="P196" s="113">
        <f t="shared" si="8"/>
        <v>0</v>
      </c>
      <c r="Q196" s="76"/>
    </row>
    <row r="197" spans="1:17" ht="18" x14ac:dyDescent="0.25">
      <c r="A197" s="31"/>
      <c r="B197" s="31"/>
      <c r="C197" s="95"/>
      <c r="D197" s="31"/>
      <c r="E197" s="95"/>
      <c r="F197" s="31"/>
      <c r="G197" s="114">
        <f t="shared" si="10"/>
        <v>13430.64</v>
      </c>
      <c r="H197" s="59">
        <f t="shared" si="10"/>
        <v>987</v>
      </c>
      <c r="I197" s="59"/>
      <c r="J197" s="59"/>
      <c r="K197" s="31"/>
      <c r="L197" s="59" t="str">
        <f t="shared" si="9"/>
        <v xml:space="preserve"> </v>
      </c>
      <c r="M197" s="31"/>
      <c r="N197" s="87"/>
      <c r="O197" s="87"/>
      <c r="P197" s="113">
        <f t="shared" si="8"/>
        <v>0</v>
      </c>
      <c r="Q197" s="76"/>
    </row>
    <row r="198" spans="1:17" ht="18" x14ac:dyDescent="0.25">
      <c r="A198" s="31"/>
      <c r="B198" s="31"/>
      <c r="C198" s="95"/>
      <c r="D198" s="31"/>
      <c r="E198" s="95"/>
      <c r="F198" s="31"/>
      <c r="G198" s="114">
        <f t="shared" si="10"/>
        <v>13430.64</v>
      </c>
      <c r="H198" s="59">
        <f t="shared" si="10"/>
        <v>987</v>
      </c>
      <c r="I198" s="59"/>
      <c r="J198" s="59"/>
      <c r="K198" s="31"/>
      <c r="L198" s="59" t="str">
        <f t="shared" si="9"/>
        <v xml:space="preserve"> </v>
      </c>
      <c r="M198" s="31"/>
      <c r="N198" s="87"/>
      <c r="O198" s="87"/>
      <c r="P198" s="113">
        <f t="shared" si="8"/>
        <v>0</v>
      </c>
      <c r="Q198" s="76"/>
    </row>
    <row r="199" spans="1:17" ht="18" x14ac:dyDescent="0.25">
      <c r="A199" s="31"/>
      <c r="B199" s="31"/>
      <c r="C199" s="95"/>
      <c r="D199" s="31"/>
      <c r="E199" s="95"/>
      <c r="F199" s="31"/>
      <c r="G199" s="114">
        <f t="shared" si="10"/>
        <v>13430.64</v>
      </c>
      <c r="H199" s="59">
        <f t="shared" si="10"/>
        <v>987</v>
      </c>
      <c r="I199" s="59"/>
      <c r="J199" s="59"/>
      <c r="K199" s="31"/>
      <c r="L199" s="59" t="str">
        <f t="shared" si="9"/>
        <v xml:space="preserve"> </v>
      </c>
      <c r="M199" s="31"/>
      <c r="N199" s="87"/>
      <c r="O199" s="87"/>
      <c r="P199" s="113">
        <f t="shared" si="8"/>
        <v>0</v>
      </c>
      <c r="Q199" s="76"/>
    </row>
    <row r="200" spans="1:17" ht="18" x14ac:dyDescent="0.25">
      <c r="A200" s="31"/>
      <c r="B200" s="31"/>
      <c r="C200" s="95"/>
      <c r="D200" s="31"/>
      <c r="E200" s="95"/>
      <c r="F200" s="31"/>
      <c r="G200" s="114">
        <f t="shared" si="10"/>
        <v>13430.64</v>
      </c>
      <c r="H200" s="59">
        <f t="shared" si="10"/>
        <v>987</v>
      </c>
      <c r="I200" s="59"/>
      <c r="J200" s="59"/>
      <c r="K200" s="31"/>
      <c r="L200" s="59" t="str">
        <f t="shared" si="9"/>
        <v xml:space="preserve"> </v>
      </c>
      <c r="M200" s="31"/>
      <c r="N200" s="87"/>
      <c r="O200" s="87"/>
      <c r="P200" s="113">
        <f t="shared" si="8"/>
        <v>0</v>
      </c>
      <c r="Q200" s="76"/>
    </row>
    <row r="201" spans="1:17" ht="18" x14ac:dyDescent="0.25">
      <c r="A201" s="31"/>
      <c r="B201" s="31"/>
      <c r="C201" s="95"/>
      <c r="D201" s="31"/>
      <c r="E201" s="95"/>
      <c r="F201" s="31"/>
      <c r="G201" s="114">
        <f t="shared" si="10"/>
        <v>13430.64</v>
      </c>
      <c r="H201" s="59">
        <f t="shared" si="10"/>
        <v>987</v>
      </c>
      <c r="I201" s="59"/>
      <c r="J201" s="59"/>
      <c r="K201" s="31"/>
      <c r="L201" s="59" t="str">
        <f t="shared" si="9"/>
        <v xml:space="preserve"> </v>
      </c>
      <c r="M201" s="31"/>
      <c r="N201" s="87"/>
      <c r="O201" s="87"/>
      <c r="P201" s="113">
        <f t="shared" si="8"/>
        <v>0</v>
      </c>
      <c r="Q201" s="76"/>
    </row>
    <row r="202" spans="1:17" ht="18" x14ac:dyDescent="0.25">
      <c r="A202" s="31"/>
      <c r="B202" s="31"/>
      <c r="C202" s="95"/>
      <c r="D202" s="31"/>
      <c r="E202" s="95"/>
      <c r="F202" s="31"/>
      <c r="G202" s="114">
        <f t="shared" si="10"/>
        <v>13430.64</v>
      </c>
      <c r="H202" s="59">
        <f t="shared" si="10"/>
        <v>987</v>
      </c>
      <c r="I202" s="59"/>
      <c r="J202" s="59"/>
      <c r="K202" s="31"/>
      <c r="L202" s="59" t="str">
        <f t="shared" si="9"/>
        <v xml:space="preserve"> </v>
      </c>
      <c r="M202" s="31"/>
      <c r="N202" s="87"/>
      <c r="O202" s="87"/>
      <c r="P202" s="113">
        <f t="shared" si="8"/>
        <v>0</v>
      </c>
      <c r="Q202" s="76"/>
    </row>
    <row r="203" spans="1:17" ht="18" x14ac:dyDescent="0.25">
      <c r="A203" s="31"/>
      <c r="B203" s="31"/>
      <c r="C203" s="95"/>
      <c r="D203" s="31"/>
      <c r="E203" s="95"/>
      <c r="F203" s="31"/>
      <c r="G203" s="114">
        <f t="shared" si="10"/>
        <v>13430.64</v>
      </c>
      <c r="H203" s="59">
        <f t="shared" si="10"/>
        <v>987</v>
      </c>
      <c r="I203" s="59"/>
      <c r="J203" s="59"/>
      <c r="K203" s="31"/>
      <c r="L203" s="59" t="str">
        <f t="shared" si="9"/>
        <v xml:space="preserve"> </v>
      </c>
      <c r="M203" s="31"/>
      <c r="N203" s="87"/>
      <c r="O203" s="87"/>
      <c r="P203" s="113">
        <f t="shared" ref="P203:P209" si="11">O203*G203</f>
        <v>0</v>
      </c>
      <c r="Q203" s="76"/>
    </row>
    <row r="204" spans="1:17" ht="18" x14ac:dyDescent="0.25">
      <c r="A204" s="31"/>
      <c r="B204" s="31"/>
      <c r="C204" s="95"/>
      <c r="D204" s="31"/>
      <c r="E204" s="95"/>
      <c r="F204" s="31"/>
      <c r="G204" s="114">
        <f t="shared" si="10"/>
        <v>13430.64</v>
      </c>
      <c r="H204" s="59">
        <f t="shared" si="10"/>
        <v>987</v>
      </c>
      <c r="I204" s="59"/>
      <c r="J204" s="59"/>
      <c r="K204" s="31"/>
      <c r="L204" s="59" t="str">
        <f t="shared" si="9"/>
        <v xml:space="preserve"> </v>
      </c>
      <c r="M204" s="31"/>
      <c r="N204" s="87"/>
      <c r="O204" s="87"/>
      <c r="P204" s="113">
        <f t="shared" si="11"/>
        <v>0</v>
      </c>
      <c r="Q204" s="76"/>
    </row>
    <row r="205" spans="1:17" ht="18" x14ac:dyDescent="0.25">
      <c r="A205" s="31"/>
      <c r="B205" s="31"/>
      <c r="C205" s="95"/>
      <c r="D205" s="31"/>
      <c r="E205" s="95"/>
      <c r="F205" s="31"/>
      <c r="G205" s="114">
        <f t="shared" si="10"/>
        <v>13430.64</v>
      </c>
      <c r="H205" s="59">
        <f t="shared" si="10"/>
        <v>987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1"/>
        <v>0</v>
      </c>
      <c r="Q205" s="76"/>
    </row>
    <row r="206" spans="1:17" ht="18" x14ac:dyDescent="0.25">
      <c r="A206" s="31"/>
      <c r="B206" s="31"/>
      <c r="C206" s="95"/>
      <c r="D206" s="31"/>
      <c r="E206" s="95"/>
      <c r="F206" s="31"/>
      <c r="G206" s="114">
        <f t="shared" si="10"/>
        <v>13430.64</v>
      </c>
      <c r="H206" s="59">
        <f t="shared" si="10"/>
        <v>987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1"/>
        <v>0</v>
      </c>
      <c r="Q206" s="76"/>
    </row>
    <row r="207" spans="1:17" ht="18" x14ac:dyDescent="0.25">
      <c r="A207" s="31"/>
      <c r="B207" s="31"/>
      <c r="C207" s="95"/>
      <c r="D207" s="31"/>
      <c r="E207" s="95"/>
      <c r="F207" s="31"/>
      <c r="G207" s="114">
        <f t="shared" si="10"/>
        <v>13430.64</v>
      </c>
      <c r="H207" s="59">
        <f t="shared" si="10"/>
        <v>987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1"/>
        <v>0</v>
      </c>
      <c r="Q207" s="76"/>
    </row>
    <row r="208" spans="1:17" ht="18" x14ac:dyDescent="0.25">
      <c r="A208" s="31"/>
      <c r="B208" s="31"/>
      <c r="C208" s="95"/>
      <c r="D208" s="31"/>
      <c r="E208" s="95"/>
      <c r="F208" s="31"/>
      <c r="G208" s="114">
        <f t="shared" si="10"/>
        <v>13430.64</v>
      </c>
      <c r="H208" s="59">
        <f t="shared" si="10"/>
        <v>987</v>
      </c>
      <c r="I208" s="59"/>
      <c r="J208" s="59"/>
      <c r="K208" s="31"/>
      <c r="L208" s="59" t="str">
        <f>IF(D208&gt;0,D208," ")</f>
        <v xml:space="preserve"> </v>
      </c>
      <c r="M208" s="31"/>
      <c r="N208" s="87"/>
      <c r="O208" s="87"/>
      <c r="P208" s="113">
        <f t="shared" si="11"/>
        <v>0</v>
      </c>
      <c r="Q208" s="76"/>
    </row>
    <row r="209" spans="1:17" ht="18" x14ac:dyDescent="0.25">
      <c r="A209" s="31"/>
      <c r="B209" s="31"/>
      <c r="C209" s="95"/>
      <c r="D209" s="31"/>
      <c r="E209" s="95"/>
      <c r="F209" s="31"/>
      <c r="G209" s="114">
        <f t="shared" si="10"/>
        <v>13430.64</v>
      </c>
      <c r="H209" s="59">
        <f t="shared" si="10"/>
        <v>987</v>
      </c>
      <c r="I209" s="59"/>
      <c r="J209" s="59"/>
      <c r="K209" s="31"/>
      <c r="L209" s="59" t="str">
        <f>IF(D209&gt;0,D209," ")</f>
        <v xml:space="preserve"> </v>
      </c>
      <c r="M209" s="31"/>
      <c r="N209" s="87"/>
      <c r="O209" s="87"/>
      <c r="P209" s="113">
        <f t="shared" si="11"/>
        <v>0</v>
      </c>
      <c r="Q209" s="76"/>
    </row>
    <row r="210" spans="1:17" ht="18" x14ac:dyDescent="0.25">
      <c r="A210" s="31"/>
      <c r="B210" s="31"/>
      <c r="C210" s="95"/>
      <c r="D210" s="31"/>
      <c r="E210" s="95"/>
      <c r="F210" s="31"/>
      <c r="G210" s="95"/>
      <c r="H210" s="31"/>
      <c r="I210" s="31"/>
      <c r="J210" s="31"/>
      <c r="K210" s="31"/>
      <c r="L210" s="31"/>
      <c r="M210" s="31"/>
      <c r="N210" s="87"/>
      <c r="O210" s="87"/>
      <c r="P210" s="87"/>
      <c r="Q210" s="76"/>
    </row>
    <row r="211" spans="1:17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  <c r="Q211" s="76"/>
    </row>
    <row r="212" spans="1:17" ht="15" x14ac:dyDescent="0.2">
      <c r="A212" s="76"/>
      <c r="B212" s="76"/>
      <c r="C212" s="77"/>
      <c r="D212" s="76"/>
      <c r="E212" s="77"/>
      <c r="F212" s="76"/>
      <c r="G212" s="77"/>
      <c r="H212" s="76"/>
      <c r="I212" s="76"/>
      <c r="J212" s="76"/>
      <c r="K212" s="76"/>
      <c r="L212" s="76"/>
      <c r="M212" s="76"/>
      <c r="N212" s="81"/>
      <c r="O212" s="81"/>
      <c r="P212" s="81"/>
      <c r="Q212" s="76"/>
    </row>
    <row r="213" spans="1:17" ht="15" x14ac:dyDescent="0.2">
      <c r="A213" s="76"/>
      <c r="B213" s="76"/>
      <c r="C213" s="77"/>
      <c r="D213" s="76"/>
      <c r="E213" s="77"/>
      <c r="F213" s="76"/>
      <c r="G213" s="77"/>
      <c r="H213" s="76"/>
      <c r="I213" s="76"/>
      <c r="J213" s="76"/>
      <c r="K213" s="76"/>
      <c r="L213" s="76"/>
      <c r="M213" s="76"/>
      <c r="N213" s="81"/>
      <c r="O213" s="81"/>
      <c r="P213" s="81"/>
      <c r="Q213" s="76"/>
    </row>
    <row r="214" spans="1:17" ht="15" x14ac:dyDescent="0.2">
      <c r="A214" s="76"/>
      <c r="B214" s="76"/>
      <c r="C214" s="77"/>
      <c r="D214" s="76"/>
      <c r="E214" s="77"/>
      <c r="F214" s="76"/>
      <c r="G214" s="77"/>
      <c r="H214" s="76"/>
      <c r="I214" s="76"/>
      <c r="J214" s="76"/>
      <c r="K214" s="76"/>
      <c r="L214" s="76"/>
      <c r="M214" s="76"/>
      <c r="N214" s="81"/>
      <c r="O214" s="81"/>
      <c r="P214" s="81"/>
      <c r="Q214" s="76"/>
    </row>
    <row r="215" spans="1:17" ht="15" x14ac:dyDescent="0.2">
      <c r="A215" s="76"/>
      <c r="B215" s="76"/>
      <c r="C215" s="77"/>
      <c r="D215" s="76"/>
      <c r="E215" s="77"/>
      <c r="F215" s="76"/>
      <c r="G215" s="77"/>
      <c r="H215" s="76"/>
      <c r="I215" s="76"/>
      <c r="J215" s="76"/>
      <c r="K215" s="76"/>
      <c r="L215" s="76"/>
      <c r="M215" s="76"/>
      <c r="N215" s="81"/>
      <c r="O215" s="81"/>
      <c r="P215" s="81"/>
      <c r="Q215" s="76"/>
    </row>
    <row r="216" spans="1:17" ht="15" x14ac:dyDescent="0.2">
      <c r="A216" s="76"/>
      <c r="B216" s="76"/>
      <c r="C216" s="77"/>
      <c r="D216" s="76"/>
      <c r="E216" s="77"/>
      <c r="F216" s="76"/>
      <c r="G216" s="77"/>
      <c r="H216" s="76"/>
      <c r="I216" s="76"/>
      <c r="J216" s="76"/>
      <c r="K216" s="76"/>
      <c r="L216" s="76"/>
      <c r="M216" s="76"/>
      <c r="N216" s="81"/>
      <c r="O216" s="81"/>
      <c r="P216" s="81"/>
      <c r="Q216" s="76"/>
    </row>
    <row r="217" spans="1:17" ht="15" x14ac:dyDescent="0.2">
      <c r="A217" s="76"/>
      <c r="B217" s="76"/>
      <c r="C217" s="77"/>
      <c r="D217" s="76"/>
      <c r="E217" s="77"/>
      <c r="F217" s="76"/>
      <c r="G217" s="77"/>
      <c r="H217" s="76"/>
      <c r="I217" s="76"/>
      <c r="J217" s="76"/>
      <c r="K217" s="76"/>
      <c r="L217" s="76"/>
      <c r="M217" s="76"/>
      <c r="N217" s="81"/>
      <c r="O217" s="81"/>
      <c r="P217" s="81"/>
      <c r="Q217" s="76"/>
    </row>
    <row r="218" spans="1:17" ht="15" x14ac:dyDescent="0.2">
      <c r="A218" s="76"/>
      <c r="B218" s="76"/>
      <c r="C218" s="77"/>
      <c r="D218" s="76"/>
      <c r="E218" s="77"/>
      <c r="F218" s="76"/>
      <c r="G218" s="77"/>
      <c r="H218" s="76"/>
      <c r="I218" s="76"/>
      <c r="J218" s="76"/>
      <c r="K218" s="76"/>
      <c r="L218" s="76"/>
      <c r="M218" s="76"/>
      <c r="N218" s="81"/>
      <c r="O218" s="81"/>
      <c r="P218" s="81"/>
      <c r="Q218" s="76"/>
    </row>
    <row r="219" spans="1:17" ht="15" x14ac:dyDescent="0.2">
      <c r="A219" s="76"/>
      <c r="B219" s="76"/>
      <c r="C219" s="77"/>
      <c r="D219" s="76"/>
      <c r="E219" s="77"/>
      <c r="F219" s="76"/>
      <c r="G219" s="77"/>
      <c r="H219" s="76"/>
      <c r="I219" s="76"/>
      <c r="J219" s="76"/>
      <c r="K219" s="76"/>
      <c r="L219" s="76"/>
      <c r="M219" s="76"/>
      <c r="N219" s="81"/>
      <c r="O219" s="81"/>
      <c r="P219" s="81"/>
      <c r="Q219" s="76"/>
    </row>
    <row r="220" spans="1:17" ht="15" x14ac:dyDescent="0.2">
      <c r="A220" s="76"/>
      <c r="B220" s="76"/>
      <c r="C220" s="77"/>
      <c r="D220" s="76"/>
      <c r="E220" s="77"/>
      <c r="F220" s="76"/>
      <c r="G220" s="77"/>
      <c r="H220" s="76"/>
      <c r="I220" s="76"/>
      <c r="J220" s="76"/>
      <c r="K220" s="76"/>
      <c r="L220" s="76"/>
      <c r="M220" s="76"/>
      <c r="N220" s="81"/>
      <c r="O220" s="81"/>
      <c r="P220" s="81"/>
      <c r="Q220" s="76"/>
    </row>
    <row r="221" spans="1:17" ht="15" x14ac:dyDescent="0.2">
      <c r="A221" s="76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  <c r="Q221" s="76"/>
    </row>
    <row r="222" spans="1:17" ht="15" x14ac:dyDescent="0.2">
      <c r="A222" s="76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  <c r="Q222" s="76"/>
    </row>
    <row r="223" spans="1:17" ht="15" x14ac:dyDescent="0.2">
      <c r="A223" s="76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  <c r="Q223" s="76"/>
    </row>
    <row r="224" spans="1:17" ht="15" x14ac:dyDescent="0.2">
      <c r="A224" s="76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  <c r="Q224" s="76"/>
    </row>
    <row r="225" spans="1:17" ht="15" x14ac:dyDescent="0.2">
      <c r="A225" s="76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  <c r="Q225" s="76"/>
    </row>
    <row r="226" spans="1:17" ht="15" x14ac:dyDescent="0.2">
      <c r="A226" s="76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  <c r="Q226" s="76"/>
    </row>
    <row r="227" spans="1:17" ht="15" x14ac:dyDescent="0.2">
      <c r="A227" s="76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  <c r="Q227" s="76"/>
    </row>
    <row r="228" spans="1:17" ht="15" x14ac:dyDescent="0.2">
      <c r="A228" s="76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  <c r="Q228" s="76"/>
    </row>
    <row r="229" spans="1:17" ht="15" x14ac:dyDescent="0.2">
      <c r="A229" s="76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  <c r="Q229" s="76"/>
    </row>
    <row r="230" spans="1:17" ht="15" x14ac:dyDescent="0.2">
      <c r="A230" s="76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  <c r="Q230" s="76"/>
    </row>
    <row r="231" spans="1:17" ht="15" x14ac:dyDescent="0.2">
      <c r="A231" s="76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  <c r="Q231" s="76"/>
    </row>
    <row r="232" spans="1:17" ht="15" x14ac:dyDescent="0.2">
      <c r="A232" s="76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  <c r="Q232" s="76"/>
    </row>
    <row r="233" spans="1:17" ht="15" x14ac:dyDescent="0.2">
      <c r="A233" s="76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  <c r="Q233" s="76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B0F0"/>
  </sheetPr>
  <dimension ref="A2:R207"/>
  <sheetViews>
    <sheetView topLeftCell="A5" zoomScale="140" zoomScaleNormal="140" workbookViewId="0">
      <pane ySplit="4" topLeftCell="A39" activePane="bottomLeft" state="frozen"/>
      <selection activeCell="A5" sqref="A5"/>
      <selection pane="bottomLeft" activeCell="G11" sqref="G11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60</v>
      </c>
      <c r="D5" s="33"/>
      <c r="E5" s="32"/>
      <c r="F5" s="34"/>
      <c r="G5" s="4"/>
      <c r="H5" s="30" t="s">
        <v>1</v>
      </c>
      <c r="I5" s="32">
        <v>13.61</v>
      </c>
    </row>
    <row r="6" spans="1:18" ht="32.25" customHeight="1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18" x14ac:dyDescent="0.2">
      <c r="A7" s="1091" t="s">
        <v>2</v>
      </c>
      <c r="B7" s="1093"/>
      <c r="C7" s="1098" t="s">
        <v>3</v>
      </c>
      <c r="D7" s="1099"/>
      <c r="E7" s="1098" t="s">
        <v>4</v>
      </c>
      <c r="F7" s="1099"/>
      <c r="G7" s="1098" t="s">
        <v>5</v>
      </c>
      <c r="H7" s="109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B9" s="149"/>
      <c r="E9" s="13"/>
      <c r="F9" s="9"/>
      <c r="G9" s="11"/>
      <c r="H9" s="12"/>
      <c r="I9" s="12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A10" s="9"/>
      <c r="B10" s="155">
        <v>3</v>
      </c>
      <c r="C10" s="52"/>
      <c r="D10" s="9"/>
      <c r="E10" s="13"/>
      <c r="F10" s="9"/>
      <c r="G10" s="13">
        <f t="shared" ref="G10:H25" si="1">G9-E10+C10</f>
        <v>0</v>
      </c>
      <c r="H10" s="9">
        <f t="shared" si="1"/>
        <v>0</v>
      </c>
      <c r="I10" s="188"/>
      <c r="J10" s="188"/>
      <c r="K10" s="49"/>
      <c r="L10" s="9"/>
      <c r="M10" s="9">
        <f>I5*F10</f>
        <v>0</v>
      </c>
      <c r="P10" s="14">
        <f t="shared" si="0"/>
        <v>0</v>
      </c>
      <c r="R10" s="3"/>
    </row>
    <row r="11" spans="1:18" x14ac:dyDescent="0.2">
      <c r="A11" s="9"/>
      <c r="B11" s="155">
        <v>6</v>
      </c>
      <c r="C11" s="13"/>
      <c r="D11" s="9"/>
      <c r="E11" s="13"/>
      <c r="F11" s="9"/>
      <c r="G11" s="13">
        <f t="shared" si="1"/>
        <v>0</v>
      </c>
      <c r="H11" s="9">
        <f t="shared" si="1"/>
        <v>0</v>
      </c>
      <c r="I11" s="188"/>
      <c r="J11" s="169"/>
      <c r="K11" s="49"/>
      <c r="L11" s="9"/>
      <c r="M11" s="9">
        <f>I5*F11</f>
        <v>0</v>
      </c>
      <c r="P11" s="14">
        <f t="shared" si="0"/>
        <v>0</v>
      </c>
      <c r="R11" s="3"/>
    </row>
    <row r="12" spans="1:18" x14ac:dyDescent="0.2">
      <c r="A12" s="9"/>
      <c r="B12" s="155"/>
      <c r="C12" s="13"/>
      <c r="D12" s="9"/>
      <c r="E12" s="13"/>
      <c r="F12" s="9"/>
      <c r="G12" s="13">
        <f t="shared" si="1"/>
        <v>0</v>
      </c>
      <c r="H12" s="9">
        <f t="shared" si="1"/>
        <v>0</v>
      </c>
      <c r="I12" s="188"/>
      <c r="J12" s="169"/>
      <c r="K12" s="49"/>
      <c r="L12" s="9"/>
      <c r="M12" s="9">
        <f>I5*F12</f>
        <v>0</v>
      </c>
      <c r="P12" s="14">
        <f t="shared" si="0"/>
        <v>0</v>
      </c>
      <c r="R12" s="3"/>
    </row>
    <row r="13" spans="1:18" x14ac:dyDescent="0.2">
      <c r="A13" s="9"/>
      <c r="B13" s="150"/>
      <c r="C13" s="13"/>
      <c r="D13" s="9"/>
      <c r="E13" s="13"/>
      <c r="F13" s="36"/>
      <c r="G13" s="13">
        <f t="shared" si="1"/>
        <v>0</v>
      </c>
      <c r="H13" s="9">
        <f t="shared" si="1"/>
        <v>0</v>
      </c>
      <c r="I13" s="169"/>
      <c r="J13" s="169"/>
      <c r="K13" s="49"/>
      <c r="L13" s="9" t="str">
        <f t="shared" ref="L13:L76" si="2">IF(D13&gt;0,D13," ")</f>
        <v xml:space="preserve"> </v>
      </c>
      <c r="M13" s="9">
        <f>I5*F13</f>
        <v>0</v>
      </c>
      <c r="O13" s="10"/>
      <c r="P13" s="14">
        <f t="shared" si="0"/>
        <v>0</v>
      </c>
      <c r="R13" s="3"/>
    </row>
    <row r="14" spans="1:18" x14ac:dyDescent="0.2">
      <c r="A14" s="9"/>
      <c r="B14" s="150"/>
      <c r="C14" s="13"/>
      <c r="D14" s="9"/>
      <c r="E14" s="13"/>
      <c r="F14" s="36"/>
      <c r="G14" s="13">
        <f t="shared" si="1"/>
        <v>0</v>
      </c>
      <c r="H14" s="9">
        <f t="shared" si="1"/>
        <v>0</v>
      </c>
      <c r="I14" s="169"/>
      <c r="J14" s="169"/>
      <c r="K14" s="49"/>
      <c r="L14" s="9" t="str">
        <f t="shared" si="2"/>
        <v xml:space="preserve"> </v>
      </c>
      <c r="M14" s="9">
        <f>I5*F14</f>
        <v>0</v>
      </c>
      <c r="P14" s="14">
        <f t="shared" si="0"/>
        <v>0</v>
      </c>
      <c r="R14" s="3"/>
    </row>
    <row r="15" spans="1:18" x14ac:dyDescent="0.2">
      <c r="A15" s="9"/>
      <c r="B15" s="150"/>
      <c r="C15" s="13"/>
      <c r="D15" s="9"/>
      <c r="E15" s="13"/>
      <c r="F15" s="139"/>
      <c r="G15" s="13">
        <f t="shared" si="1"/>
        <v>0</v>
      </c>
      <c r="H15" s="9">
        <f t="shared" si="1"/>
        <v>0</v>
      </c>
      <c r="I15" s="169"/>
      <c r="J15" s="169"/>
      <c r="K15" s="9"/>
      <c r="L15" s="9" t="str">
        <f t="shared" si="2"/>
        <v xml:space="preserve"> </v>
      </c>
      <c r="M15" s="9">
        <f>I5*F15</f>
        <v>0</v>
      </c>
      <c r="P15" s="14">
        <f t="shared" si="0"/>
        <v>0</v>
      </c>
      <c r="R15" s="3"/>
    </row>
    <row r="16" spans="1:18" x14ac:dyDescent="0.2">
      <c r="A16" s="9"/>
      <c r="B16" s="150"/>
      <c r="C16" s="13"/>
      <c r="D16" s="9"/>
      <c r="E16" s="13"/>
      <c r="F16" s="139"/>
      <c r="G16" s="13">
        <f t="shared" si="1"/>
        <v>0</v>
      </c>
      <c r="H16" s="9">
        <f t="shared" si="1"/>
        <v>0</v>
      </c>
      <c r="I16" s="169"/>
      <c r="J16" s="169"/>
      <c r="K16" s="9"/>
      <c r="L16" s="9" t="str">
        <f t="shared" si="2"/>
        <v xml:space="preserve"> </v>
      </c>
      <c r="M16" s="9">
        <f>I5*F16</f>
        <v>0</v>
      </c>
      <c r="P16" s="14">
        <f t="shared" si="0"/>
        <v>0</v>
      </c>
      <c r="R16" s="3"/>
    </row>
    <row r="17" spans="1:16" x14ac:dyDescent="0.2">
      <c r="A17" s="9"/>
      <c r="B17" s="150"/>
      <c r="C17" s="13"/>
      <c r="D17" s="9"/>
      <c r="E17" s="13"/>
      <c r="F17" s="139"/>
      <c r="G17" s="13">
        <f t="shared" si="1"/>
        <v>0</v>
      </c>
      <c r="H17" s="9">
        <f t="shared" si="1"/>
        <v>0</v>
      </c>
      <c r="I17" s="169"/>
      <c r="J17" s="169"/>
      <c r="K17" s="9"/>
      <c r="L17" s="9" t="str">
        <f t="shared" si="2"/>
        <v xml:space="preserve"> </v>
      </c>
      <c r="M17" s="9">
        <f>I5*F17</f>
        <v>0</v>
      </c>
      <c r="P17" s="14">
        <f t="shared" si="0"/>
        <v>0</v>
      </c>
    </row>
    <row r="18" spans="1:16" x14ac:dyDescent="0.2">
      <c r="A18" s="9"/>
      <c r="B18" s="150"/>
      <c r="C18" s="13"/>
      <c r="D18" s="9"/>
      <c r="E18" s="13"/>
      <c r="F18" s="139"/>
      <c r="G18" s="13">
        <f t="shared" si="1"/>
        <v>0</v>
      </c>
      <c r="H18" s="9">
        <f t="shared" si="1"/>
        <v>0</v>
      </c>
      <c r="I18" s="169"/>
      <c r="J18" s="169"/>
      <c r="K18" s="9"/>
      <c r="L18" s="9" t="str">
        <f t="shared" si="2"/>
        <v xml:space="preserve"> </v>
      </c>
      <c r="M18" s="9">
        <f>I5*F18</f>
        <v>0</v>
      </c>
      <c r="P18" s="14">
        <f t="shared" si="0"/>
        <v>0</v>
      </c>
    </row>
    <row r="19" spans="1:16" x14ac:dyDescent="0.2">
      <c r="A19" s="9"/>
      <c r="B19" s="150"/>
      <c r="C19" s="13"/>
      <c r="D19" s="9"/>
      <c r="E19" s="13"/>
      <c r="F19" s="139"/>
      <c r="G19" s="13">
        <f t="shared" si="1"/>
        <v>0</v>
      </c>
      <c r="H19" s="9">
        <f t="shared" si="1"/>
        <v>0</v>
      </c>
      <c r="I19" s="169"/>
      <c r="J19" s="169"/>
      <c r="K19" s="42"/>
      <c r="L19" s="9" t="str">
        <f t="shared" si="2"/>
        <v xml:space="preserve"> </v>
      </c>
      <c r="M19" s="9">
        <f>I5*F19</f>
        <v>0</v>
      </c>
      <c r="P19" s="14">
        <f t="shared" si="0"/>
        <v>0</v>
      </c>
    </row>
    <row r="20" spans="1:16" x14ac:dyDescent="0.2">
      <c r="A20" s="9"/>
      <c r="B20" s="150"/>
      <c r="C20" s="13"/>
      <c r="D20" s="9"/>
      <c r="E20" s="13"/>
      <c r="F20" s="139"/>
      <c r="G20" s="13">
        <f t="shared" si="1"/>
        <v>0</v>
      </c>
      <c r="H20" s="9">
        <f t="shared" si="1"/>
        <v>0</v>
      </c>
      <c r="I20" s="169"/>
      <c r="J20" s="169"/>
      <c r="K20" s="9"/>
      <c r="L20" s="9" t="str">
        <f t="shared" si="2"/>
        <v xml:space="preserve"> </v>
      </c>
      <c r="M20" s="9">
        <f>I5*F20</f>
        <v>0</v>
      </c>
      <c r="P20" s="14">
        <f t="shared" si="0"/>
        <v>0</v>
      </c>
    </row>
    <row r="21" spans="1:16" x14ac:dyDescent="0.2">
      <c r="A21" s="9"/>
      <c r="B21" s="150"/>
      <c r="C21" s="13"/>
      <c r="D21" s="9"/>
      <c r="E21" s="13"/>
      <c r="F21" s="139"/>
      <c r="G21" s="13">
        <f t="shared" si="1"/>
        <v>0</v>
      </c>
      <c r="H21" s="9">
        <f t="shared" si="1"/>
        <v>0</v>
      </c>
      <c r="I21" s="169"/>
      <c r="J21" s="169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50"/>
      <c r="C22" s="13"/>
      <c r="D22" s="9"/>
      <c r="E22" s="13"/>
      <c r="F22" s="139"/>
      <c r="G22" s="13">
        <f t="shared" si="1"/>
        <v>0</v>
      </c>
      <c r="H22" s="9">
        <f t="shared" si="1"/>
        <v>0</v>
      </c>
      <c r="I22" s="169"/>
      <c r="J22" s="169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50"/>
      <c r="C23" s="13"/>
      <c r="D23" s="9"/>
      <c r="E23" s="13"/>
      <c r="F23" s="139"/>
      <c r="G23" s="13">
        <f t="shared" si="1"/>
        <v>0</v>
      </c>
      <c r="H23" s="9">
        <f t="shared" si="1"/>
        <v>0</v>
      </c>
      <c r="I23" s="169"/>
      <c r="J23" s="169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50"/>
      <c r="C24" s="13"/>
      <c r="D24" s="9"/>
      <c r="E24" s="13"/>
      <c r="F24" s="139"/>
      <c r="G24" s="13">
        <f t="shared" si="1"/>
        <v>0</v>
      </c>
      <c r="H24" s="9">
        <f t="shared" si="1"/>
        <v>0</v>
      </c>
      <c r="I24" s="169"/>
      <c r="J24" s="169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50"/>
      <c r="C25" s="13"/>
      <c r="D25" s="9"/>
      <c r="E25" s="13"/>
      <c r="F25" s="139"/>
      <c r="G25" s="13">
        <f t="shared" si="1"/>
        <v>0</v>
      </c>
      <c r="H25" s="9">
        <f t="shared" si="1"/>
        <v>0</v>
      </c>
      <c r="I25" s="188"/>
      <c r="J25" s="56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50"/>
      <c r="C26" s="13"/>
      <c r="D26" s="9"/>
      <c r="E26" s="13"/>
      <c r="F26" s="139"/>
      <c r="G26" s="13">
        <f t="shared" ref="G26:G34" si="3">G25-E26+C26</f>
        <v>0</v>
      </c>
      <c r="H26" s="9">
        <f t="shared" ref="G26:H89" si="4">H25-F26+D26</f>
        <v>0</v>
      </c>
      <c r="I26" s="188"/>
      <c r="J26" s="56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4"/>
        <v>0</v>
      </c>
      <c r="I27" s="155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0</v>
      </c>
      <c r="H28" s="9">
        <f t="shared" si="4"/>
        <v>0</v>
      </c>
      <c r="I28" s="155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4"/>
        <v>0</v>
      </c>
      <c r="I29" s="155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4"/>
        <v>0</v>
      </c>
      <c r="I30" s="155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4"/>
        <v>0</v>
      </c>
      <c r="I31" s="155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4"/>
        <v>0</v>
      </c>
      <c r="I32" s="155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4"/>
        <v>0</v>
      </c>
      <c r="I33" s="155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4"/>
        <v>0</v>
      </c>
      <c r="I34" s="155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A14" sqref="A14:XFD14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45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18" ht="15.75" x14ac:dyDescent="0.25">
      <c r="A7" s="1094" t="s">
        <v>2</v>
      </c>
      <c r="B7" s="1095"/>
      <c r="C7" s="1096" t="s">
        <v>3</v>
      </c>
      <c r="D7" s="1097"/>
      <c r="E7" s="1096" t="s">
        <v>4</v>
      </c>
      <c r="F7" s="1097"/>
      <c r="G7" s="1096" t="s">
        <v>5</v>
      </c>
      <c r="H7" s="1097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" x14ac:dyDescent="0.2">
      <c r="A9" s="76" t="s">
        <v>91</v>
      </c>
      <c r="B9" s="151"/>
      <c r="C9" s="83"/>
      <c r="D9" s="60"/>
      <c r="E9" s="83"/>
      <c r="F9" s="60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3" si="0">O9*G9</f>
        <v>0</v>
      </c>
      <c r="Q9" s="76"/>
      <c r="R9" s="3"/>
    </row>
    <row r="10" spans="1:18" s="135" customFormat="1" ht="15" x14ac:dyDescent="0.2">
      <c r="A10" s="278"/>
      <c r="B10" s="276">
        <v>3</v>
      </c>
      <c r="C10" s="615">
        <v>508.24</v>
      </c>
      <c r="D10" s="278">
        <v>29</v>
      </c>
      <c r="E10" s="290"/>
      <c r="F10" s="276"/>
      <c r="G10" s="277">
        <f>G9-E10+C10</f>
        <v>508.24</v>
      </c>
      <c r="H10" s="278">
        <f>H9-F10+D10</f>
        <v>29</v>
      </c>
      <c r="I10" s="402"/>
      <c r="J10" s="278" t="s">
        <v>102</v>
      </c>
      <c r="K10" s="404"/>
      <c r="L10" s="278"/>
      <c r="M10" s="278"/>
      <c r="N10" s="344"/>
      <c r="O10" s="344"/>
      <c r="P10" s="344">
        <f t="shared" si="0"/>
        <v>0</v>
      </c>
      <c r="Q10" s="278"/>
      <c r="R10" s="320"/>
    </row>
    <row r="11" spans="1:18" s="770" customFormat="1" ht="15" x14ac:dyDescent="0.2">
      <c r="A11" s="766"/>
      <c r="B11" s="845">
        <v>3</v>
      </c>
      <c r="C11" s="765"/>
      <c r="D11" s="766"/>
      <c r="E11" s="911">
        <v>17.28</v>
      </c>
      <c r="F11" s="845">
        <v>1</v>
      </c>
      <c r="G11" s="765">
        <f>G10-E11+C11</f>
        <v>490.96000000000004</v>
      </c>
      <c r="H11" s="766">
        <f>H10-F11+D11</f>
        <v>28</v>
      </c>
      <c r="I11" s="766" t="s">
        <v>119</v>
      </c>
      <c r="J11" s="763" t="s">
        <v>68</v>
      </c>
      <c r="K11" s="879"/>
      <c r="L11" s="766"/>
      <c r="M11" s="766"/>
      <c r="N11" s="844"/>
      <c r="O11" s="844"/>
      <c r="P11" s="844">
        <f t="shared" si="0"/>
        <v>0</v>
      </c>
      <c r="Q11" s="766"/>
      <c r="R11" s="769"/>
    </row>
    <row r="12" spans="1:18" s="770" customFormat="1" ht="15" x14ac:dyDescent="0.2">
      <c r="A12" s="766"/>
      <c r="B12" s="845">
        <v>13</v>
      </c>
      <c r="C12" s="765"/>
      <c r="D12" s="766"/>
      <c r="E12" s="911">
        <v>88.1</v>
      </c>
      <c r="F12" s="845">
        <v>5</v>
      </c>
      <c r="G12" s="765">
        <f t="shared" ref="G12:G27" si="1">G11-E12+C12</f>
        <v>402.86</v>
      </c>
      <c r="H12" s="766">
        <f t="shared" ref="H12:H27" si="2">H11-F12+D12</f>
        <v>23</v>
      </c>
      <c r="I12" s="766" t="s">
        <v>177</v>
      </c>
      <c r="J12" s="763" t="s">
        <v>68</v>
      </c>
      <c r="K12" s="879"/>
      <c r="L12" s="766"/>
      <c r="M12" s="766"/>
      <c r="N12" s="844"/>
      <c r="O12" s="844"/>
      <c r="P12" s="844">
        <f t="shared" si="0"/>
        <v>0</v>
      </c>
      <c r="Q12" s="766"/>
      <c r="R12" s="769"/>
    </row>
    <row r="13" spans="1:18" s="770" customFormat="1" ht="15" x14ac:dyDescent="0.2">
      <c r="A13" s="766" t="s">
        <v>237</v>
      </c>
      <c r="B13" s="845">
        <v>18</v>
      </c>
      <c r="C13" s="765"/>
      <c r="D13" s="766"/>
      <c r="E13" s="911">
        <v>87.22</v>
      </c>
      <c r="F13" s="845">
        <v>5</v>
      </c>
      <c r="G13" s="765">
        <f t="shared" si="1"/>
        <v>315.64</v>
      </c>
      <c r="H13" s="766">
        <f t="shared" si="2"/>
        <v>18</v>
      </c>
      <c r="I13" s="763" t="s">
        <v>246</v>
      </c>
      <c r="J13" s="763" t="s">
        <v>68</v>
      </c>
      <c r="K13" s="879"/>
      <c r="L13" s="766"/>
      <c r="M13" s="766"/>
      <c r="N13" s="844"/>
      <c r="O13" s="842"/>
      <c r="P13" s="844">
        <f t="shared" si="0"/>
        <v>0</v>
      </c>
      <c r="Q13" s="766"/>
      <c r="R13" s="769"/>
    </row>
    <row r="14" spans="1:18" s="770" customFormat="1" ht="15.75" x14ac:dyDescent="0.25">
      <c r="A14" s="766"/>
      <c r="B14" s="845">
        <v>29</v>
      </c>
      <c r="C14" s="904"/>
      <c r="D14" s="840"/>
      <c r="E14" s="911">
        <v>68.48</v>
      </c>
      <c r="F14" s="845">
        <v>4</v>
      </c>
      <c r="G14" s="765">
        <f t="shared" si="1"/>
        <v>247.15999999999997</v>
      </c>
      <c r="H14" s="766">
        <f t="shared" si="2"/>
        <v>14</v>
      </c>
      <c r="I14" s="763" t="s">
        <v>299</v>
      </c>
      <c r="J14" s="878" t="s">
        <v>68</v>
      </c>
      <c r="K14" s="879"/>
      <c r="L14" s="766"/>
      <c r="M14" s="766"/>
      <c r="N14" s="844"/>
      <c r="O14" s="844"/>
      <c r="P14" s="844">
        <f t="shared" si="0"/>
        <v>0</v>
      </c>
      <c r="Q14" s="766"/>
      <c r="R14" s="769"/>
    </row>
    <row r="15" spans="1:18" s="135" customFormat="1" ht="15" x14ac:dyDescent="0.2">
      <c r="A15" s="278"/>
      <c r="B15" s="276"/>
      <c r="C15" s="277"/>
      <c r="D15" s="278"/>
      <c r="E15" s="277"/>
      <c r="F15" s="278"/>
      <c r="G15" s="277">
        <f t="shared" si="1"/>
        <v>247.15999999999997</v>
      </c>
      <c r="H15" s="278">
        <f t="shared" si="2"/>
        <v>14</v>
      </c>
      <c r="I15" s="272"/>
      <c r="J15" s="272"/>
      <c r="K15" s="278"/>
      <c r="L15" s="278"/>
      <c r="M15" s="278"/>
      <c r="N15" s="344"/>
      <c r="O15" s="344"/>
      <c r="P15" s="344">
        <f t="shared" si="0"/>
        <v>0</v>
      </c>
      <c r="Q15" s="278"/>
      <c r="R15" s="320"/>
    </row>
    <row r="16" spans="1:18" ht="15" x14ac:dyDescent="0.2">
      <c r="A16" s="76"/>
      <c r="B16" s="151"/>
      <c r="C16" s="83"/>
      <c r="D16" s="60"/>
      <c r="E16" s="83"/>
      <c r="F16" s="60"/>
      <c r="G16" s="83">
        <f t="shared" si="1"/>
        <v>247.15999999999997</v>
      </c>
      <c r="H16" s="60">
        <f t="shared" si="2"/>
        <v>14</v>
      </c>
      <c r="I16" s="84"/>
      <c r="J16" s="84"/>
      <c r="K16" s="60"/>
      <c r="L16" s="60"/>
      <c r="M16" s="76"/>
      <c r="N16" s="81"/>
      <c r="O16" s="81"/>
      <c r="P16" s="82">
        <f t="shared" si="0"/>
        <v>0</v>
      </c>
      <c r="Q16" s="76"/>
      <c r="R16" s="3"/>
    </row>
    <row r="17" spans="1:17" ht="15" x14ac:dyDescent="0.2">
      <c r="A17" s="76"/>
      <c r="B17" s="60"/>
      <c r="C17" s="83"/>
      <c r="D17" s="60"/>
      <c r="E17" s="83"/>
      <c r="F17" s="60"/>
      <c r="G17" s="83">
        <f t="shared" si="1"/>
        <v>247.15999999999997</v>
      </c>
      <c r="H17" s="60">
        <f t="shared" si="2"/>
        <v>14</v>
      </c>
      <c r="I17" s="84"/>
      <c r="J17" s="84"/>
      <c r="K17" s="60"/>
      <c r="L17" s="60"/>
      <c r="M17" s="76"/>
      <c r="N17" s="81"/>
      <c r="O17" s="81"/>
      <c r="P17" s="82">
        <f t="shared" si="0"/>
        <v>0</v>
      </c>
      <c r="Q17" s="76"/>
    </row>
    <row r="18" spans="1:17" ht="15" x14ac:dyDescent="0.2">
      <c r="A18" s="76"/>
      <c r="B18" s="60"/>
      <c r="C18" s="83"/>
      <c r="D18" s="60"/>
      <c r="E18" s="83"/>
      <c r="F18" s="60"/>
      <c r="G18" s="83">
        <f t="shared" si="1"/>
        <v>247.15999999999997</v>
      </c>
      <c r="H18" s="60">
        <f t="shared" si="2"/>
        <v>14</v>
      </c>
      <c r="I18" s="84"/>
      <c r="J18" s="84"/>
      <c r="K18" s="60"/>
      <c r="L18" s="60"/>
      <c r="M18" s="76"/>
      <c r="N18" s="81"/>
      <c r="O18" s="81"/>
      <c r="P18" s="82">
        <f t="shared" si="0"/>
        <v>0</v>
      </c>
      <c r="Q18" s="76"/>
    </row>
    <row r="19" spans="1:17" ht="15" x14ac:dyDescent="0.2">
      <c r="A19" s="76"/>
      <c r="B19" s="60"/>
      <c r="C19" s="83"/>
      <c r="D19" s="60"/>
      <c r="E19" s="83"/>
      <c r="F19" s="60"/>
      <c r="G19" s="83">
        <f t="shared" si="1"/>
        <v>247.15999999999997</v>
      </c>
      <c r="H19" s="60">
        <f t="shared" si="2"/>
        <v>14</v>
      </c>
      <c r="I19" s="84"/>
      <c r="J19" s="84"/>
      <c r="K19" s="60"/>
      <c r="L19" s="60"/>
      <c r="M19" s="76"/>
      <c r="N19" s="81"/>
      <c r="O19" s="81"/>
      <c r="P19" s="82">
        <f t="shared" si="0"/>
        <v>0</v>
      </c>
      <c r="Q19" s="76"/>
    </row>
    <row r="20" spans="1:17" ht="15" x14ac:dyDescent="0.2">
      <c r="A20" s="76"/>
      <c r="B20" s="76"/>
      <c r="C20" s="77"/>
      <c r="D20" s="76"/>
      <c r="E20" s="77"/>
      <c r="F20" s="76"/>
      <c r="G20" s="83">
        <f t="shared" si="1"/>
        <v>247.15999999999997</v>
      </c>
      <c r="H20" s="60">
        <f t="shared" si="2"/>
        <v>14</v>
      </c>
      <c r="I20" s="84"/>
      <c r="J20" s="84"/>
      <c r="K20" s="76"/>
      <c r="L20" s="60"/>
      <c r="M20" s="76"/>
      <c r="N20" s="81"/>
      <c r="O20" s="81"/>
      <c r="P20" s="82">
        <f t="shared" si="0"/>
        <v>0</v>
      </c>
      <c r="Q20" s="76"/>
    </row>
    <row r="21" spans="1:17" ht="15" x14ac:dyDescent="0.2">
      <c r="A21" s="76"/>
      <c r="B21" s="76"/>
      <c r="C21" s="77"/>
      <c r="D21" s="76"/>
      <c r="E21" s="77"/>
      <c r="F21" s="76"/>
      <c r="G21" s="83">
        <f t="shared" si="1"/>
        <v>247.15999999999997</v>
      </c>
      <c r="H21" s="60">
        <f t="shared" si="2"/>
        <v>14</v>
      </c>
      <c r="I21" s="84"/>
      <c r="J21" s="84"/>
      <c r="K21" s="76"/>
      <c r="L21" s="60"/>
      <c r="M21" s="76"/>
      <c r="N21" s="81"/>
      <c r="O21" s="81"/>
      <c r="P21" s="82">
        <f t="shared" si="0"/>
        <v>0</v>
      </c>
      <c r="Q21" s="76"/>
    </row>
    <row r="22" spans="1:17" ht="15" x14ac:dyDescent="0.2">
      <c r="A22" s="76"/>
      <c r="B22" s="76"/>
      <c r="C22" s="77"/>
      <c r="D22" s="76"/>
      <c r="E22" s="77"/>
      <c r="F22" s="76"/>
      <c r="G22" s="83">
        <f t="shared" ref="G22:H26" si="3">G21-E22+C22</f>
        <v>247.15999999999997</v>
      </c>
      <c r="H22" s="60">
        <f t="shared" si="3"/>
        <v>14</v>
      </c>
      <c r="I22" s="84"/>
      <c r="J22" s="84"/>
      <c r="K22" s="76"/>
      <c r="L22" s="60"/>
      <c r="M22" s="76"/>
      <c r="N22" s="81"/>
      <c r="O22" s="81"/>
      <c r="P22" s="82">
        <f t="shared" si="0"/>
        <v>0</v>
      </c>
      <c r="Q22" s="76"/>
    </row>
    <row r="23" spans="1:17" ht="15" x14ac:dyDescent="0.2">
      <c r="A23" s="76"/>
      <c r="B23" s="76"/>
      <c r="C23" s="77"/>
      <c r="D23" s="76"/>
      <c r="E23" s="77"/>
      <c r="F23" s="76"/>
      <c r="G23" s="83">
        <f t="shared" si="3"/>
        <v>247.15999999999997</v>
      </c>
      <c r="H23" s="60">
        <f t="shared" si="3"/>
        <v>14</v>
      </c>
      <c r="I23" s="84"/>
      <c r="J23" s="84"/>
      <c r="K23" s="76"/>
      <c r="L23" s="60"/>
      <c r="M23" s="76"/>
      <c r="N23" s="81"/>
      <c r="O23" s="81"/>
      <c r="P23" s="82">
        <f t="shared" si="0"/>
        <v>0</v>
      </c>
      <c r="Q23" s="76"/>
    </row>
    <row r="24" spans="1:17" ht="15" x14ac:dyDescent="0.2">
      <c r="A24" s="76"/>
      <c r="B24" s="76"/>
      <c r="C24" s="77"/>
      <c r="D24" s="76"/>
      <c r="E24" s="77"/>
      <c r="F24" s="76"/>
      <c r="G24" s="83">
        <f t="shared" si="3"/>
        <v>247.15999999999997</v>
      </c>
      <c r="H24" s="60">
        <f t="shared" si="3"/>
        <v>14</v>
      </c>
      <c r="I24" s="84"/>
      <c r="J24" s="84"/>
      <c r="K24" s="76"/>
      <c r="L24" s="60"/>
      <c r="M24" s="76"/>
      <c r="N24" s="81"/>
      <c r="O24" s="81"/>
      <c r="P24" s="82">
        <f t="shared" si="0"/>
        <v>0</v>
      </c>
      <c r="Q24" s="76"/>
    </row>
    <row r="25" spans="1:17" ht="15" x14ac:dyDescent="0.2">
      <c r="A25" s="76"/>
      <c r="B25" s="76"/>
      <c r="C25" s="77"/>
      <c r="D25" s="76"/>
      <c r="E25" s="77"/>
      <c r="F25" s="76"/>
      <c r="G25" s="83">
        <f t="shared" si="3"/>
        <v>247.15999999999997</v>
      </c>
      <c r="H25" s="60">
        <f t="shared" si="3"/>
        <v>14</v>
      </c>
      <c r="I25" s="84"/>
      <c r="J25" s="84"/>
      <c r="K25" s="76"/>
      <c r="L25" s="60"/>
      <c r="M25" s="76"/>
      <c r="N25" s="81"/>
      <c r="O25" s="81"/>
      <c r="P25" s="82">
        <f t="shared" si="0"/>
        <v>0</v>
      </c>
      <c r="Q25" s="76"/>
    </row>
    <row r="26" spans="1:17" ht="15" x14ac:dyDescent="0.2">
      <c r="A26" s="76"/>
      <c r="B26" s="76"/>
      <c r="C26" s="77"/>
      <c r="D26" s="76"/>
      <c r="E26" s="77"/>
      <c r="F26" s="76"/>
      <c r="G26" s="83">
        <f t="shared" si="3"/>
        <v>247.15999999999997</v>
      </c>
      <c r="H26" s="60">
        <f t="shared" si="3"/>
        <v>14</v>
      </c>
      <c r="I26" s="84"/>
      <c r="J26" s="84"/>
      <c r="K26" s="76"/>
      <c r="L26" s="60"/>
      <c r="M26" s="76"/>
      <c r="N26" s="81"/>
      <c r="O26" s="81"/>
      <c r="P26" s="82">
        <f t="shared" si="0"/>
        <v>0</v>
      </c>
      <c r="Q26" s="76"/>
    </row>
    <row r="27" spans="1:17" ht="15" x14ac:dyDescent="0.2">
      <c r="A27" s="76"/>
      <c r="B27" s="76"/>
      <c r="C27" s="86"/>
      <c r="D27" s="76"/>
      <c r="E27" s="77"/>
      <c r="F27" s="76"/>
      <c r="G27" s="83">
        <f t="shared" si="1"/>
        <v>247.15999999999997</v>
      </c>
      <c r="H27" s="60">
        <f t="shared" si="2"/>
        <v>14</v>
      </c>
      <c r="I27" s="84"/>
      <c r="J27" s="84"/>
      <c r="K27" s="76"/>
      <c r="L27" s="60"/>
      <c r="M27" s="76"/>
      <c r="N27" s="81"/>
      <c r="O27" s="81"/>
      <c r="P27" s="82">
        <f t="shared" si="0"/>
        <v>0</v>
      </c>
      <c r="Q27" s="76"/>
    </row>
    <row r="28" spans="1:17" ht="15" x14ac:dyDescent="0.2">
      <c r="A28" s="76"/>
      <c r="B28" s="76"/>
      <c r="C28" s="77"/>
      <c r="D28" s="76"/>
      <c r="E28" s="77"/>
      <c r="F28" s="76"/>
      <c r="G28" s="83">
        <f t="shared" ref="G28:H90" si="4">G27-E28+C28</f>
        <v>247.15999999999997</v>
      </c>
      <c r="H28" s="60">
        <f t="shared" si="4"/>
        <v>14</v>
      </c>
      <c r="I28" s="84"/>
      <c r="J28" s="84"/>
      <c r="K28" s="76"/>
      <c r="L28" s="60"/>
      <c r="M28" s="76"/>
      <c r="N28" s="81"/>
      <c r="O28" s="81"/>
      <c r="P28" s="82">
        <f t="shared" si="0"/>
        <v>0</v>
      </c>
      <c r="Q28" s="76"/>
    </row>
    <row r="29" spans="1:17" ht="15" x14ac:dyDescent="0.2">
      <c r="A29" s="76"/>
      <c r="B29" s="76"/>
      <c r="C29" s="77"/>
      <c r="D29" s="76"/>
      <c r="E29" s="77"/>
      <c r="F29" s="76"/>
      <c r="G29" s="83">
        <f t="shared" si="4"/>
        <v>247.15999999999997</v>
      </c>
      <c r="H29" s="60">
        <f t="shared" si="4"/>
        <v>14</v>
      </c>
      <c r="I29" s="84"/>
      <c r="J29" s="84"/>
      <c r="K29" s="76"/>
      <c r="L29" s="60"/>
      <c r="M29" s="76"/>
      <c r="N29" s="81"/>
      <c r="O29" s="81"/>
      <c r="P29" s="82">
        <f t="shared" si="0"/>
        <v>0</v>
      </c>
      <c r="Q29" s="76"/>
    </row>
    <row r="30" spans="1:17" ht="15" x14ac:dyDescent="0.2">
      <c r="A30" s="76"/>
      <c r="B30" s="76"/>
      <c r="C30" s="77"/>
      <c r="D30" s="76"/>
      <c r="E30" s="77"/>
      <c r="F30" s="76"/>
      <c r="G30" s="83">
        <f t="shared" si="4"/>
        <v>247.15999999999997</v>
      </c>
      <c r="H30" s="60">
        <f t="shared" si="4"/>
        <v>14</v>
      </c>
      <c r="I30" s="84"/>
      <c r="J30" s="84"/>
      <c r="K30" s="76"/>
      <c r="L30" s="60"/>
      <c r="M30" s="76"/>
      <c r="N30" s="81"/>
      <c r="O30" s="81"/>
      <c r="P30" s="82">
        <f t="shared" si="0"/>
        <v>0</v>
      </c>
      <c r="Q30" s="76"/>
    </row>
    <row r="31" spans="1:17" ht="15" x14ac:dyDescent="0.2">
      <c r="A31" s="76"/>
      <c r="B31" s="76"/>
      <c r="C31" s="86"/>
      <c r="D31" s="76"/>
      <c r="E31" s="77"/>
      <c r="F31" s="76"/>
      <c r="G31" s="83">
        <f t="shared" si="4"/>
        <v>247.15999999999997</v>
      </c>
      <c r="H31" s="60">
        <f t="shared" si="4"/>
        <v>14</v>
      </c>
      <c r="I31" s="84"/>
      <c r="J31" s="84"/>
      <c r="K31" s="76"/>
      <c r="L31" s="60"/>
      <c r="M31" s="76"/>
      <c r="N31" s="81"/>
      <c r="O31" s="81"/>
      <c r="P31" s="82">
        <f t="shared" si="0"/>
        <v>0</v>
      </c>
      <c r="Q31" s="76"/>
    </row>
    <row r="32" spans="1:17" ht="15" x14ac:dyDescent="0.2">
      <c r="A32" s="76"/>
      <c r="B32" s="76"/>
      <c r="C32" s="77"/>
      <c r="D32" s="76"/>
      <c r="E32" s="77"/>
      <c r="F32" s="76"/>
      <c r="G32" s="83">
        <f t="shared" si="4"/>
        <v>247.15999999999997</v>
      </c>
      <c r="H32" s="60">
        <f t="shared" si="4"/>
        <v>14</v>
      </c>
      <c r="I32" s="84"/>
      <c r="J32" s="84"/>
      <c r="K32" s="76"/>
      <c r="L32" s="60"/>
      <c r="M32" s="76"/>
      <c r="N32" s="81"/>
      <c r="O32" s="81"/>
      <c r="P32" s="82">
        <f t="shared" si="0"/>
        <v>0</v>
      </c>
      <c r="Q32" s="76"/>
    </row>
    <row r="33" spans="1:17" ht="15" x14ac:dyDescent="0.2">
      <c r="A33" s="76"/>
      <c r="B33" s="76"/>
      <c r="C33" s="77"/>
      <c r="D33" s="76"/>
      <c r="E33" s="77"/>
      <c r="F33" s="76"/>
      <c r="G33" s="83">
        <f t="shared" si="4"/>
        <v>247.15999999999997</v>
      </c>
      <c r="H33" s="60">
        <f t="shared" si="4"/>
        <v>14</v>
      </c>
      <c r="I33" s="84"/>
      <c r="J33" s="84"/>
      <c r="K33" s="76"/>
      <c r="L33" s="60"/>
      <c r="M33" s="76"/>
      <c r="N33" s="81"/>
      <c r="O33" s="81"/>
      <c r="P33" s="82">
        <f t="shared" si="0"/>
        <v>0</v>
      </c>
      <c r="Q33" s="76"/>
    </row>
    <row r="34" spans="1:17" ht="15" x14ac:dyDescent="0.2">
      <c r="A34" s="76"/>
      <c r="B34" s="76"/>
      <c r="C34" s="77"/>
      <c r="D34" s="76"/>
      <c r="E34" s="77"/>
      <c r="F34" s="76"/>
      <c r="G34" s="83">
        <f t="shared" si="4"/>
        <v>247.15999999999997</v>
      </c>
      <c r="H34" s="60">
        <f t="shared" si="4"/>
        <v>14</v>
      </c>
      <c r="I34" s="84"/>
      <c r="J34" s="84"/>
      <c r="K34" s="76"/>
      <c r="L34" s="60"/>
      <c r="M34" s="76"/>
      <c r="N34" s="81"/>
      <c r="O34" s="81"/>
      <c r="P34" s="82">
        <f t="shared" si="0"/>
        <v>0</v>
      </c>
      <c r="Q34" s="76"/>
    </row>
    <row r="35" spans="1:17" ht="15" x14ac:dyDescent="0.2">
      <c r="A35" s="76"/>
      <c r="B35" s="76"/>
      <c r="C35" s="77"/>
      <c r="D35" s="76"/>
      <c r="E35" s="77"/>
      <c r="F35" s="76"/>
      <c r="G35" s="83">
        <f t="shared" si="4"/>
        <v>247.15999999999997</v>
      </c>
      <c r="H35" s="60">
        <f t="shared" si="4"/>
        <v>14</v>
      </c>
      <c r="I35" s="84"/>
      <c r="J35" s="84"/>
      <c r="K35" s="76"/>
      <c r="L35" s="60"/>
      <c r="M35" s="76"/>
      <c r="N35" s="81"/>
      <c r="O35" s="81"/>
      <c r="P35" s="82">
        <f t="shared" si="0"/>
        <v>0</v>
      </c>
      <c r="Q35" s="76"/>
    </row>
    <row r="36" spans="1:17" ht="15" x14ac:dyDescent="0.2">
      <c r="A36" s="76"/>
      <c r="B36" s="76"/>
      <c r="C36" s="77"/>
      <c r="D36" s="76"/>
      <c r="E36" s="77"/>
      <c r="F36" s="76"/>
      <c r="G36" s="83">
        <f t="shared" si="4"/>
        <v>247.15999999999997</v>
      </c>
      <c r="H36" s="60">
        <f t="shared" si="4"/>
        <v>14</v>
      </c>
      <c r="I36" s="84"/>
      <c r="J36" s="84"/>
      <c r="K36" s="76"/>
      <c r="L36" s="60"/>
      <c r="M36" s="76"/>
      <c r="N36" s="81"/>
      <c r="O36" s="81"/>
      <c r="P36" s="82">
        <f t="shared" si="0"/>
        <v>0</v>
      </c>
      <c r="Q36" s="76"/>
    </row>
    <row r="37" spans="1:17" ht="15" x14ac:dyDescent="0.2">
      <c r="A37" s="76"/>
      <c r="B37" s="76"/>
      <c r="C37" s="77"/>
      <c r="D37" s="76"/>
      <c r="E37" s="77"/>
      <c r="F37" s="76"/>
      <c r="G37" s="83">
        <f t="shared" si="4"/>
        <v>247.15999999999997</v>
      </c>
      <c r="H37" s="60">
        <f t="shared" si="4"/>
        <v>14</v>
      </c>
      <c r="I37" s="84"/>
      <c r="J37" s="84"/>
      <c r="K37" s="76"/>
      <c r="L37" s="60"/>
      <c r="M37" s="76"/>
      <c r="N37" s="81"/>
      <c r="O37" s="81"/>
      <c r="P37" s="82">
        <f t="shared" si="0"/>
        <v>0</v>
      </c>
      <c r="Q37" s="76"/>
    </row>
    <row r="38" spans="1:17" ht="15" x14ac:dyDescent="0.2">
      <c r="A38" s="76"/>
      <c r="B38" s="76"/>
      <c r="C38" s="77"/>
      <c r="D38" s="76"/>
      <c r="E38" s="77"/>
      <c r="F38" s="76"/>
      <c r="G38" s="83">
        <f t="shared" si="4"/>
        <v>247.15999999999997</v>
      </c>
      <c r="H38" s="60">
        <f t="shared" si="4"/>
        <v>14</v>
      </c>
      <c r="I38" s="60"/>
      <c r="J38" s="84"/>
      <c r="K38" s="76"/>
      <c r="L38" s="60"/>
      <c r="M38" s="76"/>
      <c r="N38" s="81"/>
      <c r="O38" s="81"/>
      <c r="P38" s="82">
        <f t="shared" si="0"/>
        <v>0</v>
      </c>
      <c r="Q38" s="76"/>
    </row>
    <row r="39" spans="1:17" ht="15" x14ac:dyDescent="0.2">
      <c r="A39" s="76"/>
      <c r="B39" s="76"/>
      <c r="C39" s="77"/>
      <c r="D39" s="76"/>
      <c r="E39" s="77"/>
      <c r="F39" s="76"/>
      <c r="G39" s="83">
        <f t="shared" si="4"/>
        <v>247.15999999999997</v>
      </c>
      <c r="H39" s="60">
        <f t="shared" si="4"/>
        <v>14</v>
      </c>
      <c r="I39" s="60"/>
      <c r="J39" s="84"/>
      <c r="K39" s="76"/>
      <c r="L39" s="60" t="str">
        <f t="shared" ref="L39:L75" si="5">IF(D39&gt;0,D39," ")</f>
        <v xml:space="preserve"> </v>
      </c>
      <c r="M39" s="76"/>
      <c r="N39" s="81"/>
      <c r="O39" s="81"/>
      <c r="P39" s="82">
        <f t="shared" si="0"/>
        <v>0</v>
      </c>
      <c r="Q39" s="76"/>
    </row>
    <row r="40" spans="1:17" ht="15" x14ac:dyDescent="0.2">
      <c r="A40" s="76"/>
      <c r="B40" s="76"/>
      <c r="C40" s="77"/>
      <c r="D40" s="76"/>
      <c r="E40" s="77"/>
      <c r="F40" s="76"/>
      <c r="G40" s="83">
        <f t="shared" si="4"/>
        <v>247.15999999999997</v>
      </c>
      <c r="H40" s="60">
        <f t="shared" si="4"/>
        <v>14</v>
      </c>
      <c r="I40" s="60"/>
      <c r="J40" s="84"/>
      <c r="K40" s="76"/>
      <c r="L40" s="60" t="str">
        <f t="shared" si="5"/>
        <v xml:space="preserve"> </v>
      </c>
      <c r="M40" s="76"/>
      <c r="N40" s="81"/>
      <c r="O40" s="81"/>
      <c r="P40" s="82">
        <f t="shared" si="0"/>
        <v>0</v>
      </c>
      <c r="Q40" s="76"/>
    </row>
    <row r="41" spans="1:17" ht="15" x14ac:dyDescent="0.2">
      <c r="A41" s="76"/>
      <c r="B41" s="76"/>
      <c r="C41" s="77"/>
      <c r="D41" s="76"/>
      <c r="E41" s="77"/>
      <c r="F41" s="76"/>
      <c r="G41" s="83">
        <f t="shared" si="4"/>
        <v>247.15999999999997</v>
      </c>
      <c r="H41" s="60">
        <f t="shared" si="4"/>
        <v>14</v>
      </c>
      <c r="I41" s="60"/>
      <c r="J41" s="84"/>
      <c r="K41" s="76"/>
      <c r="L41" s="60" t="str">
        <f t="shared" si="5"/>
        <v xml:space="preserve"> </v>
      </c>
      <c r="M41" s="76"/>
      <c r="N41" s="81"/>
      <c r="O41" s="81"/>
      <c r="P41" s="82">
        <f t="shared" si="0"/>
        <v>0</v>
      </c>
      <c r="Q41" s="76"/>
    </row>
    <row r="42" spans="1:17" ht="15" x14ac:dyDescent="0.2">
      <c r="A42" s="76"/>
      <c r="B42" s="76"/>
      <c r="C42" s="77"/>
      <c r="D42" s="76"/>
      <c r="E42" s="77"/>
      <c r="F42" s="76"/>
      <c r="G42" s="83">
        <f t="shared" si="4"/>
        <v>247.15999999999997</v>
      </c>
      <c r="H42" s="60">
        <f t="shared" si="4"/>
        <v>14</v>
      </c>
      <c r="I42" s="60"/>
      <c r="J42" s="84"/>
      <c r="K42" s="76"/>
      <c r="L42" s="60" t="str">
        <f t="shared" si="5"/>
        <v xml:space="preserve"> </v>
      </c>
      <c r="M42" s="76"/>
      <c r="N42" s="81"/>
      <c r="O42" s="81"/>
      <c r="P42" s="82">
        <f t="shared" si="0"/>
        <v>0</v>
      </c>
      <c r="Q42" s="76"/>
    </row>
    <row r="43" spans="1:17" ht="15" x14ac:dyDescent="0.2">
      <c r="A43" s="76"/>
      <c r="B43" s="76"/>
      <c r="C43" s="77"/>
      <c r="D43" s="76"/>
      <c r="E43" s="77"/>
      <c r="F43" s="76"/>
      <c r="G43" s="83">
        <f t="shared" si="4"/>
        <v>247.15999999999997</v>
      </c>
      <c r="H43" s="60">
        <f t="shared" si="4"/>
        <v>14</v>
      </c>
      <c r="I43" s="60"/>
      <c r="J43" s="84"/>
      <c r="K43" s="76"/>
      <c r="L43" s="60" t="str">
        <f t="shared" si="5"/>
        <v xml:space="preserve"> </v>
      </c>
      <c r="M43" s="76"/>
      <c r="N43" s="81"/>
      <c r="O43" s="81"/>
      <c r="P43" s="82">
        <f t="shared" si="0"/>
        <v>0</v>
      </c>
      <c r="Q43" s="76"/>
    </row>
    <row r="44" spans="1:17" ht="15" x14ac:dyDescent="0.2">
      <c r="A44" s="76"/>
      <c r="B44" s="76"/>
      <c r="C44" s="77"/>
      <c r="D44" s="76"/>
      <c r="E44" s="77"/>
      <c r="F44" s="76"/>
      <c r="G44" s="83">
        <f t="shared" si="4"/>
        <v>247.15999999999997</v>
      </c>
      <c r="H44" s="60">
        <f t="shared" si="4"/>
        <v>14</v>
      </c>
      <c r="I44" s="60"/>
      <c r="J44" s="84"/>
      <c r="K44" s="76"/>
      <c r="L44" s="60" t="str">
        <f t="shared" si="5"/>
        <v xml:space="preserve"> </v>
      </c>
      <c r="M44" s="76"/>
      <c r="N44" s="81"/>
      <c r="O44" s="81"/>
      <c r="P44" s="82">
        <f t="shared" si="0"/>
        <v>0</v>
      </c>
      <c r="Q44" s="76"/>
    </row>
    <row r="45" spans="1:17" ht="15" x14ac:dyDescent="0.2">
      <c r="A45" s="76"/>
      <c r="B45" s="76"/>
      <c r="C45" s="77"/>
      <c r="D45" s="76"/>
      <c r="E45" s="77"/>
      <c r="F45" s="76"/>
      <c r="G45" s="83">
        <f t="shared" si="4"/>
        <v>247.15999999999997</v>
      </c>
      <c r="H45" s="60">
        <f t="shared" si="4"/>
        <v>14</v>
      </c>
      <c r="I45" s="60"/>
      <c r="J45" s="84"/>
      <c r="K45" s="76"/>
      <c r="L45" s="60" t="str">
        <f t="shared" si="5"/>
        <v xml:space="preserve"> </v>
      </c>
      <c r="M45" s="76"/>
      <c r="N45" s="81"/>
      <c r="O45" s="81"/>
      <c r="P45" s="82">
        <f t="shared" si="0"/>
        <v>0</v>
      </c>
      <c r="Q45" s="76"/>
    </row>
    <row r="46" spans="1:17" ht="15" x14ac:dyDescent="0.2">
      <c r="A46" s="76"/>
      <c r="B46" s="76"/>
      <c r="C46" s="77"/>
      <c r="D46" s="76"/>
      <c r="E46" s="77"/>
      <c r="F46" s="76"/>
      <c r="G46" s="83">
        <f t="shared" si="4"/>
        <v>247.15999999999997</v>
      </c>
      <c r="H46" s="60">
        <f t="shared" si="4"/>
        <v>14</v>
      </c>
      <c r="I46" s="60"/>
      <c r="J46" s="84"/>
      <c r="K46" s="76"/>
      <c r="L46" s="60" t="str">
        <f t="shared" si="5"/>
        <v xml:space="preserve"> </v>
      </c>
      <c r="M46" s="76"/>
      <c r="N46" s="81"/>
      <c r="O46" s="81"/>
      <c r="P46" s="82">
        <f t="shared" si="0"/>
        <v>0</v>
      </c>
      <c r="Q46" s="76"/>
    </row>
    <row r="47" spans="1:17" ht="15" x14ac:dyDescent="0.2">
      <c r="A47" s="76"/>
      <c r="B47" s="76"/>
      <c r="C47" s="77"/>
      <c r="D47" s="76"/>
      <c r="E47" s="77"/>
      <c r="F47" s="76"/>
      <c r="G47" s="83">
        <f t="shared" si="4"/>
        <v>247.15999999999997</v>
      </c>
      <c r="H47" s="60">
        <f t="shared" si="4"/>
        <v>14</v>
      </c>
      <c r="I47" s="60"/>
      <c r="J47" s="84"/>
      <c r="K47" s="76"/>
      <c r="L47" s="60" t="str">
        <f t="shared" si="5"/>
        <v xml:space="preserve"> </v>
      </c>
      <c r="M47" s="76"/>
      <c r="N47" s="81"/>
      <c r="O47" s="81"/>
      <c r="P47" s="82">
        <f t="shared" si="0"/>
        <v>0</v>
      </c>
      <c r="Q47" s="76"/>
    </row>
    <row r="48" spans="1:17" ht="15" x14ac:dyDescent="0.2">
      <c r="A48" s="76"/>
      <c r="B48" s="76"/>
      <c r="C48" s="77"/>
      <c r="D48" s="76"/>
      <c r="E48" s="77"/>
      <c r="F48" s="76"/>
      <c r="G48" s="83">
        <f t="shared" si="4"/>
        <v>247.15999999999997</v>
      </c>
      <c r="H48" s="60">
        <f t="shared" si="4"/>
        <v>14</v>
      </c>
      <c r="I48" s="60"/>
      <c r="J48" s="84"/>
      <c r="K48" s="76"/>
      <c r="L48" s="60" t="str">
        <f t="shared" si="5"/>
        <v xml:space="preserve"> </v>
      </c>
      <c r="M48" s="76"/>
      <c r="N48" s="81"/>
      <c r="O48" s="81"/>
      <c r="P48" s="82">
        <f t="shared" si="0"/>
        <v>0</v>
      </c>
      <c r="Q48" s="76"/>
    </row>
    <row r="49" spans="1:17" ht="15" x14ac:dyDescent="0.2">
      <c r="A49" s="76"/>
      <c r="B49" s="76"/>
      <c r="C49" s="77"/>
      <c r="D49" s="76"/>
      <c r="E49" s="77"/>
      <c r="F49" s="76"/>
      <c r="G49" s="83">
        <f t="shared" si="4"/>
        <v>247.15999999999997</v>
      </c>
      <c r="H49" s="60">
        <f t="shared" si="4"/>
        <v>14</v>
      </c>
      <c r="I49" s="60"/>
      <c r="J49" s="84"/>
      <c r="K49" s="76"/>
      <c r="L49" s="60" t="str">
        <f t="shared" si="5"/>
        <v xml:space="preserve"> </v>
      </c>
      <c r="M49" s="76"/>
      <c r="N49" s="81"/>
      <c r="O49" s="81"/>
      <c r="P49" s="82">
        <f t="shared" si="0"/>
        <v>0</v>
      </c>
      <c r="Q49" s="76"/>
    </row>
    <row r="50" spans="1:17" ht="15" x14ac:dyDescent="0.2">
      <c r="A50" s="76"/>
      <c r="B50" s="76"/>
      <c r="C50" s="77"/>
      <c r="D50" s="76"/>
      <c r="E50" s="77"/>
      <c r="F50" s="76"/>
      <c r="G50" s="83">
        <f t="shared" si="4"/>
        <v>247.15999999999997</v>
      </c>
      <c r="H50" s="60">
        <f t="shared" si="4"/>
        <v>14</v>
      </c>
      <c r="I50" s="60"/>
      <c r="J50" s="60"/>
      <c r="K50" s="76"/>
      <c r="L50" s="60" t="str">
        <f t="shared" si="5"/>
        <v xml:space="preserve"> </v>
      </c>
      <c r="M50" s="76"/>
      <c r="N50" s="81"/>
      <c r="O50" s="81"/>
      <c r="P50" s="82">
        <f t="shared" si="0"/>
        <v>0</v>
      </c>
      <c r="Q50" s="76"/>
    </row>
    <row r="51" spans="1:17" ht="15" x14ac:dyDescent="0.2">
      <c r="A51" s="76"/>
      <c r="B51" s="76"/>
      <c r="C51" s="77"/>
      <c r="D51" s="76"/>
      <c r="E51" s="77"/>
      <c r="F51" s="76"/>
      <c r="G51" s="83">
        <f t="shared" si="4"/>
        <v>247.15999999999997</v>
      </c>
      <c r="H51" s="60">
        <f t="shared" si="4"/>
        <v>14</v>
      </c>
      <c r="I51" s="60"/>
      <c r="J51" s="60"/>
      <c r="K51" s="76"/>
      <c r="L51" s="60" t="str">
        <f t="shared" si="5"/>
        <v xml:space="preserve"> </v>
      </c>
      <c r="M51" s="76"/>
      <c r="N51" s="81"/>
      <c r="O51" s="81"/>
      <c r="P51" s="82">
        <f t="shared" si="0"/>
        <v>0</v>
      </c>
      <c r="Q51" s="76"/>
    </row>
    <row r="52" spans="1:17" ht="15" x14ac:dyDescent="0.2">
      <c r="A52" s="76"/>
      <c r="B52" s="76"/>
      <c r="C52" s="77"/>
      <c r="D52" s="76"/>
      <c r="E52" s="77"/>
      <c r="F52" s="76"/>
      <c r="G52" s="83">
        <f t="shared" si="4"/>
        <v>247.15999999999997</v>
      </c>
      <c r="H52" s="60">
        <f t="shared" si="4"/>
        <v>14</v>
      </c>
      <c r="I52" s="60"/>
      <c r="J52" s="60"/>
      <c r="K52" s="76"/>
      <c r="L52" s="60" t="str">
        <f t="shared" si="5"/>
        <v xml:space="preserve"> </v>
      </c>
      <c r="M52" s="76"/>
      <c r="N52" s="81"/>
      <c r="O52" s="81"/>
      <c r="P52" s="82">
        <f t="shared" si="0"/>
        <v>0</v>
      </c>
      <c r="Q52" s="76"/>
    </row>
    <row r="53" spans="1:17" ht="15" x14ac:dyDescent="0.2">
      <c r="A53" s="76"/>
      <c r="B53" s="76"/>
      <c r="C53" s="77"/>
      <c r="D53" s="76"/>
      <c r="E53" s="77"/>
      <c r="F53" s="76"/>
      <c r="G53" s="83">
        <f t="shared" si="4"/>
        <v>247.15999999999997</v>
      </c>
      <c r="H53" s="60">
        <f t="shared" si="4"/>
        <v>14</v>
      </c>
      <c r="I53" s="60"/>
      <c r="J53" s="60"/>
      <c r="K53" s="76"/>
      <c r="L53" s="60" t="str">
        <f t="shared" si="5"/>
        <v xml:space="preserve"> </v>
      </c>
      <c r="M53" s="76"/>
      <c r="N53" s="81"/>
      <c r="O53" s="81"/>
      <c r="P53" s="82">
        <f t="shared" si="0"/>
        <v>0</v>
      </c>
      <c r="Q53" s="76"/>
    </row>
    <row r="54" spans="1:17" ht="15" x14ac:dyDescent="0.2">
      <c r="A54" s="76"/>
      <c r="B54" s="76"/>
      <c r="C54" s="77"/>
      <c r="D54" s="76"/>
      <c r="E54" s="77"/>
      <c r="F54" s="76"/>
      <c r="G54" s="83">
        <f t="shared" si="4"/>
        <v>247.15999999999997</v>
      </c>
      <c r="H54" s="60">
        <f t="shared" si="4"/>
        <v>14</v>
      </c>
      <c r="I54" s="60"/>
      <c r="J54" s="60"/>
      <c r="K54" s="76"/>
      <c r="L54" s="60" t="str">
        <f t="shared" si="5"/>
        <v xml:space="preserve"> </v>
      </c>
      <c r="M54" s="76"/>
      <c r="N54" s="81"/>
      <c r="O54" s="81"/>
      <c r="P54" s="82">
        <f t="shared" si="0"/>
        <v>0</v>
      </c>
      <c r="Q54" s="76"/>
    </row>
    <row r="55" spans="1:17" ht="15" x14ac:dyDescent="0.2">
      <c r="A55" s="76"/>
      <c r="B55" s="76"/>
      <c r="C55" s="77"/>
      <c r="D55" s="76"/>
      <c r="E55" s="77"/>
      <c r="F55" s="76"/>
      <c r="G55" s="83">
        <f t="shared" si="4"/>
        <v>247.15999999999997</v>
      </c>
      <c r="H55" s="60">
        <f t="shared" si="4"/>
        <v>14</v>
      </c>
      <c r="I55" s="60"/>
      <c r="J55" s="60"/>
      <c r="K55" s="76"/>
      <c r="L55" s="60" t="str">
        <f t="shared" si="5"/>
        <v xml:space="preserve"> </v>
      </c>
      <c r="M55" s="76"/>
      <c r="N55" s="81"/>
      <c r="O55" s="81"/>
      <c r="P55" s="82">
        <f t="shared" si="0"/>
        <v>0</v>
      </c>
      <c r="Q55" s="76"/>
    </row>
    <row r="56" spans="1:17" ht="15" x14ac:dyDescent="0.2">
      <c r="A56" s="76"/>
      <c r="B56" s="76"/>
      <c r="C56" s="77"/>
      <c r="D56" s="76"/>
      <c r="E56" s="77"/>
      <c r="F56" s="76"/>
      <c r="G56" s="83">
        <f t="shared" si="4"/>
        <v>247.15999999999997</v>
      </c>
      <c r="H56" s="60">
        <f t="shared" si="4"/>
        <v>14</v>
      </c>
      <c r="I56" s="60"/>
      <c r="J56" s="60"/>
      <c r="K56" s="76"/>
      <c r="L56" s="60" t="str">
        <f t="shared" si="5"/>
        <v xml:space="preserve"> </v>
      </c>
      <c r="M56" s="76"/>
      <c r="N56" s="81"/>
      <c r="O56" s="81"/>
      <c r="P56" s="82">
        <f t="shared" si="0"/>
        <v>0</v>
      </c>
      <c r="Q56" s="76"/>
    </row>
    <row r="57" spans="1:17" ht="15" x14ac:dyDescent="0.2">
      <c r="A57" s="76"/>
      <c r="B57" s="76"/>
      <c r="C57" s="77"/>
      <c r="D57" s="76"/>
      <c r="E57" s="77"/>
      <c r="F57" s="76"/>
      <c r="G57" s="83">
        <f t="shared" si="4"/>
        <v>247.15999999999997</v>
      </c>
      <c r="H57" s="60">
        <f t="shared" si="4"/>
        <v>14</v>
      </c>
      <c r="I57" s="60"/>
      <c r="J57" s="60"/>
      <c r="K57" s="76"/>
      <c r="L57" s="60" t="str">
        <f t="shared" si="5"/>
        <v xml:space="preserve"> </v>
      </c>
      <c r="M57" s="76"/>
      <c r="N57" s="81"/>
      <c r="O57" s="81"/>
      <c r="P57" s="82">
        <f t="shared" si="0"/>
        <v>0</v>
      </c>
      <c r="Q57" s="76"/>
    </row>
    <row r="58" spans="1:17" ht="15" x14ac:dyDescent="0.2">
      <c r="A58" s="76"/>
      <c r="B58" s="76"/>
      <c r="C58" s="77"/>
      <c r="D58" s="76"/>
      <c r="E58" s="77"/>
      <c r="F58" s="76"/>
      <c r="G58" s="83">
        <f t="shared" si="4"/>
        <v>247.15999999999997</v>
      </c>
      <c r="H58" s="60">
        <f t="shared" si="4"/>
        <v>14</v>
      </c>
      <c r="I58" s="60"/>
      <c r="J58" s="60"/>
      <c r="K58" s="76"/>
      <c r="L58" s="60" t="str">
        <f t="shared" si="5"/>
        <v xml:space="preserve"> </v>
      </c>
      <c r="M58" s="76"/>
      <c r="N58" s="81"/>
      <c r="O58" s="81"/>
      <c r="P58" s="82">
        <f t="shared" si="0"/>
        <v>0</v>
      </c>
      <c r="Q58" s="76"/>
    </row>
    <row r="59" spans="1:17" ht="15" x14ac:dyDescent="0.2">
      <c r="A59" s="76"/>
      <c r="B59" s="76"/>
      <c r="C59" s="77"/>
      <c r="D59" s="76"/>
      <c r="E59" s="77"/>
      <c r="F59" s="76"/>
      <c r="G59" s="83">
        <f t="shared" si="4"/>
        <v>247.15999999999997</v>
      </c>
      <c r="H59" s="60">
        <f t="shared" si="4"/>
        <v>14</v>
      </c>
      <c r="I59" s="60"/>
      <c r="J59" s="60"/>
      <c r="K59" s="76"/>
      <c r="L59" s="60" t="str">
        <f t="shared" si="5"/>
        <v xml:space="preserve"> </v>
      </c>
      <c r="M59" s="76"/>
      <c r="N59" s="81"/>
      <c r="O59" s="81"/>
      <c r="P59" s="82">
        <f t="shared" si="0"/>
        <v>0</v>
      </c>
      <c r="Q59" s="76"/>
    </row>
    <row r="60" spans="1:17" ht="15" x14ac:dyDescent="0.2">
      <c r="A60" s="76"/>
      <c r="B60" s="76"/>
      <c r="C60" s="77"/>
      <c r="D60" s="76"/>
      <c r="E60" s="77"/>
      <c r="F60" s="76"/>
      <c r="G60" s="83">
        <f t="shared" si="4"/>
        <v>247.15999999999997</v>
      </c>
      <c r="H60" s="60">
        <f t="shared" si="4"/>
        <v>14</v>
      </c>
      <c r="I60" s="60"/>
      <c r="J60" s="60"/>
      <c r="K60" s="76"/>
      <c r="L60" s="60" t="str">
        <f t="shared" si="5"/>
        <v xml:space="preserve"> </v>
      </c>
      <c r="M60" s="76"/>
      <c r="N60" s="81"/>
      <c r="O60" s="81"/>
      <c r="P60" s="82">
        <f t="shared" si="0"/>
        <v>0</v>
      </c>
      <c r="Q60" s="76"/>
    </row>
    <row r="61" spans="1:17" ht="15" x14ac:dyDescent="0.2">
      <c r="A61" s="76"/>
      <c r="B61" s="76"/>
      <c r="C61" s="77"/>
      <c r="D61" s="76"/>
      <c r="E61" s="77"/>
      <c r="F61" s="76"/>
      <c r="G61" s="83">
        <f t="shared" si="4"/>
        <v>247.15999999999997</v>
      </c>
      <c r="H61" s="60">
        <f t="shared" si="4"/>
        <v>14</v>
      </c>
      <c r="I61" s="60"/>
      <c r="J61" s="60"/>
      <c r="K61" s="76"/>
      <c r="L61" s="60" t="str">
        <f t="shared" si="5"/>
        <v xml:space="preserve"> </v>
      </c>
      <c r="M61" s="76"/>
      <c r="N61" s="81"/>
      <c r="O61" s="81"/>
      <c r="P61" s="82">
        <f t="shared" si="0"/>
        <v>0</v>
      </c>
      <c r="Q61" s="76"/>
    </row>
    <row r="62" spans="1:17" ht="15" x14ac:dyDescent="0.2">
      <c r="A62" s="76"/>
      <c r="B62" s="76"/>
      <c r="C62" s="77"/>
      <c r="D62" s="76"/>
      <c r="E62" s="77"/>
      <c r="F62" s="76"/>
      <c r="G62" s="83">
        <f t="shared" si="4"/>
        <v>247.15999999999997</v>
      </c>
      <c r="H62" s="60">
        <f t="shared" si="4"/>
        <v>14</v>
      </c>
      <c r="I62" s="60"/>
      <c r="J62" s="60"/>
      <c r="K62" s="76"/>
      <c r="L62" s="60" t="str">
        <f t="shared" si="5"/>
        <v xml:space="preserve"> </v>
      </c>
      <c r="M62" s="76"/>
      <c r="N62" s="81"/>
      <c r="O62" s="81"/>
      <c r="P62" s="82">
        <f t="shared" si="0"/>
        <v>0</v>
      </c>
      <c r="Q62" s="76"/>
    </row>
    <row r="63" spans="1:17" ht="15" x14ac:dyDescent="0.2">
      <c r="A63" s="76"/>
      <c r="B63" s="76"/>
      <c r="C63" s="77"/>
      <c r="D63" s="76"/>
      <c r="E63" s="77"/>
      <c r="F63" s="76"/>
      <c r="G63" s="83">
        <f t="shared" si="4"/>
        <v>247.15999999999997</v>
      </c>
      <c r="H63" s="60">
        <f t="shared" si="4"/>
        <v>14</v>
      </c>
      <c r="I63" s="60"/>
      <c r="J63" s="60"/>
      <c r="K63" s="76"/>
      <c r="L63" s="60" t="str">
        <f t="shared" si="5"/>
        <v xml:space="preserve"> </v>
      </c>
      <c r="M63" s="76"/>
      <c r="N63" s="81"/>
      <c r="O63" s="81"/>
      <c r="P63" s="82">
        <f t="shared" si="0"/>
        <v>0</v>
      </c>
      <c r="Q63" s="76"/>
    </row>
    <row r="64" spans="1:17" ht="15" x14ac:dyDescent="0.2">
      <c r="A64" s="76"/>
      <c r="B64" s="76"/>
      <c r="C64" s="77"/>
      <c r="D64" s="76"/>
      <c r="E64" s="77"/>
      <c r="F64" s="76"/>
      <c r="G64" s="83">
        <f t="shared" si="4"/>
        <v>247.15999999999997</v>
      </c>
      <c r="H64" s="60">
        <f t="shared" si="4"/>
        <v>14</v>
      </c>
      <c r="I64" s="60"/>
      <c r="J64" s="60"/>
      <c r="K64" s="76"/>
      <c r="L64" s="60" t="str">
        <f t="shared" si="5"/>
        <v xml:space="preserve"> </v>
      </c>
      <c r="M64" s="76"/>
      <c r="N64" s="81"/>
      <c r="O64" s="81"/>
      <c r="P64" s="82">
        <f t="shared" si="0"/>
        <v>0</v>
      </c>
      <c r="Q64" s="76"/>
    </row>
    <row r="65" spans="1:17" ht="15" x14ac:dyDescent="0.2">
      <c r="A65" s="76"/>
      <c r="B65" s="76"/>
      <c r="C65" s="77"/>
      <c r="D65" s="76"/>
      <c r="E65" s="77"/>
      <c r="F65" s="76"/>
      <c r="G65" s="83">
        <f t="shared" si="4"/>
        <v>247.15999999999997</v>
      </c>
      <c r="H65" s="60">
        <f t="shared" si="4"/>
        <v>14</v>
      </c>
      <c r="I65" s="60"/>
      <c r="J65" s="60"/>
      <c r="K65" s="76"/>
      <c r="L65" s="60" t="str">
        <f t="shared" si="5"/>
        <v xml:space="preserve"> </v>
      </c>
      <c r="M65" s="76"/>
      <c r="N65" s="81"/>
      <c r="O65" s="81"/>
      <c r="P65" s="82">
        <f t="shared" si="0"/>
        <v>0</v>
      </c>
      <c r="Q65" s="76"/>
    </row>
    <row r="66" spans="1:17" ht="15" x14ac:dyDescent="0.2">
      <c r="A66" s="76"/>
      <c r="B66" s="76"/>
      <c r="C66" s="77"/>
      <c r="D66" s="76"/>
      <c r="E66" s="77"/>
      <c r="F66" s="76"/>
      <c r="G66" s="83">
        <f t="shared" si="4"/>
        <v>247.15999999999997</v>
      </c>
      <c r="H66" s="60">
        <f t="shared" si="4"/>
        <v>14</v>
      </c>
      <c r="I66" s="60"/>
      <c r="J66" s="60"/>
      <c r="K66" s="76"/>
      <c r="L66" s="60" t="str">
        <f t="shared" si="5"/>
        <v xml:space="preserve"> </v>
      </c>
      <c r="M66" s="76"/>
      <c r="N66" s="81"/>
      <c r="O66" s="81"/>
      <c r="P66" s="82">
        <f t="shared" si="0"/>
        <v>0</v>
      </c>
      <c r="Q66" s="76"/>
    </row>
    <row r="67" spans="1:17" ht="15" x14ac:dyDescent="0.2">
      <c r="A67" s="76"/>
      <c r="B67" s="76"/>
      <c r="C67" s="77"/>
      <c r="D67" s="76"/>
      <c r="E67" s="77"/>
      <c r="F67" s="76"/>
      <c r="G67" s="83">
        <f t="shared" si="4"/>
        <v>247.15999999999997</v>
      </c>
      <c r="H67" s="60">
        <f t="shared" si="4"/>
        <v>14</v>
      </c>
      <c r="I67" s="60"/>
      <c r="J67" s="60"/>
      <c r="K67" s="76"/>
      <c r="L67" s="60" t="str">
        <f t="shared" si="5"/>
        <v xml:space="preserve"> </v>
      </c>
      <c r="M67" s="76"/>
      <c r="N67" s="81"/>
      <c r="O67" s="81"/>
      <c r="P67" s="82">
        <f t="shared" si="0"/>
        <v>0</v>
      </c>
      <c r="Q67" s="76"/>
    </row>
    <row r="68" spans="1:17" ht="15" x14ac:dyDescent="0.2">
      <c r="A68" s="76"/>
      <c r="B68" s="76"/>
      <c r="C68" s="77"/>
      <c r="D68" s="76"/>
      <c r="E68" s="77"/>
      <c r="F68" s="76"/>
      <c r="G68" s="83">
        <f t="shared" si="4"/>
        <v>247.15999999999997</v>
      </c>
      <c r="H68" s="60">
        <f t="shared" si="4"/>
        <v>14</v>
      </c>
      <c r="I68" s="60"/>
      <c r="J68" s="60"/>
      <c r="K68" s="76"/>
      <c r="L68" s="60" t="str">
        <f t="shared" si="5"/>
        <v xml:space="preserve"> </v>
      </c>
      <c r="M68" s="76"/>
      <c r="N68" s="81"/>
      <c r="O68" s="81"/>
      <c r="P68" s="82">
        <f t="shared" si="0"/>
        <v>0</v>
      </c>
      <c r="Q68" s="76"/>
    </row>
    <row r="69" spans="1:17" ht="15" x14ac:dyDescent="0.2">
      <c r="A69" s="76"/>
      <c r="B69" s="76"/>
      <c r="C69" s="77"/>
      <c r="D69" s="76"/>
      <c r="E69" s="77"/>
      <c r="F69" s="76"/>
      <c r="G69" s="83">
        <f t="shared" si="4"/>
        <v>247.15999999999997</v>
      </c>
      <c r="H69" s="60">
        <f t="shared" si="4"/>
        <v>14</v>
      </c>
      <c r="I69" s="60"/>
      <c r="J69" s="60"/>
      <c r="K69" s="76"/>
      <c r="L69" s="60" t="str">
        <f t="shared" si="5"/>
        <v xml:space="preserve"> </v>
      </c>
      <c r="M69" s="76"/>
      <c r="N69" s="81"/>
      <c r="O69" s="81"/>
      <c r="P69" s="82">
        <f t="shared" si="0"/>
        <v>0</v>
      </c>
      <c r="Q69" s="76"/>
    </row>
    <row r="70" spans="1:17" ht="15" x14ac:dyDescent="0.2">
      <c r="A70" s="76"/>
      <c r="B70" s="76"/>
      <c r="C70" s="77"/>
      <c r="D70" s="76"/>
      <c r="E70" s="77"/>
      <c r="F70" s="76"/>
      <c r="G70" s="83">
        <f t="shared" si="4"/>
        <v>247.15999999999997</v>
      </c>
      <c r="H70" s="60">
        <f t="shared" si="4"/>
        <v>14</v>
      </c>
      <c r="I70" s="60"/>
      <c r="J70" s="60"/>
      <c r="K70" s="76"/>
      <c r="L70" s="60" t="str">
        <f t="shared" si="5"/>
        <v xml:space="preserve"> </v>
      </c>
      <c r="M70" s="76"/>
      <c r="N70" s="81"/>
      <c r="O70" s="81"/>
      <c r="P70" s="82">
        <f t="shared" si="0"/>
        <v>0</v>
      </c>
      <c r="Q70" s="76"/>
    </row>
    <row r="71" spans="1:17" ht="15" x14ac:dyDescent="0.2">
      <c r="A71" s="76"/>
      <c r="B71" s="76"/>
      <c r="C71" s="77"/>
      <c r="D71" s="76"/>
      <c r="E71" s="77"/>
      <c r="F71" s="76"/>
      <c r="G71" s="83">
        <f t="shared" si="4"/>
        <v>247.15999999999997</v>
      </c>
      <c r="H71" s="60">
        <f t="shared" si="4"/>
        <v>14</v>
      </c>
      <c r="I71" s="60"/>
      <c r="J71" s="60"/>
      <c r="K71" s="76"/>
      <c r="L71" s="60" t="str">
        <f t="shared" si="5"/>
        <v xml:space="preserve"> </v>
      </c>
      <c r="M71" s="76"/>
      <c r="N71" s="81"/>
      <c r="O71" s="81"/>
      <c r="P71" s="82">
        <f t="shared" si="0"/>
        <v>0</v>
      </c>
      <c r="Q71" s="76"/>
    </row>
    <row r="72" spans="1:17" ht="15" x14ac:dyDescent="0.2">
      <c r="A72" s="76"/>
      <c r="B72" s="76"/>
      <c r="C72" s="77"/>
      <c r="D72" s="76"/>
      <c r="E72" s="77"/>
      <c r="F72" s="76"/>
      <c r="G72" s="83">
        <f t="shared" si="4"/>
        <v>247.15999999999997</v>
      </c>
      <c r="H72" s="60">
        <f t="shared" si="4"/>
        <v>14</v>
      </c>
      <c r="I72" s="60"/>
      <c r="J72" s="60"/>
      <c r="K72" s="76"/>
      <c r="L72" s="60" t="str">
        <f t="shared" si="5"/>
        <v xml:space="preserve"> </v>
      </c>
      <c r="M72" s="76"/>
      <c r="N72" s="81"/>
      <c r="O72" s="81"/>
      <c r="P72" s="82">
        <f t="shared" si="0"/>
        <v>0</v>
      </c>
      <c r="Q72" s="76"/>
    </row>
    <row r="73" spans="1:17" ht="15" x14ac:dyDescent="0.2">
      <c r="A73" s="76"/>
      <c r="B73" s="76"/>
      <c r="C73" s="77"/>
      <c r="D73" s="76"/>
      <c r="E73" s="77"/>
      <c r="F73" s="76"/>
      <c r="G73" s="83">
        <f t="shared" si="4"/>
        <v>247.15999999999997</v>
      </c>
      <c r="H73" s="60">
        <f t="shared" si="4"/>
        <v>14</v>
      </c>
      <c r="I73" s="60"/>
      <c r="J73" s="60"/>
      <c r="K73" s="76"/>
      <c r="L73" s="60" t="str">
        <f t="shared" si="5"/>
        <v xml:space="preserve"> </v>
      </c>
      <c r="M73" s="76"/>
      <c r="N73" s="81"/>
      <c r="O73" s="81"/>
      <c r="P73" s="82">
        <f t="shared" si="0"/>
        <v>0</v>
      </c>
      <c r="Q73" s="76"/>
    </row>
    <row r="74" spans="1:17" ht="15" x14ac:dyDescent="0.2">
      <c r="A74" s="76"/>
      <c r="B74" s="76"/>
      <c r="C74" s="77"/>
      <c r="D74" s="76"/>
      <c r="E74" s="77"/>
      <c r="F74" s="76"/>
      <c r="G74" s="83">
        <f t="shared" si="4"/>
        <v>247.15999999999997</v>
      </c>
      <c r="H74" s="60">
        <f t="shared" si="4"/>
        <v>14</v>
      </c>
      <c r="I74" s="60"/>
      <c r="J74" s="60"/>
      <c r="K74" s="76"/>
      <c r="L74" s="60" t="str">
        <f t="shared" si="5"/>
        <v xml:space="preserve"> </v>
      </c>
      <c r="M74" s="76"/>
      <c r="N74" s="81"/>
      <c r="O74" s="81"/>
      <c r="P74" s="82">
        <f t="shared" ref="P74:P137" si="6">O74*G74</f>
        <v>0</v>
      </c>
      <c r="Q74" s="76"/>
    </row>
    <row r="75" spans="1:17" ht="15" x14ac:dyDescent="0.2">
      <c r="A75" s="76"/>
      <c r="B75" s="76"/>
      <c r="C75" s="77"/>
      <c r="D75" s="76"/>
      <c r="E75" s="77"/>
      <c r="F75" s="76"/>
      <c r="G75" s="83">
        <f t="shared" si="4"/>
        <v>247.15999999999997</v>
      </c>
      <c r="H75" s="60">
        <f t="shared" si="4"/>
        <v>14</v>
      </c>
      <c r="I75" s="60"/>
      <c r="J75" s="60"/>
      <c r="K75" s="76"/>
      <c r="L75" s="60" t="str">
        <f t="shared" si="5"/>
        <v xml:space="preserve"> </v>
      </c>
      <c r="M75" s="76"/>
      <c r="N75" s="81"/>
      <c r="O75" s="81"/>
      <c r="P75" s="82">
        <f t="shared" si="6"/>
        <v>0</v>
      </c>
      <c r="Q75" s="76"/>
    </row>
    <row r="76" spans="1:17" ht="15" x14ac:dyDescent="0.2">
      <c r="A76" s="76"/>
      <c r="B76" s="76"/>
      <c r="C76" s="77"/>
      <c r="D76" s="76"/>
      <c r="E76" s="77"/>
      <c r="F76" s="76"/>
      <c r="G76" s="83">
        <f t="shared" si="4"/>
        <v>247.15999999999997</v>
      </c>
      <c r="H76" s="60">
        <f t="shared" si="4"/>
        <v>14</v>
      </c>
      <c r="I76" s="60"/>
      <c r="J76" s="60"/>
      <c r="K76" s="76"/>
      <c r="L76" s="60" t="str">
        <f t="shared" ref="L76:L139" si="7">IF(D76&gt;0,D76," ")</f>
        <v xml:space="preserve"> </v>
      </c>
      <c r="M76" s="76"/>
      <c r="N76" s="81"/>
      <c r="O76" s="81"/>
      <c r="P76" s="82">
        <f t="shared" si="6"/>
        <v>0</v>
      </c>
      <c r="Q76" s="76"/>
    </row>
    <row r="77" spans="1:17" ht="15" x14ac:dyDescent="0.2">
      <c r="A77" s="76"/>
      <c r="B77" s="76"/>
      <c r="C77" s="77"/>
      <c r="D77" s="76"/>
      <c r="E77" s="77"/>
      <c r="F77" s="76"/>
      <c r="G77" s="83">
        <f t="shared" si="4"/>
        <v>247.15999999999997</v>
      </c>
      <c r="H77" s="60">
        <f t="shared" si="4"/>
        <v>14</v>
      </c>
      <c r="I77" s="60"/>
      <c r="J77" s="60"/>
      <c r="K77" s="76"/>
      <c r="L77" s="60" t="str">
        <f t="shared" si="7"/>
        <v xml:space="preserve"> </v>
      </c>
      <c r="M77" s="76"/>
      <c r="N77" s="81"/>
      <c r="O77" s="81"/>
      <c r="P77" s="82">
        <f t="shared" si="6"/>
        <v>0</v>
      </c>
      <c r="Q77" s="76"/>
    </row>
    <row r="78" spans="1:17" ht="15" x14ac:dyDescent="0.2">
      <c r="A78" s="76"/>
      <c r="B78" s="76"/>
      <c r="C78" s="77"/>
      <c r="D78" s="76"/>
      <c r="E78" s="77"/>
      <c r="F78" s="76"/>
      <c r="G78" s="83">
        <f t="shared" si="4"/>
        <v>247.15999999999997</v>
      </c>
      <c r="H78" s="60">
        <f t="shared" si="4"/>
        <v>14</v>
      </c>
      <c r="I78" s="60"/>
      <c r="J78" s="60"/>
      <c r="K78" s="76"/>
      <c r="L78" s="60" t="str">
        <f t="shared" si="7"/>
        <v xml:space="preserve"> </v>
      </c>
      <c r="M78" s="76"/>
      <c r="N78" s="81"/>
      <c r="O78" s="81"/>
      <c r="P78" s="82">
        <f t="shared" si="6"/>
        <v>0</v>
      </c>
      <c r="Q78" s="76"/>
    </row>
    <row r="79" spans="1:17" ht="15" x14ac:dyDescent="0.2">
      <c r="A79" s="76"/>
      <c r="B79" s="76"/>
      <c r="C79" s="77"/>
      <c r="D79" s="76"/>
      <c r="E79" s="77"/>
      <c r="F79" s="76"/>
      <c r="G79" s="83">
        <f t="shared" si="4"/>
        <v>247.15999999999997</v>
      </c>
      <c r="H79" s="60">
        <f t="shared" si="4"/>
        <v>14</v>
      </c>
      <c r="I79" s="60"/>
      <c r="J79" s="60"/>
      <c r="K79" s="76"/>
      <c r="L79" s="60" t="str">
        <f t="shared" si="7"/>
        <v xml:space="preserve"> </v>
      </c>
      <c r="M79" s="76"/>
      <c r="N79" s="81"/>
      <c r="O79" s="81"/>
      <c r="P79" s="82">
        <f t="shared" si="6"/>
        <v>0</v>
      </c>
      <c r="Q79" s="76"/>
    </row>
    <row r="80" spans="1:17" ht="15" x14ac:dyDescent="0.2">
      <c r="A80" s="76"/>
      <c r="B80" s="76"/>
      <c r="C80" s="77"/>
      <c r="D80" s="76"/>
      <c r="E80" s="77"/>
      <c r="F80" s="76"/>
      <c r="G80" s="83">
        <f t="shared" si="4"/>
        <v>247.15999999999997</v>
      </c>
      <c r="H80" s="60">
        <f t="shared" si="4"/>
        <v>14</v>
      </c>
      <c r="I80" s="60"/>
      <c r="J80" s="60"/>
      <c r="K80" s="76"/>
      <c r="L80" s="60" t="str">
        <f t="shared" si="7"/>
        <v xml:space="preserve"> </v>
      </c>
      <c r="M80" s="76"/>
      <c r="N80" s="81"/>
      <c r="O80" s="81"/>
      <c r="P80" s="82">
        <f t="shared" si="6"/>
        <v>0</v>
      </c>
      <c r="Q80" s="76"/>
    </row>
    <row r="81" spans="1:17" ht="15" x14ac:dyDescent="0.2">
      <c r="A81" s="76"/>
      <c r="B81" s="76"/>
      <c r="C81" s="77"/>
      <c r="D81" s="76"/>
      <c r="E81" s="77"/>
      <c r="F81" s="76"/>
      <c r="G81" s="83">
        <f t="shared" si="4"/>
        <v>247.15999999999997</v>
      </c>
      <c r="H81" s="60">
        <f t="shared" si="4"/>
        <v>14</v>
      </c>
      <c r="I81" s="60"/>
      <c r="J81" s="60"/>
      <c r="K81" s="76"/>
      <c r="L81" s="60" t="str">
        <f t="shared" si="7"/>
        <v xml:space="preserve"> </v>
      </c>
      <c r="M81" s="76"/>
      <c r="N81" s="81"/>
      <c r="O81" s="81"/>
      <c r="P81" s="82">
        <f t="shared" si="6"/>
        <v>0</v>
      </c>
      <c r="Q81" s="76"/>
    </row>
    <row r="82" spans="1:17" ht="15" x14ac:dyDescent="0.2">
      <c r="A82" s="76"/>
      <c r="B82" s="76"/>
      <c r="C82" s="77"/>
      <c r="D82" s="76"/>
      <c r="E82" s="77"/>
      <c r="F82" s="76"/>
      <c r="G82" s="83">
        <f t="shared" si="4"/>
        <v>247.15999999999997</v>
      </c>
      <c r="H82" s="60">
        <f t="shared" si="4"/>
        <v>14</v>
      </c>
      <c r="I82" s="60"/>
      <c r="J82" s="60"/>
      <c r="K82" s="76"/>
      <c r="L82" s="60" t="str">
        <f t="shared" si="7"/>
        <v xml:space="preserve"> </v>
      </c>
      <c r="M82" s="76"/>
      <c r="N82" s="81"/>
      <c r="O82" s="81"/>
      <c r="P82" s="82">
        <f t="shared" si="6"/>
        <v>0</v>
      </c>
      <c r="Q82" s="76"/>
    </row>
    <row r="83" spans="1:17" ht="15" x14ac:dyDescent="0.2">
      <c r="A83" s="76"/>
      <c r="B83" s="76"/>
      <c r="C83" s="77"/>
      <c r="D83" s="76"/>
      <c r="E83" s="77"/>
      <c r="F83" s="76"/>
      <c r="G83" s="83">
        <f t="shared" si="4"/>
        <v>247.15999999999997</v>
      </c>
      <c r="H83" s="60">
        <f t="shared" si="4"/>
        <v>14</v>
      </c>
      <c r="I83" s="60"/>
      <c r="J83" s="60"/>
      <c r="K83" s="76"/>
      <c r="L83" s="60" t="str">
        <f t="shared" si="7"/>
        <v xml:space="preserve"> </v>
      </c>
      <c r="M83" s="76"/>
      <c r="N83" s="81"/>
      <c r="O83" s="81"/>
      <c r="P83" s="82">
        <f t="shared" si="6"/>
        <v>0</v>
      </c>
      <c r="Q83" s="76"/>
    </row>
    <row r="84" spans="1:17" ht="15" x14ac:dyDescent="0.2">
      <c r="A84" s="76"/>
      <c r="B84" s="76"/>
      <c r="C84" s="77"/>
      <c r="D84" s="76"/>
      <c r="E84" s="77"/>
      <c r="F84" s="76"/>
      <c r="G84" s="83">
        <f t="shared" si="4"/>
        <v>247.15999999999997</v>
      </c>
      <c r="H84" s="60">
        <f t="shared" si="4"/>
        <v>14</v>
      </c>
      <c r="I84" s="60"/>
      <c r="J84" s="60"/>
      <c r="K84" s="76"/>
      <c r="L84" s="60" t="str">
        <f t="shared" si="7"/>
        <v xml:space="preserve"> </v>
      </c>
      <c r="M84" s="76"/>
      <c r="N84" s="81"/>
      <c r="O84" s="81"/>
      <c r="P84" s="82">
        <f t="shared" si="6"/>
        <v>0</v>
      </c>
      <c r="Q84" s="76"/>
    </row>
    <row r="85" spans="1:17" ht="15" x14ac:dyDescent="0.2">
      <c r="A85" s="76"/>
      <c r="B85" s="76"/>
      <c r="C85" s="77"/>
      <c r="D85" s="76"/>
      <c r="E85" s="77"/>
      <c r="F85" s="76"/>
      <c r="G85" s="83">
        <f t="shared" si="4"/>
        <v>247.15999999999997</v>
      </c>
      <c r="H85" s="60">
        <f t="shared" si="4"/>
        <v>14</v>
      </c>
      <c r="I85" s="60"/>
      <c r="J85" s="60"/>
      <c r="K85" s="76"/>
      <c r="L85" s="60" t="str">
        <f t="shared" si="7"/>
        <v xml:space="preserve"> </v>
      </c>
      <c r="M85" s="76"/>
      <c r="N85" s="81"/>
      <c r="O85" s="81"/>
      <c r="P85" s="82">
        <f t="shared" si="6"/>
        <v>0</v>
      </c>
      <c r="Q85" s="76"/>
    </row>
    <row r="86" spans="1:17" ht="15" x14ac:dyDescent="0.2">
      <c r="A86" s="76"/>
      <c r="B86" s="76"/>
      <c r="C86" s="77"/>
      <c r="D86" s="76"/>
      <c r="E86" s="77"/>
      <c r="F86" s="76"/>
      <c r="G86" s="83">
        <f t="shared" si="4"/>
        <v>247.15999999999997</v>
      </c>
      <c r="H86" s="60">
        <f t="shared" si="4"/>
        <v>14</v>
      </c>
      <c r="I86" s="60"/>
      <c r="J86" s="60"/>
      <c r="K86" s="76"/>
      <c r="L86" s="60" t="str">
        <f t="shared" si="7"/>
        <v xml:space="preserve"> </v>
      </c>
      <c r="M86" s="76"/>
      <c r="N86" s="81"/>
      <c r="O86" s="81"/>
      <c r="P86" s="82">
        <f t="shared" si="6"/>
        <v>0</v>
      </c>
      <c r="Q86" s="76"/>
    </row>
    <row r="87" spans="1:17" ht="15" x14ac:dyDescent="0.2">
      <c r="A87" s="76"/>
      <c r="B87" s="76"/>
      <c r="C87" s="77"/>
      <c r="D87" s="76"/>
      <c r="E87" s="77"/>
      <c r="F87" s="76"/>
      <c r="G87" s="83">
        <f t="shared" si="4"/>
        <v>247.15999999999997</v>
      </c>
      <c r="H87" s="60">
        <f t="shared" si="4"/>
        <v>14</v>
      </c>
      <c r="I87" s="60"/>
      <c r="J87" s="60"/>
      <c r="K87" s="76"/>
      <c r="L87" s="60" t="str">
        <f t="shared" si="7"/>
        <v xml:space="preserve"> </v>
      </c>
      <c r="M87" s="76"/>
      <c r="N87" s="81"/>
      <c r="O87" s="81"/>
      <c r="P87" s="82">
        <f t="shared" si="6"/>
        <v>0</v>
      </c>
      <c r="Q87" s="76"/>
    </row>
    <row r="88" spans="1:17" ht="15" x14ac:dyDescent="0.2">
      <c r="A88" s="76"/>
      <c r="B88" s="76"/>
      <c r="C88" s="77"/>
      <c r="D88" s="76"/>
      <c r="E88" s="77"/>
      <c r="F88" s="76"/>
      <c r="G88" s="83">
        <f t="shared" si="4"/>
        <v>247.15999999999997</v>
      </c>
      <c r="H88" s="60">
        <f t="shared" si="4"/>
        <v>14</v>
      </c>
      <c r="I88" s="60"/>
      <c r="J88" s="60"/>
      <c r="K88" s="76"/>
      <c r="L88" s="60" t="str">
        <f t="shared" si="7"/>
        <v xml:space="preserve"> </v>
      </c>
      <c r="M88" s="76"/>
      <c r="N88" s="81"/>
      <c r="O88" s="81"/>
      <c r="P88" s="82">
        <f t="shared" si="6"/>
        <v>0</v>
      </c>
      <c r="Q88" s="76"/>
    </row>
    <row r="89" spans="1:17" ht="15" x14ac:dyDescent="0.2">
      <c r="A89" s="76"/>
      <c r="B89" s="76"/>
      <c r="C89" s="77"/>
      <c r="D89" s="76"/>
      <c r="E89" s="77"/>
      <c r="F89" s="76"/>
      <c r="G89" s="83">
        <f t="shared" si="4"/>
        <v>247.15999999999997</v>
      </c>
      <c r="H89" s="60">
        <f t="shared" si="4"/>
        <v>14</v>
      </c>
      <c r="I89" s="60"/>
      <c r="J89" s="60"/>
      <c r="K89" s="76"/>
      <c r="L89" s="60" t="str">
        <f t="shared" si="7"/>
        <v xml:space="preserve"> </v>
      </c>
      <c r="M89" s="76"/>
      <c r="N89" s="81"/>
      <c r="O89" s="81"/>
      <c r="P89" s="82">
        <f t="shared" si="6"/>
        <v>0</v>
      </c>
      <c r="Q89" s="76"/>
    </row>
    <row r="90" spans="1:17" ht="15" x14ac:dyDescent="0.2">
      <c r="A90" s="76"/>
      <c r="B90" s="76"/>
      <c r="C90" s="77"/>
      <c r="D90" s="76"/>
      <c r="E90" s="77"/>
      <c r="F90" s="76"/>
      <c r="G90" s="83">
        <f t="shared" si="4"/>
        <v>247.15999999999997</v>
      </c>
      <c r="H90" s="60">
        <f t="shared" si="4"/>
        <v>14</v>
      </c>
      <c r="I90" s="60"/>
      <c r="J90" s="60"/>
      <c r="K90" s="76"/>
      <c r="L90" s="60" t="str">
        <f t="shared" si="7"/>
        <v xml:space="preserve"> </v>
      </c>
      <c r="M90" s="76"/>
      <c r="N90" s="81"/>
      <c r="O90" s="81"/>
      <c r="P90" s="82">
        <f t="shared" si="6"/>
        <v>0</v>
      </c>
      <c r="Q90" s="76"/>
    </row>
    <row r="91" spans="1:17" ht="15" x14ac:dyDescent="0.2">
      <c r="A91" s="76"/>
      <c r="B91" s="76"/>
      <c r="C91" s="77"/>
      <c r="D91" s="76"/>
      <c r="E91" s="77"/>
      <c r="F91" s="76"/>
      <c r="G91" s="83">
        <f t="shared" ref="G91:H118" si="8">G90-E91+C91</f>
        <v>247.15999999999997</v>
      </c>
      <c r="H91" s="60">
        <f t="shared" si="8"/>
        <v>14</v>
      </c>
      <c r="I91" s="60"/>
      <c r="J91" s="60"/>
      <c r="K91" s="76"/>
      <c r="L91" s="60" t="str">
        <f t="shared" si="7"/>
        <v xml:space="preserve"> </v>
      </c>
      <c r="M91" s="76"/>
      <c r="N91" s="81"/>
      <c r="O91" s="81"/>
      <c r="P91" s="82">
        <f t="shared" si="6"/>
        <v>0</v>
      </c>
      <c r="Q91" s="76"/>
    </row>
    <row r="92" spans="1:17" ht="15" x14ac:dyDescent="0.2">
      <c r="A92" s="76"/>
      <c r="B92" s="76"/>
      <c r="C92" s="77"/>
      <c r="D92" s="76"/>
      <c r="E92" s="77"/>
      <c r="F92" s="76"/>
      <c r="G92" s="83">
        <f t="shared" si="8"/>
        <v>247.15999999999997</v>
      </c>
      <c r="H92" s="60">
        <f t="shared" si="8"/>
        <v>14</v>
      </c>
      <c r="I92" s="60"/>
      <c r="J92" s="60"/>
      <c r="K92" s="76"/>
      <c r="L92" s="60" t="str">
        <f t="shared" si="7"/>
        <v xml:space="preserve"> </v>
      </c>
      <c r="M92" s="76"/>
      <c r="N92" s="81"/>
      <c r="O92" s="81"/>
      <c r="P92" s="82">
        <f t="shared" si="6"/>
        <v>0</v>
      </c>
      <c r="Q92" s="76"/>
    </row>
    <row r="93" spans="1:17" ht="15" x14ac:dyDescent="0.2">
      <c r="A93" s="76"/>
      <c r="B93" s="76"/>
      <c r="C93" s="77"/>
      <c r="D93" s="76"/>
      <c r="E93" s="77"/>
      <c r="F93" s="76"/>
      <c r="G93" s="83">
        <f t="shared" si="8"/>
        <v>247.15999999999997</v>
      </c>
      <c r="H93" s="60">
        <f t="shared" si="8"/>
        <v>14</v>
      </c>
      <c r="I93" s="60"/>
      <c r="J93" s="60"/>
      <c r="K93" s="76"/>
      <c r="L93" s="60" t="str">
        <f t="shared" si="7"/>
        <v xml:space="preserve"> </v>
      </c>
      <c r="M93" s="76"/>
      <c r="N93" s="81"/>
      <c r="O93" s="81"/>
      <c r="P93" s="82">
        <f t="shared" si="6"/>
        <v>0</v>
      </c>
      <c r="Q93" s="76"/>
    </row>
    <row r="94" spans="1:17" ht="15" x14ac:dyDescent="0.2">
      <c r="A94" s="76"/>
      <c r="B94" s="76"/>
      <c r="C94" s="77"/>
      <c r="D94" s="76"/>
      <c r="E94" s="77"/>
      <c r="F94" s="76"/>
      <c r="G94" s="83">
        <f t="shared" si="8"/>
        <v>247.15999999999997</v>
      </c>
      <c r="H94" s="60">
        <f t="shared" si="8"/>
        <v>14</v>
      </c>
      <c r="I94" s="60"/>
      <c r="J94" s="60"/>
      <c r="K94" s="76"/>
      <c r="L94" s="60" t="str">
        <f t="shared" si="7"/>
        <v xml:space="preserve"> </v>
      </c>
      <c r="M94" s="76"/>
      <c r="N94" s="81"/>
      <c r="O94" s="81"/>
      <c r="P94" s="82">
        <f t="shared" si="6"/>
        <v>0</v>
      </c>
      <c r="Q94" s="76"/>
    </row>
    <row r="95" spans="1:17" ht="15" x14ac:dyDescent="0.2">
      <c r="A95" s="76"/>
      <c r="B95" s="76"/>
      <c r="C95" s="77"/>
      <c r="D95" s="76"/>
      <c r="E95" s="77"/>
      <c r="F95" s="76"/>
      <c r="G95" s="83">
        <f t="shared" si="8"/>
        <v>247.15999999999997</v>
      </c>
      <c r="H95" s="60">
        <f t="shared" si="8"/>
        <v>14</v>
      </c>
      <c r="I95" s="60"/>
      <c r="J95" s="60"/>
      <c r="K95" s="76"/>
      <c r="L95" s="60" t="str">
        <f t="shared" si="7"/>
        <v xml:space="preserve"> </v>
      </c>
      <c r="M95" s="76"/>
      <c r="N95" s="81"/>
      <c r="O95" s="81"/>
      <c r="P95" s="82">
        <f t="shared" si="6"/>
        <v>0</v>
      </c>
      <c r="Q95" s="76"/>
    </row>
    <row r="96" spans="1:17" ht="15" x14ac:dyDescent="0.2">
      <c r="A96" s="76"/>
      <c r="B96" s="76"/>
      <c r="C96" s="77"/>
      <c r="D96" s="76"/>
      <c r="E96" s="77"/>
      <c r="F96" s="76"/>
      <c r="G96" s="83">
        <f t="shared" si="8"/>
        <v>247.15999999999997</v>
      </c>
      <c r="H96" s="60">
        <f t="shared" si="8"/>
        <v>14</v>
      </c>
      <c r="I96" s="60"/>
      <c r="J96" s="60"/>
      <c r="K96" s="76"/>
      <c r="L96" s="60" t="str">
        <f t="shared" si="7"/>
        <v xml:space="preserve"> </v>
      </c>
      <c r="M96" s="76"/>
      <c r="N96" s="81"/>
      <c r="O96" s="81"/>
      <c r="P96" s="82">
        <f t="shared" si="6"/>
        <v>0</v>
      </c>
      <c r="Q96" s="76"/>
    </row>
    <row r="97" spans="1:17" ht="15" x14ac:dyDescent="0.2">
      <c r="A97" s="76"/>
      <c r="B97" s="76"/>
      <c r="C97" s="77"/>
      <c r="D97" s="76"/>
      <c r="E97" s="77"/>
      <c r="F97" s="76"/>
      <c r="G97" s="83">
        <f t="shared" si="8"/>
        <v>247.15999999999997</v>
      </c>
      <c r="H97" s="60">
        <f t="shared" si="8"/>
        <v>14</v>
      </c>
      <c r="I97" s="60"/>
      <c r="J97" s="60"/>
      <c r="K97" s="76"/>
      <c r="L97" s="60" t="str">
        <f t="shared" si="7"/>
        <v xml:space="preserve"> </v>
      </c>
      <c r="M97" s="76"/>
      <c r="N97" s="81"/>
      <c r="O97" s="81"/>
      <c r="P97" s="82">
        <f t="shared" si="6"/>
        <v>0</v>
      </c>
      <c r="Q97" s="76"/>
    </row>
    <row r="98" spans="1:17" ht="15" x14ac:dyDescent="0.2">
      <c r="A98" s="76"/>
      <c r="B98" s="76"/>
      <c r="C98" s="77"/>
      <c r="D98" s="76"/>
      <c r="E98" s="77"/>
      <c r="F98" s="76"/>
      <c r="G98" s="83">
        <f t="shared" si="8"/>
        <v>247.15999999999997</v>
      </c>
      <c r="H98" s="60">
        <f t="shared" si="8"/>
        <v>14</v>
      </c>
      <c r="I98" s="60"/>
      <c r="J98" s="60"/>
      <c r="K98" s="76"/>
      <c r="L98" s="60" t="str">
        <f t="shared" si="7"/>
        <v xml:space="preserve"> </v>
      </c>
      <c r="M98" s="76"/>
      <c r="N98" s="81"/>
      <c r="O98" s="81"/>
      <c r="P98" s="82">
        <f t="shared" si="6"/>
        <v>0</v>
      </c>
      <c r="Q98" s="76"/>
    </row>
    <row r="99" spans="1:17" ht="15" x14ac:dyDescent="0.2">
      <c r="A99" s="76"/>
      <c r="B99" s="76"/>
      <c r="C99" s="77"/>
      <c r="D99" s="76"/>
      <c r="E99" s="77"/>
      <c r="F99" s="76"/>
      <c r="G99" s="83">
        <f t="shared" si="8"/>
        <v>247.15999999999997</v>
      </c>
      <c r="H99" s="60">
        <f t="shared" si="8"/>
        <v>14</v>
      </c>
      <c r="I99" s="60"/>
      <c r="J99" s="60"/>
      <c r="K99" s="76"/>
      <c r="L99" s="60" t="str">
        <f t="shared" si="7"/>
        <v xml:space="preserve"> </v>
      </c>
      <c r="M99" s="76"/>
      <c r="N99" s="81"/>
      <c r="O99" s="81"/>
      <c r="P99" s="82">
        <f t="shared" si="6"/>
        <v>0</v>
      </c>
      <c r="Q99" s="76"/>
    </row>
    <row r="100" spans="1:17" ht="15" x14ac:dyDescent="0.2">
      <c r="A100" s="76"/>
      <c r="B100" s="76"/>
      <c r="C100" s="77"/>
      <c r="D100" s="76"/>
      <c r="E100" s="77"/>
      <c r="F100" s="76"/>
      <c r="G100" s="83">
        <f t="shared" si="8"/>
        <v>247.15999999999997</v>
      </c>
      <c r="H100" s="60">
        <f t="shared" si="8"/>
        <v>14</v>
      </c>
      <c r="I100" s="60"/>
      <c r="J100" s="60"/>
      <c r="K100" s="76"/>
      <c r="L100" s="60" t="str">
        <f t="shared" si="7"/>
        <v xml:space="preserve"> </v>
      </c>
      <c r="M100" s="76"/>
      <c r="N100" s="81"/>
      <c r="O100" s="81"/>
      <c r="P100" s="82">
        <f t="shared" si="6"/>
        <v>0</v>
      </c>
      <c r="Q100" s="76"/>
    </row>
    <row r="101" spans="1:17" ht="15" x14ac:dyDescent="0.2">
      <c r="A101" s="76"/>
      <c r="B101" s="76"/>
      <c r="C101" s="77"/>
      <c r="D101" s="76"/>
      <c r="E101" s="77"/>
      <c r="F101" s="76"/>
      <c r="G101" s="83">
        <f t="shared" si="8"/>
        <v>247.15999999999997</v>
      </c>
      <c r="H101" s="60">
        <f t="shared" si="8"/>
        <v>14</v>
      </c>
      <c r="I101" s="60"/>
      <c r="J101" s="60"/>
      <c r="K101" s="76"/>
      <c r="L101" s="60" t="str">
        <f t="shared" si="7"/>
        <v xml:space="preserve"> </v>
      </c>
      <c r="M101" s="76"/>
      <c r="N101" s="81"/>
      <c r="O101" s="81"/>
      <c r="P101" s="82">
        <f t="shared" si="6"/>
        <v>0</v>
      </c>
      <c r="Q101" s="76"/>
    </row>
    <row r="102" spans="1:17" ht="15" x14ac:dyDescent="0.2">
      <c r="A102" s="76"/>
      <c r="B102" s="76"/>
      <c r="C102" s="77"/>
      <c r="D102" s="76"/>
      <c r="E102" s="77"/>
      <c r="F102" s="76"/>
      <c r="G102" s="83">
        <f t="shared" si="8"/>
        <v>247.15999999999997</v>
      </c>
      <c r="H102" s="60">
        <f t="shared" si="8"/>
        <v>14</v>
      </c>
      <c r="I102" s="60"/>
      <c r="J102" s="60"/>
      <c r="K102" s="76"/>
      <c r="L102" s="60" t="str">
        <f t="shared" si="7"/>
        <v xml:space="preserve"> </v>
      </c>
      <c r="M102" s="76"/>
      <c r="N102" s="81"/>
      <c r="O102" s="81"/>
      <c r="P102" s="82">
        <f t="shared" si="6"/>
        <v>0</v>
      </c>
      <c r="Q102" s="76"/>
    </row>
    <row r="103" spans="1:17" ht="15" x14ac:dyDescent="0.2">
      <c r="A103" s="76"/>
      <c r="B103" s="76"/>
      <c r="C103" s="77"/>
      <c r="D103" s="76"/>
      <c r="E103" s="77"/>
      <c r="F103" s="76"/>
      <c r="G103" s="83">
        <f t="shared" si="8"/>
        <v>247.15999999999997</v>
      </c>
      <c r="H103" s="60">
        <f t="shared" si="8"/>
        <v>14</v>
      </c>
      <c r="I103" s="60"/>
      <c r="J103" s="60"/>
      <c r="K103" s="76"/>
      <c r="L103" s="60" t="str">
        <f t="shared" si="7"/>
        <v xml:space="preserve"> </v>
      </c>
      <c r="M103" s="76"/>
      <c r="N103" s="81"/>
      <c r="O103" s="81"/>
      <c r="P103" s="82">
        <f t="shared" si="6"/>
        <v>0</v>
      </c>
      <c r="Q103" s="76"/>
    </row>
    <row r="104" spans="1:17" ht="15" x14ac:dyDescent="0.2">
      <c r="A104" s="76"/>
      <c r="B104" s="76"/>
      <c r="C104" s="77"/>
      <c r="D104" s="76"/>
      <c r="E104" s="77"/>
      <c r="F104" s="76"/>
      <c r="G104" s="83">
        <f t="shared" si="8"/>
        <v>247.15999999999997</v>
      </c>
      <c r="H104" s="60">
        <f t="shared" si="8"/>
        <v>14</v>
      </c>
      <c r="I104" s="60"/>
      <c r="J104" s="60"/>
      <c r="K104" s="76"/>
      <c r="L104" s="60" t="str">
        <f t="shared" si="7"/>
        <v xml:space="preserve"> </v>
      </c>
      <c r="M104" s="76"/>
      <c r="N104" s="81"/>
      <c r="O104" s="81"/>
      <c r="P104" s="82">
        <f t="shared" si="6"/>
        <v>0</v>
      </c>
      <c r="Q104" s="76"/>
    </row>
    <row r="105" spans="1:17" ht="15" x14ac:dyDescent="0.2">
      <c r="A105" s="76"/>
      <c r="B105" s="76"/>
      <c r="C105" s="77"/>
      <c r="D105" s="76"/>
      <c r="E105" s="77"/>
      <c r="F105" s="76"/>
      <c r="G105" s="83">
        <f t="shared" si="8"/>
        <v>247.15999999999997</v>
      </c>
      <c r="H105" s="60">
        <f t="shared" si="8"/>
        <v>14</v>
      </c>
      <c r="I105" s="60"/>
      <c r="J105" s="60"/>
      <c r="K105" s="76"/>
      <c r="L105" s="60" t="str">
        <f t="shared" si="7"/>
        <v xml:space="preserve"> </v>
      </c>
      <c r="M105" s="76"/>
      <c r="N105" s="81"/>
      <c r="O105" s="81"/>
      <c r="P105" s="82">
        <f t="shared" si="6"/>
        <v>0</v>
      </c>
      <c r="Q105" s="76"/>
    </row>
    <row r="106" spans="1:17" ht="15" x14ac:dyDescent="0.2">
      <c r="A106" s="76"/>
      <c r="B106" s="76"/>
      <c r="C106" s="77"/>
      <c r="D106" s="76"/>
      <c r="E106" s="77"/>
      <c r="F106" s="76"/>
      <c r="G106" s="83">
        <f t="shared" si="8"/>
        <v>247.15999999999997</v>
      </c>
      <c r="H106" s="60">
        <f t="shared" si="8"/>
        <v>14</v>
      </c>
      <c r="I106" s="60"/>
      <c r="J106" s="60"/>
      <c r="K106" s="76"/>
      <c r="L106" s="60" t="str">
        <f t="shared" si="7"/>
        <v xml:space="preserve"> </v>
      </c>
      <c r="M106" s="76"/>
      <c r="N106" s="81"/>
      <c r="O106" s="81"/>
      <c r="P106" s="82">
        <f t="shared" si="6"/>
        <v>0</v>
      </c>
      <c r="Q106" s="76"/>
    </row>
    <row r="107" spans="1:17" ht="15" x14ac:dyDescent="0.2">
      <c r="A107" s="76"/>
      <c r="B107" s="76"/>
      <c r="C107" s="77"/>
      <c r="D107" s="76"/>
      <c r="E107" s="77"/>
      <c r="F107" s="76"/>
      <c r="G107" s="83">
        <f t="shared" si="8"/>
        <v>247.15999999999997</v>
      </c>
      <c r="H107" s="60">
        <f t="shared" si="8"/>
        <v>14</v>
      </c>
      <c r="I107" s="60"/>
      <c r="J107" s="60"/>
      <c r="K107" s="76"/>
      <c r="L107" s="60" t="str">
        <f t="shared" si="7"/>
        <v xml:space="preserve"> </v>
      </c>
      <c r="M107" s="76"/>
      <c r="N107" s="81"/>
      <c r="O107" s="81"/>
      <c r="P107" s="82">
        <f t="shared" si="6"/>
        <v>0</v>
      </c>
      <c r="Q107" s="76"/>
    </row>
    <row r="108" spans="1:17" ht="15" x14ac:dyDescent="0.2">
      <c r="A108" s="76"/>
      <c r="B108" s="76"/>
      <c r="C108" s="77"/>
      <c r="D108" s="76"/>
      <c r="E108" s="77"/>
      <c r="F108" s="76"/>
      <c r="G108" s="83">
        <f t="shared" si="8"/>
        <v>247.15999999999997</v>
      </c>
      <c r="H108" s="60">
        <f t="shared" si="8"/>
        <v>14</v>
      </c>
      <c r="I108" s="60"/>
      <c r="J108" s="60"/>
      <c r="K108" s="76"/>
      <c r="L108" s="60" t="str">
        <f t="shared" si="7"/>
        <v xml:space="preserve"> </v>
      </c>
      <c r="M108" s="76"/>
      <c r="N108" s="81"/>
      <c r="O108" s="81"/>
      <c r="P108" s="82">
        <f t="shared" si="6"/>
        <v>0</v>
      </c>
      <c r="Q108" s="76"/>
    </row>
    <row r="109" spans="1:17" ht="15" x14ac:dyDescent="0.2">
      <c r="A109" s="76"/>
      <c r="B109" s="76"/>
      <c r="C109" s="77"/>
      <c r="D109" s="76"/>
      <c r="E109" s="77"/>
      <c r="F109" s="76"/>
      <c r="G109" s="83">
        <f t="shared" si="8"/>
        <v>247.15999999999997</v>
      </c>
      <c r="H109" s="60">
        <f t="shared" si="8"/>
        <v>14</v>
      </c>
      <c r="I109" s="60"/>
      <c r="J109" s="60"/>
      <c r="K109" s="76"/>
      <c r="L109" s="60" t="str">
        <f t="shared" si="7"/>
        <v xml:space="preserve"> </v>
      </c>
      <c r="M109" s="76"/>
      <c r="N109" s="81"/>
      <c r="O109" s="81"/>
      <c r="P109" s="82">
        <f t="shared" si="6"/>
        <v>0</v>
      </c>
      <c r="Q109" s="76"/>
    </row>
    <row r="110" spans="1:17" ht="15" x14ac:dyDescent="0.2">
      <c r="A110" s="76"/>
      <c r="B110" s="76"/>
      <c r="C110" s="77"/>
      <c r="D110" s="76"/>
      <c r="E110" s="77"/>
      <c r="F110" s="76"/>
      <c r="G110" s="83">
        <f t="shared" si="8"/>
        <v>247.15999999999997</v>
      </c>
      <c r="H110" s="60">
        <f t="shared" si="8"/>
        <v>14</v>
      </c>
      <c r="I110" s="60"/>
      <c r="J110" s="60"/>
      <c r="K110" s="76"/>
      <c r="L110" s="60" t="str">
        <f t="shared" si="7"/>
        <v xml:space="preserve"> </v>
      </c>
      <c r="M110" s="76"/>
      <c r="N110" s="81"/>
      <c r="O110" s="81"/>
      <c r="P110" s="82">
        <f t="shared" si="6"/>
        <v>0</v>
      </c>
      <c r="Q110" s="76"/>
    </row>
    <row r="111" spans="1:17" ht="15" x14ac:dyDescent="0.2">
      <c r="A111" s="76"/>
      <c r="B111" s="76"/>
      <c r="C111" s="77"/>
      <c r="D111" s="76"/>
      <c r="E111" s="77"/>
      <c r="F111" s="76"/>
      <c r="G111" s="83">
        <f t="shared" si="8"/>
        <v>247.15999999999997</v>
      </c>
      <c r="H111" s="60">
        <f t="shared" si="8"/>
        <v>14</v>
      </c>
      <c r="I111" s="60"/>
      <c r="J111" s="60"/>
      <c r="K111" s="76"/>
      <c r="L111" s="60" t="str">
        <f t="shared" si="7"/>
        <v xml:space="preserve"> </v>
      </c>
      <c r="M111" s="76"/>
      <c r="N111" s="81"/>
      <c r="O111" s="81"/>
      <c r="P111" s="82">
        <f t="shared" si="6"/>
        <v>0</v>
      </c>
      <c r="Q111" s="76"/>
    </row>
    <row r="112" spans="1:17" ht="15" x14ac:dyDescent="0.2">
      <c r="A112" s="76"/>
      <c r="B112" s="76"/>
      <c r="C112" s="77"/>
      <c r="D112" s="76"/>
      <c r="E112" s="77"/>
      <c r="F112" s="76"/>
      <c r="G112" s="83">
        <f t="shared" si="8"/>
        <v>247.15999999999997</v>
      </c>
      <c r="H112" s="60">
        <f t="shared" si="8"/>
        <v>14</v>
      </c>
      <c r="I112" s="60"/>
      <c r="J112" s="60"/>
      <c r="K112" s="76"/>
      <c r="L112" s="60" t="str">
        <f t="shared" si="7"/>
        <v xml:space="preserve"> </v>
      </c>
      <c r="M112" s="76"/>
      <c r="N112" s="81"/>
      <c r="O112" s="81"/>
      <c r="P112" s="82">
        <f t="shared" si="6"/>
        <v>0</v>
      </c>
      <c r="Q112" s="76"/>
    </row>
    <row r="113" spans="1:17" ht="15" x14ac:dyDescent="0.2">
      <c r="A113" s="76"/>
      <c r="B113" s="76"/>
      <c r="C113" s="77"/>
      <c r="D113" s="76"/>
      <c r="E113" s="77"/>
      <c r="F113" s="76"/>
      <c r="G113" s="83">
        <f t="shared" si="8"/>
        <v>247.15999999999997</v>
      </c>
      <c r="H113" s="60">
        <f t="shared" si="8"/>
        <v>14</v>
      </c>
      <c r="I113" s="60"/>
      <c r="J113" s="60"/>
      <c r="K113" s="76"/>
      <c r="L113" s="60" t="str">
        <f t="shared" si="7"/>
        <v xml:space="preserve"> </v>
      </c>
      <c r="M113" s="76"/>
      <c r="N113" s="81"/>
      <c r="O113" s="81"/>
      <c r="P113" s="82">
        <f t="shared" si="6"/>
        <v>0</v>
      </c>
      <c r="Q113" s="76"/>
    </row>
    <row r="114" spans="1:17" ht="15" x14ac:dyDescent="0.2">
      <c r="A114" s="76"/>
      <c r="B114" s="76"/>
      <c r="C114" s="77"/>
      <c r="D114" s="76"/>
      <c r="E114" s="77"/>
      <c r="F114" s="76"/>
      <c r="G114" s="83">
        <f t="shared" si="8"/>
        <v>247.15999999999997</v>
      </c>
      <c r="H114" s="60">
        <f t="shared" si="8"/>
        <v>14</v>
      </c>
      <c r="I114" s="60"/>
      <c r="J114" s="60"/>
      <c r="K114" s="76"/>
      <c r="L114" s="60" t="str">
        <f t="shared" si="7"/>
        <v xml:space="preserve"> </v>
      </c>
      <c r="M114" s="76"/>
      <c r="N114" s="81"/>
      <c r="O114" s="81"/>
      <c r="P114" s="82">
        <f t="shared" si="6"/>
        <v>0</v>
      </c>
      <c r="Q114" s="76"/>
    </row>
    <row r="115" spans="1:17" ht="15" x14ac:dyDescent="0.2">
      <c r="A115" s="76"/>
      <c r="B115" s="76"/>
      <c r="C115" s="77"/>
      <c r="D115" s="76"/>
      <c r="E115" s="77"/>
      <c r="F115" s="76"/>
      <c r="G115" s="83">
        <f t="shared" si="8"/>
        <v>247.15999999999997</v>
      </c>
      <c r="H115" s="60">
        <f t="shared" si="8"/>
        <v>14</v>
      </c>
      <c r="I115" s="60"/>
      <c r="J115" s="60"/>
      <c r="K115" s="76"/>
      <c r="L115" s="60" t="str">
        <f t="shared" si="7"/>
        <v xml:space="preserve"> </v>
      </c>
      <c r="M115" s="76"/>
      <c r="N115" s="81"/>
      <c r="O115" s="81"/>
      <c r="P115" s="82">
        <f t="shared" si="6"/>
        <v>0</v>
      </c>
      <c r="Q115" s="76"/>
    </row>
    <row r="116" spans="1:17" ht="15" x14ac:dyDescent="0.2">
      <c r="A116" s="76"/>
      <c r="B116" s="76"/>
      <c r="C116" s="77"/>
      <c r="D116" s="76"/>
      <c r="E116" s="77"/>
      <c r="F116" s="76"/>
      <c r="G116" s="83">
        <f t="shared" si="8"/>
        <v>247.15999999999997</v>
      </c>
      <c r="H116" s="60">
        <f t="shared" si="8"/>
        <v>14</v>
      </c>
      <c r="I116" s="60"/>
      <c r="J116" s="60"/>
      <c r="K116" s="76"/>
      <c r="L116" s="60" t="str">
        <f t="shared" si="7"/>
        <v xml:space="preserve"> </v>
      </c>
      <c r="M116" s="76"/>
      <c r="N116" s="81"/>
      <c r="O116" s="81"/>
      <c r="P116" s="82">
        <f t="shared" si="6"/>
        <v>0</v>
      </c>
      <c r="Q116" s="76"/>
    </row>
    <row r="117" spans="1:17" ht="15" x14ac:dyDescent="0.2">
      <c r="A117" s="76"/>
      <c r="B117" s="76"/>
      <c r="C117" s="77"/>
      <c r="D117" s="76"/>
      <c r="E117" s="77"/>
      <c r="F117" s="76"/>
      <c r="G117" s="83">
        <f t="shared" si="8"/>
        <v>247.15999999999997</v>
      </c>
      <c r="H117" s="60">
        <f t="shared" si="8"/>
        <v>14</v>
      </c>
      <c r="I117" s="60"/>
      <c r="J117" s="60"/>
      <c r="K117" s="76"/>
      <c r="L117" s="60" t="str">
        <f t="shared" si="7"/>
        <v xml:space="preserve"> </v>
      </c>
      <c r="M117" s="76"/>
      <c r="N117" s="81"/>
      <c r="O117" s="81"/>
      <c r="P117" s="82">
        <f t="shared" si="6"/>
        <v>0</v>
      </c>
      <c r="Q117" s="76"/>
    </row>
    <row r="118" spans="1:17" ht="15" x14ac:dyDescent="0.2">
      <c r="A118" s="76"/>
      <c r="B118" s="76"/>
      <c r="C118" s="77"/>
      <c r="D118" s="76"/>
      <c r="E118" s="77"/>
      <c r="F118" s="76"/>
      <c r="G118" s="83">
        <f t="shared" si="8"/>
        <v>247.15999999999997</v>
      </c>
      <c r="H118" s="60">
        <f t="shared" si="8"/>
        <v>14</v>
      </c>
      <c r="I118" s="60"/>
      <c r="J118" s="60"/>
      <c r="K118" s="76"/>
      <c r="L118" s="60" t="str">
        <f t="shared" si="7"/>
        <v xml:space="preserve"> </v>
      </c>
      <c r="M118" s="76"/>
      <c r="N118" s="81"/>
      <c r="O118" s="81"/>
      <c r="P118" s="82">
        <f t="shared" si="6"/>
        <v>0</v>
      </c>
      <c r="Q118" s="76"/>
    </row>
    <row r="119" spans="1:17" ht="15" x14ac:dyDescent="0.2">
      <c r="A119" s="76"/>
      <c r="B119" s="76"/>
      <c r="C119" s="77"/>
      <c r="D119" s="76"/>
      <c r="E119" s="77"/>
      <c r="F119" s="76"/>
      <c r="G119" s="83">
        <f t="shared" ref="G119:H182" si="9">G118-E119+C119</f>
        <v>247.15999999999997</v>
      </c>
      <c r="H119" s="60">
        <f t="shared" si="9"/>
        <v>14</v>
      </c>
      <c r="I119" s="60"/>
      <c r="J119" s="60"/>
      <c r="K119" s="76"/>
      <c r="L119" s="60" t="str">
        <f t="shared" si="7"/>
        <v xml:space="preserve"> </v>
      </c>
      <c r="M119" s="76"/>
      <c r="N119" s="81"/>
      <c r="O119" s="81"/>
      <c r="P119" s="82">
        <f t="shared" si="6"/>
        <v>0</v>
      </c>
      <c r="Q119" s="76"/>
    </row>
    <row r="120" spans="1:17" ht="15" x14ac:dyDescent="0.2">
      <c r="A120" s="76"/>
      <c r="B120" s="76"/>
      <c r="C120" s="77"/>
      <c r="D120" s="76"/>
      <c r="E120" s="77"/>
      <c r="F120" s="76"/>
      <c r="G120" s="83">
        <f t="shared" si="9"/>
        <v>247.15999999999997</v>
      </c>
      <c r="H120" s="60">
        <f t="shared" si="9"/>
        <v>14</v>
      </c>
      <c r="I120" s="60"/>
      <c r="J120" s="60"/>
      <c r="K120" s="76"/>
      <c r="L120" s="60" t="str">
        <f t="shared" si="7"/>
        <v xml:space="preserve"> </v>
      </c>
      <c r="M120" s="76"/>
      <c r="N120" s="81"/>
      <c r="O120" s="81"/>
      <c r="P120" s="82">
        <f t="shared" si="6"/>
        <v>0</v>
      </c>
      <c r="Q120" s="76"/>
    </row>
    <row r="121" spans="1:17" ht="15" x14ac:dyDescent="0.2">
      <c r="A121" s="76"/>
      <c r="B121" s="76"/>
      <c r="C121" s="77"/>
      <c r="D121" s="76"/>
      <c r="E121" s="77"/>
      <c r="F121" s="76"/>
      <c r="G121" s="83">
        <f t="shared" si="9"/>
        <v>247.15999999999997</v>
      </c>
      <c r="H121" s="60">
        <f t="shared" si="9"/>
        <v>14</v>
      </c>
      <c r="I121" s="60"/>
      <c r="J121" s="60"/>
      <c r="K121" s="76"/>
      <c r="L121" s="60" t="str">
        <f t="shared" si="7"/>
        <v xml:space="preserve"> </v>
      </c>
      <c r="M121" s="76"/>
      <c r="N121" s="81"/>
      <c r="O121" s="81"/>
      <c r="P121" s="82">
        <f t="shared" si="6"/>
        <v>0</v>
      </c>
      <c r="Q121" s="76"/>
    </row>
    <row r="122" spans="1:17" ht="15" x14ac:dyDescent="0.2">
      <c r="A122" s="76"/>
      <c r="B122" s="76"/>
      <c r="C122" s="77"/>
      <c r="D122" s="76"/>
      <c r="E122" s="77"/>
      <c r="F122" s="76"/>
      <c r="G122" s="83">
        <f t="shared" si="9"/>
        <v>247.15999999999997</v>
      </c>
      <c r="H122" s="60">
        <f t="shared" si="9"/>
        <v>14</v>
      </c>
      <c r="I122" s="60"/>
      <c r="J122" s="60"/>
      <c r="K122" s="76"/>
      <c r="L122" s="60" t="str">
        <f t="shared" si="7"/>
        <v xml:space="preserve"> </v>
      </c>
      <c r="M122" s="76"/>
      <c r="N122" s="81"/>
      <c r="O122" s="81"/>
      <c r="P122" s="82">
        <f t="shared" si="6"/>
        <v>0</v>
      </c>
      <c r="Q122" s="76"/>
    </row>
    <row r="123" spans="1:17" ht="15" x14ac:dyDescent="0.2">
      <c r="A123" s="76"/>
      <c r="B123" s="76"/>
      <c r="C123" s="77"/>
      <c r="D123" s="76"/>
      <c r="E123" s="77"/>
      <c r="F123" s="76"/>
      <c r="G123" s="83">
        <f t="shared" si="9"/>
        <v>247.15999999999997</v>
      </c>
      <c r="H123" s="60">
        <f t="shared" si="9"/>
        <v>14</v>
      </c>
      <c r="I123" s="60"/>
      <c r="J123" s="60"/>
      <c r="K123" s="76"/>
      <c r="L123" s="60" t="str">
        <f t="shared" si="7"/>
        <v xml:space="preserve"> </v>
      </c>
      <c r="M123" s="76"/>
      <c r="N123" s="81"/>
      <c r="O123" s="81"/>
      <c r="P123" s="82">
        <f t="shared" si="6"/>
        <v>0</v>
      </c>
      <c r="Q123" s="76"/>
    </row>
    <row r="124" spans="1:17" ht="15" x14ac:dyDescent="0.2">
      <c r="A124" s="76"/>
      <c r="B124" s="76"/>
      <c r="C124" s="77"/>
      <c r="D124" s="76"/>
      <c r="E124" s="77"/>
      <c r="F124" s="76"/>
      <c r="G124" s="83">
        <f t="shared" si="9"/>
        <v>247.15999999999997</v>
      </c>
      <c r="H124" s="60">
        <f t="shared" si="9"/>
        <v>14</v>
      </c>
      <c r="I124" s="60"/>
      <c r="J124" s="60"/>
      <c r="K124" s="76"/>
      <c r="L124" s="60" t="str">
        <f t="shared" si="7"/>
        <v xml:space="preserve"> </v>
      </c>
      <c r="M124" s="76"/>
      <c r="N124" s="81"/>
      <c r="O124" s="81"/>
      <c r="P124" s="82">
        <f t="shared" si="6"/>
        <v>0</v>
      </c>
      <c r="Q124" s="76"/>
    </row>
    <row r="125" spans="1:17" ht="15" x14ac:dyDescent="0.2">
      <c r="A125" s="76"/>
      <c r="B125" s="76"/>
      <c r="C125" s="77"/>
      <c r="D125" s="76"/>
      <c r="E125" s="77"/>
      <c r="F125" s="76"/>
      <c r="G125" s="83">
        <f t="shared" si="9"/>
        <v>247.15999999999997</v>
      </c>
      <c r="H125" s="60">
        <f t="shared" si="9"/>
        <v>14</v>
      </c>
      <c r="I125" s="60"/>
      <c r="J125" s="60"/>
      <c r="K125" s="76"/>
      <c r="L125" s="60" t="str">
        <f t="shared" si="7"/>
        <v xml:space="preserve"> </v>
      </c>
      <c r="M125" s="76"/>
      <c r="N125" s="81"/>
      <c r="O125" s="81"/>
      <c r="P125" s="82">
        <f t="shared" si="6"/>
        <v>0</v>
      </c>
      <c r="Q125" s="76"/>
    </row>
    <row r="126" spans="1:17" ht="15" x14ac:dyDescent="0.2">
      <c r="A126" s="76"/>
      <c r="B126" s="76"/>
      <c r="C126" s="77"/>
      <c r="D126" s="76"/>
      <c r="E126" s="77"/>
      <c r="F126" s="76"/>
      <c r="G126" s="83">
        <f t="shared" si="9"/>
        <v>247.15999999999997</v>
      </c>
      <c r="H126" s="60">
        <f t="shared" si="9"/>
        <v>14</v>
      </c>
      <c r="I126" s="60"/>
      <c r="J126" s="60"/>
      <c r="K126" s="76"/>
      <c r="L126" s="60" t="str">
        <f t="shared" si="7"/>
        <v xml:space="preserve"> </v>
      </c>
      <c r="M126" s="76"/>
      <c r="N126" s="81"/>
      <c r="O126" s="81"/>
      <c r="P126" s="82">
        <f t="shared" si="6"/>
        <v>0</v>
      </c>
      <c r="Q126" s="76"/>
    </row>
    <row r="127" spans="1:17" ht="15" x14ac:dyDescent="0.2">
      <c r="A127" s="76"/>
      <c r="B127" s="76"/>
      <c r="C127" s="77"/>
      <c r="D127" s="76"/>
      <c r="E127" s="77"/>
      <c r="F127" s="76"/>
      <c r="G127" s="83">
        <f t="shared" si="9"/>
        <v>247.15999999999997</v>
      </c>
      <c r="H127" s="60">
        <f t="shared" si="9"/>
        <v>14</v>
      </c>
      <c r="I127" s="60"/>
      <c r="J127" s="60"/>
      <c r="K127" s="76"/>
      <c r="L127" s="60" t="str">
        <f t="shared" si="7"/>
        <v xml:space="preserve"> </v>
      </c>
      <c r="M127" s="76"/>
      <c r="N127" s="81"/>
      <c r="O127" s="81"/>
      <c r="P127" s="82">
        <f t="shared" si="6"/>
        <v>0</v>
      </c>
      <c r="Q127" s="76"/>
    </row>
    <row r="128" spans="1:17" ht="15" x14ac:dyDescent="0.2">
      <c r="A128" s="76"/>
      <c r="B128" s="76"/>
      <c r="C128" s="77"/>
      <c r="D128" s="76"/>
      <c r="E128" s="77"/>
      <c r="F128" s="76"/>
      <c r="G128" s="83">
        <f t="shared" si="9"/>
        <v>247.15999999999997</v>
      </c>
      <c r="H128" s="60">
        <f t="shared" si="9"/>
        <v>14</v>
      </c>
      <c r="I128" s="60"/>
      <c r="J128" s="60"/>
      <c r="K128" s="76"/>
      <c r="L128" s="60" t="str">
        <f t="shared" si="7"/>
        <v xml:space="preserve"> </v>
      </c>
      <c r="M128" s="76"/>
      <c r="N128" s="81"/>
      <c r="O128" s="81"/>
      <c r="P128" s="82">
        <f t="shared" si="6"/>
        <v>0</v>
      </c>
      <c r="Q128" s="76"/>
    </row>
    <row r="129" spans="1:17" ht="15" x14ac:dyDescent="0.2">
      <c r="A129" s="76"/>
      <c r="B129" s="76"/>
      <c r="C129" s="77"/>
      <c r="D129" s="76"/>
      <c r="E129" s="77"/>
      <c r="F129" s="76"/>
      <c r="G129" s="83">
        <f t="shared" si="9"/>
        <v>247.15999999999997</v>
      </c>
      <c r="H129" s="60">
        <f t="shared" si="9"/>
        <v>14</v>
      </c>
      <c r="I129" s="60"/>
      <c r="J129" s="60"/>
      <c r="K129" s="76"/>
      <c r="L129" s="60" t="str">
        <f t="shared" si="7"/>
        <v xml:space="preserve"> </v>
      </c>
      <c r="M129" s="76"/>
      <c r="N129" s="81"/>
      <c r="O129" s="81"/>
      <c r="P129" s="82">
        <f t="shared" si="6"/>
        <v>0</v>
      </c>
      <c r="Q129" s="76"/>
    </row>
    <row r="130" spans="1:17" ht="15" x14ac:dyDescent="0.2">
      <c r="A130" s="76"/>
      <c r="B130" s="76"/>
      <c r="C130" s="77"/>
      <c r="D130" s="76"/>
      <c r="E130" s="77"/>
      <c r="F130" s="76"/>
      <c r="G130" s="83">
        <f t="shared" si="9"/>
        <v>247.15999999999997</v>
      </c>
      <c r="H130" s="60">
        <f t="shared" si="9"/>
        <v>14</v>
      </c>
      <c r="I130" s="60"/>
      <c r="J130" s="60"/>
      <c r="K130" s="76"/>
      <c r="L130" s="60" t="str">
        <f t="shared" si="7"/>
        <v xml:space="preserve"> </v>
      </c>
      <c r="M130" s="76"/>
      <c r="N130" s="81"/>
      <c r="O130" s="81"/>
      <c r="P130" s="82">
        <f t="shared" si="6"/>
        <v>0</v>
      </c>
      <c r="Q130" s="76"/>
    </row>
    <row r="131" spans="1:17" ht="15" x14ac:dyDescent="0.2">
      <c r="A131" s="76"/>
      <c r="B131" s="76"/>
      <c r="C131" s="77"/>
      <c r="D131" s="76"/>
      <c r="E131" s="77"/>
      <c r="F131" s="76"/>
      <c r="G131" s="83">
        <f t="shared" si="9"/>
        <v>247.15999999999997</v>
      </c>
      <c r="H131" s="60">
        <f t="shared" si="9"/>
        <v>14</v>
      </c>
      <c r="I131" s="60"/>
      <c r="J131" s="60"/>
      <c r="K131" s="76"/>
      <c r="L131" s="60" t="str">
        <f t="shared" si="7"/>
        <v xml:space="preserve"> </v>
      </c>
      <c r="M131" s="76"/>
      <c r="N131" s="81"/>
      <c r="O131" s="81"/>
      <c r="P131" s="82">
        <f t="shared" si="6"/>
        <v>0</v>
      </c>
      <c r="Q131" s="76"/>
    </row>
    <row r="132" spans="1:17" ht="15" x14ac:dyDescent="0.2">
      <c r="A132" s="76"/>
      <c r="B132" s="76"/>
      <c r="C132" s="77"/>
      <c r="D132" s="76"/>
      <c r="E132" s="77"/>
      <c r="F132" s="76"/>
      <c r="G132" s="83">
        <f t="shared" si="9"/>
        <v>247.15999999999997</v>
      </c>
      <c r="H132" s="60">
        <f t="shared" si="9"/>
        <v>14</v>
      </c>
      <c r="I132" s="60"/>
      <c r="J132" s="60"/>
      <c r="K132" s="76"/>
      <c r="L132" s="60" t="str">
        <f t="shared" si="7"/>
        <v xml:space="preserve"> </v>
      </c>
      <c r="M132" s="76"/>
      <c r="N132" s="81"/>
      <c r="O132" s="81"/>
      <c r="P132" s="82">
        <f t="shared" si="6"/>
        <v>0</v>
      </c>
      <c r="Q132" s="76"/>
    </row>
    <row r="133" spans="1:17" ht="15" x14ac:dyDescent="0.2">
      <c r="A133" s="76"/>
      <c r="B133" s="76"/>
      <c r="C133" s="77"/>
      <c r="D133" s="76"/>
      <c r="E133" s="77"/>
      <c r="F133" s="76"/>
      <c r="G133" s="83">
        <f t="shared" si="9"/>
        <v>247.15999999999997</v>
      </c>
      <c r="H133" s="60">
        <f t="shared" si="9"/>
        <v>14</v>
      </c>
      <c r="I133" s="60"/>
      <c r="J133" s="60"/>
      <c r="K133" s="76"/>
      <c r="L133" s="60" t="str">
        <f t="shared" si="7"/>
        <v xml:space="preserve"> </v>
      </c>
      <c r="M133" s="76"/>
      <c r="N133" s="81"/>
      <c r="O133" s="81"/>
      <c r="P133" s="82">
        <f t="shared" si="6"/>
        <v>0</v>
      </c>
      <c r="Q133" s="76"/>
    </row>
    <row r="134" spans="1:17" ht="15" x14ac:dyDescent="0.2">
      <c r="A134" s="76"/>
      <c r="B134" s="76"/>
      <c r="C134" s="77"/>
      <c r="D134" s="76"/>
      <c r="E134" s="77"/>
      <c r="F134" s="76"/>
      <c r="G134" s="83">
        <f t="shared" si="9"/>
        <v>247.15999999999997</v>
      </c>
      <c r="H134" s="60">
        <f t="shared" si="9"/>
        <v>14</v>
      </c>
      <c r="I134" s="60"/>
      <c r="J134" s="60"/>
      <c r="K134" s="76"/>
      <c r="L134" s="60" t="str">
        <f t="shared" si="7"/>
        <v xml:space="preserve"> </v>
      </c>
      <c r="M134" s="76"/>
      <c r="N134" s="81"/>
      <c r="O134" s="81"/>
      <c r="P134" s="82">
        <f t="shared" si="6"/>
        <v>0</v>
      </c>
      <c r="Q134" s="76"/>
    </row>
    <row r="135" spans="1:17" ht="15" x14ac:dyDescent="0.2">
      <c r="A135" s="76"/>
      <c r="B135" s="76"/>
      <c r="C135" s="77"/>
      <c r="D135" s="76"/>
      <c r="E135" s="77"/>
      <c r="F135" s="76"/>
      <c r="G135" s="83">
        <f t="shared" si="9"/>
        <v>247.15999999999997</v>
      </c>
      <c r="H135" s="60">
        <f t="shared" si="9"/>
        <v>14</v>
      </c>
      <c r="I135" s="60"/>
      <c r="J135" s="60"/>
      <c r="K135" s="76"/>
      <c r="L135" s="60" t="str">
        <f t="shared" si="7"/>
        <v xml:space="preserve"> </v>
      </c>
      <c r="M135" s="76"/>
      <c r="N135" s="81"/>
      <c r="O135" s="81"/>
      <c r="P135" s="82">
        <f t="shared" si="6"/>
        <v>0</v>
      </c>
      <c r="Q135" s="76"/>
    </row>
    <row r="136" spans="1:17" ht="15" x14ac:dyDescent="0.2">
      <c r="A136" s="76"/>
      <c r="B136" s="76"/>
      <c r="C136" s="77"/>
      <c r="D136" s="76"/>
      <c r="E136" s="77"/>
      <c r="F136" s="76"/>
      <c r="G136" s="83">
        <f t="shared" si="9"/>
        <v>247.15999999999997</v>
      </c>
      <c r="H136" s="60">
        <f t="shared" si="9"/>
        <v>14</v>
      </c>
      <c r="I136" s="60"/>
      <c r="J136" s="60"/>
      <c r="K136" s="76"/>
      <c r="L136" s="60" t="str">
        <f t="shared" si="7"/>
        <v xml:space="preserve"> </v>
      </c>
      <c r="M136" s="76"/>
      <c r="N136" s="81"/>
      <c r="O136" s="81"/>
      <c r="P136" s="82">
        <f t="shared" si="6"/>
        <v>0</v>
      </c>
      <c r="Q136" s="76"/>
    </row>
    <row r="137" spans="1:17" ht="15" x14ac:dyDescent="0.2">
      <c r="A137" s="76"/>
      <c r="B137" s="76"/>
      <c r="C137" s="77"/>
      <c r="D137" s="76"/>
      <c r="E137" s="77"/>
      <c r="F137" s="76"/>
      <c r="G137" s="83">
        <f t="shared" si="9"/>
        <v>247.15999999999997</v>
      </c>
      <c r="H137" s="60">
        <f t="shared" si="9"/>
        <v>14</v>
      </c>
      <c r="I137" s="60"/>
      <c r="J137" s="60"/>
      <c r="K137" s="76"/>
      <c r="L137" s="60" t="str">
        <f t="shared" si="7"/>
        <v xml:space="preserve"> </v>
      </c>
      <c r="M137" s="76"/>
      <c r="N137" s="81"/>
      <c r="O137" s="81"/>
      <c r="P137" s="82">
        <f t="shared" si="6"/>
        <v>0</v>
      </c>
      <c r="Q137" s="76"/>
    </row>
    <row r="138" spans="1:17" ht="15" x14ac:dyDescent="0.2">
      <c r="A138" s="76"/>
      <c r="B138" s="76"/>
      <c r="C138" s="77"/>
      <c r="D138" s="76"/>
      <c r="E138" s="77"/>
      <c r="F138" s="76"/>
      <c r="G138" s="83">
        <f t="shared" si="9"/>
        <v>247.15999999999997</v>
      </c>
      <c r="H138" s="60">
        <f t="shared" si="9"/>
        <v>14</v>
      </c>
      <c r="I138" s="60"/>
      <c r="J138" s="60"/>
      <c r="K138" s="76"/>
      <c r="L138" s="60" t="str">
        <f t="shared" si="7"/>
        <v xml:space="preserve"> </v>
      </c>
      <c r="M138" s="76"/>
      <c r="N138" s="81"/>
      <c r="O138" s="81"/>
      <c r="P138" s="82">
        <f t="shared" ref="P138:P201" si="10">O138*G138</f>
        <v>0</v>
      </c>
      <c r="Q138" s="76"/>
    </row>
    <row r="139" spans="1:17" ht="15" x14ac:dyDescent="0.2">
      <c r="A139" s="76"/>
      <c r="B139" s="76"/>
      <c r="C139" s="77"/>
      <c r="D139" s="76"/>
      <c r="E139" s="77"/>
      <c r="F139" s="76"/>
      <c r="G139" s="83">
        <f t="shared" si="9"/>
        <v>247.15999999999997</v>
      </c>
      <c r="H139" s="60">
        <f t="shared" si="9"/>
        <v>14</v>
      </c>
      <c r="I139" s="60"/>
      <c r="J139" s="60"/>
      <c r="K139" s="76"/>
      <c r="L139" s="60" t="str">
        <f t="shared" si="7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ht="15" x14ac:dyDescent="0.2">
      <c r="A140" s="76"/>
      <c r="B140" s="76"/>
      <c r="C140" s="77"/>
      <c r="D140" s="76"/>
      <c r="E140" s="77"/>
      <c r="F140" s="76"/>
      <c r="G140" s="83">
        <f t="shared" si="9"/>
        <v>247.15999999999997</v>
      </c>
      <c r="H140" s="60">
        <f t="shared" si="9"/>
        <v>14</v>
      </c>
      <c r="I140" s="60"/>
      <c r="J140" s="60"/>
      <c r="K140" s="76"/>
      <c r="L140" s="60" t="str">
        <f t="shared" ref="L140:L203" si="11">IF(D140&gt;0,D140," ")</f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ht="15" x14ac:dyDescent="0.2">
      <c r="A141" s="76"/>
      <c r="B141" s="76"/>
      <c r="C141" s="77"/>
      <c r="D141" s="76"/>
      <c r="E141" s="77"/>
      <c r="F141" s="76"/>
      <c r="G141" s="83">
        <f t="shared" si="9"/>
        <v>247.15999999999997</v>
      </c>
      <c r="H141" s="60">
        <f t="shared" si="9"/>
        <v>14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ht="15" x14ac:dyDescent="0.2">
      <c r="A142" s="76"/>
      <c r="B142" s="76"/>
      <c r="C142" s="77"/>
      <c r="D142" s="76"/>
      <c r="E142" s="77"/>
      <c r="F142" s="76"/>
      <c r="G142" s="83">
        <f t="shared" si="9"/>
        <v>247.15999999999997</v>
      </c>
      <c r="H142" s="60">
        <f t="shared" si="9"/>
        <v>14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ht="15" x14ac:dyDescent="0.2">
      <c r="A143" s="76"/>
      <c r="B143" s="76"/>
      <c r="C143" s="77"/>
      <c r="D143" s="76"/>
      <c r="E143" s="77"/>
      <c r="F143" s="76"/>
      <c r="G143" s="83">
        <f t="shared" si="9"/>
        <v>247.15999999999997</v>
      </c>
      <c r="H143" s="60">
        <f t="shared" si="9"/>
        <v>14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ht="15" x14ac:dyDescent="0.2">
      <c r="A144" s="76"/>
      <c r="B144" s="76"/>
      <c r="C144" s="77"/>
      <c r="D144" s="76"/>
      <c r="E144" s="77"/>
      <c r="F144" s="76"/>
      <c r="G144" s="83">
        <f t="shared" si="9"/>
        <v>247.15999999999997</v>
      </c>
      <c r="H144" s="60">
        <f t="shared" si="9"/>
        <v>14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ht="15" x14ac:dyDescent="0.2">
      <c r="A145" s="76"/>
      <c r="B145" s="76"/>
      <c r="C145" s="77"/>
      <c r="D145" s="76"/>
      <c r="E145" s="77"/>
      <c r="F145" s="76"/>
      <c r="G145" s="83">
        <f t="shared" si="9"/>
        <v>247.15999999999997</v>
      </c>
      <c r="H145" s="60">
        <f t="shared" si="9"/>
        <v>14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ht="15" x14ac:dyDescent="0.2">
      <c r="A146" s="76"/>
      <c r="B146" s="76"/>
      <c r="C146" s="77"/>
      <c r="D146" s="76"/>
      <c r="E146" s="77"/>
      <c r="F146" s="76"/>
      <c r="G146" s="83">
        <f t="shared" si="9"/>
        <v>247.15999999999997</v>
      </c>
      <c r="H146" s="60">
        <f t="shared" si="9"/>
        <v>14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ht="15" x14ac:dyDescent="0.2">
      <c r="A147" s="76"/>
      <c r="B147" s="76"/>
      <c r="C147" s="77"/>
      <c r="D147" s="76"/>
      <c r="E147" s="77"/>
      <c r="F147" s="76"/>
      <c r="G147" s="83">
        <f t="shared" si="9"/>
        <v>247.15999999999997</v>
      </c>
      <c r="H147" s="60">
        <f t="shared" si="9"/>
        <v>14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ht="15" x14ac:dyDescent="0.2">
      <c r="A148" s="76"/>
      <c r="B148" s="76"/>
      <c r="C148" s="77"/>
      <c r="D148" s="76"/>
      <c r="E148" s="77"/>
      <c r="F148" s="76"/>
      <c r="G148" s="83">
        <f t="shared" si="9"/>
        <v>247.15999999999997</v>
      </c>
      <c r="H148" s="60">
        <f t="shared" si="9"/>
        <v>14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ht="15" x14ac:dyDescent="0.2">
      <c r="A149" s="76"/>
      <c r="B149" s="76"/>
      <c r="C149" s="77"/>
      <c r="D149" s="76"/>
      <c r="E149" s="77"/>
      <c r="F149" s="76"/>
      <c r="G149" s="83">
        <f t="shared" si="9"/>
        <v>247.15999999999997</v>
      </c>
      <c r="H149" s="60">
        <f t="shared" si="9"/>
        <v>14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ht="15" x14ac:dyDescent="0.2">
      <c r="A150" s="76"/>
      <c r="B150" s="76"/>
      <c r="C150" s="77"/>
      <c r="D150" s="76"/>
      <c r="E150" s="77"/>
      <c r="F150" s="76"/>
      <c r="G150" s="83">
        <f t="shared" si="9"/>
        <v>247.15999999999997</v>
      </c>
      <c r="H150" s="60">
        <f t="shared" si="9"/>
        <v>14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ht="15" x14ac:dyDescent="0.2">
      <c r="A151" s="76"/>
      <c r="B151" s="76"/>
      <c r="C151" s="77"/>
      <c r="D151" s="76"/>
      <c r="E151" s="77"/>
      <c r="F151" s="76"/>
      <c r="G151" s="83">
        <f t="shared" si="9"/>
        <v>247.15999999999997</v>
      </c>
      <c r="H151" s="60">
        <f t="shared" si="9"/>
        <v>14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ht="15" x14ac:dyDescent="0.2">
      <c r="A152" s="76"/>
      <c r="B152" s="76"/>
      <c r="C152" s="77"/>
      <c r="D152" s="76"/>
      <c r="E152" s="77"/>
      <c r="F152" s="76"/>
      <c r="G152" s="83">
        <f t="shared" si="9"/>
        <v>247.15999999999997</v>
      </c>
      <c r="H152" s="60">
        <f t="shared" si="9"/>
        <v>14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ht="15" x14ac:dyDescent="0.2">
      <c r="A153" s="76"/>
      <c r="B153" s="76"/>
      <c r="C153" s="77"/>
      <c r="D153" s="76"/>
      <c r="E153" s="77"/>
      <c r="F153" s="76"/>
      <c r="G153" s="83">
        <f t="shared" si="9"/>
        <v>247.15999999999997</v>
      </c>
      <c r="H153" s="60">
        <f t="shared" si="9"/>
        <v>14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ht="15" x14ac:dyDescent="0.2">
      <c r="A154" s="76"/>
      <c r="B154" s="76"/>
      <c r="C154" s="77"/>
      <c r="D154" s="76"/>
      <c r="E154" s="77"/>
      <c r="F154" s="76"/>
      <c r="G154" s="83">
        <f t="shared" si="9"/>
        <v>247.15999999999997</v>
      </c>
      <c r="H154" s="60">
        <f t="shared" si="9"/>
        <v>14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ht="15" x14ac:dyDescent="0.2">
      <c r="A155" s="76"/>
      <c r="B155" s="76"/>
      <c r="C155" s="77"/>
      <c r="D155" s="76"/>
      <c r="E155" s="77"/>
      <c r="F155" s="76"/>
      <c r="G155" s="83">
        <f t="shared" si="9"/>
        <v>247.15999999999997</v>
      </c>
      <c r="H155" s="60">
        <f t="shared" si="9"/>
        <v>14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ht="15" x14ac:dyDescent="0.2">
      <c r="A156" s="76"/>
      <c r="B156" s="76"/>
      <c r="C156" s="77"/>
      <c r="D156" s="76"/>
      <c r="E156" s="77"/>
      <c r="F156" s="76"/>
      <c r="G156" s="83">
        <f t="shared" si="9"/>
        <v>247.15999999999997</v>
      </c>
      <c r="H156" s="60">
        <f t="shared" si="9"/>
        <v>14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ht="15" x14ac:dyDescent="0.2">
      <c r="A157" s="76"/>
      <c r="B157" s="76"/>
      <c r="C157" s="77"/>
      <c r="D157" s="76"/>
      <c r="E157" s="77"/>
      <c r="F157" s="76"/>
      <c r="G157" s="83">
        <f t="shared" si="9"/>
        <v>247.15999999999997</v>
      </c>
      <c r="H157" s="60">
        <f t="shared" si="9"/>
        <v>14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ht="15" x14ac:dyDescent="0.2">
      <c r="A158" s="76"/>
      <c r="B158" s="76"/>
      <c r="C158" s="77"/>
      <c r="D158" s="76"/>
      <c r="E158" s="77"/>
      <c r="F158" s="76"/>
      <c r="G158" s="83">
        <f t="shared" si="9"/>
        <v>247.15999999999997</v>
      </c>
      <c r="H158" s="60">
        <f t="shared" si="9"/>
        <v>14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ht="15" x14ac:dyDescent="0.2">
      <c r="A159" s="76"/>
      <c r="B159" s="76"/>
      <c r="C159" s="77"/>
      <c r="D159" s="76"/>
      <c r="E159" s="77"/>
      <c r="F159" s="76"/>
      <c r="G159" s="83">
        <f t="shared" si="9"/>
        <v>247.15999999999997</v>
      </c>
      <c r="H159" s="60">
        <f t="shared" si="9"/>
        <v>14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ht="15" x14ac:dyDescent="0.2">
      <c r="A160" s="76"/>
      <c r="B160" s="76"/>
      <c r="C160" s="77"/>
      <c r="D160" s="76"/>
      <c r="E160" s="77"/>
      <c r="F160" s="76"/>
      <c r="G160" s="83">
        <f t="shared" si="9"/>
        <v>247.15999999999997</v>
      </c>
      <c r="H160" s="60">
        <f t="shared" si="9"/>
        <v>14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ht="15" x14ac:dyDescent="0.2">
      <c r="A161" s="76"/>
      <c r="B161" s="76"/>
      <c r="C161" s="77"/>
      <c r="D161" s="76"/>
      <c r="E161" s="77"/>
      <c r="F161" s="76"/>
      <c r="G161" s="83">
        <f t="shared" si="9"/>
        <v>247.15999999999997</v>
      </c>
      <c r="H161" s="60">
        <f t="shared" si="9"/>
        <v>14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ht="15" x14ac:dyDescent="0.2">
      <c r="A162" s="76"/>
      <c r="B162" s="76"/>
      <c r="C162" s="77"/>
      <c r="D162" s="76"/>
      <c r="E162" s="77"/>
      <c r="F162" s="76"/>
      <c r="G162" s="83">
        <f t="shared" si="9"/>
        <v>247.15999999999997</v>
      </c>
      <c r="H162" s="60">
        <f t="shared" si="9"/>
        <v>14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ht="15" x14ac:dyDescent="0.2">
      <c r="A163" s="76"/>
      <c r="B163" s="76"/>
      <c r="C163" s="77"/>
      <c r="D163" s="76"/>
      <c r="E163" s="77"/>
      <c r="F163" s="76"/>
      <c r="G163" s="83">
        <f t="shared" si="9"/>
        <v>247.15999999999997</v>
      </c>
      <c r="H163" s="60">
        <f t="shared" si="9"/>
        <v>14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ht="15" x14ac:dyDescent="0.2">
      <c r="A164" s="76"/>
      <c r="B164" s="76"/>
      <c r="C164" s="77"/>
      <c r="D164" s="76"/>
      <c r="E164" s="77"/>
      <c r="F164" s="76"/>
      <c r="G164" s="83">
        <f t="shared" si="9"/>
        <v>247.15999999999997</v>
      </c>
      <c r="H164" s="60">
        <f t="shared" si="9"/>
        <v>14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ht="15" x14ac:dyDescent="0.2">
      <c r="A165" s="76"/>
      <c r="B165" s="76"/>
      <c r="C165" s="77"/>
      <c r="D165" s="76"/>
      <c r="E165" s="77"/>
      <c r="F165" s="76"/>
      <c r="G165" s="83">
        <f t="shared" si="9"/>
        <v>247.15999999999997</v>
      </c>
      <c r="H165" s="60">
        <f t="shared" si="9"/>
        <v>14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ht="15" x14ac:dyDescent="0.2">
      <c r="A166" s="76"/>
      <c r="B166" s="76"/>
      <c r="C166" s="77"/>
      <c r="D166" s="76"/>
      <c r="E166" s="77"/>
      <c r="F166" s="76"/>
      <c r="G166" s="83">
        <f t="shared" si="9"/>
        <v>247.15999999999997</v>
      </c>
      <c r="H166" s="60">
        <f t="shared" si="9"/>
        <v>14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ht="15" x14ac:dyDescent="0.2">
      <c r="A167" s="76"/>
      <c r="B167" s="76"/>
      <c r="C167" s="77"/>
      <c r="D167" s="76"/>
      <c r="E167" s="77"/>
      <c r="F167" s="76"/>
      <c r="G167" s="83">
        <f t="shared" si="9"/>
        <v>247.15999999999997</v>
      </c>
      <c r="H167" s="60">
        <f t="shared" si="9"/>
        <v>14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ht="15" x14ac:dyDescent="0.2">
      <c r="A168" s="76"/>
      <c r="B168" s="76"/>
      <c r="C168" s="77"/>
      <c r="D168" s="76"/>
      <c r="E168" s="77"/>
      <c r="F168" s="76"/>
      <c r="G168" s="83">
        <f t="shared" si="9"/>
        <v>247.15999999999997</v>
      </c>
      <c r="H168" s="60">
        <f t="shared" si="9"/>
        <v>14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si="10"/>
        <v>0</v>
      </c>
      <c r="Q168" s="76"/>
    </row>
    <row r="169" spans="1:17" ht="15" x14ac:dyDescent="0.2">
      <c r="A169" s="76"/>
      <c r="B169" s="76"/>
      <c r="C169" s="77"/>
      <c r="D169" s="76"/>
      <c r="E169" s="77"/>
      <c r="F169" s="76"/>
      <c r="G169" s="83">
        <f t="shared" si="9"/>
        <v>247.15999999999997</v>
      </c>
      <c r="H169" s="60">
        <f t="shared" si="9"/>
        <v>14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0"/>
        <v>0</v>
      </c>
      <c r="Q169" s="76"/>
    </row>
    <row r="170" spans="1:17" ht="15" x14ac:dyDescent="0.2">
      <c r="A170" s="76"/>
      <c r="B170" s="76"/>
      <c r="C170" s="77"/>
      <c r="D170" s="76"/>
      <c r="E170" s="77"/>
      <c r="F170" s="76"/>
      <c r="G170" s="83">
        <f t="shared" si="9"/>
        <v>247.15999999999997</v>
      </c>
      <c r="H170" s="60">
        <f t="shared" si="9"/>
        <v>14</v>
      </c>
      <c r="I170" s="60"/>
      <c r="J170" s="60"/>
      <c r="K170" s="76"/>
      <c r="L170" s="60" t="str">
        <f t="shared" si="11"/>
        <v xml:space="preserve"> </v>
      </c>
      <c r="M170" s="76"/>
      <c r="N170" s="81"/>
      <c r="O170" s="81"/>
      <c r="P170" s="82">
        <f t="shared" si="10"/>
        <v>0</v>
      </c>
      <c r="Q170" s="76"/>
    </row>
    <row r="171" spans="1:17" ht="15" x14ac:dyDescent="0.2">
      <c r="A171" s="76"/>
      <c r="B171" s="76"/>
      <c r="C171" s="77"/>
      <c r="D171" s="76"/>
      <c r="E171" s="77"/>
      <c r="F171" s="76"/>
      <c r="G171" s="83">
        <f t="shared" si="9"/>
        <v>247.15999999999997</v>
      </c>
      <c r="H171" s="60">
        <f t="shared" si="9"/>
        <v>14</v>
      </c>
      <c r="I171" s="60"/>
      <c r="J171" s="60"/>
      <c r="K171" s="76"/>
      <c r="L171" s="60" t="str">
        <f t="shared" si="11"/>
        <v xml:space="preserve"> </v>
      </c>
      <c r="M171" s="76"/>
      <c r="N171" s="81"/>
      <c r="O171" s="81"/>
      <c r="P171" s="82">
        <f t="shared" si="10"/>
        <v>0</v>
      </c>
      <c r="Q171" s="76"/>
    </row>
    <row r="172" spans="1:17" ht="15" x14ac:dyDescent="0.2">
      <c r="A172" s="76"/>
      <c r="B172" s="76"/>
      <c r="C172" s="77"/>
      <c r="D172" s="76"/>
      <c r="E172" s="77"/>
      <c r="F172" s="76"/>
      <c r="G172" s="83">
        <f t="shared" si="9"/>
        <v>247.15999999999997</v>
      </c>
      <c r="H172" s="60">
        <f t="shared" si="9"/>
        <v>14</v>
      </c>
      <c r="I172" s="60"/>
      <c r="J172" s="60"/>
      <c r="K172" s="76"/>
      <c r="L172" s="60" t="str">
        <f t="shared" si="11"/>
        <v xml:space="preserve"> </v>
      </c>
      <c r="M172" s="76"/>
      <c r="N172" s="81"/>
      <c r="O172" s="81"/>
      <c r="P172" s="82">
        <f t="shared" si="10"/>
        <v>0</v>
      </c>
      <c r="Q172" s="76"/>
    </row>
    <row r="173" spans="1:17" ht="15" x14ac:dyDescent="0.2">
      <c r="A173" s="76"/>
      <c r="B173" s="76"/>
      <c r="C173" s="77"/>
      <c r="D173" s="76"/>
      <c r="E173" s="77"/>
      <c r="F173" s="76"/>
      <c r="G173" s="83">
        <f t="shared" si="9"/>
        <v>247.15999999999997</v>
      </c>
      <c r="H173" s="60">
        <f t="shared" si="9"/>
        <v>14</v>
      </c>
      <c r="I173" s="60"/>
      <c r="J173" s="60"/>
      <c r="K173" s="76"/>
      <c r="L173" s="60" t="str">
        <f t="shared" si="11"/>
        <v xml:space="preserve"> </v>
      </c>
      <c r="M173" s="76"/>
      <c r="N173" s="81"/>
      <c r="O173" s="81"/>
      <c r="P173" s="82">
        <f t="shared" si="10"/>
        <v>0</v>
      </c>
      <c r="Q173" s="76"/>
    </row>
    <row r="174" spans="1:17" ht="15" x14ac:dyDescent="0.2">
      <c r="A174" s="76"/>
      <c r="B174" s="76"/>
      <c r="C174" s="77"/>
      <c r="D174" s="76"/>
      <c r="E174" s="77"/>
      <c r="F174" s="76"/>
      <c r="G174" s="83">
        <f t="shared" si="9"/>
        <v>247.15999999999997</v>
      </c>
      <c r="H174" s="60">
        <f t="shared" si="9"/>
        <v>14</v>
      </c>
      <c r="I174" s="60"/>
      <c r="J174" s="60"/>
      <c r="K174" s="76"/>
      <c r="L174" s="60" t="str">
        <f t="shared" si="11"/>
        <v xml:space="preserve"> </v>
      </c>
      <c r="M174" s="76"/>
      <c r="N174" s="81"/>
      <c r="O174" s="81"/>
      <c r="P174" s="82">
        <f t="shared" si="10"/>
        <v>0</v>
      </c>
      <c r="Q174" s="76"/>
    </row>
    <row r="175" spans="1:17" ht="15" x14ac:dyDescent="0.2">
      <c r="A175" s="76"/>
      <c r="B175" s="76"/>
      <c r="C175" s="77"/>
      <c r="D175" s="76"/>
      <c r="E175" s="77"/>
      <c r="F175" s="76"/>
      <c r="G175" s="83">
        <f t="shared" si="9"/>
        <v>247.15999999999997</v>
      </c>
      <c r="H175" s="60">
        <f t="shared" si="9"/>
        <v>14</v>
      </c>
      <c r="I175" s="60"/>
      <c r="J175" s="60"/>
      <c r="K175" s="76"/>
      <c r="L175" s="60" t="str">
        <f t="shared" si="11"/>
        <v xml:space="preserve"> </v>
      </c>
      <c r="M175" s="76"/>
      <c r="N175" s="81"/>
      <c r="O175" s="81"/>
      <c r="P175" s="82">
        <f t="shared" si="10"/>
        <v>0</v>
      </c>
      <c r="Q175" s="76"/>
    </row>
    <row r="176" spans="1:17" ht="15" x14ac:dyDescent="0.2">
      <c r="A176" s="76"/>
      <c r="B176" s="76"/>
      <c r="C176" s="77"/>
      <c r="D176" s="76"/>
      <c r="E176" s="77"/>
      <c r="F176" s="76"/>
      <c r="G176" s="83">
        <f t="shared" si="9"/>
        <v>247.15999999999997</v>
      </c>
      <c r="H176" s="60">
        <f t="shared" si="9"/>
        <v>14</v>
      </c>
      <c r="I176" s="60"/>
      <c r="J176" s="60"/>
      <c r="K176" s="76"/>
      <c r="L176" s="60" t="str">
        <f t="shared" si="11"/>
        <v xml:space="preserve"> </v>
      </c>
      <c r="M176" s="76"/>
      <c r="N176" s="81"/>
      <c r="O176" s="81"/>
      <c r="P176" s="82">
        <f t="shared" si="10"/>
        <v>0</v>
      </c>
      <c r="Q176" s="76"/>
    </row>
    <row r="177" spans="1:17" ht="15" x14ac:dyDescent="0.2">
      <c r="A177" s="76"/>
      <c r="B177" s="76"/>
      <c r="C177" s="77"/>
      <c r="D177" s="76"/>
      <c r="E177" s="77"/>
      <c r="F177" s="76"/>
      <c r="G177" s="83">
        <f t="shared" si="9"/>
        <v>247.15999999999997</v>
      </c>
      <c r="H177" s="60">
        <f t="shared" si="9"/>
        <v>14</v>
      </c>
      <c r="I177" s="60"/>
      <c r="J177" s="60"/>
      <c r="K177" s="76"/>
      <c r="L177" s="60" t="str">
        <f t="shared" si="11"/>
        <v xml:space="preserve"> </v>
      </c>
      <c r="M177" s="76"/>
      <c r="N177" s="81"/>
      <c r="O177" s="81"/>
      <c r="P177" s="82">
        <f t="shared" si="10"/>
        <v>0</v>
      </c>
      <c r="Q177" s="76"/>
    </row>
    <row r="178" spans="1:17" ht="15" x14ac:dyDescent="0.2">
      <c r="A178" s="76"/>
      <c r="B178" s="76"/>
      <c r="C178" s="77"/>
      <c r="D178" s="76"/>
      <c r="E178" s="77"/>
      <c r="F178" s="76"/>
      <c r="G178" s="83">
        <f t="shared" si="9"/>
        <v>247.15999999999997</v>
      </c>
      <c r="H178" s="60">
        <f t="shared" si="9"/>
        <v>14</v>
      </c>
      <c r="I178" s="60"/>
      <c r="J178" s="60"/>
      <c r="K178" s="76"/>
      <c r="L178" s="60" t="str">
        <f t="shared" si="11"/>
        <v xml:space="preserve"> </v>
      </c>
      <c r="M178" s="76"/>
      <c r="N178" s="81"/>
      <c r="O178" s="81"/>
      <c r="P178" s="82">
        <f t="shared" si="10"/>
        <v>0</v>
      </c>
      <c r="Q178" s="76"/>
    </row>
    <row r="179" spans="1:17" ht="15" x14ac:dyDescent="0.2">
      <c r="A179" s="76"/>
      <c r="B179" s="76"/>
      <c r="C179" s="77"/>
      <c r="D179" s="76"/>
      <c r="E179" s="77"/>
      <c r="F179" s="76"/>
      <c r="G179" s="83">
        <f t="shared" si="9"/>
        <v>247.15999999999997</v>
      </c>
      <c r="H179" s="60">
        <f t="shared" si="9"/>
        <v>14</v>
      </c>
      <c r="I179" s="60"/>
      <c r="J179" s="60"/>
      <c r="K179" s="76"/>
      <c r="L179" s="60" t="str">
        <f t="shared" si="11"/>
        <v xml:space="preserve"> </v>
      </c>
      <c r="M179" s="76"/>
      <c r="N179" s="81"/>
      <c r="O179" s="81"/>
      <c r="P179" s="82">
        <f t="shared" si="10"/>
        <v>0</v>
      </c>
      <c r="Q179" s="76"/>
    </row>
    <row r="180" spans="1:17" ht="15" x14ac:dyDescent="0.2">
      <c r="A180" s="76"/>
      <c r="B180" s="76"/>
      <c r="C180" s="77"/>
      <c r="D180" s="76"/>
      <c r="E180" s="77"/>
      <c r="F180" s="76"/>
      <c r="G180" s="83">
        <f t="shared" si="9"/>
        <v>247.15999999999997</v>
      </c>
      <c r="H180" s="60">
        <f t="shared" si="9"/>
        <v>14</v>
      </c>
      <c r="I180" s="60"/>
      <c r="J180" s="60"/>
      <c r="K180" s="76"/>
      <c r="L180" s="60" t="str">
        <f t="shared" si="11"/>
        <v xml:space="preserve"> </v>
      </c>
      <c r="M180" s="76"/>
      <c r="N180" s="81"/>
      <c r="O180" s="81"/>
      <c r="P180" s="82">
        <f t="shared" si="10"/>
        <v>0</v>
      </c>
      <c r="Q180" s="76"/>
    </row>
    <row r="181" spans="1:17" ht="15" x14ac:dyDescent="0.2">
      <c r="A181" s="76"/>
      <c r="B181" s="76"/>
      <c r="C181" s="77"/>
      <c r="D181" s="76"/>
      <c r="E181" s="77"/>
      <c r="F181" s="76"/>
      <c r="G181" s="83">
        <f t="shared" si="9"/>
        <v>247.15999999999997</v>
      </c>
      <c r="H181" s="60">
        <f t="shared" si="9"/>
        <v>14</v>
      </c>
      <c r="I181" s="60"/>
      <c r="J181" s="60"/>
      <c r="K181" s="76"/>
      <c r="L181" s="60" t="str">
        <f t="shared" si="11"/>
        <v xml:space="preserve"> </v>
      </c>
      <c r="M181" s="76"/>
      <c r="N181" s="81"/>
      <c r="O181" s="81"/>
      <c r="P181" s="82">
        <f t="shared" si="10"/>
        <v>0</v>
      </c>
      <c r="Q181" s="76"/>
    </row>
    <row r="182" spans="1:17" ht="15" x14ac:dyDescent="0.2">
      <c r="A182" s="76"/>
      <c r="B182" s="76"/>
      <c r="C182" s="77"/>
      <c r="D182" s="76"/>
      <c r="E182" s="77"/>
      <c r="F182" s="76"/>
      <c r="G182" s="83">
        <f t="shared" si="9"/>
        <v>247.15999999999997</v>
      </c>
      <c r="H182" s="60">
        <f t="shared" si="9"/>
        <v>14</v>
      </c>
      <c r="I182" s="60"/>
      <c r="J182" s="60"/>
      <c r="K182" s="76"/>
      <c r="L182" s="60" t="str">
        <f t="shared" si="11"/>
        <v xml:space="preserve"> </v>
      </c>
      <c r="M182" s="76"/>
      <c r="N182" s="81"/>
      <c r="O182" s="81"/>
      <c r="P182" s="82">
        <f t="shared" si="10"/>
        <v>0</v>
      </c>
      <c r="Q182" s="76"/>
    </row>
    <row r="183" spans="1:17" ht="15" x14ac:dyDescent="0.2">
      <c r="A183" s="76"/>
      <c r="B183" s="76"/>
      <c r="C183" s="77"/>
      <c r="D183" s="76"/>
      <c r="E183" s="77"/>
      <c r="F183" s="76"/>
      <c r="G183" s="83">
        <f t="shared" ref="G183:H208" si="12">G182-E183+C183</f>
        <v>247.15999999999997</v>
      </c>
      <c r="H183" s="60">
        <f t="shared" si="12"/>
        <v>14</v>
      </c>
      <c r="I183" s="60"/>
      <c r="J183" s="60"/>
      <c r="K183" s="76"/>
      <c r="L183" s="60" t="str">
        <f t="shared" si="11"/>
        <v xml:space="preserve"> </v>
      </c>
      <c r="M183" s="76"/>
      <c r="N183" s="81"/>
      <c r="O183" s="81"/>
      <c r="P183" s="82">
        <f t="shared" si="10"/>
        <v>0</v>
      </c>
      <c r="Q183" s="76"/>
    </row>
    <row r="184" spans="1:17" ht="15" x14ac:dyDescent="0.2">
      <c r="A184" s="76"/>
      <c r="B184" s="76"/>
      <c r="C184" s="77"/>
      <c r="D184" s="76"/>
      <c r="E184" s="77"/>
      <c r="F184" s="76"/>
      <c r="G184" s="83">
        <f t="shared" si="12"/>
        <v>247.15999999999997</v>
      </c>
      <c r="H184" s="60">
        <f t="shared" si="12"/>
        <v>14</v>
      </c>
      <c r="I184" s="60"/>
      <c r="J184" s="60"/>
      <c r="K184" s="76"/>
      <c r="L184" s="60" t="str">
        <f t="shared" si="11"/>
        <v xml:space="preserve"> </v>
      </c>
      <c r="M184" s="76"/>
      <c r="N184" s="81"/>
      <c r="O184" s="81"/>
      <c r="P184" s="82">
        <f t="shared" si="10"/>
        <v>0</v>
      </c>
      <c r="Q184" s="76"/>
    </row>
    <row r="185" spans="1:17" ht="15" x14ac:dyDescent="0.2">
      <c r="A185" s="76"/>
      <c r="B185" s="76"/>
      <c r="C185" s="77"/>
      <c r="D185" s="76"/>
      <c r="E185" s="77"/>
      <c r="F185" s="76"/>
      <c r="G185" s="83">
        <f t="shared" si="12"/>
        <v>247.15999999999997</v>
      </c>
      <c r="H185" s="60">
        <f t="shared" si="12"/>
        <v>14</v>
      </c>
      <c r="I185" s="60"/>
      <c r="J185" s="60"/>
      <c r="K185" s="76"/>
      <c r="L185" s="60" t="str">
        <f t="shared" si="11"/>
        <v xml:space="preserve"> </v>
      </c>
      <c r="M185" s="76"/>
      <c r="N185" s="81"/>
      <c r="O185" s="81"/>
      <c r="P185" s="82">
        <f t="shared" si="10"/>
        <v>0</v>
      </c>
      <c r="Q185" s="76"/>
    </row>
    <row r="186" spans="1:17" ht="15" x14ac:dyDescent="0.2">
      <c r="A186" s="76"/>
      <c r="B186" s="76"/>
      <c r="C186" s="77"/>
      <c r="D186" s="76"/>
      <c r="E186" s="77"/>
      <c r="F186" s="76"/>
      <c r="G186" s="83">
        <f t="shared" si="12"/>
        <v>247.15999999999997</v>
      </c>
      <c r="H186" s="60">
        <f t="shared" si="12"/>
        <v>14</v>
      </c>
      <c r="I186" s="60"/>
      <c r="J186" s="60"/>
      <c r="K186" s="76"/>
      <c r="L186" s="60" t="str">
        <f t="shared" si="11"/>
        <v xml:space="preserve"> </v>
      </c>
      <c r="M186" s="76"/>
      <c r="N186" s="81"/>
      <c r="O186" s="81"/>
      <c r="P186" s="82">
        <f t="shared" si="10"/>
        <v>0</v>
      </c>
      <c r="Q186" s="76"/>
    </row>
    <row r="187" spans="1:17" ht="15" x14ac:dyDescent="0.2">
      <c r="A187" s="76"/>
      <c r="B187" s="76"/>
      <c r="C187" s="77"/>
      <c r="D187" s="76"/>
      <c r="E187" s="77"/>
      <c r="F187" s="76"/>
      <c r="G187" s="83">
        <f t="shared" si="12"/>
        <v>247.15999999999997</v>
      </c>
      <c r="H187" s="60">
        <f t="shared" si="12"/>
        <v>14</v>
      </c>
      <c r="I187" s="60"/>
      <c r="J187" s="60"/>
      <c r="K187" s="76"/>
      <c r="L187" s="60" t="str">
        <f t="shared" si="11"/>
        <v xml:space="preserve"> </v>
      </c>
      <c r="M187" s="76"/>
      <c r="N187" s="81"/>
      <c r="O187" s="81"/>
      <c r="P187" s="82">
        <f t="shared" si="10"/>
        <v>0</v>
      </c>
      <c r="Q187" s="76"/>
    </row>
    <row r="188" spans="1:17" ht="15" x14ac:dyDescent="0.2">
      <c r="A188" s="76"/>
      <c r="B188" s="76"/>
      <c r="C188" s="77"/>
      <c r="D188" s="76"/>
      <c r="E188" s="77"/>
      <c r="F188" s="76"/>
      <c r="G188" s="83">
        <f t="shared" si="12"/>
        <v>247.15999999999997</v>
      </c>
      <c r="H188" s="60">
        <f t="shared" si="12"/>
        <v>14</v>
      </c>
      <c r="I188" s="60"/>
      <c r="J188" s="60"/>
      <c r="K188" s="76"/>
      <c r="L188" s="60" t="str">
        <f t="shared" si="11"/>
        <v xml:space="preserve"> </v>
      </c>
      <c r="M188" s="76"/>
      <c r="N188" s="81"/>
      <c r="O188" s="81"/>
      <c r="P188" s="82">
        <f t="shared" si="10"/>
        <v>0</v>
      </c>
      <c r="Q188" s="76"/>
    </row>
    <row r="189" spans="1:17" ht="15" x14ac:dyDescent="0.2">
      <c r="A189" s="76"/>
      <c r="B189" s="76"/>
      <c r="C189" s="77"/>
      <c r="D189" s="76"/>
      <c r="E189" s="77"/>
      <c r="F189" s="76"/>
      <c r="G189" s="83">
        <f t="shared" si="12"/>
        <v>247.15999999999997</v>
      </c>
      <c r="H189" s="60">
        <f t="shared" si="12"/>
        <v>14</v>
      </c>
      <c r="I189" s="60"/>
      <c r="J189" s="60"/>
      <c r="K189" s="76"/>
      <c r="L189" s="60" t="str">
        <f t="shared" si="11"/>
        <v xml:space="preserve"> </v>
      </c>
      <c r="M189" s="76"/>
      <c r="N189" s="81"/>
      <c r="O189" s="81"/>
      <c r="P189" s="82">
        <f t="shared" si="10"/>
        <v>0</v>
      </c>
      <c r="Q189" s="76"/>
    </row>
    <row r="190" spans="1:17" ht="15" x14ac:dyDescent="0.2">
      <c r="A190" s="76"/>
      <c r="B190" s="76"/>
      <c r="C190" s="77"/>
      <c r="D190" s="76"/>
      <c r="E190" s="77"/>
      <c r="F190" s="76"/>
      <c r="G190" s="83">
        <f t="shared" si="12"/>
        <v>247.15999999999997</v>
      </c>
      <c r="H190" s="60">
        <f t="shared" si="12"/>
        <v>14</v>
      </c>
      <c r="I190" s="60"/>
      <c r="J190" s="60"/>
      <c r="K190" s="76"/>
      <c r="L190" s="60" t="str">
        <f t="shared" si="11"/>
        <v xml:space="preserve"> </v>
      </c>
      <c r="M190" s="76"/>
      <c r="N190" s="81"/>
      <c r="O190" s="81"/>
      <c r="P190" s="82">
        <f t="shared" si="10"/>
        <v>0</v>
      </c>
      <c r="Q190" s="76"/>
    </row>
    <row r="191" spans="1:17" ht="15" x14ac:dyDescent="0.2">
      <c r="A191" s="76"/>
      <c r="B191" s="76"/>
      <c r="C191" s="77"/>
      <c r="D191" s="76"/>
      <c r="E191" s="77"/>
      <c r="F191" s="76"/>
      <c r="G191" s="83">
        <f t="shared" si="12"/>
        <v>247.15999999999997</v>
      </c>
      <c r="H191" s="60">
        <f t="shared" si="12"/>
        <v>14</v>
      </c>
      <c r="I191" s="60"/>
      <c r="J191" s="60"/>
      <c r="K191" s="76"/>
      <c r="L191" s="60" t="str">
        <f t="shared" si="11"/>
        <v xml:space="preserve"> </v>
      </c>
      <c r="M191" s="76"/>
      <c r="N191" s="81"/>
      <c r="O191" s="81"/>
      <c r="P191" s="82">
        <f t="shared" si="10"/>
        <v>0</v>
      </c>
      <c r="Q191" s="76"/>
    </row>
    <row r="192" spans="1:17" ht="15" x14ac:dyDescent="0.2">
      <c r="A192" s="76"/>
      <c r="B192" s="76"/>
      <c r="C192" s="77"/>
      <c r="D192" s="76"/>
      <c r="E192" s="77"/>
      <c r="F192" s="76"/>
      <c r="G192" s="83">
        <f t="shared" si="12"/>
        <v>247.15999999999997</v>
      </c>
      <c r="H192" s="60">
        <f t="shared" si="12"/>
        <v>14</v>
      </c>
      <c r="I192" s="60"/>
      <c r="J192" s="60"/>
      <c r="K192" s="76"/>
      <c r="L192" s="60" t="str">
        <f t="shared" si="11"/>
        <v xml:space="preserve"> </v>
      </c>
      <c r="M192" s="76"/>
      <c r="N192" s="81"/>
      <c r="O192" s="81"/>
      <c r="P192" s="82">
        <f t="shared" si="10"/>
        <v>0</v>
      </c>
      <c r="Q192" s="76"/>
    </row>
    <row r="193" spans="1:17" ht="15" x14ac:dyDescent="0.2">
      <c r="A193" s="76"/>
      <c r="B193" s="76"/>
      <c r="C193" s="77"/>
      <c r="D193" s="76"/>
      <c r="E193" s="77"/>
      <c r="F193" s="76"/>
      <c r="G193" s="83">
        <f t="shared" si="12"/>
        <v>247.15999999999997</v>
      </c>
      <c r="H193" s="60">
        <f t="shared" si="12"/>
        <v>14</v>
      </c>
      <c r="I193" s="60"/>
      <c r="J193" s="60"/>
      <c r="K193" s="76"/>
      <c r="L193" s="60" t="str">
        <f t="shared" si="11"/>
        <v xml:space="preserve"> </v>
      </c>
      <c r="M193" s="76"/>
      <c r="N193" s="81"/>
      <c r="O193" s="81"/>
      <c r="P193" s="82">
        <f t="shared" si="10"/>
        <v>0</v>
      </c>
      <c r="Q193" s="76"/>
    </row>
    <row r="194" spans="1:17" ht="15" x14ac:dyDescent="0.2">
      <c r="A194" s="76"/>
      <c r="B194" s="76"/>
      <c r="C194" s="77"/>
      <c r="D194" s="76"/>
      <c r="E194" s="77"/>
      <c r="F194" s="76"/>
      <c r="G194" s="83">
        <f t="shared" si="12"/>
        <v>247.15999999999997</v>
      </c>
      <c r="H194" s="60">
        <f t="shared" si="12"/>
        <v>14</v>
      </c>
      <c r="I194" s="60"/>
      <c r="J194" s="60"/>
      <c r="K194" s="76"/>
      <c r="L194" s="60" t="str">
        <f t="shared" si="11"/>
        <v xml:space="preserve"> </v>
      </c>
      <c r="M194" s="76"/>
      <c r="N194" s="81"/>
      <c r="O194" s="81"/>
      <c r="P194" s="82">
        <f t="shared" si="10"/>
        <v>0</v>
      </c>
      <c r="Q194" s="76"/>
    </row>
    <row r="195" spans="1:17" ht="15" x14ac:dyDescent="0.2">
      <c r="A195" s="76"/>
      <c r="B195" s="76"/>
      <c r="C195" s="77"/>
      <c r="D195" s="76"/>
      <c r="E195" s="77"/>
      <c r="F195" s="76"/>
      <c r="G195" s="83">
        <f t="shared" si="12"/>
        <v>247.15999999999997</v>
      </c>
      <c r="H195" s="60">
        <f t="shared" si="12"/>
        <v>14</v>
      </c>
      <c r="I195" s="60"/>
      <c r="J195" s="60"/>
      <c r="K195" s="76"/>
      <c r="L195" s="60" t="str">
        <f t="shared" si="11"/>
        <v xml:space="preserve"> </v>
      </c>
      <c r="M195" s="76"/>
      <c r="N195" s="81"/>
      <c r="O195" s="81"/>
      <c r="P195" s="82">
        <f t="shared" si="10"/>
        <v>0</v>
      </c>
      <c r="Q195" s="76"/>
    </row>
    <row r="196" spans="1:17" ht="15" x14ac:dyDescent="0.2">
      <c r="A196" s="76"/>
      <c r="B196" s="76"/>
      <c r="C196" s="77"/>
      <c r="D196" s="76"/>
      <c r="E196" s="77"/>
      <c r="F196" s="76"/>
      <c r="G196" s="83">
        <f t="shared" si="12"/>
        <v>247.15999999999997</v>
      </c>
      <c r="H196" s="60">
        <f t="shared" si="12"/>
        <v>14</v>
      </c>
      <c r="I196" s="60"/>
      <c r="J196" s="60"/>
      <c r="K196" s="76"/>
      <c r="L196" s="60" t="str">
        <f t="shared" si="11"/>
        <v xml:space="preserve"> </v>
      </c>
      <c r="M196" s="76"/>
      <c r="N196" s="81"/>
      <c r="O196" s="81"/>
      <c r="P196" s="82">
        <f t="shared" si="10"/>
        <v>0</v>
      </c>
      <c r="Q196" s="76"/>
    </row>
    <row r="197" spans="1:17" ht="15" x14ac:dyDescent="0.2">
      <c r="A197" s="76"/>
      <c r="B197" s="76"/>
      <c r="C197" s="77"/>
      <c r="D197" s="76"/>
      <c r="E197" s="77"/>
      <c r="F197" s="76"/>
      <c r="G197" s="83">
        <f t="shared" si="12"/>
        <v>247.15999999999997</v>
      </c>
      <c r="H197" s="60">
        <f t="shared" si="12"/>
        <v>14</v>
      </c>
      <c r="I197" s="60"/>
      <c r="J197" s="60"/>
      <c r="K197" s="76"/>
      <c r="L197" s="60" t="str">
        <f t="shared" si="11"/>
        <v xml:space="preserve"> </v>
      </c>
      <c r="M197" s="76"/>
      <c r="N197" s="81"/>
      <c r="O197" s="81"/>
      <c r="P197" s="82">
        <f t="shared" si="10"/>
        <v>0</v>
      </c>
      <c r="Q197" s="76"/>
    </row>
    <row r="198" spans="1:17" ht="15" x14ac:dyDescent="0.2">
      <c r="A198" s="76"/>
      <c r="B198" s="76"/>
      <c r="C198" s="77"/>
      <c r="D198" s="76"/>
      <c r="E198" s="77"/>
      <c r="F198" s="76"/>
      <c r="G198" s="83">
        <f t="shared" si="12"/>
        <v>247.15999999999997</v>
      </c>
      <c r="H198" s="60">
        <f t="shared" si="12"/>
        <v>14</v>
      </c>
      <c r="I198" s="60"/>
      <c r="J198" s="60"/>
      <c r="K198" s="76"/>
      <c r="L198" s="60" t="str">
        <f t="shared" si="11"/>
        <v xml:space="preserve"> </v>
      </c>
      <c r="M198" s="76"/>
      <c r="N198" s="81"/>
      <c r="O198" s="81"/>
      <c r="P198" s="82">
        <f t="shared" si="10"/>
        <v>0</v>
      </c>
      <c r="Q198" s="76"/>
    </row>
    <row r="199" spans="1:17" ht="15" x14ac:dyDescent="0.2">
      <c r="A199" s="76"/>
      <c r="B199" s="76"/>
      <c r="C199" s="77"/>
      <c r="D199" s="76"/>
      <c r="E199" s="77"/>
      <c r="F199" s="76"/>
      <c r="G199" s="83">
        <f t="shared" si="12"/>
        <v>247.15999999999997</v>
      </c>
      <c r="H199" s="60">
        <f t="shared" si="12"/>
        <v>14</v>
      </c>
      <c r="I199" s="60"/>
      <c r="J199" s="60"/>
      <c r="K199" s="76"/>
      <c r="L199" s="60" t="str">
        <f t="shared" si="11"/>
        <v xml:space="preserve"> </v>
      </c>
      <c r="M199" s="76"/>
      <c r="N199" s="81"/>
      <c r="O199" s="81"/>
      <c r="P199" s="82">
        <f t="shared" si="10"/>
        <v>0</v>
      </c>
      <c r="Q199" s="76"/>
    </row>
    <row r="200" spans="1:17" ht="15" x14ac:dyDescent="0.2">
      <c r="A200" s="76"/>
      <c r="B200" s="76"/>
      <c r="C200" s="77"/>
      <c r="D200" s="76"/>
      <c r="E200" s="77"/>
      <c r="F200" s="76"/>
      <c r="G200" s="83">
        <f t="shared" si="12"/>
        <v>247.15999999999997</v>
      </c>
      <c r="H200" s="60">
        <f t="shared" si="12"/>
        <v>14</v>
      </c>
      <c r="I200" s="60"/>
      <c r="J200" s="60"/>
      <c r="K200" s="76"/>
      <c r="L200" s="60" t="str">
        <f t="shared" si="11"/>
        <v xml:space="preserve"> </v>
      </c>
      <c r="M200" s="76"/>
      <c r="N200" s="81"/>
      <c r="O200" s="81"/>
      <c r="P200" s="82">
        <f t="shared" si="10"/>
        <v>0</v>
      </c>
      <c r="Q200" s="76"/>
    </row>
    <row r="201" spans="1:17" ht="15" x14ac:dyDescent="0.2">
      <c r="A201" s="76"/>
      <c r="B201" s="76"/>
      <c r="C201" s="77"/>
      <c r="D201" s="76"/>
      <c r="E201" s="77"/>
      <c r="F201" s="76"/>
      <c r="G201" s="83">
        <f t="shared" si="12"/>
        <v>247.15999999999997</v>
      </c>
      <c r="H201" s="60">
        <f t="shared" si="12"/>
        <v>14</v>
      </c>
      <c r="I201" s="60"/>
      <c r="J201" s="60"/>
      <c r="K201" s="76"/>
      <c r="L201" s="60" t="str">
        <f t="shared" si="11"/>
        <v xml:space="preserve"> </v>
      </c>
      <c r="M201" s="76"/>
      <c r="N201" s="81"/>
      <c r="O201" s="81"/>
      <c r="P201" s="82">
        <f t="shared" si="10"/>
        <v>0</v>
      </c>
      <c r="Q201" s="76"/>
    </row>
    <row r="202" spans="1:17" ht="15" x14ac:dyDescent="0.2">
      <c r="A202" s="76"/>
      <c r="B202" s="76"/>
      <c r="C202" s="77"/>
      <c r="D202" s="76"/>
      <c r="E202" s="77"/>
      <c r="F202" s="76"/>
      <c r="G202" s="83">
        <f t="shared" si="12"/>
        <v>247.15999999999997</v>
      </c>
      <c r="H202" s="60">
        <f t="shared" si="12"/>
        <v>14</v>
      </c>
      <c r="I202" s="60"/>
      <c r="J202" s="60"/>
      <c r="K202" s="76"/>
      <c r="L202" s="60" t="str">
        <f t="shared" si="11"/>
        <v xml:space="preserve"> </v>
      </c>
      <c r="M202" s="76"/>
      <c r="N202" s="81"/>
      <c r="O202" s="81"/>
      <c r="P202" s="82">
        <f t="shared" ref="P202:P208" si="13">O202*G202</f>
        <v>0</v>
      </c>
      <c r="Q202" s="76"/>
    </row>
    <row r="203" spans="1:17" ht="15" x14ac:dyDescent="0.2">
      <c r="A203" s="76"/>
      <c r="B203" s="76"/>
      <c r="C203" s="77"/>
      <c r="D203" s="76"/>
      <c r="E203" s="77"/>
      <c r="F203" s="76"/>
      <c r="G203" s="83">
        <f t="shared" si="12"/>
        <v>247.15999999999997</v>
      </c>
      <c r="H203" s="60">
        <f t="shared" si="12"/>
        <v>14</v>
      </c>
      <c r="I203" s="60"/>
      <c r="J203" s="60"/>
      <c r="K203" s="76"/>
      <c r="L203" s="60" t="str">
        <f t="shared" si="11"/>
        <v xml:space="preserve"> </v>
      </c>
      <c r="M203" s="76"/>
      <c r="N203" s="81"/>
      <c r="O203" s="81"/>
      <c r="P203" s="82">
        <f t="shared" si="13"/>
        <v>0</v>
      </c>
      <c r="Q203" s="76"/>
    </row>
    <row r="204" spans="1:17" ht="15" x14ac:dyDescent="0.2">
      <c r="A204" s="76"/>
      <c r="B204" s="76"/>
      <c r="C204" s="77"/>
      <c r="D204" s="76"/>
      <c r="E204" s="77"/>
      <c r="F204" s="76"/>
      <c r="G204" s="83">
        <f t="shared" si="12"/>
        <v>247.15999999999997</v>
      </c>
      <c r="H204" s="60">
        <f t="shared" si="12"/>
        <v>14</v>
      </c>
      <c r="I204" s="60"/>
      <c r="J204" s="60"/>
      <c r="K204" s="76"/>
      <c r="L204" s="60" t="str">
        <f>IF(D204&gt;0,D204," ")</f>
        <v xml:space="preserve"> </v>
      </c>
      <c r="M204" s="76"/>
      <c r="N204" s="81"/>
      <c r="O204" s="81"/>
      <c r="P204" s="82">
        <f t="shared" si="13"/>
        <v>0</v>
      </c>
      <c r="Q204" s="76"/>
    </row>
    <row r="205" spans="1:17" ht="15" x14ac:dyDescent="0.2">
      <c r="A205" s="76"/>
      <c r="B205" s="76"/>
      <c r="C205" s="77"/>
      <c r="D205" s="76"/>
      <c r="E205" s="77"/>
      <c r="F205" s="76"/>
      <c r="G205" s="83">
        <f t="shared" si="12"/>
        <v>247.15999999999997</v>
      </c>
      <c r="H205" s="60">
        <f t="shared" si="12"/>
        <v>14</v>
      </c>
      <c r="I205" s="60"/>
      <c r="J205" s="60"/>
      <c r="K205" s="76"/>
      <c r="L205" s="60" t="str">
        <f>IF(D205&gt;0,D205," ")</f>
        <v xml:space="preserve"> </v>
      </c>
      <c r="M205" s="76"/>
      <c r="N205" s="81"/>
      <c r="O205" s="81"/>
      <c r="P205" s="82">
        <f t="shared" si="13"/>
        <v>0</v>
      </c>
      <c r="Q205" s="76"/>
    </row>
    <row r="206" spans="1:17" ht="15" x14ac:dyDescent="0.2">
      <c r="A206" s="76"/>
      <c r="B206" s="76"/>
      <c r="C206" s="77"/>
      <c r="D206" s="76"/>
      <c r="E206" s="77"/>
      <c r="F206" s="76"/>
      <c r="G206" s="83">
        <f t="shared" si="12"/>
        <v>247.15999999999997</v>
      </c>
      <c r="H206" s="60">
        <f t="shared" si="12"/>
        <v>14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3"/>
        <v>0</v>
      </c>
      <c r="Q206" s="76"/>
    </row>
    <row r="207" spans="1:17" ht="15" x14ac:dyDescent="0.2">
      <c r="A207" s="76"/>
      <c r="B207" s="76"/>
      <c r="C207" s="77"/>
      <c r="D207" s="76"/>
      <c r="E207" s="77"/>
      <c r="F207" s="76"/>
      <c r="G207" s="83">
        <f t="shared" si="12"/>
        <v>247.15999999999997</v>
      </c>
      <c r="H207" s="60">
        <f t="shared" si="12"/>
        <v>14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3"/>
        <v>0</v>
      </c>
      <c r="Q207" s="76"/>
    </row>
    <row r="208" spans="1:17" ht="15" x14ac:dyDescent="0.2">
      <c r="A208" s="76"/>
      <c r="B208" s="76"/>
      <c r="C208" s="77"/>
      <c r="D208" s="76"/>
      <c r="E208" s="77"/>
      <c r="F208" s="76"/>
      <c r="G208" s="83">
        <f t="shared" si="12"/>
        <v>247.15999999999997</v>
      </c>
      <c r="H208" s="60">
        <f t="shared" si="12"/>
        <v>14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3"/>
        <v>0</v>
      </c>
      <c r="Q208" s="76"/>
    </row>
    <row r="209" spans="1:17" ht="15" x14ac:dyDescent="0.2">
      <c r="A209" s="76"/>
      <c r="B209" s="76"/>
      <c r="C209" s="77"/>
      <c r="D209" s="76"/>
      <c r="E209" s="77"/>
      <c r="F209" s="76"/>
      <c r="G209" s="77"/>
      <c r="H209" s="76"/>
      <c r="I209" s="76"/>
      <c r="J209" s="76"/>
      <c r="K209" s="76"/>
      <c r="L209" s="76"/>
      <c r="M209" s="76"/>
      <c r="N209" s="81"/>
      <c r="O209" s="81"/>
      <c r="P209" s="81"/>
      <c r="Q209" s="76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9" tint="-0.249977111117893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B22" sqref="B22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57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18" x14ac:dyDescent="0.2">
      <c r="A7" s="1091" t="s">
        <v>2</v>
      </c>
      <c r="B7" s="1093"/>
      <c r="C7" s="1098" t="s">
        <v>3</v>
      </c>
      <c r="D7" s="1099"/>
      <c r="E7" s="1098" t="s">
        <v>4</v>
      </c>
      <c r="F7" s="1099"/>
      <c r="G7" s="1098" t="s">
        <v>5</v>
      </c>
      <c r="H7" s="109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4"/>
      <c r="B9" s="163"/>
      <c r="C9" s="86"/>
      <c r="D9" s="84"/>
      <c r="E9" s="86"/>
      <c r="F9" s="84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40" si="0">O9*G9</f>
        <v>0</v>
      </c>
      <c r="R9" s="3"/>
    </row>
    <row r="10" spans="1:18" ht="15" x14ac:dyDescent="0.2">
      <c r="A10" s="84"/>
      <c r="B10" s="163"/>
      <c r="C10" s="86"/>
      <c r="D10" s="86"/>
      <c r="E10" s="86"/>
      <c r="F10" s="255"/>
      <c r="G10" s="83">
        <f t="shared" ref="G10:H12" si="1">G9-E10+C10</f>
        <v>0</v>
      </c>
      <c r="H10" s="128">
        <f t="shared" si="1"/>
        <v>0</v>
      </c>
      <c r="I10" s="163"/>
      <c r="J10" s="203"/>
      <c r="K10" s="89"/>
      <c r="L10" s="60"/>
      <c r="M10" s="60"/>
      <c r="N10" s="81"/>
      <c r="O10" s="81"/>
      <c r="P10" s="82">
        <f t="shared" si="0"/>
        <v>0</v>
      </c>
      <c r="R10" s="3"/>
    </row>
    <row r="11" spans="1:18" ht="15.75" x14ac:dyDescent="0.25">
      <c r="A11" s="84"/>
      <c r="B11" s="163"/>
      <c r="C11" s="86"/>
      <c r="D11" s="84"/>
      <c r="E11" s="86"/>
      <c r="F11" s="84"/>
      <c r="G11" s="83">
        <f t="shared" si="1"/>
        <v>0</v>
      </c>
      <c r="H11" s="128">
        <f t="shared" si="1"/>
        <v>0</v>
      </c>
      <c r="I11" s="163"/>
      <c r="J11" s="84"/>
      <c r="K11" s="235"/>
      <c r="L11" s="60"/>
      <c r="M11" s="60"/>
      <c r="N11" s="81"/>
      <c r="O11" s="81"/>
      <c r="P11" s="82">
        <f t="shared" si="0"/>
        <v>0</v>
      </c>
      <c r="R11" s="3"/>
    </row>
    <row r="12" spans="1:18" ht="15" x14ac:dyDescent="0.2">
      <c r="A12" s="84"/>
      <c r="B12" s="56"/>
      <c r="C12" s="51"/>
      <c r="D12" s="56"/>
      <c r="E12" s="51"/>
      <c r="F12" s="56"/>
      <c r="G12" s="83">
        <f t="shared" si="1"/>
        <v>0</v>
      </c>
      <c r="H12" s="128">
        <f t="shared" si="1"/>
        <v>0</v>
      </c>
      <c r="I12" s="169"/>
      <c r="J12" s="56"/>
      <c r="K12" s="89"/>
      <c r="L12" s="60"/>
      <c r="M12" s="60"/>
      <c r="N12" s="81"/>
      <c r="O12" s="81"/>
      <c r="P12" s="82">
        <f t="shared" si="0"/>
        <v>0</v>
      </c>
      <c r="R12" s="3"/>
    </row>
    <row r="13" spans="1:18" s="9" customFormat="1" ht="15" x14ac:dyDescent="0.2">
      <c r="A13" s="84"/>
      <c r="B13" s="56"/>
      <c r="C13" s="86"/>
      <c r="D13" s="84"/>
      <c r="E13" s="236"/>
      <c r="F13" s="56"/>
      <c r="G13" s="83">
        <f t="shared" ref="G13:G22" si="2">G12-E13+C13</f>
        <v>0</v>
      </c>
      <c r="H13" s="128">
        <f t="shared" ref="H13:H18" si="3">H12-F13+D13</f>
        <v>0</v>
      </c>
      <c r="I13" s="169"/>
      <c r="J13" s="56"/>
      <c r="K13" s="89"/>
      <c r="L13" s="60"/>
      <c r="M13" s="60"/>
      <c r="N13" s="82"/>
      <c r="O13" s="85"/>
      <c r="P13" s="82">
        <f t="shared" si="0"/>
        <v>0</v>
      </c>
      <c r="R13" s="14"/>
    </row>
    <row r="14" spans="1:18" ht="15" x14ac:dyDescent="0.2">
      <c r="A14" s="84"/>
      <c r="B14" s="84"/>
      <c r="C14" s="86"/>
      <c r="D14" s="84"/>
      <c r="E14" s="86"/>
      <c r="F14" s="84"/>
      <c r="G14" s="83">
        <f t="shared" si="2"/>
        <v>0</v>
      </c>
      <c r="H14" s="128">
        <f t="shared" si="3"/>
        <v>0</v>
      </c>
      <c r="I14" s="163"/>
      <c r="J14" s="84"/>
      <c r="K14" s="80"/>
      <c r="L14" s="60"/>
      <c r="M14" s="76"/>
      <c r="N14" s="81"/>
      <c r="O14" s="81"/>
      <c r="P14" s="82">
        <f t="shared" si="0"/>
        <v>0</v>
      </c>
      <c r="R14" s="3"/>
    </row>
    <row r="15" spans="1:18" ht="15" x14ac:dyDescent="0.2">
      <c r="A15" s="84"/>
      <c r="B15" s="84"/>
      <c r="C15" s="86"/>
      <c r="D15" s="84"/>
      <c r="E15" s="86"/>
      <c r="F15" s="84"/>
      <c r="G15" s="83">
        <f t="shared" si="2"/>
        <v>0</v>
      </c>
      <c r="H15" s="128">
        <f t="shared" si="3"/>
        <v>0</v>
      </c>
      <c r="I15" s="84"/>
      <c r="J15" s="84"/>
      <c r="K15" s="76"/>
      <c r="L15" s="60"/>
      <c r="M15" s="76"/>
      <c r="N15" s="81"/>
      <c r="O15" s="81"/>
      <c r="P15" s="82">
        <f t="shared" si="0"/>
        <v>0</v>
      </c>
      <c r="R15" s="3"/>
    </row>
    <row r="16" spans="1:18" ht="15" x14ac:dyDescent="0.2">
      <c r="A16" s="76"/>
      <c r="B16" s="76"/>
      <c r="C16" s="77"/>
      <c r="D16" s="76"/>
      <c r="E16" s="83"/>
      <c r="F16" s="60"/>
      <c r="G16" s="83">
        <f t="shared" si="2"/>
        <v>0</v>
      </c>
      <c r="H16" s="128">
        <f t="shared" si="3"/>
        <v>0</v>
      </c>
      <c r="I16" s="84"/>
      <c r="J16" s="84"/>
      <c r="K16" s="76"/>
      <c r="L16" s="60"/>
      <c r="M16" s="76"/>
      <c r="N16" s="81"/>
      <c r="O16" s="81"/>
      <c r="P16" s="82">
        <f t="shared" si="0"/>
        <v>0</v>
      </c>
      <c r="R16" s="3"/>
    </row>
    <row r="17" spans="1:16" ht="15" x14ac:dyDescent="0.2">
      <c r="A17" s="60"/>
      <c r="B17" s="60"/>
      <c r="C17" s="83"/>
      <c r="D17" s="60"/>
      <c r="E17" s="83"/>
      <c r="F17" s="60"/>
      <c r="G17" s="83">
        <f t="shared" si="2"/>
        <v>0</v>
      </c>
      <c r="H17" s="128">
        <f t="shared" si="3"/>
        <v>0</v>
      </c>
      <c r="I17" s="84"/>
      <c r="J17" s="84"/>
      <c r="K17" s="60"/>
      <c r="L17" s="60"/>
      <c r="M17" s="60"/>
      <c r="N17" s="82"/>
      <c r="O17" s="81"/>
      <c r="P17" s="82">
        <f t="shared" si="0"/>
        <v>0</v>
      </c>
    </row>
    <row r="18" spans="1:16" ht="15" x14ac:dyDescent="0.2">
      <c r="A18" s="60"/>
      <c r="B18" s="60"/>
      <c r="C18" s="83"/>
      <c r="D18" s="60"/>
      <c r="E18" s="83"/>
      <c r="F18" s="60"/>
      <c r="G18" s="83">
        <f t="shared" si="2"/>
        <v>0</v>
      </c>
      <c r="H18" s="128">
        <f t="shared" si="3"/>
        <v>0</v>
      </c>
      <c r="I18" s="84"/>
      <c r="J18" s="84"/>
      <c r="K18" s="60"/>
      <c r="L18" s="60"/>
      <c r="M18" s="60"/>
      <c r="N18" s="82"/>
      <c r="O18" s="81"/>
      <c r="P18" s="82">
        <f t="shared" si="0"/>
        <v>0</v>
      </c>
    </row>
    <row r="19" spans="1:16" ht="15" x14ac:dyDescent="0.2">
      <c r="A19" s="60"/>
      <c r="B19" s="60"/>
      <c r="C19" s="83"/>
      <c r="D19" s="60"/>
      <c r="E19" s="83"/>
      <c r="F19" s="60"/>
      <c r="G19" s="83">
        <f t="shared" si="2"/>
        <v>0</v>
      </c>
      <c r="H19" s="128">
        <f t="shared" ref="H19:H25" si="4">H18-F19+D19</f>
        <v>0</v>
      </c>
      <c r="I19" s="84"/>
      <c r="J19" s="84"/>
      <c r="K19" s="60"/>
      <c r="L19" s="60"/>
      <c r="M19" s="60"/>
      <c r="N19" s="82"/>
      <c r="O19" s="81"/>
      <c r="P19" s="82">
        <f t="shared" si="0"/>
        <v>0</v>
      </c>
    </row>
    <row r="20" spans="1:16" ht="15" x14ac:dyDescent="0.2">
      <c r="A20" s="60"/>
      <c r="B20" s="60"/>
      <c r="C20" s="83"/>
      <c r="D20" s="60"/>
      <c r="E20" s="83"/>
      <c r="F20" s="60"/>
      <c r="G20" s="83">
        <f t="shared" si="2"/>
        <v>0</v>
      </c>
      <c r="H20" s="128">
        <f t="shared" si="4"/>
        <v>0</v>
      </c>
      <c r="I20" s="84"/>
      <c r="J20" s="84"/>
      <c r="K20" s="60"/>
      <c r="L20" s="60"/>
      <c r="M20" s="60"/>
      <c r="N20" s="82"/>
      <c r="O20" s="81"/>
      <c r="P20" s="82">
        <f t="shared" si="0"/>
        <v>0</v>
      </c>
    </row>
    <row r="21" spans="1:16" ht="15" x14ac:dyDescent="0.2">
      <c r="A21" s="60"/>
      <c r="B21" s="60"/>
      <c r="C21" s="83"/>
      <c r="D21" s="60"/>
      <c r="E21" s="83"/>
      <c r="F21" s="60"/>
      <c r="G21" s="83">
        <f t="shared" si="2"/>
        <v>0</v>
      </c>
      <c r="H21" s="128">
        <f t="shared" si="4"/>
        <v>0</v>
      </c>
      <c r="I21" s="84"/>
      <c r="J21" s="84"/>
      <c r="K21" s="60"/>
      <c r="L21" s="60"/>
      <c r="M21" s="60"/>
      <c r="N21" s="82"/>
      <c r="O21" s="81"/>
      <c r="P21" s="82">
        <f t="shared" si="0"/>
        <v>0</v>
      </c>
    </row>
    <row r="22" spans="1:16" ht="15" x14ac:dyDescent="0.2">
      <c r="A22" s="60"/>
      <c r="B22" s="60"/>
      <c r="C22" s="83"/>
      <c r="D22" s="60"/>
      <c r="E22" s="83"/>
      <c r="F22" s="60"/>
      <c r="G22" s="83">
        <f t="shared" si="2"/>
        <v>0</v>
      </c>
      <c r="H22" s="128">
        <f t="shared" si="4"/>
        <v>0</v>
      </c>
      <c r="I22" s="84"/>
      <c r="J22" s="84"/>
      <c r="K22" s="60"/>
      <c r="L22" s="60"/>
      <c r="M22" s="60"/>
      <c r="N22" s="82"/>
      <c r="O22" s="81"/>
      <c r="P22" s="82">
        <f t="shared" si="0"/>
        <v>0</v>
      </c>
    </row>
    <row r="23" spans="1:16" ht="15" x14ac:dyDescent="0.2">
      <c r="A23" s="60"/>
      <c r="B23" s="60"/>
      <c r="C23" s="83"/>
      <c r="D23" s="60"/>
      <c r="E23" s="83"/>
      <c r="F23" s="60"/>
      <c r="G23" s="83">
        <f t="shared" ref="G23:H82" si="5">G22-E23+C23</f>
        <v>0</v>
      </c>
      <c r="H23" s="128">
        <f t="shared" si="4"/>
        <v>0</v>
      </c>
      <c r="I23" s="84"/>
      <c r="J23" s="84"/>
      <c r="K23" s="60"/>
      <c r="L23" s="60"/>
      <c r="M23" s="60"/>
      <c r="N23" s="82"/>
      <c r="O23" s="81"/>
      <c r="P23" s="82">
        <f t="shared" si="0"/>
        <v>0</v>
      </c>
    </row>
    <row r="24" spans="1:16" ht="15" x14ac:dyDescent="0.2">
      <c r="A24" s="60"/>
      <c r="B24" s="60"/>
      <c r="C24" s="83"/>
      <c r="D24" s="60"/>
      <c r="E24" s="83"/>
      <c r="F24" s="60"/>
      <c r="G24" s="83">
        <f t="shared" si="5"/>
        <v>0</v>
      </c>
      <c r="H24" s="128">
        <f t="shared" si="4"/>
        <v>0</v>
      </c>
      <c r="I24" s="84"/>
      <c r="J24" s="84"/>
      <c r="K24" s="60"/>
      <c r="L24" s="60"/>
      <c r="M24" s="60"/>
      <c r="N24" s="82"/>
      <c r="O24" s="81"/>
      <c r="P24" s="82">
        <f t="shared" si="0"/>
        <v>0</v>
      </c>
    </row>
    <row r="25" spans="1:16" ht="15" x14ac:dyDescent="0.2">
      <c r="A25" s="60"/>
      <c r="B25" s="60"/>
      <c r="C25" s="83"/>
      <c r="D25" s="60"/>
      <c r="E25" s="83"/>
      <c r="F25" s="60"/>
      <c r="G25" s="83">
        <f t="shared" si="5"/>
        <v>0</v>
      </c>
      <c r="H25" s="128">
        <f t="shared" si="4"/>
        <v>0</v>
      </c>
      <c r="I25" s="84"/>
      <c r="J25" s="84"/>
      <c r="K25" s="60"/>
      <c r="L25" s="60"/>
      <c r="M25" s="60"/>
      <c r="N25" s="82"/>
      <c r="O25" s="81"/>
      <c r="P25" s="82">
        <f t="shared" si="0"/>
        <v>0</v>
      </c>
    </row>
    <row r="26" spans="1:16" ht="15" x14ac:dyDescent="0.2">
      <c r="A26" s="60"/>
      <c r="B26" s="60"/>
      <c r="C26" s="83"/>
      <c r="D26" s="60"/>
      <c r="E26" s="83"/>
      <c r="F26" s="60"/>
      <c r="G26" s="83">
        <f t="shared" ref="G26:H41" si="6">G25-E26+C26</f>
        <v>0</v>
      </c>
      <c r="H26" s="128">
        <f t="shared" si="6"/>
        <v>0</v>
      </c>
      <c r="I26" s="84"/>
      <c r="J26" s="84"/>
      <c r="K26" s="60"/>
      <c r="L26" s="60"/>
      <c r="M26" s="60"/>
      <c r="N26" s="82"/>
      <c r="O26" s="81"/>
      <c r="P26" s="82">
        <f t="shared" si="0"/>
        <v>0</v>
      </c>
    </row>
    <row r="27" spans="1:16" ht="15" x14ac:dyDescent="0.2">
      <c r="A27" s="60"/>
      <c r="B27" s="60"/>
      <c r="C27" s="83"/>
      <c r="D27" s="60"/>
      <c r="E27" s="83"/>
      <c r="F27" s="60"/>
      <c r="G27" s="83">
        <f t="shared" si="6"/>
        <v>0</v>
      </c>
      <c r="H27" s="128">
        <f t="shared" si="6"/>
        <v>0</v>
      </c>
      <c r="I27" s="84"/>
      <c r="J27" s="84"/>
      <c r="K27" s="60"/>
      <c r="L27" s="60"/>
      <c r="M27" s="60"/>
      <c r="N27" s="82"/>
      <c r="O27" s="81"/>
      <c r="P27" s="82">
        <f t="shared" si="0"/>
        <v>0</v>
      </c>
    </row>
    <row r="28" spans="1:16" ht="15" x14ac:dyDescent="0.2">
      <c r="A28" s="60"/>
      <c r="B28" s="60"/>
      <c r="C28" s="83"/>
      <c r="D28" s="60"/>
      <c r="E28" s="83"/>
      <c r="F28" s="60"/>
      <c r="G28" s="83">
        <f t="shared" si="6"/>
        <v>0</v>
      </c>
      <c r="H28" s="128">
        <f t="shared" si="6"/>
        <v>0</v>
      </c>
      <c r="I28" s="84"/>
      <c r="J28" s="84"/>
      <c r="K28" s="60"/>
      <c r="L28" s="60"/>
      <c r="M28" s="60"/>
      <c r="N28" s="82"/>
      <c r="O28" s="81"/>
      <c r="P28" s="82">
        <f t="shared" si="0"/>
        <v>0</v>
      </c>
    </row>
    <row r="29" spans="1:16" ht="15" x14ac:dyDescent="0.2">
      <c r="A29" s="60"/>
      <c r="B29" s="60"/>
      <c r="C29" s="83"/>
      <c r="D29" s="60"/>
      <c r="E29" s="83"/>
      <c r="F29" s="60"/>
      <c r="G29" s="83">
        <f t="shared" si="6"/>
        <v>0</v>
      </c>
      <c r="H29" s="128">
        <f t="shared" si="6"/>
        <v>0</v>
      </c>
      <c r="I29" s="84"/>
      <c r="J29" s="84"/>
      <c r="K29" s="60"/>
      <c r="L29" s="60"/>
      <c r="M29" s="60"/>
      <c r="N29" s="82"/>
      <c r="O29" s="81"/>
      <c r="P29" s="82">
        <f t="shared" si="0"/>
        <v>0</v>
      </c>
    </row>
    <row r="30" spans="1:16" ht="15" x14ac:dyDescent="0.2">
      <c r="A30" s="60"/>
      <c r="B30" s="60"/>
      <c r="C30" s="83"/>
      <c r="D30" s="60"/>
      <c r="E30" s="83"/>
      <c r="F30" s="60"/>
      <c r="G30" s="83">
        <f t="shared" si="6"/>
        <v>0</v>
      </c>
      <c r="H30" s="128">
        <f t="shared" si="6"/>
        <v>0</v>
      </c>
      <c r="I30" s="84"/>
      <c r="J30" s="84"/>
      <c r="K30" s="60"/>
      <c r="L30" s="60"/>
      <c r="M30" s="60"/>
      <c r="N30" s="82"/>
      <c r="O30" s="81"/>
      <c r="P30" s="82">
        <f t="shared" si="0"/>
        <v>0</v>
      </c>
    </row>
    <row r="31" spans="1:16" ht="15" x14ac:dyDescent="0.2">
      <c r="A31" s="60"/>
      <c r="B31" s="60"/>
      <c r="C31" s="83"/>
      <c r="D31" s="60"/>
      <c r="E31" s="83"/>
      <c r="F31" s="60"/>
      <c r="G31" s="83">
        <f t="shared" si="6"/>
        <v>0</v>
      </c>
      <c r="H31" s="128">
        <f t="shared" si="6"/>
        <v>0</v>
      </c>
      <c r="I31" s="84"/>
      <c r="J31" s="84"/>
      <c r="K31" s="60"/>
      <c r="L31" s="60"/>
      <c r="M31" s="60"/>
      <c r="N31" s="82"/>
      <c r="O31" s="81"/>
      <c r="P31" s="82">
        <f t="shared" si="0"/>
        <v>0</v>
      </c>
    </row>
    <row r="32" spans="1:16" ht="15" x14ac:dyDescent="0.2">
      <c r="A32" s="60"/>
      <c r="B32" s="60"/>
      <c r="C32" s="83"/>
      <c r="D32" s="60"/>
      <c r="E32" s="83"/>
      <c r="F32" s="60"/>
      <c r="G32" s="83">
        <f t="shared" si="6"/>
        <v>0</v>
      </c>
      <c r="H32" s="128">
        <f t="shared" si="6"/>
        <v>0</v>
      </c>
      <c r="I32" s="84"/>
      <c r="J32" s="84"/>
      <c r="K32" s="60"/>
      <c r="L32" s="60"/>
      <c r="M32" s="60"/>
      <c r="N32" s="82"/>
      <c r="O32" s="81"/>
      <c r="P32" s="82">
        <f t="shared" si="0"/>
        <v>0</v>
      </c>
    </row>
    <row r="33" spans="1:16" ht="15" x14ac:dyDescent="0.2">
      <c r="A33" s="60"/>
      <c r="B33" s="60"/>
      <c r="C33" s="83"/>
      <c r="D33" s="60"/>
      <c r="E33" s="83"/>
      <c r="F33" s="60"/>
      <c r="G33" s="83">
        <f t="shared" si="6"/>
        <v>0</v>
      </c>
      <c r="H33" s="128">
        <f t="shared" si="6"/>
        <v>0</v>
      </c>
      <c r="I33" s="84"/>
      <c r="J33" s="84"/>
      <c r="K33" s="60"/>
      <c r="L33" s="60"/>
      <c r="M33" s="60"/>
      <c r="N33" s="82"/>
      <c r="O33" s="81"/>
      <c r="P33" s="82">
        <f t="shared" si="0"/>
        <v>0</v>
      </c>
    </row>
    <row r="34" spans="1:16" ht="15" x14ac:dyDescent="0.2">
      <c r="A34" s="60"/>
      <c r="B34" s="60"/>
      <c r="C34" s="83"/>
      <c r="D34" s="60"/>
      <c r="E34" s="83"/>
      <c r="F34" s="60"/>
      <c r="G34" s="83">
        <f t="shared" si="5"/>
        <v>0</v>
      </c>
      <c r="H34" s="128">
        <f t="shared" si="6"/>
        <v>0</v>
      </c>
      <c r="I34" s="84"/>
      <c r="J34" s="84"/>
      <c r="K34" s="60"/>
      <c r="L34" s="60"/>
      <c r="M34" s="60"/>
      <c r="N34" s="82"/>
      <c r="O34" s="81"/>
      <c r="P34" s="82">
        <f t="shared" si="0"/>
        <v>0</v>
      </c>
    </row>
    <row r="35" spans="1:16" ht="15" x14ac:dyDescent="0.2">
      <c r="A35" s="60"/>
      <c r="B35" s="60"/>
      <c r="C35" s="83"/>
      <c r="D35" s="60"/>
      <c r="E35" s="83"/>
      <c r="F35" s="60"/>
      <c r="G35" s="83">
        <f t="shared" si="5"/>
        <v>0</v>
      </c>
      <c r="H35" s="128">
        <f t="shared" si="6"/>
        <v>0</v>
      </c>
      <c r="I35" s="60"/>
      <c r="J35" s="84"/>
      <c r="K35" s="60"/>
      <c r="L35" s="60"/>
      <c r="M35" s="60"/>
      <c r="N35" s="82"/>
      <c r="O35" s="81"/>
      <c r="P35" s="82">
        <f t="shared" si="0"/>
        <v>0</v>
      </c>
    </row>
    <row r="36" spans="1:16" ht="15" x14ac:dyDescent="0.2">
      <c r="A36" s="60"/>
      <c r="B36" s="60"/>
      <c r="C36" s="83"/>
      <c r="D36" s="60"/>
      <c r="E36" s="83"/>
      <c r="F36" s="60"/>
      <c r="G36" s="83">
        <f t="shared" si="5"/>
        <v>0</v>
      </c>
      <c r="H36" s="128">
        <f t="shared" si="6"/>
        <v>0</v>
      </c>
      <c r="I36" s="60"/>
      <c r="J36" s="84"/>
      <c r="K36" s="60"/>
      <c r="L36" s="60"/>
      <c r="M36" s="60"/>
      <c r="N36" s="82"/>
      <c r="O36" s="81"/>
      <c r="P36" s="82">
        <f t="shared" si="0"/>
        <v>0</v>
      </c>
    </row>
    <row r="37" spans="1:16" ht="15" x14ac:dyDescent="0.2">
      <c r="A37" s="60"/>
      <c r="B37" s="60"/>
      <c r="C37" s="83"/>
      <c r="D37" s="60"/>
      <c r="E37" s="83"/>
      <c r="F37" s="60"/>
      <c r="G37" s="83">
        <f t="shared" si="5"/>
        <v>0</v>
      </c>
      <c r="H37" s="128">
        <f t="shared" si="6"/>
        <v>0</v>
      </c>
      <c r="I37" s="60"/>
      <c r="J37" s="84"/>
      <c r="K37" s="60"/>
      <c r="L37" s="60"/>
      <c r="M37" s="60"/>
      <c r="N37" s="82"/>
      <c r="O37" s="81"/>
      <c r="P37" s="82">
        <f t="shared" si="0"/>
        <v>0</v>
      </c>
    </row>
    <row r="38" spans="1:16" ht="15" x14ac:dyDescent="0.2">
      <c r="A38" s="60"/>
      <c r="B38" s="60"/>
      <c r="C38" s="83"/>
      <c r="D38" s="60"/>
      <c r="E38" s="83"/>
      <c r="F38" s="60"/>
      <c r="G38" s="83">
        <f t="shared" si="5"/>
        <v>0</v>
      </c>
      <c r="H38" s="128">
        <f t="shared" si="6"/>
        <v>0</v>
      </c>
      <c r="I38" s="60"/>
      <c r="J38" s="84"/>
      <c r="K38" s="60"/>
      <c r="L38" s="60"/>
      <c r="M38" s="60"/>
      <c r="N38" s="82"/>
      <c r="O38" s="81"/>
      <c r="P38" s="82">
        <f t="shared" si="0"/>
        <v>0</v>
      </c>
    </row>
    <row r="39" spans="1:16" ht="15" x14ac:dyDescent="0.2">
      <c r="A39" s="60"/>
      <c r="B39" s="60"/>
      <c r="C39" s="83"/>
      <c r="D39" s="60"/>
      <c r="E39" s="83"/>
      <c r="F39" s="60"/>
      <c r="G39" s="83">
        <f t="shared" si="5"/>
        <v>0</v>
      </c>
      <c r="H39" s="128">
        <f t="shared" si="6"/>
        <v>0</v>
      </c>
      <c r="I39" s="60"/>
      <c r="J39" s="84"/>
      <c r="K39" s="60"/>
      <c r="L39" s="60"/>
      <c r="M39" s="60"/>
      <c r="N39" s="82"/>
      <c r="O39" s="81"/>
      <c r="P39" s="82">
        <f t="shared" si="0"/>
        <v>0</v>
      </c>
    </row>
    <row r="40" spans="1:16" ht="15" x14ac:dyDescent="0.2">
      <c r="A40" s="60"/>
      <c r="B40" s="60"/>
      <c r="C40" s="83"/>
      <c r="D40" s="60"/>
      <c r="E40" s="83"/>
      <c r="F40" s="60"/>
      <c r="G40" s="83">
        <f t="shared" si="5"/>
        <v>0</v>
      </c>
      <c r="H40" s="128">
        <f t="shared" si="6"/>
        <v>0</v>
      </c>
      <c r="I40" s="60"/>
      <c r="J40" s="84"/>
      <c r="K40" s="60"/>
      <c r="L40" s="60"/>
      <c r="M40" s="60"/>
      <c r="N40" s="82"/>
      <c r="O40" s="81"/>
      <c r="P40" s="82">
        <f t="shared" si="0"/>
        <v>0</v>
      </c>
    </row>
    <row r="41" spans="1:16" ht="15" x14ac:dyDescent="0.2">
      <c r="A41" s="60"/>
      <c r="B41" s="60"/>
      <c r="C41" s="83"/>
      <c r="D41" s="60"/>
      <c r="E41" s="83"/>
      <c r="F41" s="60"/>
      <c r="G41" s="83">
        <f t="shared" si="5"/>
        <v>0</v>
      </c>
      <c r="H41" s="128">
        <f t="shared" si="6"/>
        <v>0</v>
      </c>
      <c r="I41" s="60"/>
      <c r="J41" s="84"/>
      <c r="K41" s="60"/>
      <c r="L41" s="60"/>
      <c r="M41" s="60"/>
      <c r="N41" s="82"/>
      <c r="O41" s="81"/>
      <c r="P41" s="82">
        <f t="shared" ref="P41:P74" si="7">O41*G41</f>
        <v>0</v>
      </c>
    </row>
    <row r="42" spans="1:16" ht="15" x14ac:dyDescent="0.2">
      <c r="A42" s="60"/>
      <c r="B42" s="60"/>
      <c r="C42" s="83"/>
      <c r="D42" s="60"/>
      <c r="E42" s="83"/>
      <c r="F42" s="60"/>
      <c r="G42" s="83">
        <f t="shared" si="5"/>
        <v>0</v>
      </c>
      <c r="H42" s="128">
        <f t="shared" si="5"/>
        <v>0</v>
      </c>
      <c r="I42" s="60"/>
      <c r="J42" s="84"/>
      <c r="K42" s="60"/>
      <c r="L42" s="60"/>
      <c r="M42" s="60"/>
      <c r="N42" s="82"/>
      <c r="O42" s="81"/>
      <c r="P42" s="82">
        <f t="shared" si="7"/>
        <v>0</v>
      </c>
    </row>
    <row r="43" spans="1:16" ht="15" x14ac:dyDescent="0.2">
      <c r="A43" s="60"/>
      <c r="B43" s="60"/>
      <c r="C43" s="83"/>
      <c r="D43" s="60"/>
      <c r="E43" s="83"/>
      <c r="F43" s="60"/>
      <c r="G43" s="83">
        <f t="shared" si="5"/>
        <v>0</v>
      </c>
      <c r="H43" s="128">
        <f t="shared" si="5"/>
        <v>0</v>
      </c>
      <c r="I43" s="60"/>
      <c r="J43" s="84"/>
      <c r="K43" s="60"/>
      <c r="L43" s="60"/>
      <c r="M43" s="60"/>
      <c r="N43" s="82"/>
      <c r="O43" s="81"/>
      <c r="P43" s="82">
        <f t="shared" si="7"/>
        <v>0</v>
      </c>
    </row>
    <row r="44" spans="1:16" ht="15" x14ac:dyDescent="0.2">
      <c r="A44" s="60"/>
      <c r="B44" s="60"/>
      <c r="C44" s="83"/>
      <c r="D44" s="60"/>
      <c r="E44" s="83"/>
      <c r="F44" s="60"/>
      <c r="G44" s="83">
        <f t="shared" si="5"/>
        <v>0</v>
      </c>
      <c r="H44" s="128">
        <f t="shared" si="5"/>
        <v>0</v>
      </c>
      <c r="I44" s="60"/>
      <c r="J44" s="84"/>
      <c r="K44" s="60"/>
      <c r="L44" s="60"/>
      <c r="M44" s="60"/>
      <c r="N44" s="82"/>
      <c r="O44" s="81"/>
      <c r="P44" s="82">
        <f t="shared" si="7"/>
        <v>0</v>
      </c>
    </row>
    <row r="45" spans="1:16" ht="15" x14ac:dyDescent="0.2">
      <c r="A45" s="60"/>
      <c r="B45" s="60"/>
      <c r="C45" s="83"/>
      <c r="D45" s="60"/>
      <c r="E45" s="83"/>
      <c r="F45" s="60"/>
      <c r="G45" s="83">
        <f t="shared" si="5"/>
        <v>0</v>
      </c>
      <c r="H45" s="128">
        <f t="shared" si="5"/>
        <v>0</v>
      </c>
      <c r="I45" s="60"/>
      <c r="J45" s="84"/>
      <c r="K45" s="60"/>
      <c r="L45" s="60"/>
      <c r="M45" s="60"/>
      <c r="N45" s="82"/>
      <c r="O45" s="81"/>
      <c r="P45" s="82">
        <f t="shared" si="7"/>
        <v>0</v>
      </c>
    </row>
    <row r="46" spans="1:16" ht="15" x14ac:dyDescent="0.2">
      <c r="A46" s="60"/>
      <c r="B46" s="60"/>
      <c r="C46" s="83"/>
      <c r="D46" s="60"/>
      <c r="E46" s="83"/>
      <c r="F46" s="60"/>
      <c r="G46" s="83">
        <f t="shared" si="5"/>
        <v>0</v>
      </c>
      <c r="H46" s="128">
        <f t="shared" si="5"/>
        <v>0</v>
      </c>
      <c r="I46" s="60"/>
      <c r="J46" s="84"/>
      <c r="K46" s="60"/>
      <c r="L46" s="60"/>
      <c r="M46" s="60"/>
      <c r="N46" s="82"/>
      <c r="O46" s="81"/>
      <c r="P46" s="82">
        <f t="shared" si="7"/>
        <v>0</v>
      </c>
    </row>
    <row r="47" spans="1:16" ht="15" x14ac:dyDescent="0.2">
      <c r="A47" s="60"/>
      <c r="B47" s="60"/>
      <c r="C47" s="83"/>
      <c r="D47" s="60"/>
      <c r="E47" s="83"/>
      <c r="F47" s="60"/>
      <c r="G47" s="83">
        <f t="shared" si="5"/>
        <v>0</v>
      </c>
      <c r="H47" s="128">
        <f t="shared" si="5"/>
        <v>0</v>
      </c>
      <c r="I47" s="60"/>
      <c r="J47" s="84"/>
      <c r="K47" s="60"/>
      <c r="L47" s="60"/>
      <c r="M47" s="60"/>
      <c r="N47" s="82"/>
      <c r="O47" s="81"/>
      <c r="P47" s="82">
        <f t="shared" si="7"/>
        <v>0</v>
      </c>
    </row>
    <row r="48" spans="1:16" ht="15" x14ac:dyDescent="0.2">
      <c r="A48" s="60"/>
      <c r="B48" s="60"/>
      <c r="C48" s="83"/>
      <c r="D48" s="60"/>
      <c r="E48" s="83"/>
      <c r="F48" s="60"/>
      <c r="G48" s="83">
        <f t="shared" si="5"/>
        <v>0</v>
      </c>
      <c r="H48" s="128">
        <f t="shared" si="5"/>
        <v>0</v>
      </c>
      <c r="I48" s="60"/>
      <c r="J48" s="84"/>
      <c r="K48" s="60"/>
      <c r="L48" s="60"/>
      <c r="M48" s="60"/>
      <c r="N48" s="82"/>
      <c r="O48" s="81"/>
      <c r="P48" s="82">
        <f t="shared" si="7"/>
        <v>0</v>
      </c>
    </row>
    <row r="49" spans="1:16" ht="15" x14ac:dyDescent="0.2">
      <c r="A49" s="60"/>
      <c r="B49" s="60"/>
      <c r="C49" s="83"/>
      <c r="D49" s="60"/>
      <c r="E49" s="83"/>
      <c r="F49" s="60"/>
      <c r="G49" s="83">
        <f>G48-E49+C49</f>
        <v>0</v>
      </c>
      <c r="H49" s="128">
        <f t="shared" si="5"/>
        <v>0</v>
      </c>
      <c r="I49" s="60"/>
      <c r="J49" s="84"/>
      <c r="K49" s="60"/>
      <c r="L49" s="60"/>
      <c r="M49" s="60"/>
      <c r="N49" s="82"/>
      <c r="O49" s="81"/>
      <c r="P49" s="82"/>
    </row>
    <row r="50" spans="1:16" ht="15" x14ac:dyDescent="0.2">
      <c r="A50" s="60"/>
      <c r="B50" s="60"/>
      <c r="C50" s="83"/>
      <c r="D50" s="60"/>
      <c r="E50" s="83"/>
      <c r="F50" s="60"/>
      <c r="G50" s="83">
        <f>G49-E50+C50</f>
        <v>0</v>
      </c>
      <c r="H50" s="128">
        <f t="shared" si="5"/>
        <v>0</v>
      </c>
      <c r="I50" s="60"/>
      <c r="J50" s="84"/>
      <c r="K50" s="60"/>
      <c r="L50" s="60"/>
      <c r="M50" s="60"/>
      <c r="N50" s="82"/>
      <c r="O50" s="81"/>
      <c r="P50" s="82">
        <f t="shared" si="7"/>
        <v>0</v>
      </c>
    </row>
    <row r="51" spans="1:16" ht="15" x14ac:dyDescent="0.2">
      <c r="A51" s="60"/>
      <c r="B51" s="60"/>
      <c r="C51" s="83"/>
      <c r="D51" s="60"/>
      <c r="E51" s="83"/>
      <c r="F51" s="60"/>
      <c r="G51" s="83">
        <f t="shared" si="5"/>
        <v>0</v>
      </c>
      <c r="H51" s="128">
        <f t="shared" si="5"/>
        <v>0</v>
      </c>
      <c r="I51" s="60"/>
      <c r="J51" s="84"/>
      <c r="K51" s="60"/>
      <c r="L51" s="60"/>
      <c r="M51" s="60"/>
      <c r="N51" s="82"/>
      <c r="O51" s="81"/>
      <c r="P51" s="82">
        <f t="shared" si="7"/>
        <v>0</v>
      </c>
    </row>
    <row r="52" spans="1:16" ht="15" x14ac:dyDescent="0.2">
      <c r="A52" s="60"/>
      <c r="B52" s="60"/>
      <c r="C52" s="83"/>
      <c r="D52" s="60"/>
      <c r="E52" s="83"/>
      <c r="F52" s="60"/>
      <c r="G52" s="83">
        <f t="shared" si="5"/>
        <v>0</v>
      </c>
      <c r="H52" s="128">
        <f t="shared" si="5"/>
        <v>0</v>
      </c>
      <c r="I52" s="60"/>
      <c r="J52" s="84"/>
      <c r="K52" s="60"/>
      <c r="L52" s="60"/>
      <c r="M52" s="60"/>
      <c r="N52" s="82"/>
      <c r="O52" s="81"/>
      <c r="P52" s="82">
        <f t="shared" si="7"/>
        <v>0</v>
      </c>
    </row>
    <row r="53" spans="1:16" ht="15" x14ac:dyDescent="0.2">
      <c r="A53" s="60"/>
      <c r="B53" s="60"/>
      <c r="C53" s="83"/>
      <c r="D53" s="60"/>
      <c r="E53" s="83"/>
      <c r="F53" s="60"/>
      <c r="G53" s="83">
        <f t="shared" si="5"/>
        <v>0</v>
      </c>
      <c r="H53" s="128">
        <f t="shared" si="5"/>
        <v>0</v>
      </c>
      <c r="I53" s="60"/>
      <c r="J53" s="84"/>
      <c r="K53" s="60"/>
      <c r="L53" s="60"/>
      <c r="M53" s="60"/>
      <c r="N53" s="82"/>
      <c r="O53" s="81"/>
      <c r="P53" s="82">
        <f t="shared" si="7"/>
        <v>0</v>
      </c>
    </row>
    <row r="54" spans="1:16" ht="15" x14ac:dyDescent="0.2">
      <c r="A54" s="60"/>
      <c r="B54" s="60"/>
      <c r="C54" s="83"/>
      <c r="D54" s="60"/>
      <c r="E54" s="83"/>
      <c r="F54" s="60"/>
      <c r="G54" s="83">
        <f t="shared" si="5"/>
        <v>0</v>
      </c>
      <c r="H54" s="128">
        <f t="shared" si="5"/>
        <v>0</v>
      </c>
      <c r="I54" s="60"/>
      <c r="J54" s="84"/>
      <c r="K54" s="60"/>
      <c r="L54" s="60"/>
      <c r="M54" s="60"/>
      <c r="N54" s="82"/>
      <c r="O54" s="81"/>
      <c r="P54" s="82">
        <f t="shared" si="7"/>
        <v>0</v>
      </c>
    </row>
    <row r="55" spans="1:16" ht="15" x14ac:dyDescent="0.2">
      <c r="A55" s="60"/>
      <c r="B55" s="60"/>
      <c r="C55" s="83"/>
      <c r="D55" s="60"/>
      <c r="E55" s="83"/>
      <c r="F55" s="60"/>
      <c r="G55" s="83">
        <f t="shared" si="5"/>
        <v>0</v>
      </c>
      <c r="H55" s="128">
        <f t="shared" si="5"/>
        <v>0</v>
      </c>
      <c r="I55" s="60"/>
      <c r="J55" s="84"/>
      <c r="K55" s="60"/>
      <c r="L55" s="60"/>
      <c r="M55" s="60"/>
      <c r="N55" s="82"/>
      <c r="O55" s="81"/>
      <c r="P55" s="82">
        <f t="shared" si="7"/>
        <v>0</v>
      </c>
    </row>
    <row r="56" spans="1:16" ht="15" x14ac:dyDescent="0.2">
      <c r="A56" s="60"/>
      <c r="B56" s="60"/>
      <c r="C56" s="83"/>
      <c r="D56" s="60"/>
      <c r="E56" s="83"/>
      <c r="F56" s="60"/>
      <c r="G56" s="83">
        <f t="shared" si="5"/>
        <v>0</v>
      </c>
      <c r="H56" s="128">
        <f t="shared" si="5"/>
        <v>0</v>
      </c>
      <c r="I56" s="60"/>
      <c r="J56" s="84"/>
      <c r="K56" s="60"/>
      <c r="L56" s="60"/>
      <c r="M56" s="60"/>
      <c r="N56" s="82"/>
      <c r="O56" s="81"/>
      <c r="P56" s="82">
        <f t="shared" si="7"/>
        <v>0</v>
      </c>
    </row>
    <row r="57" spans="1:16" ht="15" x14ac:dyDescent="0.2">
      <c r="A57" s="60"/>
      <c r="B57" s="60"/>
      <c r="C57" s="83"/>
      <c r="D57" s="60"/>
      <c r="E57" s="83"/>
      <c r="F57" s="60"/>
      <c r="G57" s="83">
        <f t="shared" si="5"/>
        <v>0</v>
      </c>
      <c r="H57" s="128">
        <f t="shared" si="5"/>
        <v>0</v>
      </c>
      <c r="I57" s="60"/>
      <c r="J57" s="84"/>
      <c r="K57" s="60"/>
      <c r="L57" s="60"/>
      <c r="M57" s="60"/>
      <c r="N57" s="82"/>
      <c r="O57" s="81"/>
      <c r="P57" s="82">
        <f t="shared" si="7"/>
        <v>0</v>
      </c>
    </row>
    <row r="58" spans="1:16" ht="15" x14ac:dyDescent="0.2">
      <c r="A58" s="60"/>
      <c r="B58" s="60"/>
      <c r="C58" s="83"/>
      <c r="D58" s="60"/>
      <c r="E58" s="83"/>
      <c r="F58" s="60"/>
      <c r="G58" s="83">
        <f t="shared" si="5"/>
        <v>0</v>
      </c>
      <c r="H58" s="128">
        <f t="shared" si="5"/>
        <v>0</v>
      </c>
      <c r="I58" s="60"/>
      <c r="J58" s="84"/>
      <c r="K58" s="60"/>
      <c r="L58" s="60"/>
      <c r="M58" s="60"/>
      <c r="N58" s="82"/>
      <c r="O58" s="81"/>
      <c r="P58" s="82">
        <f t="shared" si="7"/>
        <v>0</v>
      </c>
    </row>
    <row r="59" spans="1:16" ht="15" x14ac:dyDescent="0.2">
      <c r="A59" s="60"/>
      <c r="B59" s="60"/>
      <c r="C59" s="83"/>
      <c r="D59" s="60"/>
      <c r="E59" s="83"/>
      <c r="F59" s="60"/>
      <c r="G59" s="83">
        <f t="shared" si="5"/>
        <v>0</v>
      </c>
      <c r="H59" s="128">
        <f t="shared" si="5"/>
        <v>0</v>
      </c>
      <c r="I59" s="60"/>
      <c r="J59" s="84"/>
      <c r="K59" s="60"/>
      <c r="L59" s="60"/>
      <c r="M59" s="60"/>
      <c r="N59" s="82"/>
      <c r="O59" s="81"/>
      <c r="P59" s="82">
        <f t="shared" si="7"/>
        <v>0</v>
      </c>
    </row>
    <row r="60" spans="1:16" ht="15" x14ac:dyDescent="0.2">
      <c r="A60" s="60"/>
      <c r="B60" s="60"/>
      <c r="C60" s="83"/>
      <c r="D60" s="60"/>
      <c r="E60" s="83"/>
      <c r="F60" s="60"/>
      <c r="G60" s="83">
        <f t="shared" si="5"/>
        <v>0</v>
      </c>
      <c r="H60" s="128">
        <f t="shared" si="5"/>
        <v>0</v>
      </c>
      <c r="I60" s="60"/>
      <c r="J60" s="84"/>
      <c r="K60" s="60"/>
      <c r="L60" s="60"/>
      <c r="M60" s="60"/>
      <c r="N60" s="82"/>
      <c r="O60" s="81"/>
      <c r="P60" s="82">
        <f t="shared" si="7"/>
        <v>0</v>
      </c>
    </row>
    <row r="61" spans="1:16" ht="15" x14ac:dyDescent="0.2">
      <c r="A61" s="60"/>
      <c r="B61" s="60"/>
      <c r="C61" s="83"/>
      <c r="D61" s="60"/>
      <c r="E61" s="83"/>
      <c r="F61" s="60"/>
      <c r="G61" s="83">
        <f t="shared" si="5"/>
        <v>0</v>
      </c>
      <c r="H61" s="128">
        <f t="shared" si="5"/>
        <v>0</v>
      </c>
      <c r="I61" s="60"/>
      <c r="J61" s="84"/>
      <c r="K61" s="60"/>
      <c r="L61" s="60"/>
      <c r="M61" s="60"/>
      <c r="N61" s="82"/>
      <c r="O61" s="81"/>
      <c r="P61" s="82">
        <f t="shared" si="7"/>
        <v>0</v>
      </c>
    </row>
    <row r="62" spans="1:16" ht="15" x14ac:dyDescent="0.2">
      <c r="A62" s="60"/>
      <c r="B62" s="60"/>
      <c r="C62" s="83"/>
      <c r="D62" s="60"/>
      <c r="E62" s="83"/>
      <c r="F62" s="60"/>
      <c r="G62" s="83">
        <f t="shared" si="5"/>
        <v>0</v>
      </c>
      <c r="H62" s="128">
        <f t="shared" si="5"/>
        <v>0</v>
      </c>
      <c r="I62" s="60"/>
      <c r="J62" s="84"/>
      <c r="K62" s="60"/>
      <c r="L62" s="60"/>
      <c r="M62" s="60"/>
      <c r="N62" s="82"/>
      <c r="O62" s="81"/>
      <c r="P62" s="82">
        <f t="shared" si="7"/>
        <v>0</v>
      </c>
    </row>
    <row r="63" spans="1:16" ht="15" x14ac:dyDescent="0.2">
      <c r="A63" s="60"/>
      <c r="B63" s="60"/>
      <c r="C63" s="83"/>
      <c r="D63" s="60"/>
      <c r="E63" s="83"/>
      <c r="F63" s="60"/>
      <c r="G63" s="83">
        <f t="shared" si="5"/>
        <v>0</v>
      </c>
      <c r="H63" s="128">
        <f t="shared" si="5"/>
        <v>0</v>
      </c>
      <c r="I63" s="60"/>
      <c r="J63" s="84"/>
      <c r="K63" s="60"/>
      <c r="L63" s="60"/>
      <c r="M63" s="60"/>
      <c r="N63" s="82"/>
      <c r="O63" s="81"/>
      <c r="P63" s="82">
        <f t="shared" si="7"/>
        <v>0</v>
      </c>
    </row>
    <row r="64" spans="1:16" ht="15" x14ac:dyDescent="0.2">
      <c r="A64" s="60"/>
      <c r="B64" s="60"/>
      <c r="C64" s="83"/>
      <c r="D64" s="60"/>
      <c r="E64" s="83"/>
      <c r="F64" s="60"/>
      <c r="G64" s="83">
        <f t="shared" si="5"/>
        <v>0</v>
      </c>
      <c r="H64" s="128">
        <f t="shared" si="5"/>
        <v>0</v>
      </c>
      <c r="I64" s="60"/>
      <c r="J64" s="84"/>
      <c r="K64" s="60"/>
      <c r="L64" s="60"/>
      <c r="M64" s="60"/>
      <c r="N64" s="82"/>
      <c r="O64" s="81"/>
      <c r="P64" s="82">
        <f t="shared" si="7"/>
        <v>0</v>
      </c>
    </row>
    <row r="65" spans="1:16" ht="15" x14ac:dyDescent="0.2">
      <c r="A65" s="60"/>
      <c r="B65" s="60"/>
      <c r="C65" s="83"/>
      <c r="D65" s="60"/>
      <c r="E65" s="83"/>
      <c r="F65" s="60"/>
      <c r="G65" s="83">
        <f t="shared" si="5"/>
        <v>0</v>
      </c>
      <c r="H65" s="128">
        <f t="shared" si="5"/>
        <v>0</v>
      </c>
      <c r="I65" s="60"/>
      <c r="J65" s="84"/>
      <c r="K65" s="60"/>
      <c r="L65" s="60"/>
      <c r="M65" s="60"/>
      <c r="N65" s="82"/>
      <c r="O65" s="81"/>
      <c r="P65" s="82">
        <f t="shared" si="7"/>
        <v>0</v>
      </c>
    </row>
    <row r="66" spans="1:16" ht="15" x14ac:dyDescent="0.2">
      <c r="A66" s="60"/>
      <c r="B66" s="60"/>
      <c r="C66" s="83"/>
      <c r="D66" s="60"/>
      <c r="E66" s="83"/>
      <c r="F66" s="60"/>
      <c r="G66" s="83">
        <f t="shared" si="5"/>
        <v>0</v>
      </c>
      <c r="H66" s="128">
        <f t="shared" si="5"/>
        <v>0</v>
      </c>
      <c r="I66" s="60"/>
      <c r="J66" s="60"/>
      <c r="K66" s="60"/>
      <c r="L66" s="60"/>
      <c r="M66" s="60"/>
      <c r="N66" s="82"/>
      <c r="O66" s="81"/>
      <c r="P66" s="82">
        <f t="shared" si="7"/>
        <v>0</v>
      </c>
    </row>
    <row r="67" spans="1:16" ht="15" x14ac:dyDescent="0.2">
      <c r="A67" s="60"/>
      <c r="B67" s="60"/>
      <c r="C67" s="83"/>
      <c r="D67" s="60"/>
      <c r="E67" s="83"/>
      <c r="F67" s="60"/>
      <c r="G67" s="83">
        <f t="shared" si="5"/>
        <v>0</v>
      </c>
      <c r="H67" s="128">
        <f t="shared" si="5"/>
        <v>0</v>
      </c>
      <c r="I67" s="60"/>
      <c r="J67" s="60"/>
      <c r="K67" s="60"/>
      <c r="L67" s="60" t="str">
        <f t="shared" ref="L67:L75" si="8">IF(D67&gt;0,D67," ")</f>
        <v xml:space="preserve"> </v>
      </c>
      <c r="M67" s="60"/>
      <c r="N67" s="82"/>
      <c r="O67" s="81"/>
      <c r="P67" s="82">
        <f t="shared" si="7"/>
        <v>0</v>
      </c>
    </row>
    <row r="68" spans="1:16" ht="15" x14ac:dyDescent="0.2">
      <c r="A68" s="60"/>
      <c r="B68" s="60"/>
      <c r="C68" s="83"/>
      <c r="D68" s="60"/>
      <c r="E68" s="83"/>
      <c r="F68" s="60"/>
      <c r="G68" s="83">
        <f t="shared" si="5"/>
        <v>0</v>
      </c>
      <c r="H68" s="128">
        <f t="shared" si="5"/>
        <v>0</v>
      </c>
      <c r="I68" s="60"/>
      <c r="J68" s="60"/>
      <c r="K68" s="60"/>
      <c r="L68" s="60" t="str">
        <f t="shared" si="8"/>
        <v xml:space="preserve"> </v>
      </c>
      <c r="M68" s="60"/>
      <c r="N68" s="82"/>
      <c r="O68" s="81"/>
      <c r="P68" s="82">
        <f t="shared" si="7"/>
        <v>0</v>
      </c>
    </row>
    <row r="69" spans="1:16" ht="15" x14ac:dyDescent="0.2">
      <c r="A69" s="60"/>
      <c r="B69" s="60"/>
      <c r="C69" s="83"/>
      <c r="D69" s="60"/>
      <c r="E69" s="83"/>
      <c r="F69" s="60"/>
      <c r="G69" s="83">
        <f t="shared" si="5"/>
        <v>0</v>
      </c>
      <c r="H69" s="128">
        <f t="shared" si="5"/>
        <v>0</v>
      </c>
      <c r="I69" s="60"/>
      <c r="J69" s="60"/>
      <c r="K69" s="60"/>
      <c r="L69" s="60" t="str">
        <f t="shared" si="8"/>
        <v xml:space="preserve"> </v>
      </c>
      <c r="M69" s="60"/>
      <c r="N69" s="82"/>
      <c r="O69" s="81"/>
      <c r="P69" s="82">
        <f t="shared" si="7"/>
        <v>0</v>
      </c>
    </row>
    <row r="70" spans="1:16" ht="15" x14ac:dyDescent="0.2">
      <c r="A70" s="60"/>
      <c r="B70" s="60"/>
      <c r="C70" s="83"/>
      <c r="D70" s="60"/>
      <c r="E70" s="83"/>
      <c r="F70" s="60"/>
      <c r="G70" s="83">
        <f>G69-E70+C70</f>
        <v>0</v>
      </c>
      <c r="H70" s="128">
        <f t="shared" si="5"/>
        <v>0</v>
      </c>
      <c r="I70" s="60"/>
      <c r="J70" s="60"/>
      <c r="K70" s="60"/>
      <c r="L70" s="60"/>
      <c r="M70" s="60"/>
      <c r="N70" s="82"/>
      <c r="O70" s="81"/>
      <c r="P70" s="82"/>
    </row>
    <row r="71" spans="1:16" ht="15" x14ac:dyDescent="0.2">
      <c r="A71" s="60"/>
      <c r="B71" s="60"/>
      <c r="C71" s="83"/>
      <c r="D71" s="60"/>
      <c r="E71" s="83"/>
      <c r="F71" s="60"/>
      <c r="G71" s="83">
        <f>G70-E71+C71</f>
        <v>0</v>
      </c>
      <c r="H71" s="128">
        <f t="shared" si="5"/>
        <v>0</v>
      </c>
      <c r="I71" s="60"/>
      <c r="J71" s="60"/>
      <c r="K71" s="60"/>
      <c r="L71" s="60" t="str">
        <f t="shared" si="8"/>
        <v xml:space="preserve"> </v>
      </c>
      <c r="M71" s="60"/>
      <c r="N71" s="82"/>
      <c r="O71" s="81"/>
      <c r="P71" s="82">
        <f t="shared" si="7"/>
        <v>0</v>
      </c>
    </row>
    <row r="72" spans="1:16" ht="15" x14ac:dyDescent="0.2">
      <c r="A72" s="60"/>
      <c r="B72" s="60"/>
      <c r="C72" s="83"/>
      <c r="D72" s="60"/>
      <c r="E72" s="83"/>
      <c r="F72" s="60"/>
      <c r="G72" s="83">
        <f>G71-E72+C72</f>
        <v>0</v>
      </c>
      <c r="H72" s="128">
        <f t="shared" si="5"/>
        <v>0</v>
      </c>
      <c r="I72" s="60"/>
      <c r="J72" s="60"/>
      <c r="K72" s="60"/>
      <c r="L72" s="60" t="str">
        <f t="shared" si="8"/>
        <v xml:space="preserve"> </v>
      </c>
      <c r="M72" s="60"/>
      <c r="N72" s="82"/>
      <c r="O72" s="81"/>
      <c r="P72" s="82">
        <f t="shared" si="7"/>
        <v>0</v>
      </c>
    </row>
    <row r="73" spans="1:16" ht="15" x14ac:dyDescent="0.2">
      <c r="A73" s="60"/>
      <c r="B73" s="60"/>
      <c r="C73" s="83"/>
      <c r="D73" s="60"/>
      <c r="E73" s="83"/>
      <c r="F73" s="60"/>
      <c r="G73" s="83">
        <f t="shared" si="5"/>
        <v>0</v>
      </c>
      <c r="H73" s="128">
        <f t="shared" si="5"/>
        <v>0</v>
      </c>
      <c r="I73" s="60"/>
      <c r="J73" s="60"/>
      <c r="K73" s="60"/>
      <c r="L73" s="60" t="str">
        <f t="shared" si="8"/>
        <v xml:space="preserve"> </v>
      </c>
      <c r="M73" s="60"/>
      <c r="N73" s="82"/>
      <c r="O73" s="81"/>
      <c r="P73" s="82">
        <f t="shared" si="7"/>
        <v>0</v>
      </c>
    </row>
    <row r="74" spans="1:16" ht="15" x14ac:dyDescent="0.2">
      <c r="A74" s="60"/>
      <c r="B74" s="60"/>
      <c r="C74" s="83"/>
      <c r="D74" s="60"/>
      <c r="E74" s="83"/>
      <c r="F74" s="60"/>
      <c r="G74" s="83">
        <f t="shared" si="5"/>
        <v>0</v>
      </c>
      <c r="H74" s="128">
        <f t="shared" si="5"/>
        <v>0</v>
      </c>
      <c r="I74" s="60"/>
      <c r="J74" s="60"/>
      <c r="K74" s="60"/>
      <c r="L74" s="60" t="str">
        <f t="shared" si="8"/>
        <v xml:space="preserve"> </v>
      </c>
      <c r="M74" s="60"/>
      <c r="N74" s="82"/>
      <c r="O74" s="81"/>
      <c r="P74" s="82">
        <f t="shared" si="7"/>
        <v>0</v>
      </c>
    </row>
    <row r="75" spans="1:16" ht="15" x14ac:dyDescent="0.2">
      <c r="A75" s="60"/>
      <c r="B75" s="60"/>
      <c r="C75" s="83"/>
      <c r="D75" s="60"/>
      <c r="E75" s="83"/>
      <c r="F75" s="60"/>
      <c r="G75" s="83">
        <f t="shared" si="5"/>
        <v>0</v>
      </c>
      <c r="H75" s="128">
        <f t="shared" si="5"/>
        <v>0</v>
      </c>
      <c r="I75" s="60"/>
      <c r="J75" s="60"/>
      <c r="K75" s="60"/>
      <c r="L75" s="60" t="str">
        <f t="shared" si="8"/>
        <v xml:space="preserve"> </v>
      </c>
      <c r="M75" s="60"/>
      <c r="N75" s="82"/>
      <c r="O75" s="81"/>
      <c r="P75" s="82">
        <f t="shared" ref="P75:P106" si="9">O75*G75</f>
        <v>0</v>
      </c>
    </row>
    <row r="76" spans="1:16" ht="15" x14ac:dyDescent="0.2">
      <c r="A76" s="60"/>
      <c r="B76" s="60"/>
      <c r="C76" s="83"/>
      <c r="D76" s="60"/>
      <c r="E76" s="83"/>
      <c r="F76" s="60"/>
      <c r="G76" s="83">
        <f t="shared" si="5"/>
        <v>0</v>
      </c>
      <c r="H76" s="128">
        <f t="shared" si="5"/>
        <v>0</v>
      </c>
      <c r="I76" s="60"/>
      <c r="J76" s="60"/>
      <c r="K76" s="60"/>
      <c r="L76" s="60" t="str">
        <f t="shared" ref="L76:L110" si="10">IF(D76&gt;0,D76," ")</f>
        <v xml:space="preserve"> </v>
      </c>
      <c r="M76" s="60"/>
      <c r="N76" s="82"/>
      <c r="O76" s="81"/>
      <c r="P76" s="82">
        <f t="shared" si="9"/>
        <v>0</v>
      </c>
    </row>
    <row r="77" spans="1:16" ht="15" x14ac:dyDescent="0.2">
      <c r="A77" s="60"/>
      <c r="B77" s="60"/>
      <c r="C77" s="83"/>
      <c r="D77" s="60"/>
      <c r="E77" s="83"/>
      <c r="F77" s="60"/>
      <c r="G77" s="83">
        <f t="shared" si="5"/>
        <v>0</v>
      </c>
      <c r="H77" s="128">
        <f t="shared" si="5"/>
        <v>0</v>
      </c>
      <c r="I77" s="60"/>
      <c r="J77" s="60"/>
      <c r="K77" s="60"/>
      <c r="L77" s="60" t="str">
        <f t="shared" si="10"/>
        <v xml:space="preserve"> </v>
      </c>
      <c r="M77" s="60"/>
      <c r="N77" s="82"/>
      <c r="O77" s="81"/>
      <c r="P77" s="82">
        <f t="shared" si="9"/>
        <v>0</v>
      </c>
    </row>
    <row r="78" spans="1:16" ht="15" x14ac:dyDescent="0.2">
      <c r="A78" s="60"/>
      <c r="B78" s="60"/>
      <c r="C78" s="83"/>
      <c r="D78" s="60"/>
      <c r="E78" s="83"/>
      <c r="F78" s="60"/>
      <c r="G78" s="83">
        <f t="shared" si="5"/>
        <v>0</v>
      </c>
      <c r="H78" s="128">
        <f t="shared" si="5"/>
        <v>0</v>
      </c>
      <c r="I78" s="60"/>
      <c r="J78" s="60"/>
      <c r="K78" s="60"/>
      <c r="L78" s="60" t="str">
        <f t="shared" si="10"/>
        <v xml:space="preserve"> </v>
      </c>
      <c r="M78" s="60"/>
      <c r="N78" s="82"/>
      <c r="O78" s="81"/>
      <c r="P78" s="82">
        <f t="shared" si="9"/>
        <v>0</v>
      </c>
    </row>
    <row r="79" spans="1:16" ht="15" x14ac:dyDescent="0.2">
      <c r="A79" s="60"/>
      <c r="B79" s="60"/>
      <c r="C79" s="83"/>
      <c r="D79" s="60"/>
      <c r="E79" s="83"/>
      <c r="F79" s="60"/>
      <c r="G79" s="83">
        <f t="shared" si="5"/>
        <v>0</v>
      </c>
      <c r="H79" s="128">
        <f t="shared" si="5"/>
        <v>0</v>
      </c>
      <c r="I79" s="60"/>
      <c r="J79" s="60"/>
      <c r="K79" s="60"/>
      <c r="L79" s="60" t="str">
        <f t="shared" si="10"/>
        <v xml:space="preserve"> </v>
      </c>
      <c r="M79" s="60"/>
      <c r="N79" s="82"/>
      <c r="O79" s="81"/>
      <c r="P79" s="82">
        <f t="shared" si="9"/>
        <v>0</v>
      </c>
    </row>
    <row r="80" spans="1:16" ht="15" x14ac:dyDescent="0.2">
      <c r="A80" s="60"/>
      <c r="B80" s="60"/>
      <c r="C80" s="83"/>
      <c r="D80" s="60"/>
      <c r="E80" s="83"/>
      <c r="F80" s="60"/>
      <c r="G80" s="83">
        <f t="shared" si="5"/>
        <v>0</v>
      </c>
      <c r="H80" s="128">
        <f t="shared" si="5"/>
        <v>0</v>
      </c>
      <c r="I80" s="60"/>
      <c r="J80" s="60"/>
      <c r="K80" s="60"/>
      <c r="L80" s="60" t="str">
        <f t="shared" si="10"/>
        <v xml:space="preserve"> </v>
      </c>
      <c r="M80" s="60"/>
      <c r="N80" s="82"/>
      <c r="O80" s="81"/>
      <c r="P80" s="82">
        <f t="shared" si="9"/>
        <v>0</v>
      </c>
    </row>
    <row r="81" spans="1:16" ht="15" x14ac:dyDescent="0.2">
      <c r="A81" s="60"/>
      <c r="B81" s="60"/>
      <c r="C81" s="83"/>
      <c r="D81" s="60"/>
      <c r="E81" s="83"/>
      <c r="F81" s="60"/>
      <c r="G81" s="83">
        <f t="shared" si="5"/>
        <v>0</v>
      </c>
      <c r="H81" s="128">
        <f t="shared" si="5"/>
        <v>0</v>
      </c>
      <c r="I81" s="60"/>
      <c r="J81" s="60"/>
      <c r="K81" s="60"/>
      <c r="L81" s="60" t="str">
        <f t="shared" si="10"/>
        <v xml:space="preserve"> </v>
      </c>
      <c r="M81" s="60"/>
      <c r="N81" s="82"/>
      <c r="O81" s="81"/>
      <c r="P81" s="82">
        <f t="shared" si="9"/>
        <v>0</v>
      </c>
    </row>
    <row r="82" spans="1:16" ht="15" x14ac:dyDescent="0.2">
      <c r="A82" s="60"/>
      <c r="B82" s="60"/>
      <c r="C82" s="83"/>
      <c r="D82" s="60"/>
      <c r="E82" s="83"/>
      <c r="F82" s="60"/>
      <c r="G82" s="83">
        <f t="shared" si="5"/>
        <v>0</v>
      </c>
      <c r="H82" s="128">
        <f t="shared" si="5"/>
        <v>0</v>
      </c>
      <c r="I82" s="60"/>
      <c r="J82" s="60"/>
      <c r="K82" s="60"/>
      <c r="L82" s="60" t="str">
        <f t="shared" si="10"/>
        <v xml:space="preserve"> </v>
      </c>
      <c r="M82" s="60"/>
      <c r="N82" s="82"/>
      <c r="O82" s="81"/>
      <c r="P82" s="82">
        <f t="shared" si="9"/>
        <v>0</v>
      </c>
    </row>
    <row r="83" spans="1:16" ht="15" x14ac:dyDescent="0.2">
      <c r="A83" s="60"/>
      <c r="B83" s="60"/>
      <c r="C83" s="83"/>
      <c r="D83" s="60"/>
      <c r="E83" s="83"/>
      <c r="F83" s="60"/>
      <c r="G83" s="83">
        <f t="shared" ref="G83:H110" si="11">G82-E83+C83</f>
        <v>0</v>
      </c>
      <c r="H83" s="128">
        <f t="shared" si="11"/>
        <v>0</v>
      </c>
      <c r="I83" s="60"/>
      <c r="J83" s="60"/>
      <c r="K83" s="60"/>
      <c r="L83" s="60" t="str">
        <f t="shared" si="10"/>
        <v xml:space="preserve"> </v>
      </c>
      <c r="M83" s="60"/>
      <c r="N83" s="82"/>
      <c r="O83" s="81"/>
      <c r="P83" s="82">
        <f t="shared" si="9"/>
        <v>0</v>
      </c>
    </row>
    <row r="84" spans="1:16" ht="15" x14ac:dyDescent="0.2">
      <c r="A84" s="60"/>
      <c r="B84" s="60"/>
      <c r="C84" s="83"/>
      <c r="D84" s="60"/>
      <c r="E84" s="83"/>
      <c r="F84" s="60"/>
      <c r="G84" s="83">
        <f t="shared" si="11"/>
        <v>0</v>
      </c>
      <c r="H84" s="128">
        <f t="shared" si="11"/>
        <v>0</v>
      </c>
      <c r="I84" s="60"/>
      <c r="J84" s="60"/>
      <c r="K84" s="60"/>
      <c r="L84" s="60" t="str">
        <f t="shared" si="10"/>
        <v xml:space="preserve"> </v>
      </c>
      <c r="M84" s="60"/>
      <c r="N84" s="82"/>
      <c r="O84" s="81"/>
      <c r="P84" s="82">
        <f t="shared" si="9"/>
        <v>0</v>
      </c>
    </row>
    <row r="85" spans="1:16" ht="15" x14ac:dyDescent="0.2">
      <c r="A85" s="60"/>
      <c r="B85" s="60"/>
      <c r="C85" s="83"/>
      <c r="D85" s="60"/>
      <c r="E85" s="83"/>
      <c r="F85" s="60"/>
      <c r="G85" s="83">
        <f t="shared" si="11"/>
        <v>0</v>
      </c>
      <c r="H85" s="128">
        <f t="shared" si="11"/>
        <v>0</v>
      </c>
      <c r="I85" s="60"/>
      <c r="J85" s="60"/>
      <c r="K85" s="60"/>
      <c r="L85" s="60" t="str">
        <f t="shared" si="10"/>
        <v xml:space="preserve"> </v>
      </c>
      <c r="M85" s="60"/>
      <c r="N85" s="82"/>
      <c r="O85" s="81"/>
      <c r="P85" s="82">
        <f t="shared" si="9"/>
        <v>0</v>
      </c>
    </row>
    <row r="86" spans="1:16" ht="15" x14ac:dyDescent="0.2">
      <c r="A86" s="60"/>
      <c r="B86" s="60"/>
      <c r="C86" s="86"/>
      <c r="D86" s="60"/>
      <c r="E86" s="83"/>
      <c r="F86" s="60"/>
      <c r="G86" s="83">
        <f t="shared" si="11"/>
        <v>0</v>
      </c>
      <c r="H86" s="128">
        <f t="shared" si="11"/>
        <v>0</v>
      </c>
      <c r="I86" s="60"/>
      <c r="J86" s="60"/>
      <c r="K86" s="60"/>
      <c r="L86" s="60" t="str">
        <f t="shared" si="10"/>
        <v xml:space="preserve"> </v>
      </c>
      <c r="M86" s="60"/>
      <c r="N86" s="82"/>
      <c r="O86" s="81"/>
      <c r="P86" s="82">
        <f t="shared" si="9"/>
        <v>0</v>
      </c>
    </row>
    <row r="87" spans="1:16" ht="15" x14ac:dyDescent="0.2">
      <c r="A87" s="60"/>
      <c r="B87" s="60"/>
      <c r="C87" s="83"/>
      <c r="D87" s="60"/>
      <c r="E87" s="83"/>
      <c r="F87" s="60"/>
      <c r="G87" s="83">
        <f t="shared" si="11"/>
        <v>0</v>
      </c>
      <c r="H87" s="128">
        <f t="shared" si="11"/>
        <v>0</v>
      </c>
      <c r="I87" s="60"/>
      <c r="J87" s="60"/>
      <c r="K87" s="60"/>
      <c r="L87" s="60" t="str">
        <f t="shared" si="10"/>
        <v xml:space="preserve"> </v>
      </c>
      <c r="M87" s="60"/>
      <c r="N87" s="82"/>
      <c r="O87" s="81"/>
      <c r="P87" s="82">
        <f t="shared" si="9"/>
        <v>0</v>
      </c>
    </row>
    <row r="88" spans="1:16" ht="15" x14ac:dyDescent="0.2">
      <c r="A88" s="60"/>
      <c r="B88" s="60"/>
      <c r="C88" s="83"/>
      <c r="D88" s="60"/>
      <c r="E88" s="83"/>
      <c r="F88" s="60"/>
      <c r="G88" s="83">
        <f t="shared" si="11"/>
        <v>0</v>
      </c>
      <c r="H88" s="128">
        <f t="shared" si="11"/>
        <v>0</v>
      </c>
      <c r="I88" s="60"/>
      <c r="J88" s="60"/>
      <c r="K88" s="60"/>
      <c r="L88" s="60" t="str">
        <f t="shared" si="10"/>
        <v xml:space="preserve"> </v>
      </c>
      <c r="M88" s="60"/>
      <c r="N88" s="82"/>
      <c r="O88" s="81"/>
      <c r="P88" s="82">
        <f t="shared" si="9"/>
        <v>0</v>
      </c>
    </row>
    <row r="89" spans="1:16" ht="15" x14ac:dyDescent="0.2">
      <c r="A89" s="60"/>
      <c r="B89" s="60"/>
      <c r="C89" s="83"/>
      <c r="D89" s="60"/>
      <c r="E89" s="83"/>
      <c r="F89" s="60"/>
      <c r="G89" s="83">
        <f t="shared" si="11"/>
        <v>0</v>
      </c>
      <c r="H89" s="128">
        <f t="shared" si="11"/>
        <v>0</v>
      </c>
      <c r="I89" s="60"/>
      <c r="J89" s="60"/>
      <c r="K89" s="60"/>
      <c r="L89" s="60" t="str">
        <f t="shared" si="10"/>
        <v xml:space="preserve"> </v>
      </c>
      <c r="M89" s="60"/>
      <c r="N89" s="82"/>
      <c r="O89" s="81"/>
      <c r="P89" s="82">
        <f t="shared" si="9"/>
        <v>0</v>
      </c>
    </row>
    <row r="90" spans="1:16" ht="15" x14ac:dyDescent="0.2">
      <c r="A90" s="60"/>
      <c r="B90" s="60"/>
      <c r="C90" s="83"/>
      <c r="D90" s="60"/>
      <c r="E90" s="83"/>
      <c r="F90" s="60"/>
      <c r="G90" s="83">
        <f t="shared" si="11"/>
        <v>0</v>
      </c>
      <c r="H90" s="128">
        <f t="shared" si="11"/>
        <v>0</v>
      </c>
      <c r="I90" s="60"/>
      <c r="J90" s="60"/>
      <c r="K90" s="60"/>
      <c r="L90" s="60" t="str">
        <f t="shared" si="10"/>
        <v xml:space="preserve"> </v>
      </c>
      <c r="M90" s="60"/>
      <c r="N90" s="82"/>
      <c r="O90" s="81"/>
      <c r="P90" s="82">
        <f t="shared" si="9"/>
        <v>0</v>
      </c>
    </row>
    <row r="91" spans="1:16" ht="15" x14ac:dyDescent="0.2">
      <c r="A91" s="60"/>
      <c r="B91" s="60"/>
      <c r="C91" s="83"/>
      <c r="D91" s="60"/>
      <c r="E91" s="83"/>
      <c r="F91" s="60"/>
      <c r="G91" s="83">
        <f t="shared" si="11"/>
        <v>0</v>
      </c>
      <c r="H91" s="128">
        <f t="shared" si="11"/>
        <v>0</v>
      </c>
      <c r="I91" s="60"/>
      <c r="J91" s="60"/>
      <c r="K91" s="60"/>
      <c r="L91" s="60" t="str">
        <f t="shared" si="10"/>
        <v xml:space="preserve"> </v>
      </c>
      <c r="M91" s="60"/>
      <c r="N91" s="82"/>
      <c r="O91" s="81"/>
      <c r="P91" s="82">
        <f t="shared" si="9"/>
        <v>0</v>
      </c>
    </row>
    <row r="92" spans="1:16" ht="15" x14ac:dyDescent="0.2">
      <c r="A92" s="60"/>
      <c r="B92" s="60"/>
      <c r="C92" s="83"/>
      <c r="D92" s="60"/>
      <c r="E92" s="83"/>
      <c r="F92" s="60"/>
      <c r="G92" s="83">
        <f t="shared" si="11"/>
        <v>0</v>
      </c>
      <c r="H92" s="128">
        <f t="shared" si="11"/>
        <v>0</v>
      </c>
      <c r="I92" s="60"/>
      <c r="J92" s="60"/>
      <c r="K92" s="60"/>
      <c r="L92" s="60" t="str">
        <f t="shared" si="10"/>
        <v xml:space="preserve"> </v>
      </c>
      <c r="M92" s="60"/>
      <c r="N92" s="82"/>
      <c r="O92" s="81"/>
      <c r="P92" s="82">
        <f t="shared" si="9"/>
        <v>0</v>
      </c>
    </row>
    <row r="93" spans="1:16" ht="15" x14ac:dyDescent="0.2">
      <c r="A93" s="60"/>
      <c r="B93" s="60"/>
      <c r="C93" s="83"/>
      <c r="D93" s="60"/>
      <c r="E93" s="83"/>
      <c r="F93" s="60"/>
      <c r="G93" s="83">
        <f t="shared" si="11"/>
        <v>0</v>
      </c>
      <c r="H93" s="128">
        <f t="shared" si="11"/>
        <v>0</v>
      </c>
      <c r="I93" s="60"/>
      <c r="J93" s="60"/>
      <c r="K93" s="60"/>
      <c r="L93" s="60" t="str">
        <f t="shared" si="10"/>
        <v xml:space="preserve"> </v>
      </c>
      <c r="M93" s="60"/>
      <c r="N93" s="82"/>
      <c r="O93" s="81"/>
      <c r="P93" s="82">
        <f t="shared" si="9"/>
        <v>0</v>
      </c>
    </row>
    <row r="94" spans="1:16" ht="15" x14ac:dyDescent="0.2">
      <c r="A94" s="60"/>
      <c r="B94" s="60"/>
      <c r="C94" s="83"/>
      <c r="D94" s="60"/>
      <c r="E94" s="83"/>
      <c r="F94" s="60"/>
      <c r="G94" s="83">
        <f t="shared" si="11"/>
        <v>0</v>
      </c>
      <c r="H94" s="128">
        <f t="shared" si="11"/>
        <v>0</v>
      </c>
      <c r="I94" s="60"/>
      <c r="J94" s="60"/>
      <c r="K94" s="60"/>
      <c r="L94" s="60" t="str">
        <f t="shared" si="10"/>
        <v xml:space="preserve"> </v>
      </c>
      <c r="M94" s="60"/>
      <c r="N94" s="82"/>
      <c r="O94" s="81"/>
      <c r="P94" s="82">
        <f t="shared" si="9"/>
        <v>0</v>
      </c>
    </row>
    <row r="95" spans="1:16" ht="15" x14ac:dyDescent="0.2">
      <c r="A95" s="60"/>
      <c r="B95" s="60"/>
      <c r="C95" s="83"/>
      <c r="D95" s="60"/>
      <c r="E95" s="83"/>
      <c r="F95" s="60"/>
      <c r="G95" s="83">
        <f t="shared" si="11"/>
        <v>0</v>
      </c>
      <c r="H95" s="128">
        <f t="shared" si="11"/>
        <v>0</v>
      </c>
      <c r="I95" s="60"/>
      <c r="J95" s="60"/>
      <c r="K95" s="60"/>
      <c r="L95" s="60" t="str">
        <f t="shared" si="10"/>
        <v xml:space="preserve"> </v>
      </c>
      <c r="M95" s="60"/>
      <c r="N95" s="82"/>
      <c r="O95" s="81"/>
      <c r="P95" s="82">
        <f t="shared" si="9"/>
        <v>0</v>
      </c>
    </row>
    <row r="96" spans="1:16" ht="15" x14ac:dyDescent="0.2">
      <c r="A96" s="60"/>
      <c r="B96" s="60"/>
      <c r="C96" s="83"/>
      <c r="D96" s="60"/>
      <c r="E96" s="83"/>
      <c r="F96" s="60"/>
      <c r="G96" s="83">
        <f t="shared" si="11"/>
        <v>0</v>
      </c>
      <c r="H96" s="128">
        <f t="shared" si="11"/>
        <v>0</v>
      </c>
      <c r="I96" s="60"/>
      <c r="J96" s="60"/>
      <c r="K96" s="60"/>
      <c r="L96" s="60" t="str">
        <f t="shared" si="10"/>
        <v xml:space="preserve"> </v>
      </c>
      <c r="M96" s="60"/>
      <c r="N96" s="82"/>
      <c r="O96" s="81"/>
      <c r="P96" s="82">
        <f t="shared" si="9"/>
        <v>0</v>
      </c>
    </row>
    <row r="97" spans="1:16" ht="15" x14ac:dyDescent="0.2">
      <c r="A97" s="60"/>
      <c r="B97" s="60"/>
      <c r="C97" s="83"/>
      <c r="D97" s="60"/>
      <c r="E97" s="83"/>
      <c r="F97" s="60"/>
      <c r="G97" s="83">
        <f t="shared" si="11"/>
        <v>0</v>
      </c>
      <c r="H97" s="128">
        <f t="shared" si="11"/>
        <v>0</v>
      </c>
      <c r="I97" s="60"/>
      <c r="J97" s="60"/>
      <c r="K97" s="60"/>
      <c r="L97" s="60" t="str">
        <f t="shared" si="10"/>
        <v xml:space="preserve"> </v>
      </c>
      <c r="M97" s="60"/>
      <c r="N97" s="82"/>
      <c r="O97" s="81"/>
      <c r="P97" s="82">
        <f t="shared" si="9"/>
        <v>0</v>
      </c>
    </row>
    <row r="98" spans="1:16" ht="15" x14ac:dyDescent="0.2">
      <c r="A98" s="60"/>
      <c r="B98" s="60"/>
      <c r="C98" s="83"/>
      <c r="D98" s="60"/>
      <c r="E98" s="83"/>
      <c r="F98" s="60"/>
      <c r="G98" s="83">
        <f t="shared" si="11"/>
        <v>0</v>
      </c>
      <c r="H98" s="128">
        <f t="shared" si="11"/>
        <v>0</v>
      </c>
      <c r="I98" s="60"/>
      <c r="J98" s="60"/>
      <c r="K98" s="60"/>
      <c r="L98" s="60"/>
      <c r="M98" s="60"/>
      <c r="N98" s="82"/>
      <c r="O98" s="81"/>
      <c r="P98" s="82">
        <f t="shared" si="9"/>
        <v>0</v>
      </c>
    </row>
    <row r="99" spans="1:16" ht="15" x14ac:dyDescent="0.2">
      <c r="A99" s="60"/>
      <c r="B99" s="60"/>
      <c r="C99" s="83"/>
      <c r="D99" s="60"/>
      <c r="E99" s="83"/>
      <c r="F99" s="60"/>
      <c r="G99" s="83">
        <f t="shared" si="11"/>
        <v>0</v>
      </c>
      <c r="H99" s="128">
        <f t="shared" si="11"/>
        <v>0</v>
      </c>
      <c r="I99" s="60"/>
      <c r="J99" s="60"/>
      <c r="K99" s="60"/>
      <c r="L99" s="60" t="str">
        <f t="shared" si="10"/>
        <v xml:space="preserve"> </v>
      </c>
      <c r="M99" s="60"/>
      <c r="N99" s="82"/>
      <c r="O99" s="81"/>
      <c r="P99" s="82">
        <f t="shared" si="9"/>
        <v>0</v>
      </c>
    </row>
    <row r="100" spans="1:16" ht="15" x14ac:dyDescent="0.2">
      <c r="A100" s="60"/>
      <c r="B100" s="60"/>
      <c r="C100" s="83"/>
      <c r="D100" s="60"/>
      <c r="E100" s="83"/>
      <c r="F100" s="60"/>
      <c r="G100" s="83">
        <f t="shared" si="11"/>
        <v>0</v>
      </c>
      <c r="H100" s="128">
        <f t="shared" si="11"/>
        <v>0</v>
      </c>
      <c r="I100" s="60"/>
      <c r="J100" s="60"/>
      <c r="K100" s="60"/>
      <c r="L100" s="60" t="str">
        <f t="shared" si="10"/>
        <v xml:space="preserve"> </v>
      </c>
      <c r="M100" s="60"/>
      <c r="N100" s="82"/>
      <c r="O100" s="81"/>
      <c r="P100" s="82">
        <f t="shared" si="9"/>
        <v>0</v>
      </c>
    </row>
    <row r="101" spans="1:16" ht="15" x14ac:dyDescent="0.2">
      <c r="A101" s="60"/>
      <c r="B101" s="60"/>
      <c r="C101" s="83"/>
      <c r="D101" s="60"/>
      <c r="E101" s="83"/>
      <c r="F101" s="60"/>
      <c r="G101" s="83">
        <f t="shared" si="11"/>
        <v>0</v>
      </c>
      <c r="H101" s="128">
        <f t="shared" si="11"/>
        <v>0</v>
      </c>
      <c r="I101" s="60"/>
      <c r="J101" s="60"/>
      <c r="K101" s="60"/>
      <c r="L101" s="60" t="str">
        <f t="shared" si="10"/>
        <v xml:space="preserve"> </v>
      </c>
      <c r="M101" s="60"/>
      <c r="N101" s="82"/>
      <c r="O101" s="81"/>
      <c r="P101" s="82">
        <f t="shared" si="9"/>
        <v>0</v>
      </c>
    </row>
    <row r="102" spans="1:16" ht="15" x14ac:dyDescent="0.2">
      <c r="A102" s="60"/>
      <c r="B102" s="60"/>
      <c r="C102" s="83"/>
      <c r="D102" s="60"/>
      <c r="E102" s="83"/>
      <c r="F102" s="60"/>
      <c r="G102" s="83">
        <f t="shared" si="11"/>
        <v>0</v>
      </c>
      <c r="H102" s="128">
        <f t="shared" si="11"/>
        <v>0</v>
      </c>
      <c r="I102" s="60"/>
      <c r="J102" s="60"/>
      <c r="K102" s="60"/>
      <c r="L102" s="60" t="str">
        <f t="shared" si="10"/>
        <v xml:space="preserve"> </v>
      </c>
      <c r="M102" s="60"/>
      <c r="N102" s="82"/>
      <c r="O102" s="81"/>
      <c r="P102" s="82">
        <f t="shared" si="9"/>
        <v>0</v>
      </c>
    </row>
    <row r="103" spans="1:16" ht="15" x14ac:dyDescent="0.2">
      <c r="A103" s="60"/>
      <c r="B103" s="60"/>
      <c r="C103" s="83"/>
      <c r="D103" s="60"/>
      <c r="E103" s="83"/>
      <c r="F103" s="60"/>
      <c r="G103" s="83">
        <f t="shared" si="11"/>
        <v>0</v>
      </c>
      <c r="H103" s="128">
        <f t="shared" si="11"/>
        <v>0</v>
      </c>
      <c r="I103" s="60"/>
      <c r="J103" s="60"/>
      <c r="K103" s="60"/>
      <c r="L103" s="60" t="str">
        <f t="shared" si="10"/>
        <v xml:space="preserve"> </v>
      </c>
      <c r="M103" s="60"/>
      <c r="N103" s="82"/>
      <c r="O103" s="81"/>
      <c r="P103" s="82">
        <f t="shared" si="9"/>
        <v>0</v>
      </c>
    </row>
    <row r="104" spans="1:16" ht="15" x14ac:dyDescent="0.2">
      <c r="A104" s="60"/>
      <c r="B104" s="60"/>
      <c r="C104" s="83"/>
      <c r="D104" s="60"/>
      <c r="E104" s="83"/>
      <c r="F104" s="60"/>
      <c r="G104" s="83">
        <f t="shared" si="11"/>
        <v>0</v>
      </c>
      <c r="H104" s="128">
        <f t="shared" si="11"/>
        <v>0</v>
      </c>
      <c r="I104" s="60"/>
      <c r="J104" s="60"/>
      <c r="K104" s="60"/>
      <c r="L104" s="60" t="str">
        <f t="shared" si="10"/>
        <v xml:space="preserve"> </v>
      </c>
      <c r="M104" s="60"/>
      <c r="N104" s="82"/>
      <c r="O104" s="81"/>
      <c r="P104" s="82">
        <f t="shared" si="9"/>
        <v>0</v>
      </c>
    </row>
    <row r="105" spans="1:16" ht="15" x14ac:dyDescent="0.2">
      <c r="A105" s="60"/>
      <c r="B105" s="60"/>
      <c r="C105" s="83"/>
      <c r="D105" s="60"/>
      <c r="E105" s="83"/>
      <c r="F105" s="60"/>
      <c r="G105" s="83">
        <f t="shared" si="11"/>
        <v>0</v>
      </c>
      <c r="H105" s="128">
        <f t="shared" si="11"/>
        <v>0</v>
      </c>
      <c r="I105" s="60"/>
      <c r="J105" s="60"/>
      <c r="K105" s="60"/>
      <c r="L105" s="60" t="str">
        <f t="shared" si="10"/>
        <v xml:space="preserve"> </v>
      </c>
      <c r="M105" s="60"/>
      <c r="N105" s="82"/>
      <c r="O105" s="81"/>
      <c r="P105" s="82">
        <f t="shared" si="9"/>
        <v>0</v>
      </c>
    </row>
    <row r="106" spans="1:16" ht="15" x14ac:dyDescent="0.2">
      <c r="A106" s="60"/>
      <c r="B106" s="60"/>
      <c r="C106" s="83"/>
      <c r="D106" s="60"/>
      <c r="E106" s="83"/>
      <c r="F106" s="60"/>
      <c r="G106" s="83">
        <f t="shared" si="11"/>
        <v>0</v>
      </c>
      <c r="H106" s="128">
        <f t="shared" si="11"/>
        <v>0</v>
      </c>
      <c r="I106" s="60"/>
      <c r="J106" s="60"/>
      <c r="K106" s="60"/>
      <c r="L106" s="60" t="str">
        <f t="shared" si="10"/>
        <v xml:space="preserve"> </v>
      </c>
      <c r="M106" s="60"/>
      <c r="N106" s="82"/>
      <c r="O106" s="81"/>
      <c r="P106" s="82">
        <f t="shared" si="9"/>
        <v>0</v>
      </c>
    </row>
    <row r="107" spans="1:16" ht="15" x14ac:dyDescent="0.2">
      <c r="A107" s="60"/>
      <c r="B107" s="60"/>
      <c r="C107" s="83"/>
      <c r="D107" s="60"/>
      <c r="E107" s="83"/>
      <c r="F107" s="60"/>
      <c r="G107" s="83">
        <f t="shared" si="11"/>
        <v>0</v>
      </c>
      <c r="H107" s="128">
        <f t="shared" si="11"/>
        <v>0</v>
      </c>
      <c r="I107" s="60"/>
      <c r="J107" s="60"/>
      <c r="K107" s="60"/>
      <c r="L107" s="60" t="str">
        <f t="shared" si="10"/>
        <v xml:space="preserve"> </v>
      </c>
      <c r="M107" s="60"/>
      <c r="N107" s="82"/>
      <c r="O107" s="81"/>
      <c r="P107" s="82">
        <f>O107*G107</f>
        <v>0</v>
      </c>
    </row>
    <row r="108" spans="1:16" ht="15" x14ac:dyDescent="0.2">
      <c r="A108" s="60"/>
      <c r="B108" s="60"/>
      <c r="C108" s="83"/>
      <c r="D108" s="60"/>
      <c r="E108" s="83"/>
      <c r="F108" s="60"/>
      <c r="G108" s="83">
        <f t="shared" si="11"/>
        <v>0</v>
      </c>
      <c r="H108" s="128">
        <f t="shared" si="11"/>
        <v>0</v>
      </c>
      <c r="I108" s="60"/>
      <c r="J108" s="60"/>
      <c r="K108" s="60"/>
      <c r="L108" s="60" t="str">
        <f t="shared" si="10"/>
        <v xml:space="preserve"> </v>
      </c>
      <c r="M108" s="60"/>
      <c r="N108" s="82"/>
      <c r="O108" s="81"/>
      <c r="P108" s="82">
        <f>O108*G108</f>
        <v>0</v>
      </c>
    </row>
    <row r="109" spans="1:16" ht="15" x14ac:dyDescent="0.2">
      <c r="A109" s="60"/>
      <c r="B109" s="60"/>
      <c r="C109" s="83"/>
      <c r="D109" s="60"/>
      <c r="E109" s="83"/>
      <c r="F109" s="60"/>
      <c r="G109" s="83">
        <f t="shared" si="11"/>
        <v>0</v>
      </c>
      <c r="H109" s="128">
        <f t="shared" si="11"/>
        <v>0</v>
      </c>
      <c r="I109" s="60"/>
      <c r="J109" s="60"/>
      <c r="K109" s="60"/>
      <c r="L109" s="60" t="str">
        <f t="shared" si="10"/>
        <v xml:space="preserve"> </v>
      </c>
      <c r="M109" s="60"/>
      <c r="N109" s="82"/>
      <c r="O109" s="81"/>
      <c r="P109" s="82">
        <f>O109*G109</f>
        <v>0</v>
      </c>
    </row>
    <row r="110" spans="1:16" ht="15" x14ac:dyDescent="0.2">
      <c r="A110" s="60"/>
      <c r="B110" s="60"/>
      <c r="C110" s="83"/>
      <c r="D110" s="60"/>
      <c r="E110" s="83"/>
      <c r="F110" s="60"/>
      <c r="G110" s="83">
        <f t="shared" si="11"/>
        <v>0</v>
      </c>
      <c r="H110" s="128">
        <f t="shared" si="11"/>
        <v>0</v>
      </c>
      <c r="I110" s="60"/>
      <c r="J110" s="60"/>
      <c r="K110" s="60"/>
      <c r="L110" s="60" t="str">
        <f t="shared" si="10"/>
        <v xml:space="preserve"> </v>
      </c>
      <c r="M110" s="60"/>
      <c r="N110" s="82"/>
      <c r="O110" s="81"/>
      <c r="P110" s="82">
        <f>O110*G110</f>
        <v>0</v>
      </c>
    </row>
    <row r="111" spans="1:16" ht="15" x14ac:dyDescent="0.2">
      <c r="A111" s="60"/>
      <c r="B111" s="60"/>
      <c r="C111" s="83"/>
      <c r="D111" s="60"/>
      <c r="E111" s="83"/>
      <c r="F111" s="60"/>
      <c r="G111" s="83">
        <f t="shared" ref="G111:H174" si="12">G110-E111+C111</f>
        <v>0</v>
      </c>
      <c r="H111" s="128">
        <f t="shared" si="12"/>
        <v>0</v>
      </c>
      <c r="I111" s="60"/>
      <c r="J111" s="60"/>
      <c r="K111" s="60"/>
      <c r="L111" s="60" t="str">
        <f t="shared" ref="L111:L174" si="13">IF(D111&gt;0,D111," ")</f>
        <v xml:space="preserve"> </v>
      </c>
      <c r="M111" s="60"/>
      <c r="N111" s="82"/>
      <c r="O111" s="81"/>
      <c r="P111" s="82">
        <f t="shared" ref="P111:P174" si="14">O111*G111</f>
        <v>0</v>
      </c>
    </row>
    <row r="112" spans="1:16" ht="15" x14ac:dyDescent="0.2">
      <c r="A112" s="60"/>
      <c r="B112" s="60"/>
      <c r="C112" s="83"/>
      <c r="D112" s="60"/>
      <c r="E112" s="83"/>
      <c r="F112" s="60"/>
      <c r="G112" s="83">
        <f t="shared" si="12"/>
        <v>0</v>
      </c>
      <c r="H112" s="128">
        <f t="shared" si="12"/>
        <v>0</v>
      </c>
      <c r="I112" s="60"/>
      <c r="J112" s="60"/>
      <c r="K112" s="60"/>
      <c r="L112" s="60" t="str">
        <f t="shared" si="13"/>
        <v xml:space="preserve"> </v>
      </c>
      <c r="M112" s="60"/>
      <c r="N112" s="82"/>
      <c r="O112" s="81"/>
      <c r="P112" s="82">
        <f t="shared" si="14"/>
        <v>0</v>
      </c>
    </row>
    <row r="113" spans="1:16" ht="15" x14ac:dyDescent="0.2">
      <c r="A113" s="60"/>
      <c r="B113" s="60"/>
      <c r="C113" s="83"/>
      <c r="D113" s="60"/>
      <c r="E113" s="83"/>
      <c r="F113" s="60"/>
      <c r="G113" s="83">
        <f t="shared" si="12"/>
        <v>0</v>
      </c>
      <c r="H113" s="128">
        <f t="shared" si="12"/>
        <v>0</v>
      </c>
      <c r="I113" s="60"/>
      <c r="J113" s="60"/>
      <c r="K113" s="60"/>
      <c r="L113" s="60" t="str">
        <f t="shared" si="13"/>
        <v xml:space="preserve"> </v>
      </c>
      <c r="M113" s="60"/>
      <c r="N113" s="82"/>
      <c r="O113" s="81"/>
      <c r="P113" s="82">
        <f t="shared" si="14"/>
        <v>0</v>
      </c>
    </row>
    <row r="114" spans="1:16" ht="15" x14ac:dyDescent="0.2">
      <c r="A114" s="60"/>
      <c r="B114" s="60"/>
      <c r="C114" s="83"/>
      <c r="D114" s="60"/>
      <c r="E114" s="83"/>
      <c r="F114" s="60"/>
      <c r="G114" s="83">
        <f t="shared" si="12"/>
        <v>0</v>
      </c>
      <c r="H114" s="128">
        <f t="shared" si="12"/>
        <v>0</v>
      </c>
      <c r="I114" s="60"/>
      <c r="J114" s="60"/>
      <c r="K114" s="60"/>
      <c r="L114" s="60" t="str">
        <f t="shared" si="13"/>
        <v xml:space="preserve"> </v>
      </c>
      <c r="M114" s="60"/>
      <c r="N114" s="82"/>
      <c r="O114" s="81"/>
      <c r="P114" s="82">
        <f t="shared" si="14"/>
        <v>0</v>
      </c>
    </row>
    <row r="115" spans="1:16" ht="15" x14ac:dyDescent="0.2">
      <c r="A115" s="60"/>
      <c r="B115" s="60"/>
      <c r="C115" s="83"/>
      <c r="D115" s="60"/>
      <c r="E115" s="83"/>
      <c r="F115" s="60"/>
      <c r="G115" s="83">
        <f t="shared" si="12"/>
        <v>0</v>
      </c>
      <c r="H115" s="128">
        <f t="shared" si="12"/>
        <v>0</v>
      </c>
      <c r="I115" s="60"/>
      <c r="J115" s="60"/>
      <c r="K115" s="60"/>
      <c r="L115" s="60" t="str">
        <f t="shared" si="13"/>
        <v xml:space="preserve"> </v>
      </c>
      <c r="M115" s="60"/>
      <c r="N115" s="82"/>
      <c r="O115" s="81"/>
      <c r="P115" s="82">
        <f t="shared" si="14"/>
        <v>0</v>
      </c>
    </row>
    <row r="116" spans="1:16" ht="15" x14ac:dyDescent="0.2">
      <c r="A116" s="60"/>
      <c r="B116" s="60"/>
      <c r="C116" s="83"/>
      <c r="D116" s="60"/>
      <c r="E116" s="83"/>
      <c r="F116" s="60"/>
      <c r="G116" s="83">
        <f t="shared" si="12"/>
        <v>0</v>
      </c>
      <c r="H116" s="128">
        <f t="shared" si="12"/>
        <v>0</v>
      </c>
      <c r="I116" s="60"/>
      <c r="J116" s="60"/>
      <c r="K116" s="60"/>
      <c r="L116" s="60" t="str">
        <f t="shared" si="13"/>
        <v xml:space="preserve"> </v>
      </c>
      <c r="M116" s="60"/>
      <c r="N116" s="82"/>
      <c r="O116" s="81"/>
      <c r="P116" s="82">
        <f t="shared" si="14"/>
        <v>0</v>
      </c>
    </row>
    <row r="117" spans="1:16" ht="15" x14ac:dyDescent="0.2">
      <c r="A117" s="76"/>
      <c r="B117" s="76"/>
      <c r="C117" s="77"/>
      <c r="D117" s="76"/>
      <c r="E117" s="77"/>
      <c r="F117" s="76"/>
      <c r="G117" s="83">
        <f t="shared" si="12"/>
        <v>0</v>
      </c>
      <c r="H117" s="128">
        <f t="shared" si="12"/>
        <v>0</v>
      </c>
      <c r="I117" s="60"/>
      <c r="J117" s="60"/>
      <c r="K117" s="76"/>
      <c r="L117" s="60" t="str">
        <f t="shared" si="13"/>
        <v xml:space="preserve"> </v>
      </c>
      <c r="M117" s="76"/>
      <c r="N117" s="81"/>
      <c r="O117" s="81"/>
      <c r="P117" s="82">
        <f t="shared" si="14"/>
        <v>0</v>
      </c>
    </row>
    <row r="118" spans="1:16" ht="15" x14ac:dyDescent="0.2">
      <c r="A118" s="76"/>
      <c r="B118" s="76"/>
      <c r="C118" s="77"/>
      <c r="D118" s="76"/>
      <c r="E118" s="77"/>
      <c r="F118" s="76"/>
      <c r="G118" s="83">
        <f t="shared" si="12"/>
        <v>0</v>
      </c>
      <c r="H118" s="128">
        <f t="shared" si="12"/>
        <v>0</v>
      </c>
      <c r="I118" s="60"/>
      <c r="J118" s="60"/>
      <c r="K118" s="76"/>
      <c r="L118" s="60" t="str">
        <f t="shared" si="13"/>
        <v xml:space="preserve"> </v>
      </c>
      <c r="M118" s="76"/>
      <c r="N118" s="81"/>
      <c r="O118" s="81"/>
      <c r="P118" s="82">
        <f t="shared" si="14"/>
        <v>0</v>
      </c>
    </row>
    <row r="119" spans="1:16" ht="15" x14ac:dyDescent="0.2">
      <c r="A119" s="76"/>
      <c r="B119" s="76"/>
      <c r="C119" s="77"/>
      <c r="D119" s="76"/>
      <c r="E119" s="77"/>
      <c r="F119" s="76"/>
      <c r="G119" s="83">
        <f t="shared" si="12"/>
        <v>0</v>
      </c>
      <c r="H119" s="128">
        <f t="shared" si="12"/>
        <v>0</v>
      </c>
      <c r="I119" s="60"/>
      <c r="J119" s="60"/>
      <c r="K119" s="76"/>
      <c r="L119" s="60" t="str">
        <f t="shared" si="13"/>
        <v xml:space="preserve"> </v>
      </c>
      <c r="M119" s="76"/>
      <c r="N119" s="81"/>
      <c r="O119" s="81"/>
      <c r="P119" s="82">
        <f t="shared" si="14"/>
        <v>0</v>
      </c>
    </row>
    <row r="120" spans="1:16" ht="15" x14ac:dyDescent="0.2">
      <c r="A120" s="76"/>
      <c r="B120" s="76"/>
      <c r="C120" s="77"/>
      <c r="D120" s="76"/>
      <c r="E120" s="77"/>
      <c r="F120" s="76"/>
      <c r="G120" s="83">
        <f t="shared" si="12"/>
        <v>0</v>
      </c>
      <c r="H120" s="128">
        <f t="shared" si="12"/>
        <v>0</v>
      </c>
      <c r="I120" s="60"/>
      <c r="J120" s="60"/>
      <c r="K120" s="76"/>
      <c r="L120" s="60" t="str">
        <f t="shared" si="13"/>
        <v xml:space="preserve"> </v>
      </c>
      <c r="M120" s="76"/>
      <c r="N120" s="81"/>
      <c r="O120" s="81"/>
      <c r="P120" s="82">
        <f t="shared" si="14"/>
        <v>0</v>
      </c>
    </row>
    <row r="121" spans="1:16" ht="15" x14ac:dyDescent="0.2">
      <c r="A121" s="76"/>
      <c r="B121" s="76"/>
      <c r="C121" s="77"/>
      <c r="D121" s="76"/>
      <c r="E121" s="77"/>
      <c r="F121" s="76"/>
      <c r="G121" s="83">
        <f t="shared" si="12"/>
        <v>0</v>
      </c>
      <c r="H121" s="128">
        <f t="shared" si="12"/>
        <v>0</v>
      </c>
      <c r="I121" s="60"/>
      <c r="J121" s="60"/>
      <c r="K121" s="76"/>
      <c r="L121" s="60" t="str">
        <f t="shared" si="13"/>
        <v xml:space="preserve"> </v>
      </c>
      <c r="M121" s="76"/>
      <c r="N121" s="81"/>
      <c r="O121" s="81"/>
      <c r="P121" s="82">
        <f t="shared" si="14"/>
        <v>0</v>
      </c>
    </row>
    <row r="122" spans="1:16" ht="15" x14ac:dyDescent="0.2">
      <c r="A122" s="76"/>
      <c r="B122" s="76"/>
      <c r="C122" s="77"/>
      <c r="D122" s="76"/>
      <c r="E122" s="77"/>
      <c r="F122" s="76"/>
      <c r="G122" s="83">
        <f t="shared" si="12"/>
        <v>0</v>
      </c>
      <c r="H122" s="128">
        <f t="shared" si="12"/>
        <v>0</v>
      </c>
      <c r="I122" s="60"/>
      <c r="J122" s="60"/>
      <c r="K122" s="76"/>
      <c r="L122" s="60" t="str">
        <f t="shared" si="13"/>
        <v xml:space="preserve"> </v>
      </c>
      <c r="M122" s="76"/>
      <c r="N122" s="81"/>
      <c r="O122" s="81"/>
      <c r="P122" s="82">
        <f t="shared" si="14"/>
        <v>0</v>
      </c>
    </row>
    <row r="123" spans="1:16" ht="15" x14ac:dyDescent="0.2">
      <c r="A123" s="76"/>
      <c r="B123" s="76"/>
      <c r="C123" s="77"/>
      <c r="D123" s="76"/>
      <c r="E123" s="77"/>
      <c r="F123" s="76"/>
      <c r="G123" s="83">
        <f t="shared" si="12"/>
        <v>0</v>
      </c>
      <c r="H123" s="128">
        <f t="shared" si="12"/>
        <v>0</v>
      </c>
      <c r="I123" s="60"/>
      <c r="J123" s="60"/>
      <c r="K123" s="76"/>
      <c r="L123" s="60" t="str">
        <f t="shared" si="13"/>
        <v xml:space="preserve"> </v>
      </c>
      <c r="M123" s="76"/>
      <c r="N123" s="81"/>
      <c r="O123" s="81"/>
      <c r="P123" s="82">
        <f t="shared" si="14"/>
        <v>0</v>
      </c>
    </row>
    <row r="124" spans="1:16" ht="15" x14ac:dyDescent="0.2">
      <c r="A124" s="76"/>
      <c r="B124" s="76"/>
      <c r="C124" s="77"/>
      <c r="D124" s="76"/>
      <c r="E124" s="77"/>
      <c r="F124" s="76"/>
      <c r="G124" s="83">
        <f t="shared" si="12"/>
        <v>0</v>
      </c>
      <c r="H124" s="128">
        <f t="shared" si="12"/>
        <v>0</v>
      </c>
      <c r="I124" s="60"/>
      <c r="J124" s="60"/>
      <c r="K124" s="76"/>
      <c r="L124" s="60" t="str">
        <f t="shared" si="13"/>
        <v xml:space="preserve"> </v>
      </c>
      <c r="M124" s="76"/>
      <c r="N124" s="81"/>
      <c r="O124" s="81"/>
      <c r="P124" s="82">
        <f t="shared" si="14"/>
        <v>0</v>
      </c>
    </row>
    <row r="125" spans="1:16" ht="15" x14ac:dyDescent="0.2">
      <c r="A125" s="76"/>
      <c r="B125" s="76"/>
      <c r="C125" s="77"/>
      <c r="D125" s="76"/>
      <c r="E125" s="77"/>
      <c r="F125" s="76"/>
      <c r="G125" s="83">
        <f t="shared" si="12"/>
        <v>0</v>
      </c>
      <c r="H125" s="128">
        <f t="shared" si="12"/>
        <v>0</v>
      </c>
      <c r="I125" s="60"/>
      <c r="J125" s="60"/>
      <c r="K125" s="76"/>
      <c r="L125" s="60" t="str">
        <f t="shared" si="13"/>
        <v xml:space="preserve"> </v>
      </c>
      <c r="M125" s="76"/>
      <c r="N125" s="81"/>
      <c r="O125" s="81"/>
      <c r="P125" s="82">
        <f t="shared" si="14"/>
        <v>0</v>
      </c>
    </row>
    <row r="126" spans="1:16" ht="15" x14ac:dyDescent="0.2">
      <c r="A126" s="76"/>
      <c r="B126" s="76"/>
      <c r="C126" s="77"/>
      <c r="D126" s="76"/>
      <c r="E126" s="77"/>
      <c r="F126" s="76"/>
      <c r="G126" s="83">
        <f t="shared" si="12"/>
        <v>0</v>
      </c>
      <c r="H126" s="128">
        <f t="shared" si="12"/>
        <v>0</v>
      </c>
      <c r="I126" s="60"/>
      <c r="J126" s="60"/>
      <c r="K126" s="76"/>
      <c r="L126" s="60" t="str">
        <f t="shared" si="13"/>
        <v xml:space="preserve"> </v>
      </c>
      <c r="M126" s="76"/>
      <c r="N126" s="81"/>
      <c r="O126" s="81"/>
      <c r="P126" s="82">
        <f t="shared" si="14"/>
        <v>0</v>
      </c>
    </row>
    <row r="127" spans="1:16" ht="15" x14ac:dyDescent="0.2">
      <c r="A127" s="76"/>
      <c r="B127" s="76"/>
      <c r="C127" s="77"/>
      <c r="D127" s="76"/>
      <c r="E127" s="77"/>
      <c r="F127" s="76"/>
      <c r="G127" s="83">
        <f t="shared" si="12"/>
        <v>0</v>
      </c>
      <c r="H127" s="128">
        <f t="shared" si="12"/>
        <v>0</v>
      </c>
      <c r="I127" s="60"/>
      <c r="J127" s="60"/>
      <c r="K127" s="76"/>
      <c r="L127" s="60" t="str">
        <f t="shared" si="13"/>
        <v xml:space="preserve"> </v>
      </c>
      <c r="M127" s="76"/>
      <c r="N127" s="81"/>
      <c r="O127" s="81"/>
      <c r="P127" s="82">
        <f t="shared" si="14"/>
        <v>0</v>
      </c>
    </row>
    <row r="128" spans="1:16" ht="15" x14ac:dyDescent="0.2">
      <c r="A128" s="76"/>
      <c r="B128" s="76"/>
      <c r="C128" s="77"/>
      <c r="D128" s="76"/>
      <c r="E128" s="77"/>
      <c r="F128" s="76"/>
      <c r="G128" s="83">
        <f t="shared" si="12"/>
        <v>0</v>
      </c>
      <c r="H128" s="128">
        <f t="shared" si="12"/>
        <v>0</v>
      </c>
      <c r="I128" s="60"/>
      <c r="J128" s="60"/>
      <c r="K128" s="76"/>
      <c r="L128" s="60" t="str">
        <f t="shared" si="13"/>
        <v xml:space="preserve"> </v>
      </c>
      <c r="M128" s="76"/>
      <c r="N128" s="81"/>
      <c r="O128" s="81"/>
      <c r="P128" s="82">
        <f t="shared" si="14"/>
        <v>0</v>
      </c>
    </row>
    <row r="129" spans="1:16" ht="15" x14ac:dyDescent="0.2">
      <c r="A129" s="76"/>
      <c r="B129" s="76"/>
      <c r="C129" s="77"/>
      <c r="D129" s="76"/>
      <c r="E129" s="77"/>
      <c r="F129" s="76"/>
      <c r="G129" s="83">
        <f t="shared" si="12"/>
        <v>0</v>
      </c>
      <c r="H129" s="128">
        <f t="shared" si="12"/>
        <v>0</v>
      </c>
      <c r="I129" s="60"/>
      <c r="J129" s="60"/>
      <c r="K129" s="76"/>
      <c r="L129" s="60" t="str">
        <f t="shared" si="13"/>
        <v xml:space="preserve"> </v>
      </c>
      <c r="M129" s="76"/>
      <c r="N129" s="81"/>
      <c r="O129" s="81"/>
      <c r="P129" s="82">
        <f t="shared" si="14"/>
        <v>0</v>
      </c>
    </row>
    <row r="130" spans="1:16" ht="15" x14ac:dyDescent="0.2">
      <c r="A130" s="76"/>
      <c r="B130" s="76"/>
      <c r="C130" s="77"/>
      <c r="D130" s="76"/>
      <c r="E130" s="77"/>
      <c r="F130" s="76"/>
      <c r="G130" s="83">
        <f t="shared" si="12"/>
        <v>0</v>
      </c>
      <c r="H130" s="128">
        <f t="shared" si="12"/>
        <v>0</v>
      </c>
      <c r="I130" s="60"/>
      <c r="J130" s="60"/>
      <c r="K130" s="76"/>
      <c r="L130" s="60" t="str">
        <f t="shared" si="13"/>
        <v xml:space="preserve"> </v>
      </c>
      <c r="M130" s="76"/>
      <c r="N130" s="81"/>
      <c r="O130" s="81"/>
      <c r="P130" s="82">
        <f t="shared" si="14"/>
        <v>0</v>
      </c>
    </row>
    <row r="131" spans="1:16" ht="15" x14ac:dyDescent="0.2">
      <c r="A131" s="76"/>
      <c r="B131" s="76"/>
      <c r="C131" s="77"/>
      <c r="D131" s="76"/>
      <c r="E131" s="77"/>
      <c r="F131" s="76"/>
      <c r="G131" s="83">
        <f t="shared" si="12"/>
        <v>0</v>
      </c>
      <c r="H131" s="128">
        <f t="shared" si="12"/>
        <v>0</v>
      </c>
      <c r="I131" s="60"/>
      <c r="J131" s="60"/>
      <c r="K131" s="76"/>
      <c r="L131" s="60" t="str">
        <f t="shared" si="13"/>
        <v xml:space="preserve"> </v>
      </c>
      <c r="M131" s="76"/>
      <c r="N131" s="81"/>
      <c r="O131" s="81"/>
      <c r="P131" s="82">
        <f t="shared" si="14"/>
        <v>0</v>
      </c>
    </row>
    <row r="132" spans="1:16" ht="15" x14ac:dyDescent="0.2">
      <c r="A132" s="76"/>
      <c r="B132" s="76"/>
      <c r="C132" s="77"/>
      <c r="D132" s="76"/>
      <c r="E132" s="77"/>
      <c r="F132" s="76"/>
      <c r="G132" s="83">
        <f t="shared" si="12"/>
        <v>0</v>
      </c>
      <c r="H132" s="128">
        <f t="shared" si="12"/>
        <v>0</v>
      </c>
      <c r="I132" s="60"/>
      <c r="J132" s="60"/>
      <c r="K132" s="76"/>
      <c r="L132" s="60" t="str">
        <f t="shared" si="13"/>
        <v xml:space="preserve"> </v>
      </c>
      <c r="M132" s="76"/>
      <c r="N132" s="81"/>
      <c r="O132" s="81"/>
      <c r="P132" s="82">
        <f t="shared" si="14"/>
        <v>0</v>
      </c>
    </row>
    <row r="133" spans="1:16" ht="15" x14ac:dyDescent="0.2">
      <c r="A133" s="76"/>
      <c r="B133" s="76"/>
      <c r="C133" s="77"/>
      <c r="D133" s="76"/>
      <c r="E133" s="77"/>
      <c r="F133" s="76"/>
      <c r="G133" s="83">
        <f t="shared" si="12"/>
        <v>0</v>
      </c>
      <c r="H133" s="128">
        <f t="shared" si="12"/>
        <v>0</v>
      </c>
      <c r="I133" s="60"/>
      <c r="J133" s="60"/>
      <c r="K133" s="76"/>
      <c r="L133" s="60" t="str">
        <f t="shared" si="13"/>
        <v xml:space="preserve"> </v>
      </c>
      <c r="M133" s="76"/>
      <c r="N133" s="81"/>
      <c r="O133" s="81"/>
      <c r="P133" s="82">
        <f t="shared" si="14"/>
        <v>0</v>
      </c>
    </row>
    <row r="134" spans="1:16" ht="15" x14ac:dyDescent="0.2">
      <c r="A134" s="76"/>
      <c r="B134" s="76"/>
      <c r="C134" s="77"/>
      <c r="D134" s="76"/>
      <c r="E134" s="77"/>
      <c r="F134" s="76"/>
      <c r="G134" s="83">
        <f t="shared" si="12"/>
        <v>0</v>
      </c>
      <c r="H134" s="128">
        <f t="shared" si="12"/>
        <v>0</v>
      </c>
      <c r="I134" s="60"/>
      <c r="J134" s="60"/>
      <c r="K134" s="76"/>
      <c r="L134" s="60" t="str">
        <f t="shared" si="13"/>
        <v xml:space="preserve"> </v>
      </c>
      <c r="M134" s="76"/>
      <c r="N134" s="81"/>
      <c r="O134" s="81"/>
      <c r="P134" s="82">
        <f t="shared" si="14"/>
        <v>0</v>
      </c>
    </row>
    <row r="135" spans="1:16" ht="15" x14ac:dyDescent="0.2">
      <c r="A135" s="76"/>
      <c r="B135" s="76"/>
      <c r="C135" s="77"/>
      <c r="D135" s="76"/>
      <c r="E135" s="77"/>
      <c r="F135" s="76"/>
      <c r="G135" s="83">
        <f t="shared" si="12"/>
        <v>0</v>
      </c>
      <c r="H135" s="128">
        <f t="shared" si="12"/>
        <v>0</v>
      </c>
      <c r="I135" s="60"/>
      <c r="J135" s="60"/>
      <c r="K135" s="76"/>
      <c r="L135" s="60" t="str">
        <f t="shared" si="13"/>
        <v xml:space="preserve"> </v>
      </c>
      <c r="M135" s="76"/>
      <c r="N135" s="81"/>
      <c r="O135" s="81"/>
      <c r="P135" s="82">
        <f t="shared" si="14"/>
        <v>0</v>
      </c>
    </row>
    <row r="136" spans="1:16" ht="15" x14ac:dyDescent="0.2">
      <c r="A136" s="76"/>
      <c r="B136" s="76"/>
      <c r="C136" s="77"/>
      <c r="D136" s="76"/>
      <c r="E136" s="77"/>
      <c r="F136" s="76"/>
      <c r="G136" s="83">
        <f t="shared" si="12"/>
        <v>0</v>
      </c>
      <c r="H136" s="128">
        <f t="shared" si="12"/>
        <v>0</v>
      </c>
      <c r="I136" s="60"/>
      <c r="J136" s="60"/>
      <c r="K136" s="76"/>
      <c r="L136" s="60" t="str">
        <f t="shared" si="13"/>
        <v xml:space="preserve"> </v>
      </c>
      <c r="M136" s="76"/>
      <c r="N136" s="81"/>
      <c r="O136" s="81"/>
      <c r="P136" s="82">
        <f t="shared" si="14"/>
        <v>0</v>
      </c>
    </row>
    <row r="137" spans="1:16" ht="15" x14ac:dyDescent="0.2">
      <c r="A137" s="76"/>
      <c r="B137" s="76"/>
      <c r="C137" s="77"/>
      <c r="D137" s="76"/>
      <c r="E137" s="77"/>
      <c r="F137" s="76"/>
      <c r="G137" s="83">
        <f t="shared" si="12"/>
        <v>0</v>
      </c>
      <c r="H137" s="128">
        <f t="shared" si="12"/>
        <v>0</v>
      </c>
      <c r="I137" s="60"/>
      <c r="J137" s="60"/>
      <c r="K137" s="76"/>
      <c r="L137" s="60" t="str">
        <f t="shared" si="13"/>
        <v xml:space="preserve"> </v>
      </c>
      <c r="M137" s="76"/>
      <c r="N137" s="81"/>
      <c r="O137" s="81"/>
      <c r="P137" s="82">
        <f t="shared" si="14"/>
        <v>0</v>
      </c>
    </row>
    <row r="138" spans="1:16" ht="15" x14ac:dyDescent="0.2">
      <c r="A138" s="76"/>
      <c r="B138" s="76"/>
      <c r="C138" s="77"/>
      <c r="D138" s="76"/>
      <c r="E138" s="77"/>
      <c r="F138" s="76"/>
      <c r="G138" s="83">
        <f t="shared" si="12"/>
        <v>0</v>
      </c>
      <c r="H138" s="128">
        <f t="shared" si="12"/>
        <v>0</v>
      </c>
      <c r="I138" s="60"/>
      <c r="J138" s="60"/>
      <c r="K138" s="76"/>
      <c r="L138" s="60" t="str">
        <f t="shared" si="13"/>
        <v xml:space="preserve"> </v>
      </c>
      <c r="M138" s="76"/>
      <c r="N138" s="81"/>
      <c r="O138" s="81"/>
      <c r="P138" s="82">
        <f t="shared" si="14"/>
        <v>0</v>
      </c>
    </row>
    <row r="139" spans="1:16" ht="15" x14ac:dyDescent="0.2">
      <c r="A139" s="76"/>
      <c r="B139" s="76"/>
      <c r="C139" s="77"/>
      <c r="D139" s="76"/>
      <c r="E139" s="77"/>
      <c r="F139" s="76"/>
      <c r="G139" s="83">
        <f t="shared" si="12"/>
        <v>0</v>
      </c>
      <c r="H139" s="128">
        <f t="shared" si="12"/>
        <v>0</v>
      </c>
      <c r="I139" s="60"/>
      <c r="J139" s="60"/>
      <c r="K139" s="76"/>
      <c r="L139" s="60" t="str">
        <f t="shared" si="13"/>
        <v xml:space="preserve"> </v>
      </c>
      <c r="M139" s="76"/>
      <c r="N139" s="81"/>
      <c r="O139" s="81"/>
      <c r="P139" s="82">
        <f t="shared" si="14"/>
        <v>0</v>
      </c>
    </row>
    <row r="140" spans="1:16" ht="15" x14ac:dyDescent="0.2">
      <c r="A140" s="76"/>
      <c r="B140" s="76"/>
      <c r="C140" s="77"/>
      <c r="D140" s="76"/>
      <c r="E140" s="77"/>
      <c r="F140" s="76"/>
      <c r="G140" s="83">
        <f t="shared" si="12"/>
        <v>0</v>
      </c>
      <c r="H140" s="128">
        <f t="shared" si="12"/>
        <v>0</v>
      </c>
      <c r="I140" s="60"/>
      <c r="J140" s="60"/>
      <c r="K140" s="76"/>
      <c r="L140" s="60" t="str">
        <f t="shared" si="13"/>
        <v xml:space="preserve"> </v>
      </c>
      <c r="M140" s="76"/>
      <c r="N140" s="81"/>
      <c r="O140" s="81"/>
      <c r="P140" s="82">
        <f t="shared" si="14"/>
        <v>0</v>
      </c>
    </row>
    <row r="141" spans="1:16" ht="15" x14ac:dyDescent="0.2">
      <c r="A141" s="76"/>
      <c r="B141" s="76"/>
      <c r="C141" s="77"/>
      <c r="D141" s="76"/>
      <c r="E141" s="77"/>
      <c r="F141" s="76"/>
      <c r="G141" s="83">
        <f t="shared" si="12"/>
        <v>0</v>
      </c>
      <c r="H141" s="128">
        <f t="shared" si="12"/>
        <v>0</v>
      </c>
      <c r="I141" s="60"/>
      <c r="J141" s="60"/>
      <c r="K141" s="76"/>
      <c r="L141" s="60" t="str">
        <f t="shared" si="13"/>
        <v xml:space="preserve"> </v>
      </c>
      <c r="M141" s="76"/>
      <c r="N141" s="81"/>
      <c r="O141" s="81"/>
      <c r="P141" s="82">
        <f t="shared" si="14"/>
        <v>0</v>
      </c>
    </row>
    <row r="142" spans="1:16" ht="15" x14ac:dyDescent="0.2">
      <c r="A142" s="76"/>
      <c r="B142" s="76"/>
      <c r="C142" s="77"/>
      <c r="D142" s="76"/>
      <c r="E142" s="77"/>
      <c r="F142" s="76"/>
      <c r="G142" s="83">
        <f t="shared" si="12"/>
        <v>0</v>
      </c>
      <c r="H142" s="128">
        <f t="shared" si="12"/>
        <v>0</v>
      </c>
      <c r="I142" s="60"/>
      <c r="J142" s="60"/>
      <c r="K142" s="76"/>
      <c r="L142" s="60" t="str">
        <f t="shared" si="13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76"/>
      <c r="B143" s="76"/>
      <c r="C143" s="77"/>
      <c r="D143" s="76"/>
      <c r="E143" s="77"/>
      <c r="F143" s="76"/>
      <c r="G143" s="83">
        <f t="shared" si="12"/>
        <v>0</v>
      </c>
      <c r="H143" s="128">
        <f t="shared" si="12"/>
        <v>0</v>
      </c>
      <c r="I143" s="60"/>
      <c r="J143" s="60"/>
      <c r="K143" s="76"/>
      <c r="L143" s="60" t="str">
        <f t="shared" si="13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76"/>
      <c r="B144" s="76"/>
      <c r="C144" s="77"/>
      <c r="D144" s="76"/>
      <c r="E144" s="77"/>
      <c r="F144" s="76"/>
      <c r="G144" s="83">
        <f t="shared" si="12"/>
        <v>0</v>
      </c>
      <c r="H144" s="128">
        <f t="shared" si="12"/>
        <v>0</v>
      </c>
      <c r="I144" s="60"/>
      <c r="J144" s="60"/>
      <c r="K144" s="76"/>
      <c r="L144" s="60" t="str">
        <f t="shared" si="13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76"/>
      <c r="B145" s="76"/>
      <c r="C145" s="77"/>
      <c r="D145" s="76"/>
      <c r="E145" s="77"/>
      <c r="F145" s="76"/>
      <c r="G145" s="83">
        <f t="shared" si="12"/>
        <v>0</v>
      </c>
      <c r="H145" s="128">
        <f t="shared" si="12"/>
        <v>0</v>
      </c>
      <c r="I145" s="60"/>
      <c r="J145" s="60"/>
      <c r="K145" s="76"/>
      <c r="L145" s="60" t="str">
        <f t="shared" si="13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76"/>
      <c r="B146" s="76"/>
      <c r="C146" s="77"/>
      <c r="D146" s="76"/>
      <c r="E146" s="77"/>
      <c r="F146" s="76"/>
      <c r="G146" s="83">
        <f t="shared" si="12"/>
        <v>0</v>
      </c>
      <c r="H146" s="128">
        <f t="shared" si="12"/>
        <v>0</v>
      </c>
      <c r="I146" s="60"/>
      <c r="J146" s="60"/>
      <c r="K146" s="76"/>
      <c r="L146" s="60" t="str">
        <f t="shared" si="13"/>
        <v xml:space="preserve"> </v>
      </c>
      <c r="M146" s="76"/>
      <c r="N146" s="81"/>
      <c r="O146" s="81"/>
      <c r="P146" s="82">
        <f t="shared" si="14"/>
        <v>0</v>
      </c>
    </row>
    <row r="147" spans="1:16" ht="15" x14ac:dyDescent="0.2">
      <c r="A147" s="76"/>
      <c r="B147" s="76"/>
      <c r="C147" s="77"/>
      <c r="D147" s="76"/>
      <c r="E147" s="77"/>
      <c r="F147" s="76"/>
      <c r="G147" s="83">
        <f t="shared" si="12"/>
        <v>0</v>
      </c>
      <c r="H147" s="128">
        <f t="shared" si="12"/>
        <v>0</v>
      </c>
      <c r="I147" s="60"/>
      <c r="J147" s="60"/>
      <c r="K147" s="76"/>
      <c r="L147" s="60" t="str">
        <f t="shared" si="13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76"/>
      <c r="B148" s="76"/>
      <c r="C148" s="77"/>
      <c r="D148" s="76"/>
      <c r="E148" s="77"/>
      <c r="F148" s="76"/>
      <c r="G148" s="83">
        <f t="shared" si="12"/>
        <v>0</v>
      </c>
      <c r="H148" s="128">
        <f t="shared" si="12"/>
        <v>0</v>
      </c>
      <c r="I148" s="60"/>
      <c r="J148" s="60"/>
      <c r="K148" s="76"/>
      <c r="L148" s="60" t="str">
        <f t="shared" si="13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76"/>
      <c r="B149" s="76"/>
      <c r="C149" s="77"/>
      <c r="D149" s="76"/>
      <c r="E149" s="77"/>
      <c r="F149" s="76"/>
      <c r="G149" s="83">
        <f t="shared" si="12"/>
        <v>0</v>
      </c>
      <c r="H149" s="128">
        <f t="shared" si="12"/>
        <v>0</v>
      </c>
      <c r="I149" s="60"/>
      <c r="J149" s="60"/>
      <c r="K149" s="76"/>
      <c r="L149" s="60" t="str">
        <f t="shared" si="13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76"/>
      <c r="B150" s="76"/>
      <c r="C150" s="77"/>
      <c r="D150" s="76"/>
      <c r="E150" s="77"/>
      <c r="F150" s="76"/>
      <c r="G150" s="83">
        <f t="shared" si="12"/>
        <v>0</v>
      </c>
      <c r="H150" s="128">
        <f t="shared" si="12"/>
        <v>0</v>
      </c>
      <c r="I150" s="60"/>
      <c r="J150" s="60"/>
      <c r="K150" s="76"/>
      <c r="L150" s="60" t="str">
        <f t="shared" si="13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76"/>
      <c r="B151" s="76"/>
      <c r="C151" s="77"/>
      <c r="D151" s="76"/>
      <c r="E151" s="77"/>
      <c r="F151" s="76"/>
      <c r="G151" s="83">
        <f t="shared" si="12"/>
        <v>0</v>
      </c>
      <c r="H151" s="128">
        <f t="shared" si="12"/>
        <v>0</v>
      </c>
      <c r="I151" s="60"/>
      <c r="J151" s="60"/>
      <c r="K151" s="76"/>
      <c r="L151" s="60" t="str">
        <f t="shared" si="13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76"/>
      <c r="B152" s="76"/>
      <c r="C152" s="77"/>
      <c r="D152" s="76"/>
      <c r="E152" s="77"/>
      <c r="F152" s="76"/>
      <c r="G152" s="83">
        <f t="shared" si="12"/>
        <v>0</v>
      </c>
      <c r="H152" s="128">
        <f t="shared" si="12"/>
        <v>0</v>
      </c>
      <c r="I152" s="60"/>
      <c r="J152" s="60"/>
      <c r="K152" s="76"/>
      <c r="L152" s="60" t="str">
        <f t="shared" si="13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76"/>
      <c r="B153" s="76"/>
      <c r="C153" s="77"/>
      <c r="D153" s="76"/>
      <c r="E153" s="77"/>
      <c r="F153" s="76"/>
      <c r="G153" s="83">
        <f t="shared" si="12"/>
        <v>0</v>
      </c>
      <c r="H153" s="128">
        <f t="shared" si="12"/>
        <v>0</v>
      </c>
      <c r="I153" s="60"/>
      <c r="J153" s="60"/>
      <c r="K153" s="76"/>
      <c r="L153" s="60" t="str">
        <f t="shared" si="13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76"/>
      <c r="B154" s="76"/>
      <c r="C154" s="77"/>
      <c r="D154" s="76"/>
      <c r="E154" s="77"/>
      <c r="F154" s="76"/>
      <c r="G154" s="83">
        <f t="shared" si="12"/>
        <v>0</v>
      </c>
      <c r="H154" s="128">
        <f t="shared" si="12"/>
        <v>0</v>
      </c>
      <c r="I154" s="60"/>
      <c r="J154" s="60"/>
      <c r="K154" s="76"/>
      <c r="L154" s="60" t="str">
        <f t="shared" si="13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76"/>
      <c r="B155" s="76"/>
      <c r="C155" s="77"/>
      <c r="D155" s="76"/>
      <c r="E155" s="77"/>
      <c r="F155" s="76"/>
      <c r="G155" s="83">
        <f t="shared" si="12"/>
        <v>0</v>
      </c>
      <c r="H155" s="128">
        <f t="shared" si="12"/>
        <v>0</v>
      </c>
      <c r="I155" s="60"/>
      <c r="J155" s="60"/>
      <c r="K155" s="76"/>
      <c r="L155" s="60" t="str">
        <f t="shared" si="13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76"/>
      <c r="B156" s="76"/>
      <c r="C156" s="77"/>
      <c r="D156" s="76"/>
      <c r="E156" s="77"/>
      <c r="F156" s="76"/>
      <c r="G156" s="83">
        <f t="shared" si="12"/>
        <v>0</v>
      </c>
      <c r="H156" s="128">
        <f t="shared" si="12"/>
        <v>0</v>
      </c>
      <c r="I156" s="60"/>
      <c r="J156" s="60"/>
      <c r="K156" s="76"/>
      <c r="L156" s="60" t="str">
        <f t="shared" si="13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76"/>
      <c r="B157" s="76"/>
      <c r="C157" s="77"/>
      <c r="D157" s="76"/>
      <c r="E157" s="77"/>
      <c r="F157" s="76"/>
      <c r="G157" s="83">
        <f t="shared" si="12"/>
        <v>0</v>
      </c>
      <c r="H157" s="128">
        <f t="shared" si="12"/>
        <v>0</v>
      </c>
      <c r="I157" s="60"/>
      <c r="J157" s="60"/>
      <c r="K157" s="76"/>
      <c r="L157" s="60" t="str">
        <f t="shared" si="13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76"/>
      <c r="B158" s="76"/>
      <c r="C158" s="77"/>
      <c r="D158" s="76"/>
      <c r="E158" s="77"/>
      <c r="F158" s="76"/>
      <c r="G158" s="83">
        <f t="shared" si="12"/>
        <v>0</v>
      </c>
      <c r="H158" s="128">
        <f t="shared" si="12"/>
        <v>0</v>
      </c>
      <c r="I158" s="60"/>
      <c r="J158" s="60"/>
      <c r="K158" s="76"/>
      <c r="L158" s="60" t="str">
        <f t="shared" si="13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76"/>
      <c r="B159" s="76"/>
      <c r="C159" s="77"/>
      <c r="D159" s="76"/>
      <c r="E159" s="77"/>
      <c r="F159" s="76"/>
      <c r="G159" s="83">
        <f t="shared" si="12"/>
        <v>0</v>
      </c>
      <c r="H159" s="128">
        <f t="shared" si="12"/>
        <v>0</v>
      </c>
      <c r="I159" s="60"/>
      <c r="J159" s="60"/>
      <c r="K159" s="76"/>
      <c r="L159" s="60" t="str">
        <f t="shared" si="13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76"/>
      <c r="B160" s="76"/>
      <c r="C160" s="77"/>
      <c r="D160" s="76"/>
      <c r="E160" s="77"/>
      <c r="F160" s="76"/>
      <c r="G160" s="83">
        <f t="shared" si="12"/>
        <v>0</v>
      </c>
      <c r="H160" s="128">
        <f t="shared" si="12"/>
        <v>0</v>
      </c>
      <c r="I160" s="60"/>
      <c r="J160" s="60"/>
      <c r="K160" s="76"/>
      <c r="L160" s="60" t="str">
        <f t="shared" si="13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76"/>
      <c r="B161" s="76"/>
      <c r="C161" s="77"/>
      <c r="D161" s="76"/>
      <c r="E161" s="77"/>
      <c r="F161" s="76"/>
      <c r="G161" s="83">
        <f t="shared" si="12"/>
        <v>0</v>
      </c>
      <c r="H161" s="128">
        <f t="shared" si="12"/>
        <v>0</v>
      </c>
      <c r="I161" s="60"/>
      <c r="J161" s="60"/>
      <c r="K161" s="76"/>
      <c r="L161" s="60" t="str">
        <f t="shared" si="13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76"/>
      <c r="B162" s="76"/>
      <c r="C162" s="77"/>
      <c r="D162" s="76"/>
      <c r="E162" s="77"/>
      <c r="F162" s="76"/>
      <c r="G162" s="83">
        <f t="shared" si="12"/>
        <v>0</v>
      </c>
      <c r="H162" s="128">
        <f t="shared" si="12"/>
        <v>0</v>
      </c>
      <c r="I162" s="60"/>
      <c r="J162" s="60"/>
      <c r="K162" s="76"/>
      <c r="L162" s="60" t="str">
        <f t="shared" si="13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76"/>
      <c r="B163" s="76"/>
      <c r="C163" s="77"/>
      <c r="D163" s="76"/>
      <c r="E163" s="77"/>
      <c r="F163" s="76"/>
      <c r="G163" s="83">
        <f t="shared" si="12"/>
        <v>0</v>
      </c>
      <c r="H163" s="128">
        <f t="shared" si="12"/>
        <v>0</v>
      </c>
      <c r="I163" s="60"/>
      <c r="J163" s="60"/>
      <c r="K163" s="76"/>
      <c r="L163" s="60" t="str">
        <f t="shared" si="13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76"/>
      <c r="B164" s="76"/>
      <c r="C164" s="77"/>
      <c r="D164" s="76"/>
      <c r="E164" s="77"/>
      <c r="F164" s="76"/>
      <c r="G164" s="83">
        <f t="shared" si="12"/>
        <v>0</v>
      </c>
      <c r="H164" s="128">
        <f t="shared" si="12"/>
        <v>0</v>
      </c>
      <c r="I164" s="60"/>
      <c r="J164" s="60"/>
      <c r="K164" s="76"/>
      <c r="L164" s="60" t="str">
        <f t="shared" si="13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76"/>
      <c r="B165" s="76"/>
      <c r="C165" s="77"/>
      <c r="D165" s="76"/>
      <c r="E165" s="77"/>
      <c r="F165" s="76"/>
      <c r="G165" s="83">
        <f t="shared" si="12"/>
        <v>0</v>
      </c>
      <c r="H165" s="128">
        <f t="shared" si="12"/>
        <v>0</v>
      </c>
      <c r="I165" s="60"/>
      <c r="J165" s="60"/>
      <c r="K165" s="76"/>
      <c r="L165" s="60" t="str">
        <f t="shared" si="13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76"/>
      <c r="B166" s="76"/>
      <c r="C166" s="77"/>
      <c r="D166" s="76"/>
      <c r="E166" s="77"/>
      <c r="F166" s="76"/>
      <c r="G166" s="83">
        <f t="shared" si="12"/>
        <v>0</v>
      </c>
      <c r="H166" s="128">
        <f t="shared" si="12"/>
        <v>0</v>
      </c>
      <c r="I166" s="60"/>
      <c r="J166" s="60"/>
      <c r="K166" s="76"/>
      <c r="L166" s="60" t="str">
        <f t="shared" si="13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76"/>
      <c r="B167" s="76"/>
      <c r="C167" s="77"/>
      <c r="D167" s="76"/>
      <c r="E167" s="77"/>
      <c r="F167" s="76"/>
      <c r="G167" s="83">
        <f t="shared" si="12"/>
        <v>0</v>
      </c>
      <c r="H167" s="128">
        <f t="shared" si="12"/>
        <v>0</v>
      </c>
      <c r="I167" s="60"/>
      <c r="J167" s="60"/>
      <c r="K167" s="76"/>
      <c r="L167" s="60" t="str">
        <f t="shared" si="13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76"/>
      <c r="B168" s="76"/>
      <c r="C168" s="77"/>
      <c r="D168" s="76"/>
      <c r="E168" s="77"/>
      <c r="F168" s="76"/>
      <c r="G168" s="83">
        <f t="shared" si="12"/>
        <v>0</v>
      </c>
      <c r="H168" s="128">
        <f t="shared" si="12"/>
        <v>0</v>
      </c>
      <c r="I168" s="60"/>
      <c r="J168" s="60"/>
      <c r="K168" s="76"/>
      <c r="L168" s="60" t="str">
        <f t="shared" si="13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76"/>
      <c r="B169" s="76"/>
      <c r="C169" s="77"/>
      <c r="D169" s="76"/>
      <c r="E169" s="77"/>
      <c r="F169" s="76"/>
      <c r="G169" s="83">
        <f t="shared" si="12"/>
        <v>0</v>
      </c>
      <c r="H169" s="128">
        <f t="shared" si="12"/>
        <v>0</v>
      </c>
      <c r="I169" s="60"/>
      <c r="J169" s="60"/>
      <c r="K169" s="76"/>
      <c r="L169" s="60" t="str">
        <f t="shared" si="13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76"/>
      <c r="B170" s="76"/>
      <c r="C170" s="77"/>
      <c r="D170" s="76"/>
      <c r="E170" s="77"/>
      <c r="F170" s="76"/>
      <c r="G170" s="83">
        <f t="shared" si="12"/>
        <v>0</v>
      </c>
      <c r="H170" s="128">
        <f t="shared" si="12"/>
        <v>0</v>
      </c>
      <c r="I170" s="60"/>
      <c r="J170" s="60"/>
      <c r="K170" s="76"/>
      <c r="L170" s="60" t="str">
        <f t="shared" si="13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76"/>
      <c r="B171" s="76"/>
      <c r="C171" s="77"/>
      <c r="D171" s="76"/>
      <c r="E171" s="77"/>
      <c r="F171" s="76"/>
      <c r="G171" s="83">
        <f t="shared" si="12"/>
        <v>0</v>
      </c>
      <c r="H171" s="128">
        <f t="shared" si="12"/>
        <v>0</v>
      </c>
      <c r="I171" s="60"/>
      <c r="J171" s="60"/>
      <c r="K171" s="76"/>
      <c r="L171" s="60" t="str">
        <f t="shared" si="13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76"/>
      <c r="B172" s="76"/>
      <c r="C172" s="77"/>
      <c r="D172" s="76"/>
      <c r="E172" s="77"/>
      <c r="F172" s="76"/>
      <c r="G172" s="83">
        <f t="shared" si="12"/>
        <v>0</v>
      </c>
      <c r="H172" s="128">
        <f t="shared" si="12"/>
        <v>0</v>
      </c>
      <c r="I172" s="60"/>
      <c r="J172" s="60"/>
      <c r="K172" s="76"/>
      <c r="L172" s="60" t="str">
        <f t="shared" si="13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76"/>
      <c r="B173" s="76"/>
      <c r="C173" s="77"/>
      <c r="D173" s="76"/>
      <c r="E173" s="77"/>
      <c r="F173" s="76"/>
      <c r="G173" s="83">
        <f t="shared" si="12"/>
        <v>0</v>
      </c>
      <c r="H173" s="128">
        <f t="shared" si="12"/>
        <v>0</v>
      </c>
      <c r="I173" s="60"/>
      <c r="J173" s="60"/>
      <c r="K173" s="76"/>
      <c r="L173" s="60" t="str">
        <f t="shared" si="13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76"/>
      <c r="B174" s="76"/>
      <c r="C174" s="77"/>
      <c r="D174" s="76"/>
      <c r="E174" s="77"/>
      <c r="F174" s="76"/>
      <c r="G174" s="83">
        <f t="shared" si="12"/>
        <v>0</v>
      </c>
      <c r="H174" s="128">
        <f t="shared" si="12"/>
        <v>0</v>
      </c>
      <c r="I174" s="60"/>
      <c r="J174" s="60"/>
      <c r="K174" s="76"/>
      <c r="L174" s="60" t="str">
        <f t="shared" si="13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76"/>
      <c r="B175" s="76"/>
      <c r="C175" s="77"/>
      <c r="D175" s="76"/>
      <c r="E175" s="77"/>
      <c r="F175" s="76"/>
      <c r="G175" s="83">
        <f t="shared" ref="G175:H209" si="15">G174-E175+C175</f>
        <v>0</v>
      </c>
      <c r="H175" s="128">
        <f t="shared" si="15"/>
        <v>0</v>
      </c>
      <c r="I175" s="60"/>
      <c r="J175" s="60"/>
      <c r="K175" s="76"/>
      <c r="L175" s="60" t="str">
        <f t="shared" ref="L175:L209" si="16">IF(D175&gt;0,D175," ")</f>
        <v xml:space="preserve"> </v>
      </c>
      <c r="M175" s="76"/>
      <c r="N175" s="81"/>
      <c r="O175" s="81"/>
      <c r="P175" s="82">
        <f t="shared" ref="P175:P209" si="17">O175*G175</f>
        <v>0</v>
      </c>
    </row>
    <row r="176" spans="1:16" ht="15" x14ac:dyDescent="0.2">
      <c r="A176" s="76"/>
      <c r="B176" s="76"/>
      <c r="C176" s="77"/>
      <c r="D176" s="76"/>
      <c r="E176" s="77"/>
      <c r="F176" s="76"/>
      <c r="G176" s="83">
        <f t="shared" si="15"/>
        <v>0</v>
      </c>
      <c r="H176" s="128">
        <f t="shared" si="15"/>
        <v>0</v>
      </c>
      <c r="I176" s="60"/>
      <c r="J176" s="60"/>
      <c r="K176" s="76"/>
      <c r="L176" s="60" t="str">
        <f t="shared" si="16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76"/>
      <c r="B177" s="76"/>
      <c r="C177" s="77"/>
      <c r="D177" s="76"/>
      <c r="E177" s="77"/>
      <c r="F177" s="76"/>
      <c r="G177" s="83">
        <f t="shared" si="15"/>
        <v>0</v>
      </c>
      <c r="H177" s="128">
        <f t="shared" si="15"/>
        <v>0</v>
      </c>
      <c r="I177" s="60"/>
      <c r="J177" s="60"/>
      <c r="K177" s="76"/>
      <c r="L177" s="60" t="str">
        <f t="shared" si="16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76"/>
      <c r="B178" s="76"/>
      <c r="C178" s="77"/>
      <c r="D178" s="76"/>
      <c r="E178" s="77"/>
      <c r="F178" s="76"/>
      <c r="G178" s="83">
        <f t="shared" si="15"/>
        <v>0</v>
      </c>
      <c r="H178" s="128">
        <f t="shared" si="15"/>
        <v>0</v>
      </c>
      <c r="I178" s="60"/>
      <c r="J178" s="60"/>
      <c r="K178" s="76"/>
      <c r="L178" s="60" t="str">
        <f t="shared" si="16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5"/>
        <v>0</v>
      </c>
      <c r="H179" s="128">
        <f t="shared" si="15"/>
        <v>0</v>
      </c>
      <c r="I179" s="60"/>
      <c r="J179" s="60"/>
      <c r="K179" s="76"/>
      <c r="L179" s="60" t="str">
        <f t="shared" si="16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5"/>
        <v>0</v>
      </c>
      <c r="H180" s="128">
        <f t="shared" si="15"/>
        <v>0</v>
      </c>
      <c r="I180" s="60"/>
      <c r="J180" s="60"/>
      <c r="K180" s="76"/>
      <c r="L180" s="60" t="str">
        <f t="shared" si="16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5"/>
        <v>0</v>
      </c>
      <c r="H181" s="128">
        <f t="shared" si="15"/>
        <v>0</v>
      </c>
      <c r="I181" s="60"/>
      <c r="J181" s="60"/>
      <c r="K181" s="76"/>
      <c r="L181" s="60" t="str">
        <f t="shared" si="16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76"/>
      <c r="B182" s="76"/>
      <c r="C182" s="77"/>
      <c r="D182" s="76"/>
      <c r="E182" s="77"/>
      <c r="F182" s="76"/>
      <c r="G182" s="83">
        <f t="shared" si="15"/>
        <v>0</v>
      </c>
      <c r="H182" s="128">
        <f t="shared" si="15"/>
        <v>0</v>
      </c>
      <c r="I182" s="60"/>
      <c r="J182" s="60"/>
      <c r="K182" s="76"/>
      <c r="L182" s="60" t="str">
        <f t="shared" si="16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5"/>
        <v>0</v>
      </c>
      <c r="H183" s="128">
        <f t="shared" si="15"/>
        <v>0</v>
      </c>
      <c r="I183" s="60"/>
      <c r="J183" s="60"/>
      <c r="K183" s="76"/>
      <c r="L183" s="60" t="str">
        <f t="shared" si="16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5"/>
        <v>0</v>
      </c>
      <c r="H184" s="128">
        <f t="shared" si="15"/>
        <v>0</v>
      </c>
      <c r="I184" s="60"/>
      <c r="J184" s="60"/>
      <c r="K184" s="76"/>
      <c r="L184" s="60" t="str">
        <f t="shared" si="16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5"/>
        <v>0</v>
      </c>
      <c r="H185" s="128">
        <f t="shared" si="15"/>
        <v>0</v>
      </c>
      <c r="I185" s="60"/>
      <c r="J185" s="60"/>
      <c r="K185" s="76"/>
      <c r="L185" s="60" t="str">
        <f t="shared" si="16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5"/>
        <v>0</v>
      </c>
      <c r="H186" s="128">
        <f t="shared" si="15"/>
        <v>0</v>
      </c>
      <c r="I186" s="60"/>
      <c r="J186" s="60"/>
      <c r="K186" s="76"/>
      <c r="L186" s="60" t="str">
        <f t="shared" si="16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5"/>
        <v>0</v>
      </c>
      <c r="H187" s="128">
        <f t="shared" si="15"/>
        <v>0</v>
      </c>
      <c r="I187" s="60"/>
      <c r="J187" s="60"/>
      <c r="K187" s="76"/>
      <c r="L187" s="60" t="str">
        <f t="shared" si="16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5"/>
        <v>0</v>
      </c>
      <c r="H188" s="128">
        <f t="shared" si="15"/>
        <v>0</v>
      </c>
      <c r="I188" s="60"/>
      <c r="J188" s="60"/>
      <c r="K188" s="76"/>
      <c r="L188" s="60" t="str">
        <f t="shared" si="16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5"/>
        <v>0</v>
      </c>
      <c r="H189" s="128">
        <f t="shared" si="15"/>
        <v>0</v>
      </c>
      <c r="I189" s="60"/>
      <c r="J189" s="60"/>
      <c r="K189" s="76"/>
      <c r="L189" s="60" t="str">
        <f t="shared" si="16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5"/>
        <v>0</v>
      </c>
      <c r="H190" s="128">
        <f t="shared" si="15"/>
        <v>0</v>
      </c>
      <c r="I190" s="60"/>
      <c r="J190" s="60"/>
      <c r="K190" s="76"/>
      <c r="L190" s="60" t="str">
        <f t="shared" si="16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5"/>
        <v>0</v>
      </c>
      <c r="H191" s="128">
        <f t="shared" si="15"/>
        <v>0</v>
      </c>
      <c r="I191" s="60"/>
      <c r="J191" s="60"/>
      <c r="K191" s="76"/>
      <c r="L191" s="60" t="str">
        <f t="shared" si="16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5"/>
        <v>0</v>
      </c>
      <c r="H192" s="128">
        <f t="shared" si="15"/>
        <v>0</v>
      </c>
      <c r="I192" s="60"/>
      <c r="J192" s="60"/>
      <c r="K192" s="76"/>
      <c r="L192" s="60" t="str">
        <f t="shared" si="16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5"/>
        <v>0</v>
      </c>
      <c r="H193" s="128">
        <f t="shared" si="15"/>
        <v>0</v>
      </c>
      <c r="I193" s="60"/>
      <c r="J193" s="60"/>
      <c r="K193" s="76"/>
      <c r="L193" s="60" t="str">
        <f t="shared" si="16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5"/>
        <v>0</v>
      </c>
      <c r="H194" s="128">
        <f t="shared" si="15"/>
        <v>0</v>
      </c>
      <c r="I194" s="60"/>
      <c r="J194" s="60"/>
      <c r="K194" s="76"/>
      <c r="L194" s="60" t="str">
        <f t="shared" si="16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5"/>
        <v>0</v>
      </c>
      <c r="H195" s="128">
        <f t="shared" si="15"/>
        <v>0</v>
      </c>
      <c r="I195" s="60"/>
      <c r="J195" s="60"/>
      <c r="K195" s="76"/>
      <c r="L195" s="60" t="str">
        <f t="shared" si="16"/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5"/>
        <v>0</v>
      </c>
      <c r="H196" s="128">
        <f t="shared" si="15"/>
        <v>0</v>
      </c>
      <c r="I196" s="60"/>
      <c r="J196" s="60"/>
      <c r="K196" s="76"/>
      <c r="L196" s="60" t="str">
        <f t="shared" si="16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5"/>
        <v>0</v>
      </c>
      <c r="H197" s="128">
        <f t="shared" si="15"/>
        <v>0</v>
      </c>
      <c r="I197" s="60"/>
      <c r="J197" s="60"/>
      <c r="K197" s="76"/>
      <c r="L197" s="60" t="str">
        <f t="shared" si="16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5"/>
        <v>0</v>
      </c>
      <c r="H198" s="128">
        <f t="shared" si="15"/>
        <v>0</v>
      </c>
      <c r="I198" s="60"/>
      <c r="J198" s="60"/>
      <c r="K198" s="76"/>
      <c r="L198" s="60" t="str">
        <f t="shared" si="16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5"/>
        <v>0</v>
      </c>
      <c r="H199" s="128">
        <f t="shared" si="15"/>
        <v>0</v>
      </c>
      <c r="I199" s="60"/>
      <c r="J199" s="60"/>
      <c r="K199" s="76"/>
      <c r="L199" s="60" t="str">
        <f t="shared" si="16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5"/>
        <v>0</v>
      </c>
      <c r="H200" s="128">
        <f t="shared" si="15"/>
        <v>0</v>
      </c>
      <c r="I200" s="60"/>
      <c r="J200" s="60"/>
      <c r="K200" s="76"/>
      <c r="L200" s="60" t="str">
        <f t="shared" si="16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5"/>
        <v>0</v>
      </c>
      <c r="H201" s="128">
        <f t="shared" si="15"/>
        <v>0</v>
      </c>
      <c r="I201" s="60"/>
      <c r="J201" s="60"/>
      <c r="K201" s="76"/>
      <c r="L201" s="60" t="str">
        <f t="shared" si="16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5"/>
        <v>0</v>
      </c>
      <c r="H202" s="128">
        <f t="shared" si="15"/>
        <v>0</v>
      </c>
      <c r="I202" s="60"/>
      <c r="J202" s="60"/>
      <c r="K202" s="76"/>
      <c r="L202" s="60" t="str">
        <f t="shared" si="16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5"/>
        <v>0</v>
      </c>
      <c r="H203" s="128">
        <f t="shared" si="15"/>
        <v>0</v>
      </c>
      <c r="I203" s="60"/>
      <c r="J203" s="60"/>
      <c r="K203" s="76"/>
      <c r="L203" s="60" t="str">
        <f t="shared" si="16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5"/>
        <v>0</v>
      </c>
      <c r="H204" s="128">
        <f t="shared" si="15"/>
        <v>0</v>
      </c>
      <c r="I204" s="60"/>
      <c r="J204" s="60"/>
      <c r="K204" s="76"/>
      <c r="L204" s="60" t="str">
        <f t="shared" si="16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5"/>
        <v>0</v>
      </c>
      <c r="H205" s="128">
        <f t="shared" si="15"/>
        <v>0</v>
      </c>
      <c r="I205" s="60"/>
      <c r="J205" s="60"/>
      <c r="K205" s="76"/>
      <c r="L205" s="60" t="str">
        <f t="shared" si="16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5"/>
        <v>0</v>
      </c>
      <c r="H206" s="128">
        <f t="shared" si="15"/>
        <v>0</v>
      </c>
      <c r="I206" s="60"/>
      <c r="J206" s="60"/>
      <c r="K206" s="76"/>
      <c r="L206" s="60" t="str">
        <f t="shared" si="16"/>
        <v xml:space="preserve"> </v>
      </c>
      <c r="M206" s="76"/>
      <c r="N206" s="81"/>
      <c r="O206" s="81"/>
      <c r="P206" s="82">
        <f t="shared" si="17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5"/>
        <v>0</v>
      </c>
      <c r="H207" s="128">
        <f t="shared" si="15"/>
        <v>0</v>
      </c>
      <c r="I207" s="60"/>
      <c r="J207" s="60"/>
      <c r="K207" s="76"/>
      <c r="L207" s="60" t="str">
        <f t="shared" si="16"/>
        <v xml:space="preserve"> </v>
      </c>
      <c r="M207" s="76"/>
      <c r="N207" s="81"/>
      <c r="O207" s="81"/>
      <c r="P207" s="82">
        <f t="shared" si="17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5"/>
        <v>0</v>
      </c>
      <c r="H208" s="128">
        <f t="shared" si="15"/>
        <v>0</v>
      </c>
      <c r="I208" s="60"/>
      <c r="J208" s="60"/>
      <c r="K208" s="76"/>
      <c r="L208" s="60" t="str">
        <f t="shared" si="16"/>
        <v xml:space="preserve"> </v>
      </c>
      <c r="M208" s="76"/>
      <c r="N208" s="81"/>
      <c r="O208" s="81"/>
      <c r="P208" s="82">
        <f t="shared" si="17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5"/>
        <v>0</v>
      </c>
      <c r="H209" s="128">
        <f t="shared" si="15"/>
        <v>0</v>
      </c>
      <c r="I209" s="60"/>
      <c r="J209" s="60"/>
      <c r="K209" s="76"/>
      <c r="L209" s="60" t="str">
        <f t="shared" si="16"/>
        <v xml:space="preserve"> </v>
      </c>
      <c r="M209" s="76"/>
      <c r="N209" s="81"/>
      <c r="O209" s="81"/>
      <c r="P209" s="82">
        <f t="shared" si="17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77"/>
      <c r="H210" s="76"/>
      <c r="I210" s="76"/>
      <c r="J210" s="76"/>
      <c r="K210" s="76"/>
      <c r="L210" s="76"/>
      <c r="M210" s="76"/>
      <c r="N210" s="81"/>
      <c r="O210" s="81"/>
      <c r="P210" s="81"/>
    </row>
    <row r="211" spans="1:16" ht="15" x14ac:dyDescent="0.2">
      <c r="A211" s="76"/>
      <c r="B211" s="76"/>
      <c r="C211" s="77"/>
      <c r="D211" s="76"/>
      <c r="E211" s="77"/>
      <c r="F211" s="76"/>
      <c r="G211" s="77"/>
      <c r="H211" s="76"/>
      <c r="I211" s="76"/>
      <c r="J211" s="76"/>
      <c r="K211" s="76"/>
      <c r="L211" s="76"/>
      <c r="M211" s="76"/>
      <c r="N211" s="81"/>
      <c r="O211" s="81"/>
      <c r="P211" s="81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9" tint="-0.249977111117893"/>
  </sheetPr>
  <dimension ref="A2:R207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58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18" x14ac:dyDescent="0.2">
      <c r="A7" s="1091" t="s">
        <v>2</v>
      </c>
      <c r="B7" s="1093"/>
      <c r="C7" s="1098" t="s">
        <v>3</v>
      </c>
      <c r="D7" s="1099"/>
      <c r="E7" s="1098" t="s">
        <v>4</v>
      </c>
      <c r="F7" s="1099"/>
      <c r="G7" s="1098" t="s">
        <v>5</v>
      </c>
      <c r="H7" s="109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G9" s="11">
        <v>0</v>
      </c>
      <c r="H9" s="12">
        <v>0</v>
      </c>
      <c r="I9" s="9"/>
      <c r="J9" s="12" t="s">
        <v>23</v>
      </c>
      <c r="K9" s="8"/>
      <c r="L9" s="9"/>
      <c r="M9" s="9"/>
      <c r="P9" s="14">
        <f t="shared" ref="P9:P72" si="0">O9*G9</f>
        <v>0</v>
      </c>
      <c r="R9" s="3"/>
    </row>
    <row r="10" spans="1:18" x14ac:dyDescent="0.2">
      <c r="B10" s="155"/>
      <c r="C10" s="52"/>
      <c r="D10" s="9"/>
      <c r="E10" s="252"/>
      <c r="F10" s="9"/>
      <c r="G10" s="13">
        <f t="shared" ref="G10:H25" si="1">G9-E10+C10</f>
        <v>0</v>
      </c>
      <c r="H10" s="9">
        <f t="shared" si="1"/>
        <v>0</v>
      </c>
      <c r="I10" s="188"/>
      <c r="J10" s="42"/>
      <c r="K10" s="49"/>
      <c r="L10" s="9"/>
      <c r="P10" s="14">
        <f t="shared" si="0"/>
        <v>0</v>
      </c>
      <c r="R10" s="3"/>
    </row>
    <row r="11" spans="1:18" x14ac:dyDescent="0.2">
      <c r="B11" s="155"/>
      <c r="C11" s="252"/>
      <c r="D11" s="155"/>
      <c r="E11" s="252"/>
      <c r="F11" s="155"/>
      <c r="G11" s="13">
        <f t="shared" si="1"/>
        <v>0</v>
      </c>
      <c r="H11" s="9">
        <f t="shared" si="1"/>
        <v>0</v>
      </c>
      <c r="I11" s="188"/>
      <c r="J11" s="42"/>
      <c r="K11" s="49"/>
      <c r="L11" s="9"/>
      <c r="M11" s="9"/>
      <c r="P11" s="14">
        <f t="shared" si="0"/>
        <v>0</v>
      </c>
      <c r="R11" s="3"/>
    </row>
    <row r="12" spans="1:18" x14ac:dyDescent="0.2">
      <c r="B12" s="155"/>
      <c r="C12" s="252"/>
      <c r="D12" s="155"/>
      <c r="E12" s="252"/>
      <c r="F12" s="155"/>
      <c r="G12" s="13">
        <f t="shared" si="1"/>
        <v>0</v>
      </c>
      <c r="H12" s="9">
        <f t="shared" si="1"/>
        <v>0</v>
      </c>
      <c r="I12" s="155"/>
      <c r="J12" s="36"/>
      <c r="K12" s="49"/>
      <c r="L12" s="9" t="str">
        <f t="shared" ref="L12:L40" si="2">IF(D12&gt;0,D12," ")</f>
        <v xml:space="preserve"> </v>
      </c>
      <c r="M12" s="9"/>
      <c r="P12" s="14">
        <f t="shared" si="0"/>
        <v>0</v>
      </c>
      <c r="R12" s="3"/>
    </row>
    <row r="13" spans="1:18" x14ac:dyDescent="0.2">
      <c r="B13" s="150"/>
      <c r="C13" s="13"/>
      <c r="D13" s="9"/>
      <c r="E13" s="252"/>
      <c r="F13" s="155"/>
      <c r="G13" s="13">
        <f t="shared" si="1"/>
        <v>0</v>
      </c>
      <c r="H13" s="9">
        <f t="shared" si="1"/>
        <v>0</v>
      </c>
      <c r="I13" s="150"/>
      <c r="J13" s="36"/>
      <c r="K13" s="49"/>
      <c r="L13" s="9" t="str">
        <f t="shared" si="2"/>
        <v xml:space="preserve"> </v>
      </c>
      <c r="M13" s="9"/>
      <c r="O13" s="10"/>
      <c r="P13" s="14">
        <f t="shared" si="0"/>
        <v>0</v>
      </c>
      <c r="R13" s="3"/>
    </row>
    <row r="14" spans="1:18" x14ac:dyDescent="0.2">
      <c r="B14" s="9"/>
      <c r="C14" s="13"/>
      <c r="D14" s="9"/>
      <c r="E14" s="13"/>
      <c r="F14" s="9"/>
      <c r="G14" s="13">
        <f t="shared" si="1"/>
        <v>0</v>
      </c>
      <c r="H14" s="9">
        <f t="shared" si="1"/>
        <v>0</v>
      </c>
      <c r="I14" s="36"/>
      <c r="J14" s="36"/>
      <c r="K14" s="49"/>
      <c r="L14" s="9" t="str">
        <f t="shared" si="2"/>
        <v xml:space="preserve"> </v>
      </c>
      <c r="P14" s="14">
        <f t="shared" si="0"/>
        <v>0</v>
      </c>
      <c r="R14" s="3"/>
    </row>
    <row r="15" spans="1:18" x14ac:dyDescent="0.2">
      <c r="B15" s="9"/>
      <c r="C15" s="13"/>
      <c r="D15" s="9"/>
      <c r="E15" s="13"/>
      <c r="F15" s="9"/>
      <c r="G15" s="13">
        <f t="shared" si="1"/>
        <v>0</v>
      </c>
      <c r="H15" s="9">
        <f t="shared" si="1"/>
        <v>0</v>
      </c>
      <c r="I15" s="36"/>
      <c r="J15" s="36"/>
      <c r="K15" s="9"/>
      <c r="L15" s="9" t="str">
        <f t="shared" si="2"/>
        <v xml:space="preserve"> </v>
      </c>
      <c r="P15" s="14">
        <f t="shared" si="0"/>
        <v>0</v>
      </c>
      <c r="R15" s="3"/>
    </row>
    <row r="16" spans="1:18" x14ac:dyDescent="0.2">
      <c r="B16" s="9"/>
      <c r="C16" s="13"/>
      <c r="D16" s="9"/>
      <c r="E16" s="13"/>
      <c r="F16" s="9"/>
      <c r="G16" s="13">
        <f t="shared" si="1"/>
        <v>0</v>
      </c>
      <c r="H16" s="9">
        <f t="shared" si="1"/>
        <v>0</v>
      </c>
      <c r="I16" s="36"/>
      <c r="J16" s="36"/>
      <c r="K16" s="9"/>
      <c r="L16" s="9" t="str">
        <f t="shared" si="2"/>
        <v xml:space="preserve"> </v>
      </c>
      <c r="P16" s="14">
        <f t="shared" si="0"/>
        <v>0</v>
      </c>
      <c r="R16" s="3"/>
    </row>
    <row r="17" spans="1:16" x14ac:dyDescent="0.2">
      <c r="G17" s="13">
        <f t="shared" si="1"/>
        <v>0</v>
      </c>
      <c r="H17" s="9">
        <f t="shared" si="1"/>
        <v>0</v>
      </c>
      <c r="I17" s="36"/>
      <c r="J17" s="36"/>
      <c r="L17" s="9" t="str">
        <f t="shared" si="2"/>
        <v xml:space="preserve"> </v>
      </c>
      <c r="P17" s="14">
        <f t="shared" si="0"/>
        <v>0</v>
      </c>
    </row>
    <row r="18" spans="1:16" x14ac:dyDescent="0.2">
      <c r="G18" s="13">
        <f t="shared" si="1"/>
        <v>0</v>
      </c>
      <c r="H18" s="9">
        <f t="shared" si="1"/>
        <v>0</v>
      </c>
      <c r="I18" s="36"/>
      <c r="J18" s="36"/>
      <c r="L18" s="9" t="str">
        <f t="shared" si="2"/>
        <v xml:space="preserve"> </v>
      </c>
      <c r="P18" s="14">
        <f t="shared" si="0"/>
        <v>0</v>
      </c>
    </row>
    <row r="19" spans="1:16" x14ac:dyDescent="0.2">
      <c r="G19" s="13">
        <f t="shared" si="1"/>
        <v>0</v>
      </c>
      <c r="H19" s="9">
        <f t="shared" si="1"/>
        <v>0</v>
      </c>
      <c r="I19" s="36"/>
      <c r="J19" s="36"/>
      <c r="L19" s="9" t="str">
        <f t="shared" si="2"/>
        <v xml:space="preserve"> </v>
      </c>
      <c r="P19" s="14">
        <f t="shared" si="0"/>
        <v>0</v>
      </c>
    </row>
    <row r="20" spans="1:16" x14ac:dyDescent="0.2">
      <c r="G20" s="13">
        <f t="shared" si="1"/>
        <v>0</v>
      </c>
      <c r="H20" s="9">
        <f t="shared" si="1"/>
        <v>0</v>
      </c>
      <c r="I20" s="9"/>
      <c r="J20" s="9"/>
      <c r="L20" s="9" t="str">
        <f t="shared" si="2"/>
        <v xml:space="preserve"> </v>
      </c>
      <c r="P20" s="14">
        <f t="shared" si="0"/>
        <v>0</v>
      </c>
    </row>
    <row r="21" spans="1:16" x14ac:dyDescent="0.2">
      <c r="G21" s="13">
        <f t="shared" si="1"/>
        <v>0</v>
      </c>
      <c r="H21" s="9">
        <f t="shared" si="1"/>
        <v>0</v>
      </c>
      <c r="I21" s="9"/>
      <c r="J21" s="9"/>
      <c r="L21" s="9" t="str">
        <f t="shared" si="2"/>
        <v xml:space="preserve"> </v>
      </c>
      <c r="P21" s="14">
        <f t="shared" si="0"/>
        <v>0</v>
      </c>
    </row>
    <row r="22" spans="1:16" x14ac:dyDescent="0.2">
      <c r="G22" s="13">
        <f t="shared" si="1"/>
        <v>0</v>
      </c>
      <c r="H22" s="9">
        <f t="shared" si="1"/>
        <v>0</v>
      </c>
      <c r="I22" s="9"/>
      <c r="J22" s="9"/>
      <c r="L22" s="9" t="str">
        <f t="shared" si="2"/>
        <v xml:space="preserve"> </v>
      </c>
      <c r="P22" s="14">
        <f t="shared" si="0"/>
        <v>0</v>
      </c>
    </row>
    <row r="23" spans="1:16" x14ac:dyDescent="0.2">
      <c r="A23" s="90"/>
      <c r="G23" s="13">
        <f t="shared" si="1"/>
        <v>0</v>
      </c>
      <c r="H23" s="9">
        <f t="shared" si="1"/>
        <v>0</v>
      </c>
      <c r="I23" s="9"/>
      <c r="J23" s="9"/>
      <c r="L23" s="9" t="str">
        <f t="shared" si="2"/>
        <v xml:space="preserve"> </v>
      </c>
      <c r="P23" s="14">
        <f t="shared" si="0"/>
        <v>0</v>
      </c>
    </row>
    <row r="24" spans="1:16" x14ac:dyDescent="0.2">
      <c r="G24" s="13">
        <f t="shared" si="1"/>
        <v>0</v>
      </c>
      <c r="H24" s="9">
        <f t="shared" si="1"/>
        <v>0</v>
      </c>
      <c r="I24" s="9"/>
      <c r="J24" s="9"/>
      <c r="L24" s="9" t="str">
        <f t="shared" si="2"/>
        <v xml:space="preserve"> </v>
      </c>
      <c r="P24" s="14">
        <f t="shared" si="0"/>
        <v>0</v>
      </c>
    </row>
    <row r="25" spans="1:16" x14ac:dyDescent="0.2">
      <c r="G25" s="13">
        <f t="shared" si="1"/>
        <v>0</v>
      </c>
      <c r="H25" s="9">
        <f t="shared" si="1"/>
        <v>0</v>
      </c>
      <c r="I25" s="9"/>
      <c r="J25" s="9"/>
      <c r="L25" s="9" t="str">
        <f t="shared" si="2"/>
        <v xml:space="preserve"> </v>
      </c>
      <c r="P25" s="14">
        <f t="shared" si="0"/>
        <v>0</v>
      </c>
    </row>
    <row r="26" spans="1:16" x14ac:dyDescent="0.2">
      <c r="G26" s="13">
        <f t="shared" ref="G26:H89" si="3">G25-E26+C26</f>
        <v>0</v>
      </c>
      <c r="H26" s="9">
        <f t="shared" si="3"/>
        <v>0</v>
      </c>
      <c r="I26" s="9"/>
      <c r="J26" s="9"/>
      <c r="L26" s="9" t="str">
        <f t="shared" si="2"/>
        <v xml:space="preserve"> 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3"/>
        <v>0</v>
      </c>
      <c r="I27" s="9"/>
      <c r="J27" s="9"/>
      <c r="L27" s="9" t="str">
        <f t="shared" si="2"/>
        <v xml:space="preserve"> </v>
      </c>
      <c r="P27" s="14">
        <f t="shared" si="0"/>
        <v>0</v>
      </c>
    </row>
    <row r="28" spans="1:16" ht="11.25" customHeight="1" x14ac:dyDescent="0.2">
      <c r="G28" s="13">
        <f t="shared" si="3"/>
        <v>0</v>
      </c>
      <c r="H28" s="9">
        <f t="shared" si="3"/>
        <v>0</v>
      </c>
      <c r="I28" s="9"/>
      <c r="J28" s="9"/>
      <c r="L28" s="9" t="str">
        <f t="shared" si="2"/>
        <v xml:space="preserve"> 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3"/>
        <v>0</v>
      </c>
      <c r="I29" s="9"/>
      <c r="J29" s="9"/>
      <c r="L29" s="9" t="str">
        <f t="shared" si="2"/>
        <v xml:space="preserve"> 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3"/>
        <v>0</v>
      </c>
      <c r="I30" s="9"/>
      <c r="J30" s="9"/>
      <c r="L30" s="9" t="str">
        <f t="shared" si="2"/>
        <v xml:space="preserve"> 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3"/>
        <v>0</v>
      </c>
      <c r="I31" s="9"/>
      <c r="J31" s="9"/>
      <c r="L31" s="9" t="str">
        <f t="shared" si="2"/>
        <v xml:space="preserve"> 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3"/>
        <v>0</v>
      </c>
      <c r="I32" s="9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3"/>
        <v>0</v>
      </c>
      <c r="I33" s="9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3"/>
        <v>0</v>
      </c>
      <c r="I34" s="9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3"/>
        <v>0</v>
      </c>
      <c r="H35" s="9">
        <f t="shared" si="3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3"/>
        <v>0</v>
      </c>
      <c r="H36" s="9">
        <f t="shared" si="3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3"/>
        <v>0</v>
      </c>
      <c r="H37" s="9">
        <f t="shared" si="3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3"/>
        <v>0</v>
      </c>
      <c r="H38" s="9">
        <f t="shared" si="3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3"/>
        <v>0</v>
      </c>
      <c r="H39" s="9">
        <f t="shared" si="3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ref="L41:L76" si="4">IF(D41&gt;0,D41," ")</f>
        <v xml:space="preserve"> </v>
      </c>
      <c r="P41" s="14">
        <f t="shared" si="0"/>
        <v>0</v>
      </c>
    </row>
    <row r="42" spans="7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7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7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7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7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7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7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ref="P73:P136" si="5">O73*G73</f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si="5"/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si="4"/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2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G9" sqref="G9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5" customWidth="1"/>
    <col min="4" max="4" width="6.7109375" style="31" customWidth="1"/>
    <col min="5" max="5" width="11.85546875" style="95" customWidth="1"/>
    <col min="6" max="6" width="4.85546875" style="31" customWidth="1"/>
    <col min="7" max="7" width="17.7109375" style="95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7"/>
    <col min="15" max="15" width="14.28515625" style="87" bestFit="1" customWidth="1"/>
    <col min="16" max="16" width="14.140625" style="87" bestFit="1" customWidth="1"/>
    <col min="17" max="16384" width="11.42578125" style="31"/>
  </cols>
  <sheetData>
    <row r="2" spans="1:18" ht="18.75" x14ac:dyDescent="0.3">
      <c r="C2" s="132" t="s">
        <v>24</v>
      </c>
    </row>
    <row r="3" spans="1:18" ht="18.75" x14ac:dyDescent="0.3">
      <c r="A3" s="133"/>
    </row>
    <row r="4" spans="1:18" ht="18.75" x14ac:dyDescent="0.3">
      <c r="A4" s="133"/>
    </row>
    <row r="5" spans="1:18" ht="18.75" x14ac:dyDescent="0.3">
      <c r="A5" s="133"/>
    </row>
    <row r="6" spans="1:18" ht="18.75" thickBot="1" x14ac:dyDescent="0.3">
      <c r="A6" s="30" t="s">
        <v>0</v>
      </c>
      <c r="C6" s="32" t="s">
        <v>43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4"/>
      <c r="F7" s="30"/>
      <c r="G7" s="94"/>
      <c r="K7" s="1100" t="s">
        <v>22</v>
      </c>
      <c r="L7" s="1101"/>
      <c r="M7" s="1102"/>
    </row>
    <row r="8" spans="1:18" x14ac:dyDescent="0.25">
      <c r="A8" s="1100" t="s">
        <v>2</v>
      </c>
      <c r="B8" s="1102"/>
      <c r="C8" s="1103" t="s">
        <v>3</v>
      </c>
      <c r="D8" s="1104"/>
      <c r="E8" s="1103" t="s">
        <v>4</v>
      </c>
      <c r="F8" s="1104"/>
      <c r="G8" s="1103" t="s">
        <v>5</v>
      </c>
      <c r="H8" s="1104"/>
      <c r="I8" s="97" t="s">
        <v>17</v>
      </c>
      <c r="J8" s="96" t="s">
        <v>9</v>
      </c>
      <c r="K8" s="98" t="s">
        <v>6</v>
      </c>
      <c r="L8" s="99" t="s">
        <v>21</v>
      </c>
      <c r="M8" s="100"/>
      <c r="N8" s="101" t="s">
        <v>10</v>
      </c>
      <c r="O8" s="102" t="s">
        <v>11</v>
      </c>
      <c r="P8" s="101" t="s">
        <v>10</v>
      </c>
      <c r="Q8" s="118"/>
      <c r="R8" s="134"/>
    </row>
    <row r="9" spans="1:18" ht="18.75" thickBot="1" x14ac:dyDescent="0.3">
      <c r="A9" s="103" t="s">
        <v>19</v>
      </c>
      <c r="B9" s="104" t="s">
        <v>20</v>
      </c>
      <c r="C9" s="105" t="s">
        <v>12</v>
      </c>
      <c r="D9" s="106" t="s">
        <v>7</v>
      </c>
      <c r="E9" s="107" t="s">
        <v>12</v>
      </c>
      <c r="F9" s="108" t="s">
        <v>7</v>
      </c>
      <c r="G9" s="107" t="s">
        <v>12</v>
      </c>
      <c r="H9" s="108" t="s">
        <v>7</v>
      </c>
      <c r="I9" s="108" t="s">
        <v>18</v>
      </c>
      <c r="J9" s="108"/>
      <c r="K9" s="108" t="s">
        <v>13</v>
      </c>
      <c r="L9" s="108" t="s">
        <v>7</v>
      </c>
      <c r="M9" s="108" t="s">
        <v>8</v>
      </c>
      <c r="N9" s="109" t="s">
        <v>14</v>
      </c>
      <c r="O9" s="109" t="s">
        <v>15</v>
      </c>
      <c r="P9" s="109" t="s">
        <v>16</v>
      </c>
    </row>
    <row r="10" spans="1:18" x14ac:dyDescent="0.25">
      <c r="A10" s="59" t="s">
        <v>80</v>
      </c>
      <c r="B10" s="258"/>
      <c r="C10" s="59"/>
      <c r="D10" s="59"/>
      <c r="E10" s="114"/>
      <c r="F10" s="59"/>
      <c r="G10" s="287">
        <v>321.87</v>
      </c>
      <c r="H10" s="289">
        <v>30</v>
      </c>
      <c r="I10" s="59"/>
      <c r="J10" s="111" t="s">
        <v>23</v>
      </c>
      <c r="K10" s="112"/>
      <c r="L10" s="59"/>
      <c r="P10" s="113">
        <f t="shared" ref="P10:P77" si="0">O10*G10</f>
        <v>0</v>
      </c>
      <c r="R10" s="87"/>
    </row>
    <row r="11" spans="1:18" s="857" customFormat="1" x14ac:dyDescent="0.25">
      <c r="B11" s="949">
        <v>4</v>
      </c>
      <c r="C11" s="865"/>
      <c r="D11" s="866"/>
      <c r="E11" s="863">
        <v>21.77</v>
      </c>
      <c r="F11" s="866">
        <v>2</v>
      </c>
      <c r="G11" s="856">
        <f t="shared" ref="G11:G52" si="1">G10-E11+C11</f>
        <v>300.10000000000002</v>
      </c>
      <c r="H11" s="857">
        <f t="shared" ref="H11:H52" si="2">H10-F11+D11</f>
        <v>28</v>
      </c>
      <c r="I11" s="950" t="s">
        <v>132</v>
      </c>
      <c r="J11" s="866" t="s">
        <v>68</v>
      </c>
      <c r="K11" s="951"/>
      <c r="L11" s="866"/>
      <c r="M11" s="866"/>
      <c r="N11" s="952"/>
      <c r="O11" s="860"/>
      <c r="P11" s="860">
        <f t="shared" si="0"/>
        <v>0</v>
      </c>
      <c r="R11" s="860"/>
    </row>
    <row r="12" spans="1:18" s="857" customFormat="1" x14ac:dyDescent="0.25">
      <c r="B12" s="949">
        <v>18</v>
      </c>
      <c r="C12" s="865"/>
      <c r="D12" s="866"/>
      <c r="E12" s="863">
        <v>20.14</v>
      </c>
      <c r="F12" s="866">
        <v>2</v>
      </c>
      <c r="G12" s="856">
        <f t="shared" si="1"/>
        <v>279.96000000000004</v>
      </c>
      <c r="H12" s="857">
        <f t="shared" si="2"/>
        <v>26</v>
      </c>
      <c r="I12" s="1020" t="s">
        <v>213</v>
      </c>
      <c r="J12" s="1021" t="s">
        <v>68</v>
      </c>
      <c r="K12" s="951"/>
      <c r="L12" s="866"/>
      <c r="M12" s="1022"/>
      <c r="N12" s="952"/>
      <c r="O12" s="860"/>
      <c r="P12" s="860">
        <f t="shared" si="0"/>
        <v>0</v>
      </c>
      <c r="R12" s="860"/>
    </row>
    <row r="13" spans="1:18" s="857" customFormat="1" x14ac:dyDescent="0.25">
      <c r="B13" s="949">
        <v>17</v>
      </c>
      <c r="C13" s="865"/>
      <c r="D13" s="866"/>
      <c r="E13" s="865">
        <v>57.07</v>
      </c>
      <c r="F13" s="866">
        <v>5</v>
      </c>
      <c r="G13" s="856">
        <f t="shared" si="1"/>
        <v>222.89000000000004</v>
      </c>
      <c r="H13" s="857">
        <f t="shared" si="2"/>
        <v>21</v>
      </c>
      <c r="I13" s="950" t="s">
        <v>234</v>
      </c>
      <c r="J13" s="866" t="s">
        <v>235</v>
      </c>
      <c r="K13" s="866"/>
      <c r="L13" s="866"/>
      <c r="M13" s="866"/>
      <c r="N13" s="952"/>
      <c r="O13" s="860"/>
      <c r="P13" s="860">
        <f t="shared" si="0"/>
        <v>0</v>
      </c>
      <c r="R13" s="860"/>
    </row>
    <row r="14" spans="1:18" s="857" customFormat="1" x14ac:dyDescent="0.25">
      <c r="B14" s="949">
        <v>16</v>
      </c>
      <c r="C14" s="865"/>
      <c r="D14" s="866"/>
      <c r="E14" s="865">
        <v>11.52</v>
      </c>
      <c r="F14" s="866">
        <v>1</v>
      </c>
      <c r="G14" s="856">
        <f t="shared" si="1"/>
        <v>211.37000000000003</v>
      </c>
      <c r="H14" s="857">
        <f t="shared" si="2"/>
        <v>20</v>
      </c>
      <c r="I14" s="950" t="s">
        <v>236</v>
      </c>
      <c r="J14" s="866" t="s">
        <v>235</v>
      </c>
      <c r="K14" s="951"/>
      <c r="L14" s="866"/>
      <c r="M14" s="866"/>
      <c r="N14" s="952"/>
      <c r="O14" s="893"/>
      <c r="P14" s="860">
        <f t="shared" si="0"/>
        <v>0</v>
      </c>
      <c r="R14" s="860"/>
    </row>
    <row r="15" spans="1:18" s="857" customFormat="1" x14ac:dyDescent="0.25">
      <c r="B15" s="949">
        <v>23</v>
      </c>
      <c r="C15" s="865"/>
      <c r="D15" s="866"/>
      <c r="E15" s="865">
        <v>43.14</v>
      </c>
      <c r="F15" s="866">
        <v>4</v>
      </c>
      <c r="G15" s="856">
        <f t="shared" si="1"/>
        <v>168.23000000000002</v>
      </c>
      <c r="H15" s="857">
        <f t="shared" si="2"/>
        <v>16</v>
      </c>
      <c r="I15" s="950" t="s">
        <v>262</v>
      </c>
      <c r="J15" s="866" t="s">
        <v>68</v>
      </c>
      <c r="K15" s="951"/>
      <c r="L15" s="866"/>
      <c r="M15" s="866"/>
      <c r="N15" s="952"/>
      <c r="O15" s="860"/>
      <c r="P15" s="860">
        <f t="shared" si="0"/>
        <v>0</v>
      </c>
      <c r="R15" s="860"/>
    </row>
    <row r="16" spans="1:18" x14ac:dyDescent="0.25">
      <c r="A16" s="59"/>
      <c r="B16" s="561">
        <v>24</v>
      </c>
      <c r="C16" s="802">
        <v>793.2</v>
      </c>
      <c r="D16" s="803">
        <v>72</v>
      </c>
      <c r="E16" s="114"/>
      <c r="F16" s="59"/>
      <c r="G16" s="114">
        <f t="shared" si="1"/>
        <v>961.43000000000006</v>
      </c>
      <c r="H16" s="59">
        <f t="shared" si="2"/>
        <v>88</v>
      </c>
      <c r="I16" s="59"/>
      <c r="J16" s="115" t="s">
        <v>267</v>
      </c>
      <c r="L16" s="59">
        <f t="shared" ref="L16:L79" si="3">IF(D16&gt;0,D16," ")</f>
        <v>72</v>
      </c>
      <c r="N16" s="174"/>
      <c r="P16" s="113">
        <f t="shared" si="0"/>
        <v>0</v>
      </c>
      <c r="R16" s="87"/>
    </row>
    <row r="17" spans="1:18" s="857" customFormat="1" x14ac:dyDescent="0.25">
      <c r="B17" s="866">
        <v>24</v>
      </c>
      <c r="C17" s="856"/>
      <c r="E17" s="856">
        <v>64.349999999999994</v>
      </c>
      <c r="F17" s="857">
        <v>6</v>
      </c>
      <c r="G17" s="856">
        <f t="shared" si="1"/>
        <v>897.08</v>
      </c>
      <c r="H17" s="857">
        <f t="shared" si="2"/>
        <v>82</v>
      </c>
      <c r="I17" s="857" t="s">
        <v>269</v>
      </c>
      <c r="J17" s="866" t="s">
        <v>68</v>
      </c>
      <c r="L17" s="857" t="str">
        <f t="shared" si="3"/>
        <v xml:space="preserve"> </v>
      </c>
      <c r="N17" s="859"/>
      <c r="O17" s="860"/>
      <c r="P17" s="860">
        <f t="shared" si="0"/>
        <v>0</v>
      </c>
      <c r="R17" s="860"/>
    </row>
    <row r="18" spans="1:18" s="857" customFormat="1" x14ac:dyDescent="0.25">
      <c r="B18" s="866">
        <v>29</v>
      </c>
      <c r="C18" s="856"/>
      <c r="E18" s="856">
        <v>23.23</v>
      </c>
      <c r="F18" s="857">
        <v>2</v>
      </c>
      <c r="G18" s="856">
        <f t="shared" si="1"/>
        <v>873.85</v>
      </c>
      <c r="H18" s="857">
        <f t="shared" si="2"/>
        <v>80</v>
      </c>
      <c r="I18" s="857" t="s">
        <v>299</v>
      </c>
      <c r="J18" s="866" t="s">
        <v>68</v>
      </c>
      <c r="L18" s="857" t="str">
        <f t="shared" si="3"/>
        <v xml:space="preserve"> </v>
      </c>
      <c r="N18" s="859"/>
      <c r="O18" s="860"/>
      <c r="P18" s="860">
        <f t="shared" si="0"/>
        <v>0</v>
      </c>
    </row>
    <row r="19" spans="1:18" x14ac:dyDescent="0.25">
      <c r="A19" s="59"/>
      <c r="B19" s="115">
        <v>30</v>
      </c>
      <c r="C19" s="794">
        <v>1058.42</v>
      </c>
      <c r="D19" s="803">
        <v>87</v>
      </c>
      <c r="E19" s="114"/>
      <c r="F19" s="59"/>
      <c r="G19" s="114">
        <f t="shared" si="1"/>
        <v>1932.27</v>
      </c>
      <c r="H19" s="59">
        <f t="shared" si="2"/>
        <v>167</v>
      </c>
      <c r="I19" s="59"/>
      <c r="J19" s="115" t="s">
        <v>267</v>
      </c>
      <c r="L19" s="59">
        <f t="shared" si="3"/>
        <v>87</v>
      </c>
      <c r="N19" s="174"/>
      <c r="P19" s="113">
        <f t="shared" si="0"/>
        <v>0</v>
      </c>
    </row>
    <row r="20" spans="1:18" x14ac:dyDescent="0.25">
      <c r="A20" s="59"/>
      <c r="B20" s="115"/>
      <c r="C20" s="114"/>
      <c r="D20" s="59"/>
      <c r="E20" s="114"/>
      <c r="F20" s="59"/>
      <c r="G20" s="114">
        <f t="shared" si="1"/>
        <v>1932.27</v>
      </c>
      <c r="H20" s="59">
        <f t="shared" si="2"/>
        <v>167</v>
      </c>
      <c r="I20" s="59"/>
      <c r="J20" s="115"/>
      <c r="L20" s="59" t="str">
        <f t="shared" si="3"/>
        <v xml:space="preserve"> </v>
      </c>
      <c r="N20" s="174"/>
      <c r="P20" s="113">
        <f t="shared" si="0"/>
        <v>0</v>
      </c>
    </row>
    <row r="21" spans="1:18" x14ac:dyDescent="0.25">
      <c r="A21" s="59"/>
      <c r="B21" s="115"/>
      <c r="C21" s="114"/>
      <c r="D21" s="59"/>
      <c r="E21" s="114"/>
      <c r="F21" s="59"/>
      <c r="G21" s="114">
        <f t="shared" si="1"/>
        <v>1932.27</v>
      </c>
      <c r="H21" s="59">
        <f t="shared" si="2"/>
        <v>167</v>
      </c>
      <c r="I21" s="59"/>
      <c r="J21" s="115"/>
      <c r="L21" s="59" t="str">
        <f t="shared" si="3"/>
        <v xml:space="preserve"> </v>
      </c>
      <c r="N21" s="174"/>
      <c r="P21" s="113">
        <f t="shared" si="0"/>
        <v>0</v>
      </c>
    </row>
    <row r="22" spans="1:18" x14ac:dyDescent="0.25">
      <c r="A22" s="59"/>
      <c r="B22" s="115"/>
      <c r="C22" s="114"/>
      <c r="D22" s="59"/>
      <c r="E22" s="114"/>
      <c r="F22" s="59"/>
      <c r="G22" s="114">
        <f t="shared" si="1"/>
        <v>1932.27</v>
      </c>
      <c r="H22" s="59">
        <f t="shared" si="2"/>
        <v>167</v>
      </c>
      <c r="I22" s="59"/>
      <c r="J22" s="115"/>
      <c r="L22" s="59" t="str">
        <f t="shared" si="3"/>
        <v xml:space="preserve"> </v>
      </c>
      <c r="N22" s="174"/>
      <c r="P22" s="113">
        <f t="shared" si="0"/>
        <v>0</v>
      </c>
    </row>
    <row r="23" spans="1:18" x14ac:dyDescent="0.25">
      <c r="A23" s="59"/>
      <c r="B23" s="115"/>
      <c r="C23" s="114"/>
      <c r="D23" s="59"/>
      <c r="E23" s="114"/>
      <c r="F23" s="59"/>
      <c r="G23" s="114">
        <f t="shared" si="1"/>
        <v>1932.27</v>
      </c>
      <c r="H23" s="59">
        <f t="shared" si="2"/>
        <v>167</v>
      </c>
      <c r="I23" s="59"/>
      <c r="J23" s="115"/>
      <c r="L23" s="59" t="str">
        <f t="shared" si="3"/>
        <v xml:space="preserve"> </v>
      </c>
      <c r="N23" s="174"/>
      <c r="P23" s="113">
        <f t="shared" si="0"/>
        <v>0</v>
      </c>
    </row>
    <row r="24" spans="1:18" x14ac:dyDescent="0.25">
      <c r="A24" s="59"/>
      <c r="B24" s="115"/>
      <c r="C24" s="114"/>
      <c r="D24" s="59"/>
      <c r="E24" s="114"/>
      <c r="F24" s="59"/>
      <c r="G24" s="114">
        <f t="shared" si="1"/>
        <v>1932.27</v>
      </c>
      <c r="H24" s="59">
        <f t="shared" si="2"/>
        <v>167</v>
      </c>
      <c r="I24" s="59"/>
      <c r="J24" s="115"/>
      <c r="L24" s="59" t="str">
        <f t="shared" si="3"/>
        <v xml:space="preserve"> </v>
      </c>
      <c r="N24" s="174"/>
      <c r="P24" s="113">
        <f t="shared" si="0"/>
        <v>0</v>
      </c>
    </row>
    <row r="25" spans="1:18" x14ac:dyDescent="0.25">
      <c r="A25" s="59"/>
      <c r="B25" s="115"/>
      <c r="C25" s="114"/>
      <c r="D25" s="59"/>
      <c r="E25" s="114"/>
      <c r="F25" s="59"/>
      <c r="G25" s="114">
        <f>G24-E25+C25</f>
        <v>1932.27</v>
      </c>
      <c r="H25" s="59">
        <f>H24-F25+D25</f>
        <v>167</v>
      </c>
      <c r="I25" s="59"/>
      <c r="J25" s="115"/>
      <c r="L25" s="59" t="str">
        <f t="shared" si="3"/>
        <v xml:space="preserve"> </v>
      </c>
      <c r="N25" s="174"/>
      <c r="P25" s="113">
        <f t="shared" si="0"/>
        <v>0</v>
      </c>
    </row>
    <row r="26" spans="1:18" x14ac:dyDescent="0.25">
      <c r="A26" s="59"/>
      <c r="B26" s="59"/>
      <c r="C26" s="114"/>
      <c r="D26" s="59"/>
      <c r="E26" s="114"/>
      <c r="F26" s="59"/>
      <c r="G26" s="114">
        <f>G25-E26+C26</f>
        <v>1932.27</v>
      </c>
      <c r="H26" s="59">
        <f>H25-F26+D26</f>
        <v>167</v>
      </c>
      <c r="I26" s="59"/>
      <c r="J26" s="115"/>
      <c r="L26" s="59" t="str">
        <f t="shared" si="3"/>
        <v xml:space="preserve"> </v>
      </c>
      <c r="N26" s="174"/>
      <c r="P26" s="113">
        <f t="shared" si="0"/>
        <v>0</v>
      </c>
    </row>
    <row r="27" spans="1:18" x14ac:dyDescent="0.25">
      <c r="A27" s="59"/>
      <c r="B27" s="59"/>
      <c r="C27" s="114"/>
      <c r="D27" s="59"/>
      <c r="E27" s="114"/>
      <c r="F27" s="59"/>
      <c r="G27" s="114">
        <f t="shared" si="1"/>
        <v>1932.27</v>
      </c>
      <c r="H27" s="59">
        <f t="shared" si="2"/>
        <v>167</v>
      </c>
      <c r="I27" s="59"/>
      <c r="J27" s="115"/>
      <c r="L27" s="59" t="str">
        <f t="shared" si="3"/>
        <v xml:space="preserve"> </v>
      </c>
      <c r="N27" s="174"/>
      <c r="P27" s="113">
        <f t="shared" si="0"/>
        <v>0</v>
      </c>
    </row>
    <row r="28" spans="1:18" x14ac:dyDescent="0.25">
      <c r="A28" s="59"/>
      <c r="B28" s="59"/>
      <c r="C28" s="114"/>
      <c r="D28" s="59"/>
      <c r="E28" s="114"/>
      <c r="F28" s="59"/>
      <c r="G28" s="114">
        <f t="shared" si="1"/>
        <v>1932.27</v>
      </c>
      <c r="H28" s="59">
        <f t="shared" si="2"/>
        <v>167</v>
      </c>
      <c r="I28" s="59"/>
      <c r="J28" s="115"/>
      <c r="L28" s="59" t="str">
        <f t="shared" si="3"/>
        <v xml:space="preserve"> </v>
      </c>
      <c r="N28" s="174"/>
      <c r="P28" s="113">
        <f t="shared" si="0"/>
        <v>0</v>
      </c>
    </row>
    <row r="29" spans="1:18" x14ac:dyDescent="0.25">
      <c r="A29" s="59"/>
      <c r="B29" s="59"/>
      <c r="C29" s="114"/>
      <c r="D29" s="59"/>
      <c r="E29" s="114"/>
      <c r="F29" s="59"/>
      <c r="G29" s="114">
        <f t="shared" si="1"/>
        <v>1932.27</v>
      </c>
      <c r="H29" s="59">
        <f t="shared" si="2"/>
        <v>167</v>
      </c>
      <c r="I29" s="59"/>
      <c r="J29" s="115"/>
      <c r="L29" s="59" t="str">
        <f t="shared" si="3"/>
        <v xml:space="preserve"> </v>
      </c>
      <c r="N29" s="174"/>
      <c r="P29" s="113">
        <f t="shared" si="0"/>
        <v>0</v>
      </c>
    </row>
    <row r="30" spans="1:18" x14ac:dyDescent="0.25">
      <c r="A30" s="59"/>
      <c r="B30" s="59"/>
      <c r="C30" s="114"/>
      <c r="D30" s="59"/>
      <c r="E30" s="114"/>
      <c r="F30" s="59"/>
      <c r="G30" s="114">
        <f t="shared" si="1"/>
        <v>1932.27</v>
      </c>
      <c r="H30" s="59">
        <f t="shared" si="2"/>
        <v>167</v>
      </c>
      <c r="I30" s="59"/>
      <c r="J30" s="115"/>
      <c r="L30" s="59" t="str">
        <f t="shared" si="3"/>
        <v xml:space="preserve"> </v>
      </c>
      <c r="N30" s="174"/>
      <c r="P30" s="113">
        <f t="shared" si="0"/>
        <v>0</v>
      </c>
    </row>
    <row r="31" spans="1:18" x14ac:dyDescent="0.25">
      <c r="A31" s="59"/>
      <c r="B31" s="59"/>
      <c r="C31" s="114"/>
      <c r="D31" s="59"/>
      <c r="E31" s="114"/>
      <c r="F31" s="59"/>
      <c r="G31" s="114">
        <f t="shared" si="1"/>
        <v>1932.27</v>
      </c>
      <c r="H31" s="59">
        <f t="shared" si="2"/>
        <v>167</v>
      </c>
      <c r="I31" s="59"/>
      <c r="J31" s="115"/>
      <c r="L31" s="59" t="str">
        <f t="shared" si="3"/>
        <v xml:space="preserve"> </v>
      </c>
      <c r="N31" s="174"/>
      <c r="P31" s="113">
        <f t="shared" si="0"/>
        <v>0</v>
      </c>
    </row>
    <row r="32" spans="1:18" x14ac:dyDescent="0.25">
      <c r="A32" s="59"/>
      <c r="B32" s="59"/>
      <c r="C32" s="114"/>
      <c r="D32" s="59"/>
      <c r="E32" s="114"/>
      <c r="F32" s="59"/>
      <c r="G32" s="114">
        <f t="shared" si="1"/>
        <v>1932.27</v>
      </c>
      <c r="H32" s="59">
        <f t="shared" si="2"/>
        <v>167</v>
      </c>
      <c r="I32" s="59"/>
      <c r="J32" s="115"/>
      <c r="K32" s="59"/>
      <c r="L32" s="59" t="str">
        <f t="shared" si="3"/>
        <v xml:space="preserve"> </v>
      </c>
      <c r="N32" s="174"/>
      <c r="P32" s="113">
        <f t="shared" si="0"/>
        <v>0</v>
      </c>
    </row>
    <row r="33" spans="1:16" x14ac:dyDescent="0.25">
      <c r="A33" s="59"/>
      <c r="B33" s="59"/>
      <c r="C33" s="114"/>
      <c r="D33" s="59"/>
      <c r="E33" s="114"/>
      <c r="F33" s="59"/>
      <c r="G33" s="114">
        <f t="shared" si="1"/>
        <v>1932.27</v>
      </c>
      <c r="H33" s="59">
        <f t="shared" si="2"/>
        <v>167</v>
      </c>
      <c r="I33" s="59"/>
      <c r="J33" s="115"/>
      <c r="L33" s="59" t="str">
        <f t="shared" si="3"/>
        <v xml:space="preserve"> </v>
      </c>
      <c r="N33" s="174"/>
      <c r="P33" s="113">
        <f t="shared" si="0"/>
        <v>0</v>
      </c>
    </row>
    <row r="34" spans="1:16" x14ac:dyDescent="0.25">
      <c r="A34" s="59"/>
      <c r="B34" s="59"/>
      <c r="C34" s="114"/>
      <c r="D34" s="59"/>
      <c r="E34" s="114"/>
      <c r="F34" s="59"/>
      <c r="G34" s="114">
        <f t="shared" si="1"/>
        <v>1932.27</v>
      </c>
      <c r="H34" s="59">
        <f t="shared" si="2"/>
        <v>167</v>
      </c>
      <c r="I34" s="59"/>
      <c r="J34" s="115"/>
      <c r="L34" s="59" t="str">
        <f t="shared" si="3"/>
        <v xml:space="preserve"> </v>
      </c>
      <c r="N34" s="174"/>
      <c r="P34" s="113">
        <f t="shared" si="0"/>
        <v>0</v>
      </c>
    </row>
    <row r="35" spans="1:16" x14ac:dyDescent="0.25">
      <c r="A35" s="59"/>
      <c r="B35" s="59"/>
      <c r="C35" s="114"/>
      <c r="D35" s="59"/>
      <c r="E35" s="114"/>
      <c r="F35" s="59"/>
      <c r="G35" s="114">
        <f t="shared" si="1"/>
        <v>1932.27</v>
      </c>
      <c r="H35" s="59">
        <f t="shared" si="2"/>
        <v>167</v>
      </c>
      <c r="I35" s="59"/>
      <c r="J35" s="115"/>
      <c r="L35" s="59" t="str">
        <f t="shared" si="3"/>
        <v xml:space="preserve"> </v>
      </c>
      <c r="N35" s="174"/>
      <c r="P35" s="113">
        <f t="shared" si="0"/>
        <v>0</v>
      </c>
    </row>
    <row r="36" spans="1:16" x14ac:dyDescent="0.25">
      <c r="A36" s="59"/>
      <c r="B36" s="59"/>
      <c r="C36" s="114"/>
      <c r="D36" s="59"/>
      <c r="E36" s="114"/>
      <c r="F36" s="59"/>
      <c r="G36" s="114">
        <f t="shared" si="1"/>
        <v>1932.27</v>
      </c>
      <c r="H36" s="59">
        <f t="shared" si="2"/>
        <v>167</v>
      </c>
      <c r="I36" s="59"/>
      <c r="J36" s="115"/>
      <c r="L36" s="59" t="str">
        <f t="shared" si="3"/>
        <v xml:space="preserve"> </v>
      </c>
      <c r="N36" s="174"/>
      <c r="P36" s="113">
        <f t="shared" si="0"/>
        <v>0</v>
      </c>
    </row>
    <row r="37" spans="1:16" x14ac:dyDescent="0.25">
      <c r="A37" s="59"/>
      <c r="B37" s="59"/>
      <c r="C37" s="114"/>
      <c r="D37" s="59"/>
      <c r="E37" s="114"/>
      <c r="F37" s="59"/>
      <c r="G37" s="114">
        <f t="shared" si="1"/>
        <v>1932.27</v>
      </c>
      <c r="H37" s="59">
        <f t="shared" si="2"/>
        <v>167</v>
      </c>
      <c r="I37" s="59"/>
      <c r="J37" s="115"/>
      <c r="L37" s="59" t="str">
        <f t="shared" si="3"/>
        <v xml:space="preserve"> </v>
      </c>
      <c r="P37" s="113">
        <f t="shared" si="0"/>
        <v>0</v>
      </c>
    </row>
    <row r="38" spans="1:16" x14ac:dyDescent="0.25">
      <c r="A38" s="59"/>
      <c r="B38" s="59"/>
      <c r="C38" s="114"/>
      <c r="D38" s="59"/>
      <c r="E38" s="114"/>
      <c r="F38" s="59"/>
      <c r="G38" s="114">
        <f t="shared" si="1"/>
        <v>1932.27</v>
      </c>
      <c r="H38" s="59">
        <f t="shared" si="2"/>
        <v>167</v>
      </c>
      <c r="I38" s="59"/>
      <c r="J38" s="115"/>
      <c r="L38" s="59" t="str">
        <f t="shared" si="3"/>
        <v xml:space="preserve"> </v>
      </c>
      <c r="P38" s="113">
        <f t="shared" si="0"/>
        <v>0</v>
      </c>
    </row>
    <row r="39" spans="1:16" x14ac:dyDescent="0.25">
      <c r="A39" s="59"/>
      <c r="B39" s="59"/>
      <c r="C39" s="114"/>
      <c r="D39" s="59"/>
      <c r="E39" s="114"/>
      <c r="F39" s="59"/>
      <c r="G39" s="114">
        <f t="shared" si="1"/>
        <v>1932.27</v>
      </c>
      <c r="H39" s="59">
        <f t="shared" si="2"/>
        <v>167</v>
      </c>
      <c r="I39" s="59"/>
      <c r="J39" s="115"/>
      <c r="L39" s="59" t="str">
        <f t="shared" si="3"/>
        <v xml:space="preserve"> </v>
      </c>
      <c r="P39" s="113">
        <f t="shared" si="0"/>
        <v>0</v>
      </c>
    </row>
    <row r="40" spans="1:16" x14ac:dyDescent="0.25">
      <c r="A40" s="59"/>
      <c r="B40" s="59"/>
      <c r="C40" s="114"/>
      <c r="D40" s="59"/>
      <c r="E40" s="114"/>
      <c r="F40" s="59"/>
      <c r="G40" s="114">
        <f t="shared" si="1"/>
        <v>1932.27</v>
      </c>
      <c r="H40" s="59">
        <f t="shared" si="2"/>
        <v>167</v>
      </c>
      <c r="I40" s="59"/>
      <c r="J40" s="59"/>
      <c r="L40" s="59" t="str">
        <f t="shared" si="3"/>
        <v xml:space="preserve"> </v>
      </c>
      <c r="P40" s="113">
        <f t="shared" si="0"/>
        <v>0</v>
      </c>
    </row>
    <row r="41" spans="1:16" x14ac:dyDescent="0.25">
      <c r="A41" s="59"/>
      <c r="B41" s="59"/>
      <c r="C41" s="114"/>
      <c r="D41" s="59"/>
      <c r="E41" s="114"/>
      <c r="F41" s="59"/>
      <c r="G41" s="114">
        <f t="shared" si="1"/>
        <v>1932.27</v>
      </c>
      <c r="H41" s="59">
        <f t="shared" si="2"/>
        <v>167</v>
      </c>
      <c r="I41" s="59"/>
      <c r="J41" s="59"/>
      <c r="L41" s="59" t="str">
        <f t="shared" si="3"/>
        <v xml:space="preserve"> </v>
      </c>
      <c r="P41" s="113">
        <f t="shared" si="0"/>
        <v>0</v>
      </c>
    </row>
    <row r="42" spans="1:16" x14ac:dyDescent="0.25">
      <c r="A42" s="59"/>
      <c r="B42" s="59"/>
      <c r="C42" s="114"/>
      <c r="D42" s="59"/>
      <c r="E42" s="114"/>
      <c r="F42" s="59"/>
      <c r="G42" s="114">
        <f t="shared" si="1"/>
        <v>1932.27</v>
      </c>
      <c r="H42" s="59">
        <f t="shared" si="2"/>
        <v>167</v>
      </c>
      <c r="I42" s="59"/>
      <c r="J42" s="59"/>
      <c r="L42" s="59" t="str">
        <f t="shared" si="3"/>
        <v xml:space="preserve"> </v>
      </c>
      <c r="P42" s="113">
        <f t="shared" si="0"/>
        <v>0</v>
      </c>
    </row>
    <row r="43" spans="1:16" x14ac:dyDescent="0.25">
      <c r="A43" s="59"/>
      <c r="B43" s="59"/>
      <c r="C43" s="114"/>
      <c r="D43" s="59"/>
      <c r="E43" s="114"/>
      <c r="F43" s="59"/>
      <c r="G43" s="114">
        <f t="shared" si="1"/>
        <v>1932.27</v>
      </c>
      <c r="H43" s="59">
        <f t="shared" si="2"/>
        <v>167</v>
      </c>
      <c r="I43" s="59"/>
      <c r="J43" s="59"/>
      <c r="L43" s="59" t="str">
        <f t="shared" si="3"/>
        <v xml:space="preserve"> </v>
      </c>
      <c r="P43" s="113">
        <f t="shared" si="0"/>
        <v>0</v>
      </c>
    </row>
    <row r="44" spans="1:16" x14ac:dyDescent="0.25">
      <c r="A44" s="59"/>
      <c r="B44" s="59"/>
      <c r="C44" s="114"/>
      <c r="D44" s="59"/>
      <c r="E44" s="114"/>
      <c r="F44" s="59"/>
      <c r="G44" s="114">
        <f t="shared" si="1"/>
        <v>1932.27</v>
      </c>
      <c r="H44" s="59">
        <f t="shared" si="2"/>
        <v>167</v>
      </c>
      <c r="I44" s="59"/>
      <c r="J44" s="59"/>
      <c r="L44" s="59" t="str">
        <f t="shared" si="3"/>
        <v xml:space="preserve"> </v>
      </c>
      <c r="P44" s="113">
        <f t="shared" si="0"/>
        <v>0</v>
      </c>
    </row>
    <row r="45" spans="1:16" x14ac:dyDescent="0.25">
      <c r="A45" s="59"/>
      <c r="B45" s="59"/>
      <c r="C45" s="114"/>
      <c r="D45" s="59"/>
      <c r="E45" s="114"/>
      <c r="F45" s="59"/>
      <c r="G45" s="114">
        <f t="shared" si="1"/>
        <v>1932.27</v>
      </c>
      <c r="H45" s="59">
        <f t="shared" si="2"/>
        <v>167</v>
      </c>
      <c r="I45" s="59"/>
      <c r="J45" s="59"/>
      <c r="L45" s="59" t="str">
        <f t="shared" si="3"/>
        <v xml:space="preserve"> </v>
      </c>
      <c r="P45" s="113">
        <f t="shared" si="0"/>
        <v>0</v>
      </c>
    </row>
    <row r="46" spans="1:16" x14ac:dyDescent="0.25">
      <c r="A46" s="59"/>
      <c r="B46" s="59"/>
      <c r="C46" s="114"/>
      <c r="D46" s="59"/>
      <c r="E46" s="114"/>
      <c r="F46" s="59"/>
      <c r="G46" s="114">
        <f t="shared" si="1"/>
        <v>1932.27</v>
      </c>
      <c r="H46" s="59">
        <f t="shared" si="2"/>
        <v>167</v>
      </c>
      <c r="I46" s="59"/>
      <c r="J46" s="59"/>
      <c r="L46" s="59" t="str">
        <f t="shared" si="3"/>
        <v xml:space="preserve"> </v>
      </c>
      <c r="P46" s="113">
        <f t="shared" si="0"/>
        <v>0</v>
      </c>
    </row>
    <row r="47" spans="1:16" x14ac:dyDescent="0.25">
      <c r="A47" s="59"/>
      <c r="B47" s="59"/>
      <c r="C47" s="114"/>
      <c r="D47" s="59"/>
      <c r="E47" s="114"/>
      <c r="F47" s="59"/>
      <c r="G47" s="114">
        <f t="shared" si="1"/>
        <v>1932.27</v>
      </c>
      <c r="H47" s="59">
        <f t="shared" si="2"/>
        <v>167</v>
      </c>
      <c r="I47" s="59"/>
      <c r="J47" s="59"/>
      <c r="L47" s="59" t="str">
        <f t="shared" si="3"/>
        <v xml:space="preserve"> </v>
      </c>
      <c r="P47" s="113">
        <f t="shared" si="0"/>
        <v>0</v>
      </c>
    </row>
    <row r="48" spans="1:16" x14ac:dyDescent="0.25">
      <c r="A48" s="59"/>
      <c r="B48" s="59"/>
      <c r="C48" s="114"/>
      <c r="D48" s="59"/>
      <c r="E48" s="114"/>
      <c r="F48" s="59"/>
      <c r="G48" s="114">
        <f t="shared" si="1"/>
        <v>1932.27</v>
      </c>
      <c r="H48" s="59">
        <f t="shared" si="2"/>
        <v>167</v>
      </c>
      <c r="I48" s="59"/>
      <c r="J48" s="59"/>
      <c r="L48" s="59" t="str">
        <f t="shared" si="3"/>
        <v xml:space="preserve"> </v>
      </c>
      <c r="P48" s="113">
        <f t="shared" si="0"/>
        <v>0</v>
      </c>
    </row>
    <row r="49" spans="1:16" x14ac:dyDescent="0.25">
      <c r="A49" s="59"/>
      <c r="B49" s="59"/>
      <c r="C49" s="114"/>
      <c r="D49" s="59"/>
      <c r="E49" s="114"/>
      <c r="F49" s="59"/>
      <c r="G49" s="114">
        <f t="shared" si="1"/>
        <v>1932.27</v>
      </c>
      <c r="H49" s="59">
        <f t="shared" si="2"/>
        <v>167</v>
      </c>
      <c r="I49" s="59"/>
      <c r="J49" s="59"/>
      <c r="L49" s="59" t="str">
        <f t="shared" si="3"/>
        <v xml:space="preserve"> </v>
      </c>
      <c r="P49" s="113">
        <f t="shared" si="0"/>
        <v>0</v>
      </c>
    </row>
    <row r="50" spans="1:16" x14ac:dyDescent="0.25">
      <c r="A50" s="59"/>
      <c r="B50" s="59"/>
      <c r="C50" s="114"/>
      <c r="D50" s="59"/>
      <c r="E50" s="114"/>
      <c r="F50" s="59"/>
      <c r="G50" s="114">
        <f t="shared" si="1"/>
        <v>1932.27</v>
      </c>
      <c r="H50" s="59">
        <f t="shared" si="2"/>
        <v>167</v>
      </c>
      <c r="I50" s="59"/>
      <c r="J50" s="59"/>
      <c r="K50" s="59"/>
      <c r="L50" s="59"/>
      <c r="P50" s="113"/>
    </row>
    <row r="51" spans="1:16" x14ac:dyDescent="0.25">
      <c r="A51" s="59"/>
      <c r="B51" s="59"/>
      <c r="C51" s="114"/>
      <c r="D51" s="59"/>
      <c r="E51" s="114"/>
      <c r="F51" s="59"/>
      <c r="G51" s="114">
        <f t="shared" si="1"/>
        <v>1932.27</v>
      </c>
      <c r="H51" s="59">
        <f t="shared" si="2"/>
        <v>167</v>
      </c>
      <c r="I51" s="59"/>
      <c r="J51" s="59"/>
      <c r="L51" s="59" t="str">
        <f t="shared" si="3"/>
        <v xml:space="preserve"> </v>
      </c>
      <c r="P51" s="113">
        <f t="shared" si="0"/>
        <v>0</v>
      </c>
    </row>
    <row r="52" spans="1:16" x14ac:dyDescent="0.25">
      <c r="A52" s="59"/>
      <c r="B52" s="59"/>
      <c r="C52" s="114"/>
      <c r="D52" s="59"/>
      <c r="E52" s="114"/>
      <c r="F52" s="59"/>
      <c r="G52" s="114">
        <f t="shared" si="1"/>
        <v>1932.27</v>
      </c>
      <c r="H52" s="59">
        <f t="shared" si="2"/>
        <v>167</v>
      </c>
      <c r="I52" s="59"/>
      <c r="J52" s="59"/>
      <c r="L52" s="59" t="str">
        <f t="shared" si="3"/>
        <v xml:space="preserve"> </v>
      </c>
      <c r="P52" s="113">
        <f t="shared" si="0"/>
        <v>0</v>
      </c>
    </row>
    <row r="53" spans="1:16" x14ac:dyDescent="0.25">
      <c r="G53" s="114">
        <f t="shared" ref="G53:H94" si="4">G52-E53+C53</f>
        <v>1932.27</v>
      </c>
      <c r="H53" s="59">
        <f t="shared" si="4"/>
        <v>167</v>
      </c>
      <c r="I53" s="59"/>
      <c r="J53" s="59"/>
      <c r="L53" s="59" t="str">
        <f t="shared" si="3"/>
        <v xml:space="preserve"> </v>
      </c>
      <c r="P53" s="113">
        <f t="shared" si="0"/>
        <v>0</v>
      </c>
    </row>
    <row r="54" spans="1:16" x14ac:dyDescent="0.25">
      <c r="G54" s="114">
        <f t="shared" si="4"/>
        <v>1932.27</v>
      </c>
      <c r="H54" s="59">
        <f t="shared" si="4"/>
        <v>167</v>
      </c>
      <c r="I54" s="59"/>
      <c r="J54" s="59"/>
      <c r="L54" s="59" t="str">
        <f t="shared" si="3"/>
        <v xml:space="preserve"> </v>
      </c>
      <c r="P54" s="113">
        <f t="shared" si="0"/>
        <v>0</v>
      </c>
    </row>
    <row r="55" spans="1:16" x14ac:dyDescent="0.25">
      <c r="G55" s="114">
        <f t="shared" si="4"/>
        <v>1932.27</v>
      </c>
      <c r="H55" s="59">
        <f t="shared" si="4"/>
        <v>167</v>
      </c>
      <c r="I55" s="59"/>
      <c r="J55" s="59"/>
      <c r="L55" s="59" t="str">
        <f t="shared" si="3"/>
        <v xml:space="preserve"> </v>
      </c>
      <c r="P55" s="113">
        <f t="shared" si="0"/>
        <v>0</v>
      </c>
    </row>
    <row r="56" spans="1:16" x14ac:dyDescent="0.25">
      <c r="G56" s="114">
        <f t="shared" si="4"/>
        <v>1932.27</v>
      </c>
      <c r="H56" s="59">
        <f t="shared" si="4"/>
        <v>167</v>
      </c>
      <c r="I56" s="59"/>
      <c r="J56" s="59"/>
      <c r="L56" s="59" t="str">
        <f t="shared" si="3"/>
        <v xml:space="preserve"> </v>
      </c>
      <c r="P56" s="113">
        <f t="shared" si="0"/>
        <v>0</v>
      </c>
    </row>
    <row r="57" spans="1:16" x14ac:dyDescent="0.25">
      <c r="G57" s="114">
        <f t="shared" si="4"/>
        <v>1932.27</v>
      </c>
      <c r="H57" s="59">
        <f t="shared" si="4"/>
        <v>167</v>
      </c>
      <c r="I57" s="59"/>
      <c r="J57" s="59"/>
      <c r="L57" s="59" t="str">
        <f t="shared" si="3"/>
        <v xml:space="preserve"> </v>
      </c>
      <c r="P57" s="113">
        <f t="shared" si="0"/>
        <v>0</v>
      </c>
    </row>
    <row r="58" spans="1:16" x14ac:dyDescent="0.25">
      <c r="G58" s="114">
        <f t="shared" si="4"/>
        <v>1932.27</v>
      </c>
      <c r="H58" s="59">
        <f t="shared" si="4"/>
        <v>167</v>
      </c>
      <c r="I58" s="59"/>
      <c r="J58" s="59"/>
      <c r="L58" s="59" t="str">
        <f t="shared" si="3"/>
        <v xml:space="preserve"> </v>
      </c>
      <c r="P58" s="113">
        <f t="shared" si="0"/>
        <v>0</v>
      </c>
    </row>
    <row r="59" spans="1:16" x14ac:dyDescent="0.25">
      <c r="G59" s="114">
        <f t="shared" si="4"/>
        <v>1932.27</v>
      </c>
      <c r="H59" s="59">
        <f t="shared" si="4"/>
        <v>167</v>
      </c>
      <c r="I59" s="59"/>
      <c r="J59" s="59"/>
      <c r="L59" s="59" t="str">
        <f t="shared" si="3"/>
        <v xml:space="preserve"> </v>
      </c>
      <c r="P59" s="113">
        <f t="shared" si="0"/>
        <v>0</v>
      </c>
    </row>
    <row r="60" spans="1:16" x14ac:dyDescent="0.25">
      <c r="G60" s="114">
        <f t="shared" si="4"/>
        <v>1932.27</v>
      </c>
      <c r="H60" s="59">
        <f t="shared" si="4"/>
        <v>167</v>
      </c>
      <c r="I60" s="59"/>
      <c r="J60" s="59"/>
      <c r="L60" s="59" t="str">
        <f t="shared" si="3"/>
        <v xml:space="preserve"> </v>
      </c>
      <c r="P60" s="113">
        <f t="shared" si="0"/>
        <v>0</v>
      </c>
    </row>
    <row r="61" spans="1:16" x14ac:dyDescent="0.25">
      <c r="G61" s="114">
        <f t="shared" si="4"/>
        <v>1932.27</v>
      </c>
      <c r="H61" s="59">
        <f t="shared" si="4"/>
        <v>167</v>
      </c>
      <c r="I61" s="59"/>
      <c r="J61" s="59"/>
      <c r="L61" s="59" t="str">
        <f t="shared" si="3"/>
        <v xml:space="preserve"> </v>
      </c>
      <c r="P61" s="113">
        <f t="shared" si="0"/>
        <v>0</v>
      </c>
    </row>
    <row r="62" spans="1:16" x14ac:dyDescent="0.25">
      <c r="G62" s="114">
        <f t="shared" si="4"/>
        <v>1932.27</v>
      </c>
      <c r="H62" s="59">
        <f t="shared" si="4"/>
        <v>167</v>
      </c>
      <c r="I62" s="59"/>
      <c r="J62" s="59"/>
      <c r="L62" s="59" t="str">
        <f t="shared" si="3"/>
        <v xml:space="preserve"> </v>
      </c>
      <c r="P62" s="113">
        <f t="shared" si="0"/>
        <v>0</v>
      </c>
    </row>
    <row r="63" spans="1:16" x14ac:dyDescent="0.25">
      <c r="G63" s="114">
        <f t="shared" si="4"/>
        <v>1932.27</v>
      </c>
      <c r="H63" s="59">
        <f t="shared" si="4"/>
        <v>167</v>
      </c>
      <c r="I63" s="59"/>
      <c r="J63" s="59"/>
      <c r="L63" s="59" t="str">
        <f t="shared" si="3"/>
        <v xml:space="preserve"> </v>
      </c>
      <c r="P63" s="113">
        <f t="shared" si="0"/>
        <v>0</v>
      </c>
    </row>
    <row r="64" spans="1:16" x14ac:dyDescent="0.25">
      <c r="G64" s="114">
        <f t="shared" si="4"/>
        <v>1932.27</v>
      </c>
      <c r="H64" s="59">
        <f t="shared" si="4"/>
        <v>167</v>
      </c>
      <c r="I64" s="59"/>
      <c r="J64" s="59"/>
      <c r="L64" s="59" t="str">
        <f t="shared" si="3"/>
        <v xml:space="preserve"> </v>
      </c>
      <c r="P64" s="113">
        <f t="shared" si="0"/>
        <v>0</v>
      </c>
    </row>
    <row r="65" spans="7:16" x14ac:dyDescent="0.25">
      <c r="G65" s="114">
        <f t="shared" si="4"/>
        <v>1932.27</v>
      </c>
      <c r="H65" s="59">
        <f t="shared" si="4"/>
        <v>167</v>
      </c>
      <c r="I65" s="59"/>
      <c r="J65" s="59"/>
      <c r="L65" s="59" t="str">
        <f t="shared" si="3"/>
        <v xml:space="preserve"> </v>
      </c>
      <c r="P65" s="113">
        <f t="shared" si="0"/>
        <v>0</v>
      </c>
    </row>
    <row r="66" spans="7:16" x14ac:dyDescent="0.25">
      <c r="G66" s="114">
        <f t="shared" si="4"/>
        <v>1932.27</v>
      </c>
      <c r="H66" s="59">
        <f t="shared" si="4"/>
        <v>167</v>
      </c>
      <c r="I66" s="59"/>
      <c r="J66" s="59"/>
      <c r="L66" s="59" t="str">
        <f t="shared" si="3"/>
        <v xml:space="preserve"> </v>
      </c>
      <c r="P66" s="113">
        <f t="shared" si="0"/>
        <v>0</v>
      </c>
    </row>
    <row r="67" spans="7:16" x14ac:dyDescent="0.25">
      <c r="G67" s="114">
        <f t="shared" si="4"/>
        <v>1932.27</v>
      </c>
      <c r="H67" s="59">
        <f t="shared" si="4"/>
        <v>167</v>
      </c>
      <c r="I67" s="59"/>
      <c r="J67" s="59"/>
      <c r="L67" s="59" t="str">
        <f t="shared" si="3"/>
        <v xml:space="preserve"> </v>
      </c>
      <c r="P67" s="113">
        <f t="shared" si="0"/>
        <v>0</v>
      </c>
    </row>
    <row r="68" spans="7:16" x14ac:dyDescent="0.25">
      <c r="G68" s="114">
        <f t="shared" si="4"/>
        <v>1932.27</v>
      </c>
      <c r="H68" s="59">
        <f t="shared" si="4"/>
        <v>167</v>
      </c>
      <c r="I68" s="59"/>
      <c r="J68" s="59"/>
      <c r="L68" s="59" t="str">
        <f t="shared" si="3"/>
        <v xml:space="preserve"> </v>
      </c>
      <c r="P68" s="113">
        <f t="shared" si="0"/>
        <v>0</v>
      </c>
    </row>
    <row r="69" spans="7:16" x14ac:dyDescent="0.25">
      <c r="G69" s="114">
        <f t="shared" si="4"/>
        <v>1932.27</v>
      </c>
      <c r="H69" s="59">
        <f t="shared" si="4"/>
        <v>167</v>
      </c>
      <c r="I69" s="59"/>
      <c r="J69" s="59"/>
      <c r="L69" s="59" t="str">
        <f t="shared" si="3"/>
        <v xml:space="preserve"> </v>
      </c>
      <c r="P69" s="113">
        <f t="shared" si="0"/>
        <v>0</v>
      </c>
    </row>
    <row r="70" spans="7:16" x14ac:dyDescent="0.25">
      <c r="G70" s="114">
        <f t="shared" si="4"/>
        <v>1932.27</v>
      </c>
      <c r="H70" s="59">
        <f t="shared" si="4"/>
        <v>167</v>
      </c>
      <c r="I70" s="59"/>
      <c r="J70" s="59"/>
      <c r="L70" s="59" t="str">
        <f t="shared" si="3"/>
        <v xml:space="preserve"> </v>
      </c>
      <c r="P70" s="113">
        <f t="shared" si="0"/>
        <v>0</v>
      </c>
    </row>
    <row r="71" spans="7:16" x14ac:dyDescent="0.25">
      <c r="G71" s="114">
        <f t="shared" si="4"/>
        <v>1932.27</v>
      </c>
      <c r="H71" s="59">
        <f t="shared" si="4"/>
        <v>167</v>
      </c>
      <c r="I71" s="59"/>
      <c r="J71" s="59"/>
      <c r="L71" s="59" t="str">
        <f t="shared" si="3"/>
        <v xml:space="preserve"> </v>
      </c>
      <c r="P71" s="113">
        <f t="shared" si="0"/>
        <v>0</v>
      </c>
    </row>
    <row r="72" spans="7:16" x14ac:dyDescent="0.25">
      <c r="G72" s="114">
        <f t="shared" si="4"/>
        <v>1932.27</v>
      </c>
      <c r="H72" s="59">
        <f t="shared" si="4"/>
        <v>167</v>
      </c>
      <c r="I72" s="59"/>
      <c r="J72" s="59"/>
      <c r="L72" s="59" t="str">
        <f t="shared" si="3"/>
        <v xml:space="preserve"> </v>
      </c>
      <c r="P72" s="113">
        <f t="shared" si="0"/>
        <v>0</v>
      </c>
    </row>
    <row r="73" spans="7:16" x14ac:dyDescent="0.25">
      <c r="G73" s="114">
        <f t="shared" si="4"/>
        <v>1932.27</v>
      </c>
      <c r="H73" s="59">
        <f t="shared" si="4"/>
        <v>167</v>
      </c>
      <c r="I73" s="59"/>
      <c r="J73" s="59"/>
      <c r="L73" s="59" t="str">
        <f t="shared" si="3"/>
        <v xml:space="preserve"> </v>
      </c>
      <c r="P73" s="113">
        <f t="shared" si="0"/>
        <v>0</v>
      </c>
    </row>
    <row r="74" spans="7:16" x14ac:dyDescent="0.25">
      <c r="G74" s="114">
        <f t="shared" si="4"/>
        <v>1932.27</v>
      </c>
      <c r="H74" s="59">
        <f t="shared" si="4"/>
        <v>167</v>
      </c>
      <c r="I74" s="59"/>
      <c r="J74" s="59"/>
      <c r="L74" s="59" t="str">
        <f t="shared" si="3"/>
        <v xml:space="preserve"> </v>
      </c>
      <c r="P74" s="113">
        <f t="shared" si="0"/>
        <v>0</v>
      </c>
    </row>
    <row r="75" spans="7:16" x14ac:dyDescent="0.25">
      <c r="G75" s="114">
        <f t="shared" si="4"/>
        <v>1932.27</v>
      </c>
      <c r="H75" s="59">
        <f t="shared" si="4"/>
        <v>167</v>
      </c>
      <c r="I75" s="59"/>
      <c r="J75" s="59"/>
      <c r="L75" s="59" t="str">
        <f t="shared" si="3"/>
        <v xml:space="preserve"> </v>
      </c>
      <c r="P75" s="113">
        <f t="shared" si="0"/>
        <v>0</v>
      </c>
    </row>
    <row r="76" spans="7:16" x14ac:dyDescent="0.25">
      <c r="G76" s="114">
        <f t="shared" si="4"/>
        <v>1932.27</v>
      </c>
      <c r="H76" s="59">
        <f t="shared" si="4"/>
        <v>167</v>
      </c>
      <c r="I76" s="59"/>
      <c r="J76" s="59"/>
      <c r="L76" s="59" t="str">
        <f t="shared" si="3"/>
        <v xml:space="preserve"> </v>
      </c>
      <c r="P76" s="113">
        <f t="shared" si="0"/>
        <v>0</v>
      </c>
    </row>
    <row r="77" spans="7:16" x14ac:dyDescent="0.25">
      <c r="G77" s="114">
        <f t="shared" si="4"/>
        <v>1932.27</v>
      </c>
      <c r="H77" s="59">
        <f t="shared" si="4"/>
        <v>167</v>
      </c>
      <c r="I77" s="59"/>
      <c r="J77" s="59"/>
      <c r="L77" s="59" t="str">
        <f t="shared" si="3"/>
        <v xml:space="preserve"> </v>
      </c>
      <c r="P77" s="113">
        <f t="shared" si="0"/>
        <v>0</v>
      </c>
    </row>
    <row r="78" spans="7:16" x14ac:dyDescent="0.25">
      <c r="G78" s="114">
        <f t="shared" si="4"/>
        <v>1932.27</v>
      </c>
      <c r="H78" s="59">
        <f t="shared" si="4"/>
        <v>167</v>
      </c>
      <c r="I78" s="59"/>
      <c r="J78" s="59"/>
      <c r="L78" s="59" t="str">
        <f t="shared" si="3"/>
        <v xml:space="preserve"> </v>
      </c>
      <c r="P78" s="113">
        <f t="shared" ref="P78:P141" si="5">O78*G78</f>
        <v>0</v>
      </c>
    </row>
    <row r="79" spans="7:16" x14ac:dyDescent="0.25">
      <c r="G79" s="114">
        <f t="shared" si="4"/>
        <v>1932.27</v>
      </c>
      <c r="H79" s="59">
        <f t="shared" si="4"/>
        <v>167</v>
      </c>
      <c r="I79" s="59"/>
      <c r="J79" s="59"/>
      <c r="L79" s="59" t="str">
        <f t="shared" si="3"/>
        <v xml:space="preserve"> </v>
      </c>
      <c r="P79" s="113">
        <f t="shared" si="5"/>
        <v>0</v>
      </c>
    </row>
    <row r="80" spans="7:16" x14ac:dyDescent="0.25">
      <c r="G80" s="114">
        <f t="shared" si="4"/>
        <v>1932.27</v>
      </c>
      <c r="H80" s="59">
        <f t="shared" si="4"/>
        <v>167</v>
      </c>
      <c r="I80" s="59"/>
      <c r="J80" s="59"/>
      <c r="L80" s="59" t="str">
        <f t="shared" ref="L80:L143" si="6">IF(D80&gt;0,D80," ")</f>
        <v xml:space="preserve"> </v>
      </c>
      <c r="P80" s="113">
        <f t="shared" si="5"/>
        <v>0</v>
      </c>
    </row>
    <row r="81" spans="7:16" x14ac:dyDescent="0.25">
      <c r="G81" s="114">
        <f t="shared" si="4"/>
        <v>1932.27</v>
      </c>
      <c r="H81" s="59">
        <f t="shared" si="4"/>
        <v>167</v>
      </c>
      <c r="I81" s="59"/>
      <c r="J81" s="59"/>
      <c r="L81" s="59" t="str">
        <f t="shared" si="6"/>
        <v xml:space="preserve"> </v>
      </c>
      <c r="P81" s="113">
        <f t="shared" si="5"/>
        <v>0</v>
      </c>
    </row>
    <row r="82" spans="7:16" x14ac:dyDescent="0.25">
      <c r="G82" s="114">
        <f t="shared" si="4"/>
        <v>1932.27</v>
      </c>
      <c r="H82" s="59">
        <f t="shared" si="4"/>
        <v>167</v>
      </c>
      <c r="I82" s="59"/>
      <c r="J82" s="59"/>
      <c r="L82" s="59" t="str">
        <f t="shared" si="6"/>
        <v xml:space="preserve"> </v>
      </c>
      <c r="P82" s="113">
        <f t="shared" si="5"/>
        <v>0</v>
      </c>
    </row>
    <row r="83" spans="7:16" x14ac:dyDescent="0.25">
      <c r="G83" s="114">
        <f t="shared" si="4"/>
        <v>1932.27</v>
      </c>
      <c r="H83" s="59">
        <f t="shared" si="4"/>
        <v>167</v>
      </c>
      <c r="I83" s="59"/>
      <c r="J83" s="59"/>
      <c r="L83" s="59" t="str">
        <f t="shared" si="6"/>
        <v xml:space="preserve"> </v>
      </c>
      <c r="P83" s="113">
        <f t="shared" si="5"/>
        <v>0</v>
      </c>
    </row>
    <row r="84" spans="7:16" x14ac:dyDescent="0.25">
      <c r="G84" s="114">
        <f t="shared" si="4"/>
        <v>1932.27</v>
      </c>
      <c r="H84" s="59">
        <f t="shared" si="4"/>
        <v>167</v>
      </c>
      <c r="I84" s="59"/>
      <c r="J84" s="59"/>
      <c r="L84" s="59" t="str">
        <f t="shared" si="6"/>
        <v xml:space="preserve"> </v>
      </c>
      <c r="P84" s="113">
        <f t="shared" si="5"/>
        <v>0</v>
      </c>
    </row>
    <row r="85" spans="7:16" x14ac:dyDescent="0.25">
      <c r="G85" s="114">
        <f t="shared" si="4"/>
        <v>1932.27</v>
      </c>
      <c r="H85" s="59">
        <f t="shared" si="4"/>
        <v>167</v>
      </c>
      <c r="I85" s="59"/>
      <c r="J85" s="59"/>
      <c r="L85" s="59" t="str">
        <f t="shared" si="6"/>
        <v xml:space="preserve"> </v>
      </c>
      <c r="P85" s="113">
        <f t="shared" si="5"/>
        <v>0</v>
      </c>
    </row>
    <row r="86" spans="7:16" x14ac:dyDescent="0.25">
      <c r="G86" s="114">
        <f t="shared" si="4"/>
        <v>1932.27</v>
      </c>
      <c r="H86" s="59">
        <f t="shared" si="4"/>
        <v>167</v>
      </c>
      <c r="I86" s="59"/>
      <c r="J86" s="59"/>
      <c r="L86" s="59" t="str">
        <f t="shared" si="6"/>
        <v xml:space="preserve"> </v>
      </c>
      <c r="P86" s="113">
        <f t="shared" si="5"/>
        <v>0</v>
      </c>
    </row>
    <row r="87" spans="7:16" x14ac:dyDescent="0.25">
      <c r="G87" s="114">
        <f t="shared" si="4"/>
        <v>1932.27</v>
      </c>
      <c r="H87" s="59">
        <f t="shared" si="4"/>
        <v>167</v>
      </c>
      <c r="I87" s="59"/>
      <c r="J87" s="59"/>
      <c r="L87" s="59" t="str">
        <f t="shared" si="6"/>
        <v xml:space="preserve"> </v>
      </c>
      <c r="P87" s="113">
        <f t="shared" si="5"/>
        <v>0</v>
      </c>
    </row>
    <row r="88" spans="7:16" x14ac:dyDescent="0.25">
      <c r="G88" s="114">
        <f t="shared" si="4"/>
        <v>1932.27</v>
      </c>
      <c r="H88" s="59">
        <f t="shared" si="4"/>
        <v>167</v>
      </c>
      <c r="I88" s="59"/>
      <c r="J88" s="59"/>
      <c r="L88" s="59" t="str">
        <f t="shared" si="6"/>
        <v xml:space="preserve"> </v>
      </c>
      <c r="P88" s="113">
        <f t="shared" si="5"/>
        <v>0</v>
      </c>
    </row>
    <row r="89" spans="7:16" x14ac:dyDescent="0.25">
      <c r="G89" s="114">
        <f t="shared" si="4"/>
        <v>1932.27</v>
      </c>
      <c r="H89" s="59">
        <f t="shared" si="4"/>
        <v>167</v>
      </c>
      <c r="I89" s="59"/>
      <c r="J89" s="59"/>
      <c r="L89" s="59" t="str">
        <f t="shared" si="6"/>
        <v xml:space="preserve"> </v>
      </c>
      <c r="P89" s="113">
        <f t="shared" si="5"/>
        <v>0</v>
      </c>
    </row>
    <row r="90" spans="7:16" x14ac:dyDescent="0.25">
      <c r="G90" s="114">
        <f t="shared" si="4"/>
        <v>1932.27</v>
      </c>
      <c r="H90" s="59">
        <f t="shared" si="4"/>
        <v>167</v>
      </c>
      <c r="I90" s="59"/>
      <c r="J90" s="59"/>
      <c r="L90" s="59" t="str">
        <f t="shared" si="6"/>
        <v xml:space="preserve"> </v>
      </c>
      <c r="P90" s="113">
        <f t="shared" si="5"/>
        <v>0</v>
      </c>
    </row>
    <row r="91" spans="7:16" x14ac:dyDescent="0.25">
      <c r="G91" s="114">
        <f t="shared" si="4"/>
        <v>1932.27</v>
      </c>
      <c r="H91" s="59">
        <f t="shared" si="4"/>
        <v>167</v>
      </c>
      <c r="I91" s="59"/>
      <c r="J91" s="59"/>
      <c r="L91" s="59" t="str">
        <f t="shared" si="6"/>
        <v xml:space="preserve"> </v>
      </c>
      <c r="P91" s="113">
        <f t="shared" si="5"/>
        <v>0</v>
      </c>
    </row>
    <row r="92" spans="7:16" x14ac:dyDescent="0.25">
      <c r="G92" s="114">
        <f t="shared" si="4"/>
        <v>1932.27</v>
      </c>
      <c r="H92" s="59">
        <f t="shared" si="4"/>
        <v>167</v>
      </c>
      <c r="I92" s="59"/>
      <c r="J92" s="59"/>
      <c r="L92" s="59" t="str">
        <f t="shared" si="6"/>
        <v xml:space="preserve"> </v>
      </c>
      <c r="P92" s="113">
        <f t="shared" si="5"/>
        <v>0</v>
      </c>
    </row>
    <row r="93" spans="7:16" x14ac:dyDescent="0.25">
      <c r="G93" s="114">
        <f t="shared" si="4"/>
        <v>1932.27</v>
      </c>
      <c r="H93" s="59">
        <f t="shared" si="4"/>
        <v>167</v>
      </c>
      <c r="I93" s="59"/>
      <c r="J93" s="59"/>
      <c r="L93" s="59" t="str">
        <f t="shared" si="6"/>
        <v xml:space="preserve"> </v>
      </c>
      <c r="P93" s="113">
        <f t="shared" si="5"/>
        <v>0</v>
      </c>
    </row>
    <row r="94" spans="7:16" x14ac:dyDescent="0.25">
      <c r="G94" s="114">
        <f t="shared" si="4"/>
        <v>1932.27</v>
      </c>
      <c r="H94" s="59">
        <f t="shared" si="4"/>
        <v>167</v>
      </c>
      <c r="I94" s="59"/>
      <c r="J94" s="59"/>
      <c r="L94" s="59" t="str">
        <f t="shared" si="6"/>
        <v xml:space="preserve"> </v>
      </c>
      <c r="P94" s="113">
        <f t="shared" si="5"/>
        <v>0</v>
      </c>
    </row>
    <row r="95" spans="7:16" x14ac:dyDescent="0.25">
      <c r="G95" s="114">
        <f t="shared" ref="G95:H122" si="7">G94-E95+C95</f>
        <v>1932.27</v>
      </c>
      <c r="H95" s="59">
        <f t="shared" si="7"/>
        <v>167</v>
      </c>
      <c r="I95" s="59"/>
      <c r="J95" s="59"/>
      <c r="L95" s="59" t="str">
        <f t="shared" si="6"/>
        <v xml:space="preserve"> </v>
      </c>
      <c r="P95" s="113">
        <f t="shared" si="5"/>
        <v>0</v>
      </c>
    </row>
    <row r="96" spans="7:16" x14ac:dyDescent="0.25">
      <c r="G96" s="114">
        <f t="shared" si="7"/>
        <v>1932.27</v>
      </c>
      <c r="H96" s="59">
        <f t="shared" si="7"/>
        <v>167</v>
      </c>
      <c r="I96" s="59"/>
      <c r="J96" s="59"/>
      <c r="L96" s="59" t="str">
        <f t="shared" si="6"/>
        <v xml:space="preserve"> </v>
      </c>
      <c r="P96" s="113">
        <f t="shared" si="5"/>
        <v>0</v>
      </c>
    </row>
    <row r="97" spans="7:16" x14ac:dyDescent="0.25">
      <c r="G97" s="114">
        <f t="shared" si="7"/>
        <v>1932.27</v>
      </c>
      <c r="H97" s="59">
        <f t="shared" si="7"/>
        <v>167</v>
      </c>
      <c r="I97" s="59"/>
      <c r="J97" s="59"/>
      <c r="L97" s="59" t="str">
        <f t="shared" si="6"/>
        <v xml:space="preserve"> </v>
      </c>
      <c r="P97" s="113">
        <f t="shared" si="5"/>
        <v>0</v>
      </c>
    </row>
    <row r="98" spans="7:16" x14ac:dyDescent="0.25">
      <c r="G98" s="114">
        <f t="shared" si="7"/>
        <v>1932.27</v>
      </c>
      <c r="H98" s="59">
        <f t="shared" si="7"/>
        <v>167</v>
      </c>
      <c r="I98" s="59"/>
      <c r="J98" s="59"/>
      <c r="L98" s="59" t="str">
        <f t="shared" si="6"/>
        <v xml:space="preserve"> </v>
      </c>
      <c r="P98" s="113">
        <f t="shared" si="5"/>
        <v>0</v>
      </c>
    </row>
    <row r="99" spans="7:16" x14ac:dyDescent="0.25">
      <c r="G99" s="114">
        <f t="shared" si="7"/>
        <v>1932.27</v>
      </c>
      <c r="H99" s="59">
        <f t="shared" si="7"/>
        <v>167</v>
      </c>
      <c r="I99" s="59"/>
      <c r="J99" s="59"/>
      <c r="L99" s="59" t="str">
        <f t="shared" si="6"/>
        <v xml:space="preserve"> </v>
      </c>
      <c r="P99" s="113">
        <f t="shared" si="5"/>
        <v>0</v>
      </c>
    </row>
    <row r="100" spans="7:16" x14ac:dyDescent="0.25">
      <c r="G100" s="114">
        <f t="shared" si="7"/>
        <v>1932.27</v>
      </c>
      <c r="H100" s="59">
        <f t="shared" si="7"/>
        <v>167</v>
      </c>
      <c r="I100" s="59"/>
      <c r="J100" s="59"/>
      <c r="L100" s="59" t="str">
        <f t="shared" si="6"/>
        <v xml:space="preserve"> </v>
      </c>
      <c r="P100" s="113">
        <f t="shared" si="5"/>
        <v>0</v>
      </c>
    </row>
    <row r="101" spans="7:16" x14ac:dyDescent="0.25">
      <c r="G101" s="114">
        <f t="shared" si="7"/>
        <v>1932.27</v>
      </c>
      <c r="H101" s="59">
        <f t="shared" si="7"/>
        <v>167</v>
      </c>
      <c r="I101" s="59"/>
      <c r="J101" s="59"/>
      <c r="L101" s="59" t="str">
        <f t="shared" si="6"/>
        <v xml:space="preserve"> </v>
      </c>
      <c r="P101" s="113">
        <f t="shared" si="5"/>
        <v>0</v>
      </c>
    </row>
    <row r="102" spans="7:16" x14ac:dyDescent="0.25">
      <c r="G102" s="114">
        <f t="shared" si="7"/>
        <v>1932.27</v>
      </c>
      <c r="H102" s="59">
        <f t="shared" si="7"/>
        <v>167</v>
      </c>
      <c r="I102" s="59"/>
      <c r="J102" s="59"/>
      <c r="L102" s="59" t="str">
        <f t="shared" si="6"/>
        <v xml:space="preserve"> </v>
      </c>
      <c r="P102" s="113">
        <f t="shared" si="5"/>
        <v>0</v>
      </c>
    </row>
    <row r="103" spans="7:16" x14ac:dyDescent="0.25">
      <c r="G103" s="114">
        <f t="shared" si="7"/>
        <v>1932.27</v>
      </c>
      <c r="H103" s="59">
        <f t="shared" si="7"/>
        <v>167</v>
      </c>
      <c r="I103" s="59"/>
      <c r="J103" s="59"/>
      <c r="L103" s="59" t="str">
        <f t="shared" si="6"/>
        <v xml:space="preserve"> </v>
      </c>
      <c r="P103" s="113">
        <f t="shared" si="5"/>
        <v>0</v>
      </c>
    </row>
    <row r="104" spans="7:16" x14ac:dyDescent="0.25">
      <c r="G104" s="114">
        <f t="shared" si="7"/>
        <v>1932.27</v>
      </c>
      <c r="H104" s="59">
        <f t="shared" si="7"/>
        <v>167</v>
      </c>
      <c r="I104" s="59"/>
      <c r="J104" s="59"/>
      <c r="L104" s="59" t="str">
        <f t="shared" si="6"/>
        <v xml:space="preserve"> </v>
      </c>
      <c r="P104" s="113">
        <f t="shared" si="5"/>
        <v>0</v>
      </c>
    </row>
    <row r="105" spans="7:16" x14ac:dyDescent="0.25">
      <c r="G105" s="114">
        <f t="shared" si="7"/>
        <v>1932.27</v>
      </c>
      <c r="H105" s="59">
        <f t="shared" si="7"/>
        <v>167</v>
      </c>
      <c r="I105" s="59"/>
      <c r="J105" s="59"/>
      <c r="L105" s="59" t="str">
        <f t="shared" si="6"/>
        <v xml:space="preserve"> </v>
      </c>
      <c r="P105" s="113">
        <f t="shared" si="5"/>
        <v>0</v>
      </c>
    </row>
    <row r="106" spans="7:16" x14ac:dyDescent="0.25">
      <c r="G106" s="114">
        <f t="shared" si="7"/>
        <v>1932.27</v>
      </c>
      <c r="H106" s="59">
        <f t="shared" si="7"/>
        <v>167</v>
      </c>
      <c r="I106" s="59"/>
      <c r="J106" s="59"/>
      <c r="L106" s="59" t="str">
        <f t="shared" si="6"/>
        <v xml:space="preserve"> </v>
      </c>
      <c r="P106" s="113">
        <f t="shared" si="5"/>
        <v>0</v>
      </c>
    </row>
    <row r="107" spans="7:16" x14ac:dyDescent="0.25">
      <c r="G107" s="114">
        <f t="shared" si="7"/>
        <v>1932.27</v>
      </c>
      <c r="H107" s="59">
        <f t="shared" si="7"/>
        <v>167</v>
      </c>
      <c r="I107" s="59"/>
      <c r="J107" s="59"/>
      <c r="L107" s="59" t="str">
        <f t="shared" si="6"/>
        <v xml:space="preserve"> </v>
      </c>
      <c r="P107" s="113">
        <f t="shared" si="5"/>
        <v>0</v>
      </c>
    </row>
    <row r="108" spans="7:16" x14ac:dyDescent="0.25">
      <c r="G108" s="114">
        <f t="shared" si="7"/>
        <v>1932.27</v>
      </c>
      <c r="H108" s="59">
        <f t="shared" si="7"/>
        <v>167</v>
      </c>
      <c r="I108" s="59"/>
      <c r="J108" s="59"/>
      <c r="L108" s="59" t="str">
        <f t="shared" si="6"/>
        <v xml:space="preserve"> </v>
      </c>
      <c r="P108" s="113">
        <f t="shared" si="5"/>
        <v>0</v>
      </c>
    </row>
    <row r="109" spans="7:16" x14ac:dyDescent="0.25">
      <c r="G109" s="114">
        <f t="shared" si="7"/>
        <v>1932.27</v>
      </c>
      <c r="H109" s="59">
        <f t="shared" si="7"/>
        <v>167</v>
      </c>
      <c r="I109" s="59"/>
      <c r="J109" s="59"/>
      <c r="L109" s="59" t="str">
        <f t="shared" si="6"/>
        <v xml:space="preserve"> </v>
      </c>
      <c r="P109" s="113">
        <f t="shared" si="5"/>
        <v>0</v>
      </c>
    </row>
    <row r="110" spans="7:16" x14ac:dyDescent="0.25">
      <c r="G110" s="114">
        <f t="shared" si="7"/>
        <v>1932.27</v>
      </c>
      <c r="H110" s="59">
        <f t="shared" si="7"/>
        <v>167</v>
      </c>
      <c r="I110" s="59"/>
      <c r="J110" s="59"/>
      <c r="L110" s="59" t="str">
        <f t="shared" si="6"/>
        <v xml:space="preserve"> </v>
      </c>
      <c r="P110" s="113">
        <f t="shared" si="5"/>
        <v>0</v>
      </c>
    </row>
    <row r="111" spans="7:16" x14ac:dyDescent="0.25">
      <c r="G111" s="114">
        <f t="shared" si="7"/>
        <v>1932.27</v>
      </c>
      <c r="H111" s="59">
        <f t="shared" si="7"/>
        <v>167</v>
      </c>
      <c r="I111" s="59"/>
      <c r="J111" s="59"/>
      <c r="L111" s="59" t="str">
        <f t="shared" si="6"/>
        <v xml:space="preserve"> </v>
      </c>
      <c r="P111" s="113">
        <f t="shared" si="5"/>
        <v>0</v>
      </c>
    </row>
    <row r="112" spans="7:16" x14ac:dyDescent="0.25">
      <c r="G112" s="114">
        <f t="shared" si="7"/>
        <v>1932.27</v>
      </c>
      <c r="H112" s="59">
        <f t="shared" si="7"/>
        <v>167</v>
      </c>
      <c r="I112" s="59"/>
      <c r="J112" s="59"/>
      <c r="L112" s="59" t="str">
        <f t="shared" si="6"/>
        <v xml:space="preserve"> </v>
      </c>
      <c r="P112" s="113">
        <f t="shared" si="5"/>
        <v>0</v>
      </c>
    </row>
    <row r="113" spans="7:16" x14ac:dyDescent="0.25">
      <c r="G113" s="114">
        <f t="shared" si="7"/>
        <v>1932.27</v>
      </c>
      <c r="H113" s="59">
        <f t="shared" si="7"/>
        <v>167</v>
      </c>
      <c r="I113" s="59"/>
      <c r="J113" s="59"/>
      <c r="L113" s="59" t="str">
        <f t="shared" si="6"/>
        <v xml:space="preserve"> </v>
      </c>
      <c r="P113" s="113">
        <f t="shared" si="5"/>
        <v>0</v>
      </c>
    </row>
    <row r="114" spans="7:16" x14ac:dyDescent="0.25">
      <c r="G114" s="114">
        <f t="shared" si="7"/>
        <v>1932.27</v>
      </c>
      <c r="H114" s="59">
        <f t="shared" si="7"/>
        <v>167</v>
      </c>
      <c r="I114" s="59"/>
      <c r="J114" s="59"/>
      <c r="L114" s="59" t="str">
        <f t="shared" si="6"/>
        <v xml:space="preserve"> </v>
      </c>
      <c r="P114" s="113">
        <f t="shared" si="5"/>
        <v>0</v>
      </c>
    </row>
    <row r="115" spans="7:16" x14ac:dyDescent="0.25">
      <c r="G115" s="114">
        <f t="shared" si="7"/>
        <v>1932.27</v>
      </c>
      <c r="H115" s="59">
        <f t="shared" si="7"/>
        <v>167</v>
      </c>
      <c r="I115" s="59"/>
      <c r="J115" s="59"/>
      <c r="L115" s="59" t="str">
        <f t="shared" si="6"/>
        <v xml:space="preserve"> </v>
      </c>
      <c r="P115" s="113">
        <f t="shared" si="5"/>
        <v>0</v>
      </c>
    </row>
    <row r="116" spans="7:16" x14ac:dyDescent="0.25">
      <c r="G116" s="114">
        <f t="shared" si="7"/>
        <v>1932.27</v>
      </c>
      <c r="H116" s="59">
        <f t="shared" si="7"/>
        <v>167</v>
      </c>
      <c r="I116" s="59"/>
      <c r="J116" s="59"/>
      <c r="L116" s="59" t="str">
        <f t="shared" si="6"/>
        <v xml:space="preserve"> </v>
      </c>
      <c r="P116" s="113">
        <f t="shared" si="5"/>
        <v>0</v>
      </c>
    </row>
    <row r="117" spans="7:16" x14ac:dyDescent="0.25">
      <c r="G117" s="114">
        <f t="shared" si="7"/>
        <v>1932.27</v>
      </c>
      <c r="H117" s="59">
        <f t="shared" si="7"/>
        <v>167</v>
      </c>
      <c r="I117" s="59"/>
      <c r="J117" s="59"/>
      <c r="L117" s="59" t="str">
        <f t="shared" si="6"/>
        <v xml:space="preserve"> </v>
      </c>
      <c r="P117" s="113">
        <f t="shared" si="5"/>
        <v>0</v>
      </c>
    </row>
    <row r="118" spans="7:16" x14ac:dyDescent="0.25">
      <c r="G118" s="114">
        <f t="shared" si="7"/>
        <v>1932.27</v>
      </c>
      <c r="H118" s="59">
        <f t="shared" si="7"/>
        <v>167</v>
      </c>
      <c r="I118" s="59"/>
      <c r="J118" s="59"/>
      <c r="L118" s="59" t="str">
        <f t="shared" si="6"/>
        <v xml:space="preserve"> </v>
      </c>
      <c r="P118" s="113">
        <f t="shared" si="5"/>
        <v>0</v>
      </c>
    </row>
    <row r="119" spans="7:16" x14ac:dyDescent="0.25">
      <c r="G119" s="114">
        <f t="shared" si="7"/>
        <v>1932.27</v>
      </c>
      <c r="H119" s="59">
        <f t="shared" si="7"/>
        <v>167</v>
      </c>
      <c r="I119" s="59"/>
      <c r="J119" s="59"/>
      <c r="L119" s="59" t="str">
        <f t="shared" si="6"/>
        <v xml:space="preserve"> </v>
      </c>
      <c r="P119" s="113">
        <f t="shared" si="5"/>
        <v>0</v>
      </c>
    </row>
    <row r="120" spans="7:16" x14ac:dyDescent="0.25">
      <c r="G120" s="114">
        <f t="shared" si="7"/>
        <v>1932.27</v>
      </c>
      <c r="H120" s="59">
        <f t="shared" si="7"/>
        <v>167</v>
      </c>
      <c r="I120" s="59"/>
      <c r="J120" s="59"/>
      <c r="L120" s="59" t="str">
        <f t="shared" si="6"/>
        <v xml:space="preserve"> </v>
      </c>
      <c r="P120" s="113">
        <f t="shared" si="5"/>
        <v>0</v>
      </c>
    </row>
    <row r="121" spans="7:16" x14ac:dyDescent="0.25">
      <c r="G121" s="114">
        <f t="shared" si="7"/>
        <v>1932.27</v>
      </c>
      <c r="H121" s="59">
        <f t="shared" si="7"/>
        <v>167</v>
      </c>
      <c r="I121" s="59"/>
      <c r="J121" s="59"/>
      <c r="L121" s="59" t="str">
        <f t="shared" si="6"/>
        <v xml:space="preserve"> </v>
      </c>
      <c r="P121" s="113">
        <f t="shared" si="5"/>
        <v>0</v>
      </c>
    </row>
    <row r="122" spans="7:16" x14ac:dyDescent="0.25">
      <c r="G122" s="114">
        <f t="shared" si="7"/>
        <v>1932.27</v>
      </c>
      <c r="H122" s="59">
        <f t="shared" si="7"/>
        <v>167</v>
      </c>
      <c r="I122" s="59"/>
      <c r="J122" s="59"/>
      <c r="L122" s="59" t="str">
        <f t="shared" si="6"/>
        <v xml:space="preserve"> </v>
      </c>
      <c r="P122" s="113">
        <f t="shared" si="5"/>
        <v>0</v>
      </c>
    </row>
    <row r="123" spans="7:16" x14ac:dyDescent="0.25">
      <c r="G123" s="114">
        <f t="shared" ref="G123:H186" si="8">G122-E123+C123</f>
        <v>1932.27</v>
      </c>
      <c r="H123" s="59">
        <f t="shared" si="8"/>
        <v>167</v>
      </c>
      <c r="I123" s="59"/>
      <c r="J123" s="59"/>
      <c r="L123" s="59" t="str">
        <f t="shared" si="6"/>
        <v xml:space="preserve"> </v>
      </c>
      <c r="P123" s="113">
        <f t="shared" si="5"/>
        <v>0</v>
      </c>
    </row>
    <row r="124" spans="7:16" x14ac:dyDescent="0.25">
      <c r="G124" s="114">
        <f t="shared" si="8"/>
        <v>1932.27</v>
      </c>
      <c r="H124" s="59">
        <f t="shared" si="8"/>
        <v>167</v>
      </c>
      <c r="I124" s="59"/>
      <c r="J124" s="59"/>
      <c r="L124" s="59" t="str">
        <f t="shared" si="6"/>
        <v xml:space="preserve"> </v>
      </c>
      <c r="P124" s="113">
        <f t="shared" si="5"/>
        <v>0</v>
      </c>
    </row>
    <row r="125" spans="7:16" x14ac:dyDescent="0.25">
      <c r="G125" s="114">
        <f t="shared" si="8"/>
        <v>1932.27</v>
      </c>
      <c r="H125" s="59">
        <f t="shared" si="8"/>
        <v>167</v>
      </c>
      <c r="I125" s="59"/>
      <c r="J125" s="59"/>
      <c r="L125" s="59" t="str">
        <f t="shared" si="6"/>
        <v xml:space="preserve"> </v>
      </c>
      <c r="P125" s="113">
        <f t="shared" si="5"/>
        <v>0</v>
      </c>
    </row>
    <row r="126" spans="7:16" x14ac:dyDescent="0.25">
      <c r="G126" s="114">
        <f t="shared" si="8"/>
        <v>1932.27</v>
      </c>
      <c r="H126" s="59">
        <f t="shared" si="8"/>
        <v>167</v>
      </c>
      <c r="I126" s="59"/>
      <c r="J126" s="59"/>
      <c r="L126" s="59" t="str">
        <f t="shared" si="6"/>
        <v xml:space="preserve"> </v>
      </c>
      <c r="P126" s="113">
        <f t="shared" si="5"/>
        <v>0</v>
      </c>
    </row>
    <row r="127" spans="7:16" x14ac:dyDescent="0.25">
      <c r="G127" s="114">
        <f t="shared" si="8"/>
        <v>1932.27</v>
      </c>
      <c r="H127" s="59">
        <f t="shared" si="8"/>
        <v>167</v>
      </c>
      <c r="I127" s="59"/>
      <c r="J127" s="59"/>
      <c r="L127" s="59" t="str">
        <f t="shared" si="6"/>
        <v xml:space="preserve"> </v>
      </c>
      <c r="P127" s="113">
        <f t="shared" si="5"/>
        <v>0</v>
      </c>
    </row>
    <row r="128" spans="7:16" x14ac:dyDescent="0.25">
      <c r="G128" s="114">
        <f t="shared" si="8"/>
        <v>1932.27</v>
      </c>
      <c r="H128" s="59">
        <f t="shared" si="8"/>
        <v>167</v>
      </c>
      <c r="I128" s="59"/>
      <c r="J128" s="59"/>
      <c r="L128" s="59" t="str">
        <f t="shared" si="6"/>
        <v xml:space="preserve"> </v>
      </c>
      <c r="P128" s="113">
        <f t="shared" si="5"/>
        <v>0</v>
      </c>
    </row>
    <row r="129" spans="7:16" x14ac:dyDescent="0.25">
      <c r="G129" s="114">
        <f t="shared" si="8"/>
        <v>1932.27</v>
      </c>
      <c r="H129" s="59">
        <f t="shared" si="8"/>
        <v>167</v>
      </c>
      <c r="I129" s="59"/>
      <c r="J129" s="59"/>
      <c r="L129" s="59" t="str">
        <f t="shared" si="6"/>
        <v xml:space="preserve"> </v>
      </c>
      <c r="P129" s="113">
        <f t="shared" si="5"/>
        <v>0</v>
      </c>
    </row>
    <row r="130" spans="7:16" x14ac:dyDescent="0.25">
      <c r="G130" s="114">
        <f t="shared" si="8"/>
        <v>1932.27</v>
      </c>
      <c r="H130" s="59">
        <f t="shared" si="8"/>
        <v>167</v>
      </c>
      <c r="I130" s="59"/>
      <c r="J130" s="59"/>
      <c r="L130" s="59" t="str">
        <f t="shared" si="6"/>
        <v xml:space="preserve"> </v>
      </c>
      <c r="P130" s="113">
        <f t="shared" si="5"/>
        <v>0</v>
      </c>
    </row>
    <row r="131" spans="7:16" x14ac:dyDescent="0.25">
      <c r="G131" s="114">
        <f t="shared" si="8"/>
        <v>1932.27</v>
      </c>
      <c r="H131" s="59">
        <f t="shared" si="8"/>
        <v>167</v>
      </c>
      <c r="I131" s="59"/>
      <c r="J131" s="59"/>
      <c r="L131" s="59" t="str">
        <f t="shared" si="6"/>
        <v xml:space="preserve"> </v>
      </c>
      <c r="P131" s="113">
        <f t="shared" si="5"/>
        <v>0</v>
      </c>
    </row>
    <row r="132" spans="7:16" x14ac:dyDescent="0.25">
      <c r="G132" s="114">
        <f t="shared" si="8"/>
        <v>1932.27</v>
      </c>
      <c r="H132" s="59">
        <f t="shared" si="8"/>
        <v>167</v>
      </c>
      <c r="I132" s="59"/>
      <c r="J132" s="59"/>
      <c r="L132" s="59" t="str">
        <f t="shared" si="6"/>
        <v xml:space="preserve"> </v>
      </c>
      <c r="P132" s="113">
        <f t="shared" si="5"/>
        <v>0</v>
      </c>
    </row>
    <row r="133" spans="7:16" x14ac:dyDescent="0.25">
      <c r="G133" s="114">
        <f t="shared" si="8"/>
        <v>1932.27</v>
      </c>
      <c r="H133" s="59">
        <f t="shared" si="8"/>
        <v>167</v>
      </c>
      <c r="I133" s="59"/>
      <c r="J133" s="59"/>
      <c r="L133" s="59" t="str">
        <f t="shared" si="6"/>
        <v xml:space="preserve"> </v>
      </c>
      <c r="P133" s="113">
        <f t="shared" si="5"/>
        <v>0</v>
      </c>
    </row>
    <row r="134" spans="7:16" x14ac:dyDescent="0.25">
      <c r="G134" s="114">
        <f t="shared" si="8"/>
        <v>1932.27</v>
      </c>
      <c r="H134" s="59">
        <f t="shared" si="8"/>
        <v>167</v>
      </c>
      <c r="I134" s="59"/>
      <c r="J134" s="59"/>
      <c r="L134" s="59" t="str">
        <f t="shared" si="6"/>
        <v xml:space="preserve"> </v>
      </c>
      <c r="P134" s="113">
        <f t="shared" si="5"/>
        <v>0</v>
      </c>
    </row>
    <row r="135" spans="7:16" x14ac:dyDescent="0.25">
      <c r="G135" s="114">
        <f t="shared" si="8"/>
        <v>1932.27</v>
      </c>
      <c r="H135" s="59">
        <f t="shared" si="8"/>
        <v>167</v>
      </c>
      <c r="I135" s="59"/>
      <c r="J135" s="59"/>
      <c r="L135" s="59" t="str">
        <f t="shared" si="6"/>
        <v xml:space="preserve"> </v>
      </c>
      <c r="P135" s="113">
        <f t="shared" si="5"/>
        <v>0</v>
      </c>
    </row>
    <row r="136" spans="7:16" x14ac:dyDescent="0.25">
      <c r="G136" s="114">
        <f t="shared" si="8"/>
        <v>1932.27</v>
      </c>
      <c r="H136" s="59">
        <f t="shared" si="8"/>
        <v>167</v>
      </c>
      <c r="I136" s="59"/>
      <c r="J136" s="59"/>
      <c r="L136" s="59" t="str">
        <f t="shared" si="6"/>
        <v xml:space="preserve"> </v>
      </c>
      <c r="P136" s="113">
        <f t="shared" si="5"/>
        <v>0</v>
      </c>
    </row>
    <row r="137" spans="7:16" x14ac:dyDescent="0.25">
      <c r="G137" s="114">
        <f t="shared" si="8"/>
        <v>1932.27</v>
      </c>
      <c r="H137" s="59">
        <f t="shared" si="8"/>
        <v>167</v>
      </c>
      <c r="I137" s="59"/>
      <c r="J137" s="59"/>
      <c r="L137" s="59" t="str">
        <f t="shared" si="6"/>
        <v xml:space="preserve"> </v>
      </c>
      <c r="P137" s="113">
        <f t="shared" si="5"/>
        <v>0</v>
      </c>
    </row>
    <row r="138" spans="7:16" x14ac:dyDescent="0.25">
      <c r="G138" s="114">
        <f t="shared" si="8"/>
        <v>1932.27</v>
      </c>
      <c r="H138" s="59">
        <f t="shared" si="8"/>
        <v>167</v>
      </c>
      <c r="I138" s="59"/>
      <c r="J138" s="59"/>
      <c r="L138" s="59" t="str">
        <f t="shared" si="6"/>
        <v xml:space="preserve"> </v>
      </c>
      <c r="P138" s="113">
        <f t="shared" si="5"/>
        <v>0</v>
      </c>
    </row>
    <row r="139" spans="7:16" x14ac:dyDescent="0.25">
      <c r="G139" s="114">
        <f t="shared" si="8"/>
        <v>1932.27</v>
      </c>
      <c r="H139" s="59">
        <f t="shared" si="8"/>
        <v>167</v>
      </c>
      <c r="I139" s="59"/>
      <c r="J139" s="59"/>
      <c r="L139" s="59" t="str">
        <f t="shared" si="6"/>
        <v xml:space="preserve"> </v>
      </c>
      <c r="P139" s="113">
        <f t="shared" si="5"/>
        <v>0</v>
      </c>
    </row>
    <row r="140" spans="7:16" x14ac:dyDescent="0.25">
      <c r="G140" s="114">
        <f t="shared" si="8"/>
        <v>1932.27</v>
      </c>
      <c r="H140" s="59">
        <f t="shared" si="8"/>
        <v>167</v>
      </c>
      <c r="I140" s="59"/>
      <c r="J140" s="59"/>
      <c r="L140" s="59" t="str">
        <f t="shared" si="6"/>
        <v xml:space="preserve"> </v>
      </c>
      <c r="P140" s="113">
        <f t="shared" si="5"/>
        <v>0</v>
      </c>
    </row>
    <row r="141" spans="7:16" x14ac:dyDescent="0.25">
      <c r="G141" s="114">
        <f t="shared" si="8"/>
        <v>1932.27</v>
      </c>
      <c r="H141" s="59">
        <f t="shared" si="8"/>
        <v>167</v>
      </c>
      <c r="I141" s="59"/>
      <c r="J141" s="59"/>
      <c r="L141" s="59" t="str">
        <f t="shared" si="6"/>
        <v xml:space="preserve"> </v>
      </c>
      <c r="P141" s="113">
        <f t="shared" si="5"/>
        <v>0</v>
      </c>
    </row>
    <row r="142" spans="7:16" x14ac:dyDescent="0.25">
      <c r="G142" s="114">
        <f t="shared" si="8"/>
        <v>1932.27</v>
      </c>
      <c r="H142" s="59">
        <f t="shared" si="8"/>
        <v>167</v>
      </c>
      <c r="I142" s="59"/>
      <c r="J142" s="59"/>
      <c r="L142" s="59" t="str">
        <f t="shared" si="6"/>
        <v xml:space="preserve"> </v>
      </c>
      <c r="P142" s="113">
        <f t="shared" ref="P142:P205" si="9">O142*G142</f>
        <v>0</v>
      </c>
    </row>
    <row r="143" spans="7:16" x14ac:dyDescent="0.25">
      <c r="G143" s="114">
        <f t="shared" si="8"/>
        <v>1932.27</v>
      </c>
      <c r="H143" s="59">
        <f t="shared" si="8"/>
        <v>167</v>
      </c>
      <c r="I143" s="59"/>
      <c r="J143" s="59"/>
      <c r="L143" s="59" t="str">
        <f t="shared" si="6"/>
        <v xml:space="preserve"> </v>
      </c>
      <c r="P143" s="113">
        <f t="shared" si="9"/>
        <v>0</v>
      </c>
    </row>
    <row r="144" spans="7:16" x14ac:dyDescent="0.25">
      <c r="G144" s="114">
        <f t="shared" si="8"/>
        <v>1932.27</v>
      </c>
      <c r="H144" s="59">
        <f t="shared" si="8"/>
        <v>167</v>
      </c>
      <c r="I144" s="59"/>
      <c r="J144" s="59"/>
      <c r="L144" s="59" t="str">
        <f t="shared" ref="L144:L207" si="10">IF(D144&gt;0,D144," ")</f>
        <v xml:space="preserve"> </v>
      </c>
      <c r="P144" s="113">
        <f t="shared" si="9"/>
        <v>0</v>
      </c>
    </row>
    <row r="145" spans="7:16" x14ac:dyDescent="0.25">
      <c r="G145" s="114">
        <f t="shared" si="8"/>
        <v>1932.27</v>
      </c>
      <c r="H145" s="59">
        <f t="shared" si="8"/>
        <v>167</v>
      </c>
      <c r="I145" s="59"/>
      <c r="J145" s="59"/>
      <c r="L145" s="59" t="str">
        <f t="shared" si="10"/>
        <v xml:space="preserve"> </v>
      </c>
      <c r="P145" s="113">
        <f t="shared" si="9"/>
        <v>0</v>
      </c>
    </row>
    <row r="146" spans="7:16" x14ac:dyDescent="0.25">
      <c r="G146" s="114">
        <f t="shared" si="8"/>
        <v>1932.27</v>
      </c>
      <c r="H146" s="59">
        <f t="shared" si="8"/>
        <v>167</v>
      </c>
      <c r="I146" s="59"/>
      <c r="J146" s="59"/>
      <c r="L146" s="59" t="str">
        <f t="shared" si="10"/>
        <v xml:space="preserve"> </v>
      </c>
      <c r="P146" s="113">
        <f t="shared" si="9"/>
        <v>0</v>
      </c>
    </row>
    <row r="147" spans="7:16" x14ac:dyDescent="0.25">
      <c r="G147" s="114">
        <f t="shared" si="8"/>
        <v>1932.27</v>
      </c>
      <c r="H147" s="59">
        <f t="shared" si="8"/>
        <v>167</v>
      </c>
      <c r="I147" s="59"/>
      <c r="J147" s="59"/>
      <c r="L147" s="59" t="str">
        <f t="shared" si="10"/>
        <v xml:space="preserve"> </v>
      </c>
      <c r="P147" s="113">
        <f t="shared" si="9"/>
        <v>0</v>
      </c>
    </row>
    <row r="148" spans="7:16" x14ac:dyDescent="0.25">
      <c r="G148" s="114">
        <f t="shared" si="8"/>
        <v>1932.27</v>
      </c>
      <c r="H148" s="59">
        <f t="shared" si="8"/>
        <v>167</v>
      </c>
      <c r="I148" s="59"/>
      <c r="J148" s="59"/>
      <c r="L148" s="59" t="str">
        <f t="shared" si="10"/>
        <v xml:space="preserve"> </v>
      </c>
      <c r="P148" s="113">
        <f t="shared" si="9"/>
        <v>0</v>
      </c>
    </row>
    <row r="149" spans="7:16" x14ac:dyDescent="0.25">
      <c r="G149" s="114">
        <f t="shared" si="8"/>
        <v>1932.27</v>
      </c>
      <c r="H149" s="59">
        <f t="shared" si="8"/>
        <v>167</v>
      </c>
      <c r="I149" s="59"/>
      <c r="J149" s="59"/>
      <c r="L149" s="59" t="str">
        <f t="shared" si="10"/>
        <v xml:space="preserve"> </v>
      </c>
      <c r="P149" s="113">
        <f t="shared" si="9"/>
        <v>0</v>
      </c>
    </row>
    <row r="150" spans="7:16" x14ac:dyDescent="0.25">
      <c r="G150" s="114">
        <f t="shared" si="8"/>
        <v>1932.27</v>
      </c>
      <c r="H150" s="59">
        <f t="shared" si="8"/>
        <v>167</v>
      </c>
      <c r="I150" s="59"/>
      <c r="J150" s="59"/>
      <c r="L150" s="59" t="str">
        <f t="shared" si="10"/>
        <v xml:space="preserve"> </v>
      </c>
      <c r="P150" s="113">
        <f t="shared" si="9"/>
        <v>0</v>
      </c>
    </row>
    <row r="151" spans="7:16" x14ac:dyDescent="0.25">
      <c r="G151" s="114">
        <f t="shared" si="8"/>
        <v>1932.27</v>
      </c>
      <c r="H151" s="59">
        <f t="shared" si="8"/>
        <v>167</v>
      </c>
      <c r="I151" s="59"/>
      <c r="J151" s="59"/>
      <c r="L151" s="59" t="str">
        <f t="shared" si="10"/>
        <v xml:space="preserve"> </v>
      </c>
      <c r="P151" s="113">
        <f t="shared" si="9"/>
        <v>0</v>
      </c>
    </row>
    <row r="152" spans="7:16" x14ac:dyDescent="0.25">
      <c r="G152" s="114">
        <f t="shared" si="8"/>
        <v>1932.27</v>
      </c>
      <c r="H152" s="59">
        <f t="shared" si="8"/>
        <v>167</v>
      </c>
      <c r="I152" s="59"/>
      <c r="J152" s="59"/>
      <c r="L152" s="59" t="str">
        <f t="shared" si="10"/>
        <v xml:space="preserve"> </v>
      </c>
      <c r="P152" s="113">
        <f t="shared" si="9"/>
        <v>0</v>
      </c>
    </row>
    <row r="153" spans="7:16" x14ac:dyDescent="0.25">
      <c r="G153" s="114">
        <f t="shared" si="8"/>
        <v>1932.27</v>
      </c>
      <c r="H153" s="59">
        <f t="shared" si="8"/>
        <v>167</v>
      </c>
      <c r="I153" s="59"/>
      <c r="J153" s="59"/>
      <c r="L153" s="59" t="str">
        <f t="shared" si="10"/>
        <v xml:space="preserve"> </v>
      </c>
      <c r="P153" s="113">
        <f t="shared" si="9"/>
        <v>0</v>
      </c>
    </row>
    <row r="154" spans="7:16" x14ac:dyDescent="0.25">
      <c r="G154" s="114">
        <f t="shared" si="8"/>
        <v>1932.27</v>
      </c>
      <c r="H154" s="59">
        <f t="shared" si="8"/>
        <v>167</v>
      </c>
      <c r="I154" s="59"/>
      <c r="J154" s="59"/>
      <c r="L154" s="59" t="str">
        <f t="shared" si="10"/>
        <v xml:space="preserve"> </v>
      </c>
      <c r="P154" s="113">
        <f t="shared" si="9"/>
        <v>0</v>
      </c>
    </row>
    <row r="155" spans="7:16" x14ac:dyDescent="0.25">
      <c r="G155" s="114">
        <f t="shared" si="8"/>
        <v>1932.27</v>
      </c>
      <c r="H155" s="59">
        <f t="shared" si="8"/>
        <v>167</v>
      </c>
      <c r="I155" s="59"/>
      <c r="J155" s="59"/>
      <c r="L155" s="59" t="str">
        <f t="shared" si="10"/>
        <v xml:space="preserve"> </v>
      </c>
      <c r="P155" s="113">
        <f t="shared" si="9"/>
        <v>0</v>
      </c>
    </row>
    <row r="156" spans="7:16" x14ac:dyDescent="0.25">
      <c r="G156" s="114">
        <f t="shared" si="8"/>
        <v>1932.27</v>
      </c>
      <c r="H156" s="59">
        <f t="shared" si="8"/>
        <v>167</v>
      </c>
      <c r="I156" s="59"/>
      <c r="J156" s="59"/>
      <c r="L156" s="59" t="str">
        <f t="shared" si="10"/>
        <v xml:space="preserve"> </v>
      </c>
      <c r="P156" s="113">
        <f t="shared" si="9"/>
        <v>0</v>
      </c>
    </row>
    <row r="157" spans="7:16" x14ac:dyDescent="0.25">
      <c r="G157" s="114">
        <f t="shared" si="8"/>
        <v>1932.27</v>
      </c>
      <c r="H157" s="59">
        <f t="shared" si="8"/>
        <v>167</v>
      </c>
      <c r="I157" s="59"/>
      <c r="J157" s="59"/>
      <c r="L157" s="59" t="str">
        <f t="shared" si="10"/>
        <v xml:space="preserve"> </v>
      </c>
      <c r="P157" s="113">
        <f t="shared" si="9"/>
        <v>0</v>
      </c>
    </row>
    <row r="158" spans="7:16" x14ac:dyDescent="0.25">
      <c r="G158" s="114">
        <f t="shared" si="8"/>
        <v>1932.27</v>
      </c>
      <c r="H158" s="59">
        <f t="shared" si="8"/>
        <v>167</v>
      </c>
      <c r="I158" s="59"/>
      <c r="J158" s="59"/>
      <c r="L158" s="59" t="str">
        <f t="shared" si="10"/>
        <v xml:space="preserve"> </v>
      </c>
      <c r="P158" s="113">
        <f t="shared" si="9"/>
        <v>0</v>
      </c>
    </row>
    <row r="159" spans="7:16" x14ac:dyDescent="0.25">
      <c r="G159" s="114">
        <f t="shared" si="8"/>
        <v>1932.27</v>
      </c>
      <c r="H159" s="59">
        <f t="shared" si="8"/>
        <v>167</v>
      </c>
      <c r="I159" s="59"/>
      <c r="J159" s="59"/>
      <c r="L159" s="59" t="str">
        <f t="shared" si="10"/>
        <v xml:space="preserve"> </v>
      </c>
      <c r="P159" s="113">
        <f t="shared" si="9"/>
        <v>0</v>
      </c>
    </row>
    <row r="160" spans="7:16" x14ac:dyDescent="0.25">
      <c r="G160" s="114">
        <f t="shared" si="8"/>
        <v>1932.27</v>
      </c>
      <c r="H160" s="59">
        <f t="shared" si="8"/>
        <v>167</v>
      </c>
      <c r="I160" s="59"/>
      <c r="J160" s="59"/>
      <c r="L160" s="59" t="str">
        <f t="shared" si="10"/>
        <v xml:space="preserve"> </v>
      </c>
      <c r="P160" s="113">
        <f t="shared" si="9"/>
        <v>0</v>
      </c>
    </row>
    <row r="161" spans="7:16" x14ac:dyDescent="0.25">
      <c r="G161" s="114">
        <f t="shared" si="8"/>
        <v>1932.27</v>
      </c>
      <c r="H161" s="59">
        <f t="shared" si="8"/>
        <v>167</v>
      </c>
      <c r="I161" s="59"/>
      <c r="J161" s="59"/>
      <c r="L161" s="59" t="str">
        <f t="shared" si="10"/>
        <v xml:space="preserve"> </v>
      </c>
      <c r="P161" s="113">
        <f t="shared" si="9"/>
        <v>0</v>
      </c>
    </row>
    <row r="162" spans="7:16" x14ac:dyDescent="0.25">
      <c r="G162" s="114">
        <f t="shared" si="8"/>
        <v>1932.27</v>
      </c>
      <c r="H162" s="59">
        <f t="shared" si="8"/>
        <v>167</v>
      </c>
      <c r="I162" s="59"/>
      <c r="J162" s="59"/>
      <c r="L162" s="59" t="str">
        <f t="shared" si="10"/>
        <v xml:space="preserve"> </v>
      </c>
      <c r="P162" s="113">
        <f t="shared" si="9"/>
        <v>0</v>
      </c>
    </row>
    <row r="163" spans="7:16" x14ac:dyDescent="0.25">
      <c r="G163" s="114">
        <f t="shared" si="8"/>
        <v>1932.27</v>
      </c>
      <c r="H163" s="59">
        <f t="shared" si="8"/>
        <v>167</v>
      </c>
      <c r="I163" s="59"/>
      <c r="J163" s="59"/>
      <c r="L163" s="59" t="str">
        <f t="shared" si="10"/>
        <v xml:space="preserve"> </v>
      </c>
      <c r="P163" s="113">
        <f t="shared" si="9"/>
        <v>0</v>
      </c>
    </row>
    <row r="164" spans="7:16" x14ac:dyDescent="0.25">
      <c r="G164" s="114">
        <f t="shared" si="8"/>
        <v>1932.27</v>
      </c>
      <c r="H164" s="59">
        <f t="shared" si="8"/>
        <v>167</v>
      </c>
      <c r="I164" s="59"/>
      <c r="J164" s="59"/>
      <c r="L164" s="59" t="str">
        <f t="shared" si="10"/>
        <v xml:space="preserve"> </v>
      </c>
      <c r="P164" s="113">
        <f t="shared" si="9"/>
        <v>0</v>
      </c>
    </row>
    <row r="165" spans="7:16" x14ac:dyDescent="0.25">
      <c r="G165" s="114">
        <f t="shared" si="8"/>
        <v>1932.27</v>
      </c>
      <c r="H165" s="59">
        <f t="shared" si="8"/>
        <v>167</v>
      </c>
      <c r="I165" s="59"/>
      <c r="J165" s="59"/>
      <c r="L165" s="59" t="str">
        <f t="shared" si="10"/>
        <v xml:space="preserve"> </v>
      </c>
      <c r="P165" s="113">
        <f t="shared" si="9"/>
        <v>0</v>
      </c>
    </row>
    <row r="166" spans="7:16" x14ac:dyDescent="0.25">
      <c r="G166" s="114">
        <f t="shared" si="8"/>
        <v>1932.27</v>
      </c>
      <c r="H166" s="59">
        <f t="shared" si="8"/>
        <v>167</v>
      </c>
      <c r="I166" s="59"/>
      <c r="J166" s="59"/>
      <c r="L166" s="59" t="str">
        <f t="shared" si="10"/>
        <v xml:space="preserve"> </v>
      </c>
      <c r="P166" s="113">
        <f t="shared" si="9"/>
        <v>0</v>
      </c>
    </row>
    <row r="167" spans="7:16" x14ac:dyDescent="0.25">
      <c r="G167" s="114">
        <f t="shared" si="8"/>
        <v>1932.27</v>
      </c>
      <c r="H167" s="59">
        <f t="shared" si="8"/>
        <v>167</v>
      </c>
      <c r="I167" s="59"/>
      <c r="J167" s="59"/>
      <c r="L167" s="59" t="str">
        <f t="shared" si="10"/>
        <v xml:space="preserve"> </v>
      </c>
      <c r="P167" s="113">
        <f t="shared" si="9"/>
        <v>0</v>
      </c>
    </row>
    <row r="168" spans="7:16" x14ac:dyDescent="0.25">
      <c r="G168" s="114">
        <f t="shared" si="8"/>
        <v>1932.27</v>
      </c>
      <c r="H168" s="59">
        <f t="shared" si="8"/>
        <v>167</v>
      </c>
      <c r="I168" s="59"/>
      <c r="J168" s="59"/>
      <c r="L168" s="59" t="str">
        <f t="shared" si="10"/>
        <v xml:space="preserve"> </v>
      </c>
      <c r="P168" s="113">
        <f t="shared" si="9"/>
        <v>0</v>
      </c>
    </row>
    <row r="169" spans="7:16" x14ac:dyDescent="0.25">
      <c r="G169" s="114">
        <f t="shared" si="8"/>
        <v>1932.27</v>
      </c>
      <c r="H169" s="59">
        <f t="shared" si="8"/>
        <v>167</v>
      </c>
      <c r="I169" s="59"/>
      <c r="J169" s="59"/>
      <c r="L169" s="59" t="str">
        <f t="shared" si="10"/>
        <v xml:space="preserve"> </v>
      </c>
      <c r="P169" s="113">
        <f t="shared" si="9"/>
        <v>0</v>
      </c>
    </row>
    <row r="170" spans="7:16" x14ac:dyDescent="0.25">
      <c r="G170" s="114">
        <f t="shared" si="8"/>
        <v>1932.27</v>
      </c>
      <c r="H170" s="59">
        <f t="shared" si="8"/>
        <v>167</v>
      </c>
      <c r="I170" s="59"/>
      <c r="J170" s="59"/>
      <c r="L170" s="59" t="str">
        <f t="shared" si="10"/>
        <v xml:space="preserve"> </v>
      </c>
      <c r="P170" s="113">
        <f t="shared" si="9"/>
        <v>0</v>
      </c>
    </row>
    <row r="171" spans="7:16" x14ac:dyDescent="0.25">
      <c r="G171" s="114">
        <f t="shared" si="8"/>
        <v>1932.27</v>
      </c>
      <c r="H171" s="59">
        <f t="shared" si="8"/>
        <v>167</v>
      </c>
      <c r="I171" s="59"/>
      <c r="J171" s="59"/>
      <c r="L171" s="59" t="str">
        <f t="shared" si="10"/>
        <v xml:space="preserve"> </v>
      </c>
      <c r="P171" s="113">
        <f t="shared" si="9"/>
        <v>0</v>
      </c>
    </row>
    <row r="172" spans="7:16" x14ac:dyDescent="0.25">
      <c r="G172" s="114">
        <f t="shared" si="8"/>
        <v>1932.27</v>
      </c>
      <c r="H172" s="59">
        <f t="shared" si="8"/>
        <v>167</v>
      </c>
      <c r="I172" s="59"/>
      <c r="J172" s="59"/>
      <c r="L172" s="59" t="str">
        <f t="shared" si="10"/>
        <v xml:space="preserve"> </v>
      </c>
      <c r="P172" s="113">
        <f t="shared" si="9"/>
        <v>0</v>
      </c>
    </row>
    <row r="173" spans="7:16" x14ac:dyDescent="0.25">
      <c r="G173" s="114">
        <f t="shared" si="8"/>
        <v>1932.27</v>
      </c>
      <c r="H173" s="59">
        <f t="shared" si="8"/>
        <v>167</v>
      </c>
      <c r="I173" s="59"/>
      <c r="J173" s="59"/>
      <c r="L173" s="59" t="str">
        <f t="shared" si="10"/>
        <v xml:space="preserve"> </v>
      </c>
      <c r="P173" s="113">
        <f t="shared" si="9"/>
        <v>0</v>
      </c>
    </row>
    <row r="174" spans="7:16" x14ac:dyDescent="0.25">
      <c r="G174" s="114">
        <f t="shared" si="8"/>
        <v>1932.27</v>
      </c>
      <c r="H174" s="59">
        <f t="shared" si="8"/>
        <v>167</v>
      </c>
      <c r="I174" s="59"/>
      <c r="J174" s="59"/>
      <c r="L174" s="59" t="str">
        <f t="shared" si="10"/>
        <v xml:space="preserve"> </v>
      </c>
      <c r="P174" s="113">
        <f t="shared" si="9"/>
        <v>0</v>
      </c>
    </row>
    <row r="175" spans="7:16" x14ac:dyDescent="0.25">
      <c r="G175" s="114">
        <f t="shared" si="8"/>
        <v>1932.27</v>
      </c>
      <c r="H175" s="59">
        <f t="shared" si="8"/>
        <v>167</v>
      </c>
      <c r="I175" s="59"/>
      <c r="J175" s="59"/>
      <c r="L175" s="59" t="str">
        <f t="shared" si="10"/>
        <v xml:space="preserve"> </v>
      </c>
      <c r="P175" s="113">
        <f t="shared" si="9"/>
        <v>0</v>
      </c>
    </row>
    <row r="176" spans="7:16" x14ac:dyDescent="0.25">
      <c r="G176" s="114">
        <f t="shared" si="8"/>
        <v>1932.27</v>
      </c>
      <c r="H176" s="59">
        <f t="shared" si="8"/>
        <v>167</v>
      </c>
      <c r="I176" s="59"/>
      <c r="J176" s="59"/>
      <c r="L176" s="59" t="str">
        <f t="shared" si="10"/>
        <v xml:space="preserve"> </v>
      </c>
      <c r="P176" s="113">
        <f t="shared" si="9"/>
        <v>0</v>
      </c>
    </row>
    <row r="177" spans="7:16" x14ac:dyDescent="0.25">
      <c r="G177" s="114">
        <f t="shared" si="8"/>
        <v>1932.27</v>
      </c>
      <c r="H177" s="59">
        <f t="shared" si="8"/>
        <v>167</v>
      </c>
      <c r="I177" s="59"/>
      <c r="J177" s="59"/>
      <c r="L177" s="59" t="str">
        <f t="shared" si="10"/>
        <v xml:space="preserve"> </v>
      </c>
      <c r="P177" s="113">
        <f t="shared" si="9"/>
        <v>0</v>
      </c>
    </row>
    <row r="178" spans="7:16" x14ac:dyDescent="0.25">
      <c r="G178" s="114">
        <f t="shared" si="8"/>
        <v>1932.27</v>
      </c>
      <c r="H178" s="59">
        <f t="shared" si="8"/>
        <v>167</v>
      </c>
      <c r="I178" s="59"/>
      <c r="J178" s="59"/>
      <c r="L178" s="59" t="str">
        <f t="shared" si="10"/>
        <v xml:space="preserve"> </v>
      </c>
      <c r="P178" s="113">
        <f t="shared" si="9"/>
        <v>0</v>
      </c>
    </row>
    <row r="179" spans="7:16" x14ac:dyDescent="0.25">
      <c r="G179" s="114">
        <f t="shared" si="8"/>
        <v>1932.27</v>
      </c>
      <c r="H179" s="59">
        <f t="shared" si="8"/>
        <v>167</v>
      </c>
      <c r="I179" s="59"/>
      <c r="J179" s="59"/>
      <c r="L179" s="59" t="str">
        <f t="shared" si="10"/>
        <v xml:space="preserve"> </v>
      </c>
      <c r="P179" s="113">
        <f t="shared" si="9"/>
        <v>0</v>
      </c>
    </row>
    <row r="180" spans="7:16" x14ac:dyDescent="0.25">
      <c r="G180" s="114">
        <f t="shared" si="8"/>
        <v>1932.27</v>
      </c>
      <c r="H180" s="59">
        <f t="shared" si="8"/>
        <v>167</v>
      </c>
      <c r="I180" s="59"/>
      <c r="J180" s="59"/>
      <c r="L180" s="59" t="str">
        <f t="shared" si="10"/>
        <v xml:space="preserve"> </v>
      </c>
      <c r="P180" s="113">
        <f t="shared" si="9"/>
        <v>0</v>
      </c>
    </row>
    <row r="181" spans="7:16" x14ac:dyDescent="0.25">
      <c r="G181" s="114">
        <f t="shared" si="8"/>
        <v>1932.27</v>
      </c>
      <c r="H181" s="59">
        <f t="shared" si="8"/>
        <v>167</v>
      </c>
      <c r="I181" s="59"/>
      <c r="J181" s="59"/>
      <c r="L181" s="59" t="str">
        <f t="shared" si="10"/>
        <v xml:space="preserve"> </v>
      </c>
      <c r="P181" s="113">
        <f t="shared" si="9"/>
        <v>0</v>
      </c>
    </row>
    <row r="182" spans="7:16" x14ac:dyDescent="0.25">
      <c r="G182" s="114">
        <f t="shared" si="8"/>
        <v>1932.27</v>
      </c>
      <c r="H182" s="59">
        <f t="shared" si="8"/>
        <v>167</v>
      </c>
      <c r="I182" s="59"/>
      <c r="J182" s="59"/>
      <c r="L182" s="59" t="str">
        <f t="shared" si="10"/>
        <v xml:space="preserve"> </v>
      </c>
      <c r="P182" s="113">
        <f t="shared" si="9"/>
        <v>0</v>
      </c>
    </row>
    <row r="183" spans="7:16" x14ac:dyDescent="0.25">
      <c r="G183" s="114">
        <f t="shared" si="8"/>
        <v>1932.27</v>
      </c>
      <c r="H183" s="59">
        <f t="shared" si="8"/>
        <v>167</v>
      </c>
      <c r="I183" s="59"/>
      <c r="J183" s="59"/>
      <c r="L183" s="59" t="str">
        <f t="shared" si="10"/>
        <v xml:space="preserve"> </v>
      </c>
      <c r="P183" s="113">
        <f t="shared" si="9"/>
        <v>0</v>
      </c>
    </row>
    <row r="184" spans="7:16" x14ac:dyDescent="0.25">
      <c r="G184" s="114">
        <f t="shared" si="8"/>
        <v>1932.27</v>
      </c>
      <c r="H184" s="59">
        <f t="shared" si="8"/>
        <v>167</v>
      </c>
      <c r="I184" s="59"/>
      <c r="J184" s="59"/>
      <c r="L184" s="59" t="str">
        <f t="shared" si="10"/>
        <v xml:space="preserve"> </v>
      </c>
      <c r="P184" s="113">
        <f t="shared" si="9"/>
        <v>0</v>
      </c>
    </row>
    <row r="185" spans="7:16" x14ac:dyDescent="0.25">
      <c r="G185" s="114">
        <f t="shared" si="8"/>
        <v>1932.27</v>
      </c>
      <c r="H185" s="59">
        <f t="shared" si="8"/>
        <v>167</v>
      </c>
      <c r="I185" s="59"/>
      <c r="J185" s="59"/>
      <c r="L185" s="59" t="str">
        <f t="shared" si="10"/>
        <v xml:space="preserve"> </v>
      </c>
      <c r="P185" s="113">
        <f t="shared" si="9"/>
        <v>0</v>
      </c>
    </row>
    <row r="186" spans="7:16" x14ac:dyDescent="0.25">
      <c r="G186" s="114">
        <f t="shared" si="8"/>
        <v>1932.27</v>
      </c>
      <c r="H186" s="59">
        <f t="shared" si="8"/>
        <v>167</v>
      </c>
      <c r="I186" s="59"/>
      <c r="J186" s="59"/>
      <c r="L186" s="59" t="str">
        <f t="shared" si="10"/>
        <v xml:space="preserve"> </v>
      </c>
      <c r="P186" s="113">
        <f t="shared" si="9"/>
        <v>0</v>
      </c>
    </row>
    <row r="187" spans="7:16" x14ac:dyDescent="0.25">
      <c r="G187" s="114">
        <f t="shared" ref="G187:H212" si="11">G186-E187+C187</f>
        <v>1932.27</v>
      </c>
      <c r="H187" s="59">
        <f t="shared" si="11"/>
        <v>167</v>
      </c>
      <c r="I187" s="59"/>
      <c r="J187" s="59"/>
      <c r="L187" s="59" t="str">
        <f t="shared" si="10"/>
        <v xml:space="preserve"> </v>
      </c>
      <c r="P187" s="113">
        <f t="shared" si="9"/>
        <v>0</v>
      </c>
    </row>
    <row r="188" spans="7:16" x14ac:dyDescent="0.25">
      <c r="G188" s="114">
        <f t="shared" si="11"/>
        <v>1932.27</v>
      </c>
      <c r="H188" s="59">
        <f t="shared" si="11"/>
        <v>167</v>
      </c>
      <c r="I188" s="59"/>
      <c r="J188" s="59"/>
      <c r="L188" s="59" t="str">
        <f t="shared" si="10"/>
        <v xml:space="preserve"> </v>
      </c>
      <c r="P188" s="113">
        <f t="shared" si="9"/>
        <v>0</v>
      </c>
    </row>
    <row r="189" spans="7:16" x14ac:dyDescent="0.25">
      <c r="G189" s="114">
        <f t="shared" si="11"/>
        <v>1932.27</v>
      </c>
      <c r="H189" s="59">
        <f t="shared" si="11"/>
        <v>167</v>
      </c>
      <c r="I189" s="59"/>
      <c r="J189" s="59"/>
      <c r="L189" s="59" t="str">
        <f t="shared" si="10"/>
        <v xml:space="preserve"> </v>
      </c>
      <c r="P189" s="113">
        <f t="shared" si="9"/>
        <v>0</v>
      </c>
    </row>
    <row r="190" spans="7:16" x14ac:dyDescent="0.25">
      <c r="G190" s="114">
        <f t="shared" si="11"/>
        <v>1932.27</v>
      </c>
      <c r="H190" s="59">
        <f t="shared" si="11"/>
        <v>167</v>
      </c>
      <c r="I190" s="59"/>
      <c r="J190" s="59"/>
      <c r="L190" s="59" t="str">
        <f t="shared" si="10"/>
        <v xml:space="preserve"> </v>
      </c>
      <c r="P190" s="113">
        <f t="shared" si="9"/>
        <v>0</v>
      </c>
    </row>
    <row r="191" spans="7:16" x14ac:dyDescent="0.25">
      <c r="G191" s="114">
        <f t="shared" si="11"/>
        <v>1932.27</v>
      </c>
      <c r="H191" s="59">
        <f t="shared" si="11"/>
        <v>167</v>
      </c>
      <c r="I191" s="59"/>
      <c r="J191" s="59"/>
      <c r="L191" s="59" t="str">
        <f t="shared" si="10"/>
        <v xml:space="preserve"> </v>
      </c>
      <c r="P191" s="113">
        <f t="shared" si="9"/>
        <v>0</v>
      </c>
    </row>
    <row r="192" spans="7:16" x14ac:dyDescent="0.25">
      <c r="G192" s="114">
        <f t="shared" si="11"/>
        <v>1932.27</v>
      </c>
      <c r="H192" s="59">
        <f t="shared" si="11"/>
        <v>167</v>
      </c>
      <c r="I192" s="59"/>
      <c r="J192" s="59"/>
      <c r="L192" s="59" t="str">
        <f t="shared" si="10"/>
        <v xml:space="preserve"> </v>
      </c>
      <c r="P192" s="113">
        <f t="shared" si="9"/>
        <v>0</v>
      </c>
    </row>
    <row r="193" spans="7:16" x14ac:dyDescent="0.25">
      <c r="G193" s="114">
        <f t="shared" si="11"/>
        <v>1932.27</v>
      </c>
      <c r="H193" s="59">
        <f t="shared" si="11"/>
        <v>167</v>
      </c>
      <c r="I193" s="59"/>
      <c r="J193" s="59"/>
      <c r="L193" s="59" t="str">
        <f t="shared" si="10"/>
        <v xml:space="preserve"> </v>
      </c>
      <c r="P193" s="113">
        <f t="shared" si="9"/>
        <v>0</v>
      </c>
    </row>
    <row r="194" spans="7:16" x14ac:dyDescent="0.25">
      <c r="G194" s="114">
        <f t="shared" si="11"/>
        <v>1932.27</v>
      </c>
      <c r="H194" s="59">
        <f t="shared" si="11"/>
        <v>167</v>
      </c>
      <c r="I194" s="59"/>
      <c r="J194" s="59"/>
      <c r="L194" s="59" t="str">
        <f t="shared" si="10"/>
        <v xml:space="preserve"> </v>
      </c>
      <c r="P194" s="113">
        <f t="shared" si="9"/>
        <v>0</v>
      </c>
    </row>
    <row r="195" spans="7:16" x14ac:dyDescent="0.25">
      <c r="G195" s="114">
        <f t="shared" si="11"/>
        <v>1932.27</v>
      </c>
      <c r="H195" s="59">
        <f t="shared" si="11"/>
        <v>167</v>
      </c>
      <c r="I195" s="59"/>
      <c r="J195" s="59"/>
      <c r="L195" s="59" t="str">
        <f t="shared" si="10"/>
        <v xml:space="preserve"> </v>
      </c>
      <c r="P195" s="113">
        <f t="shared" si="9"/>
        <v>0</v>
      </c>
    </row>
    <row r="196" spans="7:16" x14ac:dyDescent="0.25">
      <c r="G196" s="114">
        <f t="shared" si="11"/>
        <v>1932.27</v>
      </c>
      <c r="H196" s="59">
        <f t="shared" si="11"/>
        <v>167</v>
      </c>
      <c r="I196" s="59"/>
      <c r="J196" s="59"/>
      <c r="L196" s="59" t="str">
        <f t="shared" si="10"/>
        <v xml:space="preserve"> </v>
      </c>
      <c r="P196" s="113">
        <f t="shared" si="9"/>
        <v>0</v>
      </c>
    </row>
    <row r="197" spans="7:16" x14ac:dyDescent="0.25">
      <c r="G197" s="114">
        <f t="shared" si="11"/>
        <v>1932.27</v>
      </c>
      <c r="H197" s="59">
        <f t="shared" si="11"/>
        <v>167</v>
      </c>
      <c r="I197" s="59"/>
      <c r="J197" s="59"/>
      <c r="L197" s="59" t="str">
        <f t="shared" si="10"/>
        <v xml:space="preserve"> </v>
      </c>
      <c r="P197" s="113">
        <f t="shared" si="9"/>
        <v>0</v>
      </c>
    </row>
    <row r="198" spans="7:16" x14ac:dyDescent="0.25">
      <c r="G198" s="114">
        <f t="shared" si="11"/>
        <v>1932.27</v>
      </c>
      <c r="H198" s="59">
        <f t="shared" si="11"/>
        <v>167</v>
      </c>
      <c r="I198" s="59"/>
      <c r="J198" s="59"/>
      <c r="L198" s="59" t="str">
        <f t="shared" si="10"/>
        <v xml:space="preserve"> </v>
      </c>
      <c r="P198" s="113">
        <f t="shared" si="9"/>
        <v>0</v>
      </c>
    </row>
    <row r="199" spans="7:16" x14ac:dyDescent="0.25">
      <c r="G199" s="114">
        <f t="shared" si="11"/>
        <v>1932.27</v>
      </c>
      <c r="H199" s="59">
        <f t="shared" si="11"/>
        <v>167</v>
      </c>
      <c r="I199" s="59"/>
      <c r="J199" s="59"/>
      <c r="L199" s="59" t="str">
        <f t="shared" si="10"/>
        <v xml:space="preserve"> </v>
      </c>
      <c r="P199" s="113">
        <f t="shared" si="9"/>
        <v>0</v>
      </c>
    </row>
    <row r="200" spans="7:16" x14ac:dyDescent="0.25">
      <c r="G200" s="114">
        <f t="shared" si="11"/>
        <v>1932.27</v>
      </c>
      <c r="H200" s="59">
        <f t="shared" si="11"/>
        <v>167</v>
      </c>
      <c r="I200" s="59"/>
      <c r="J200" s="59"/>
      <c r="L200" s="59" t="str">
        <f t="shared" si="10"/>
        <v xml:space="preserve"> </v>
      </c>
      <c r="P200" s="113">
        <f t="shared" si="9"/>
        <v>0</v>
      </c>
    </row>
    <row r="201" spans="7:16" x14ac:dyDescent="0.25">
      <c r="G201" s="114">
        <f t="shared" si="11"/>
        <v>1932.27</v>
      </c>
      <c r="H201" s="59">
        <f t="shared" si="11"/>
        <v>167</v>
      </c>
      <c r="I201" s="59"/>
      <c r="J201" s="59"/>
      <c r="L201" s="59" t="str">
        <f t="shared" si="10"/>
        <v xml:space="preserve"> </v>
      </c>
      <c r="P201" s="113">
        <f t="shared" si="9"/>
        <v>0</v>
      </c>
    </row>
    <row r="202" spans="7:16" x14ac:dyDescent="0.25">
      <c r="G202" s="114">
        <f t="shared" si="11"/>
        <v>1932.27</v>
      </c>
      <c r="H202" s="59">
        <f t="shared" si="11"/>
        <v>167</v>
      </c>
      <c r="I202" s="59"/>
      <c r="J202" s="59"/>
      <c r="L202" s="59" t="str">
        <f t="shared" si="10"/>
        <v xml:space="preserve"> </v>
      </c>
      <c r="P202" s="113">
        <f t="shared" si="9"/>
        <v>0</v>
      </c>
    </row>
    <row r="203" spans="7:16" x14ac:dyDescent="0.25">
      <c r="G203" s="114">
        <f t="shared" si="11"/>
        <v>1932.27</v>
      </c>
      <c r="H203" s="59">
        <f t="shared" si="11"/>
        <v>167</v>
      </c>
      <c r="I203" s="59"/>
      <c r="J203" s="59"/>
      <c r="L203" s="59" t="str">
        <f t="shared" si="10"/>
        <v xml:space="preserve"> </v>
      </c>
      <c r="P203" s="113">
        <f t="shared" si="9"/>
        <v>0</v>
      </c>
    </row>
    <row r="204" spans="7:16" x14ac:dyDescent="0.25">
      <c r="G204" s="114">
        <f t="shared" si="11"/>
        <v>1932.27</v>
      </c>
      <c r="H204" s="59">
        <f t="shared" si="11"/>
        <v>167</v>
      </c>
      <c r="I204" s="59"/>
      <c r="J204" s="59"/>
      <c r="L204" s="59" t="str">
        <f t="shared" si="10"/>
        <v xml:space="preserve"> </v>
      </c>
      <c r="P204" s="113">
        <f t="shared" si="9"/>
        <v>0</v>
      </c>
    </row>
    <row r="205" spans="7:16" x14ac:dyDescent="0.25">
      <c r="G205" s="114">
        <f t="shared" si="11"/>
        <v>1932.27</v>
      </c>
      <c r="H205" s="59">
        <f t="shared" si="11"/>
        <v>167</v>
      </c>
      <c r="I205" s="59"/>
      <c r="J205" s="59"/>
      <c r="L205" s="59" t="str">
        <f t="shared" si="10"/>
        <v xml:space="preserve"> </v>
      </c>
      <c r="P205" s="113">
        <f t="shared" si="9"/>
        <v>0</v>
      </c>
    </row>
    <row r="206" spans="7:16" x14ac:dyDescent="0.25">
      <c r="G206" s="114">
        <f t="shared" si="11"/>
        <v>1932.27</v>
      </c>
      <c r="H206" s="59">
        <f t="shared" si="11"/>
        <v>167</v>
      </c>
      <c r="I206" s="59"/>
      <c r="J206" s="59"/>
      <c r="L206" s="59" t="str">
        <f t="shared" si="10"/>
        <v xml:space="preserve"> </v>
      </c>
      <c r="P206" s="113">
        <f t="shared" ref="P206:P212" si="12">O206*G206</f>
        <v>0</v>
      </c>
    </row>
    <row r="207" spans="7:16" x14ac:dyDescent="0.25">
      <c r="G207" s="114">
        <f t="shared" si="11"/>
        <v>1932.27</v>
      </c>
      <c r="H207" s="59">
        <f t="shared" si="11"/>
        <v>167</v>
      </c>
      <c r="I207" s="59"/>
      <c r="J207" s="59"/>
      <c r="L207" s="59" t="str">
        <f t="shared" si="10"/>
        <v xml:space="preserve"> </v>
      </c>
      <c r="P207" s="113">
        <f t="shared" si="12"/>
        <v>0</v>
      </c>
    </row>
    <row r="208" spans="7:16" x14ac:dyDescent="0.25">
      <c r="G208" s="114">
        <f t="shared" si="11"/>
        <v>1932.27</v>
      </c>
      <c r="H208" s="59">
        <f t="shared" si="11"/>
        <v>167</v>
      </c>
      <c r="I208" s="59"/>
      <c r="J208" s="59"/>
      <c r="L208" s="59" t="str">
        <f>IF(D208&gt;0,D208," ")</f>
        <v xml:space="preserve"> </v>
      </c>
      <c r="P208" s="113">
        <f t="shared" si="12"/>
        <v>0</v>
      </c>
    </row>
    <row r="209" spans="7:16" x14ac:dyDescent="0.25">
      <c r="G209" s="114">
        <f t="shared" si="11"/>
        <v>1932.27</v>
      </c>
      <c r="H209" s="59">
        <f t="shared" si="11"/>
        <v>167</v>
      </c>
      <c r="I209" s="59"/>
      <c r="J209" s="59"/>
      <c r="L209" s="59" t="str">
        <f>IF(D209&gt;0,D209," ")</f>
        <v xml:space="preserve"> </v>
      </c>
      <c r="P209" s="113">
        <f t="shared" si="12"/>
        <v>0</v>
      </c>
    </row>
    <row r="210" spans="7:16" x14ac:dyDescent="0.25">
      <c r="G210" s="114">
        <f t="shared" si="11"/>
        <v>1932.27</v>
      </c>
      <c r="H210" s="59">
        <f t="shared" si="11"/>
        <v>167</v>
      </c>
      <c r="I210" s="59"/>
      <c r="J210" s="59"/>
      <c r="L210" s="59" t="str">
        <f>IF(D210&gt;0,D210," ")</f>
        <v xml:space="preserve"> </v>
      </c>
      <c r="P210" s="113">
        <f t="shared" si="12"/>
        <v>0</v>
      </c>
    </row>
    <row r="211" spans="7:16" x14ac:dyDescent="0.25">
      <c r="G211" s="114">
        <f t="shared" si="11"/>
        <v>1932.27</v>
      </c>
      <c r="H211" s="59">
        <f t="shared" si="11"/>
        <v>167</v>
      </c>
      <c r="I211" s="59"/>
      <c r="J211" s="59"/>
      <c r="L211" s="59" t="str">
        <f>IF(D211&gt;0,D211," ")</f>
        <v xml:space="preserve"> </v>
      </c>
      <c r="P211" s="113">
        <f t="shared" si="12"/>
        <v>0</v>
      </c>
    </row>
    <row r="212" spans="7:16" x14ac:dyDescent="0.25">
      <c r="G212" s="114">
        <f t="shared" si="11"/>
        <v>1932.27</v>
      </c>
      <c r="H212" s="59">
        <f t="shared" si="11"/>
        <v>167</v>
      </c>
      <c r="I212" s="59"/>
      <c r="J212" s="59"/>
      <c r="L212" s="59" t="str">
        <f>IF(D212&gt;0,D212," ")</f>
        <v xml:space="preserve"> </v>
      </c>
      <c r="P212" s="113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S212"/>
  <sheetViews>
    <sheetView topLeftCell="A5" zoomScale="160" zoomScaleNormal="160" workbookViewId="0">
      <pane ySplit="4" topLeftCell="A57" activePane="bottomLeft" state="frozen"/>
      <selection activeCell="J13" sqref="J13"/>
      <selection pane="bottomLeft" activeCell="L67" sqref="L67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185" t="s">
        <v>0</v>
      </c>
      <c r="B5" s="59"/>
      <c r="C5" s="237" t="s">
        <v>42</v>
      </c>
      <c r="D5" s="238"/>
      <c r="E5" s="237"/>
      <c r="F5" s="239"/>
      <c r="G5" s="181"/>
      <c r="H5" s="185" t="s">
        <v>1</v>
      </c>
      <c r="I5" s="237" t="s">
        <v>37</v>
      </c>
      <c r="J5" s="9"/>
      <c r="K5" s="9"/>
      <c r="L5" s="9"/>
      <c r="M5" s="9"/>
      <c r="N5" s="14"/>
      <c r="O5" s="14"/>
    </row>
    <row r="6" spans="1:19" ht="13.5" thickBot="1" x14ac:dyDescent="0.25">
      <c r="A6" s="9"/>
      <c r="B6" s="230"/>
      <c r="C6" s="182"/>
      <c r="D6" s="9"/>
      <c r="E6" s="13"/>
      <c r="F6" s="230"/>
      <c r="G6" s="182"/>
      <c r="H6" s="9"/>
      <c r="I6" s="9"/>
      <c r="J6" s="9"/>
      <c r="K6" s="1105" t="s">
        <v>22</v>
      </c>
      <c r="L6" s="1106"/>
      <c r="M6" s="1107"/>
      <c r="N6" s="14"/>
      <c r="O6" s="14"/>
    </row>
    <row r="7" spans="1:19" x14ac:dyDescent="0.2">
      <c r="A7" s="1105" t="s">
        <v>2</v>
      </c>
      <c r="B7" s="1107"/>
      <c r="C7" s="1108" t="s">
        <v>3</v>
      </c>
      <c r="D7" s="1109"/>
      <c r="E7" s="1108" t="s">
        <v>4</v>
      </c>
      <c r="F7" s="1109"/>
      <c r="G7" s="1108" t="s">
        <v>5</v>
      </c>
      <c r="H7" s="1109"/>
      <c r="I7" s="241" t="s">
        <v>17</v>
      </c>
      <c r="J7" s="240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9" ht="13.5" thickBot="1" x14ac:dyDescent="0.25">
      <c r="A8" s="242" t="s">
        <v>19</v>
      </c>
      <c r="B8" s="243" t="s">
        <v>20</v>
      </c>
      <c r="C8" s="244" t="s">
        <v>12</v>
      </c>
      <c r="D8" s="245" t="s">
        <v>7</v>
      </c>
      <c r="E8" s="246" t="s">
        <v>12</v>
      </c>
      <c r="F8" s="29" t="s">
        <v>7</v>
      </c>
      <c r="G8" s="247" t="s">
        <v>12</v>
      </c>
      <c r="H8" s="248" t="s">
        <v>7</v>
      </c>
      <c r="I8" s="248" t="s">
        <v>18</v>
      </c>
      <c r="J8" s="248"/>
      <c r="K8" s="248" t="s">
        <v>13</v>
      </c>
      <c r="L8" s="248" t="s">
        <v>7</v>
      </c>
      <c r="M8" s="248" t="s">
        <v>8</v>
      </c>
      <c r="N8" s="249" t="s">
        <v>14</v>
      </c>
      <c r="O8" s="249" t="s">
        <v>15</v>
      </c>
      <c r="P8" s="22" t="s">
        <v>16</v>
      </c>
    </row>
    <row r="9" spans="1:19" ht="15.75" customHeight="1" x14ac:dyDescent="0.25">
      <c r="A9" s="57" t="s">
        <v>88</v>
      </c>
      <c r="B9" s="283"/>
      <c r="C9" s="284"/>
      <c r="D9" s="285"/>
      <c r="E9" s="284"/>
      <c r="F9" s="282"/>
      <c r="G9" s="287">
        <v>0</v>
      </c>
      <c r="H9" s="135">
        <v>0</v>
      </c>
      <c r="I9" s="135"/>
      <c r="J9" s="9"/>
      <c r="K9" s="49"/>
      <c r="L9" s="9"/>
      <c r="M9" s="9"/>
      <c r="N9" s="14"/>
      <c r="O9" s="14"/>
      <c r="P9" s="14">
        <f t="shared" ref="P9:P15" si="0">O9*G9</f>
        <v>0</v>
      </c>
      <c r="R9" s="3">
        <v>23260</v>
      </c>
      <c r="S9">
        <v>41</v>
      </c>
    </row>
    <row r="10" spans="1:19" s="372" customFormat="1" x14ac:dyDescent="0.2">
      <c r="A10" s="563"/>
      <c r="B10" s="572">
        <v>1</v>
      </c>
      <c r="C10" s="562">
        <v>21202.799999999999</v>
      </c>
      <c r="D10" s="563">
        <v>206</v>
      </c>
      <c r="E10" s="562"/>
      <c r="F10" s="563"/>
      <c r="G10" s="562">
        <f t="shared" ref="G10:H23" si="1">G9-E10+C10</f>
        <v>21202.799999999999</v>
      </c>
      <c r="H10" s="563">
        <f t="shared" si="1"/>
        <v>206</v>
      </c>
      <c r="I10" s="573"/>
      <c r="J10" s="574" t="s">
        <v>73</v>
      </c>
      <c r="K10" s="571"/>
      <c r="N10" s="565">
        <v>44.5</v>
      </c>
      <c r="O10" s="565"/>
      <c r="P10" s="565">
        <f t="shared" si="0"/>
        <v>0</v>
      </c>
      <c r="R10" s="565">
        <v>23410</v>
      </c>
      <c r="S10" s="372">
        <v>41</v>
      </c>
    </row>
    <row r="11" spans="1:19" s="372" customFormat="1" x14ac:dyDescent="0.2">
      <c r="A11" s="563"/>
      <c r="B11" s="572">
        <v>1</v>
      </c>
      <c r="C11" s="562"/>
      <c r="D11" s="563"/>
      <c r="E11" s="575">
        <v>21202.799999999999</v>
      </c>
      <c r="F11" s="563">
        <v>206</v>
      </c>
      <c r="G11" s="562">
        <f t="shared" si="1"/>
        <v>0</v>
      </c>
      <c r="H11" s="563">
        <f t="shared" si="1"/>
        <v>0</v>
      </c>
      <c r="I11" s="576" t="s">
        <v>98</v>
      </c>
      <c r="J11" s="574" t="s">
        <v>62</v>
      </c>
      <c r="K11" s="577"/>
      <c r="N11" s="565"/>
      <c r="O11" s="565"/>
      <c r="P11" s="565">
        <f t="shared" si="0"/>
        <v>0</v>
      </c>
      <c r="R11" s="565"/>
    </row>
    <row r="12" spans="1:19" s="770" customFormat="1" x14ac:dyDescent="0.2">
      <c r="A12" s="838"/>
      <c r="B12" s="894">
        <v>2</v>
      </c>
      <c r="C12" s="876">
        <v>22500</v>
      </c>
      <c r="D12" s="833">
        <v>239</v>
      </c>
      <c r="E12" s="835"/>
      <c r="F12" s="767"/>
      <c r="G12" s="835">
        <f t="shared" si="1"/>
        <v>22500</v>
      </c>
      <c r="H12" s="767">
        <f t="shared" si="1"/>
        <v>239</v>
      </c>
      <c r="I12" s="890"/>
      <c r="J12" s="890" t="s">
        <v>110</v>
      </c>
      <c r="K12" s="895"/>
      <c r="N12" s="769"/>
      <c r="O12" s="769"/>
      <c r="P12" s="769">
        <f t="shared" si="0"/>
        <v>0</v>
      </c>
      <c r="R12" s="769"/>
    </row>
    <row r="13" spans="1:19" s="770" customFormat="1" x14ac:dyDescent="0.2">
      <c r="A13" s="767"/>
      <c r="B13" s="894">
        <v>2</v>
      </c>
      <c r="C13" s="896"/>
      <c r="E13" s="835">
        <v>22500</v>
      </c>
      <c r="F13" s="767">
        <v>239</v>
      </c>
      <c r="G13" s="835">
        <f t="shared" si="1"/>
        <v>0</v>
      </c>
      <c r="H13" s="767">
        <f t="shared" si="1"/>
        <v>0</v>
      </c>
      <c r="I13" s="897" t="s">
        <v>112</v>
      </c>
      <c r="J13" s="890"/>
      <c r="K13" s="898"/>
      <c r="N13" s="769"/>
      <c r="O13" s="768"/>
      <c r="P13" s="769">
        <f t="shared" si="0"/>
        <v>0</v>
      </c>
      <c r="R13" s="769"/>
    </row>
    <row r="14" spans="1:19" s="770" customFormat="1" x14ac:dyDescent="0.2">
      <c r="A14" s="767"/>
      <c r="B14" s="894">
        <v>4</v>
      </c>
      <c r="C14" s="896">
        <v>22390</v>
      </c>
      <c r="D14" s="770">
        <v>249</v>
      </c>
      <c r="E14" s="835"/>
      <c r="F14" s="767"/>
      <c r="G14" s="835">
        <f t="shared" si="1"/>
        <v>22390</v>
      </c>
      <c r="H14" s="767">
        <f t="shared" si="1"/>
        <v>249</v>
      </c>
      <c r="I14" s="890"/>
      <c r="J14" s="891" t="s">
        <v>110</v>
      </c>
      <c r="K14" s="898"/>
      <c r="N14" s="769"/>
      <c r="O14" s="769"/>
      <c r="P14" s="769">
        <f t="shared" si="0"/>
        <v>0</v>
      </c>
      <c r="R14" s="769"/>
    </row>
    <row r="15" spans="1:19" s="770" customFormat="1" x14ac:dyDescent="0.2">
      <c r="A15" s="767"/>
      <c r="B15" s="933">
        <v>4</v>
      </c>
      <c r="C15" s="876"/>
      <c r="D15" s="833"/>
      <c r="E15" s="876">
        <v>22390</v>
      </c>
      <c r="F15" s="833">
        <v>249</v>
      </c>
      <c r="G15" s="835">
        <f t="shared" si="1"/>
        <v>0</v>
      </c>
      <c r="H15" s="767">
        <f t="shared" si="1"/>
        <v>0</v>
      </c>
      <c r="I15" s="890" t="s">
        <v>128</v>
      </c>
      <c r="J15" s="891" t="s">
        <v>62</v>
      </c>
      <c r="K15" s="898"/>
      <c r="N15" s="769"/>
      <c r="O15" s="768"/>
      <c r="P15" s="769">
        <f t="shared" si="0"/>
        <v>0</v>
      </c>
      <c r="R15" s="769"/>
    </row>
    <row r="16" spans="1:19" s="770" customFormat="1" x14ac:dyDescent="0.2">
      <c r="A16" s="767"/>
      <c r="B16" s="978">
        <v>5</v>
      </c>
      <c r="C16" s="835">
        <v>23983.8</v>
      </c>
      <c r="D16" s="767">
        <v>230</v>
      </c>
      <c r="E16" s="835"/>
      <c r="F16" s="767"/>
      <c r="G16" s="835">
        <f t="shared" si="1"/>
        <v>23983.8</v>
      </c>
      <c r="H16" s="767">
        <f t="shared" si="1"/>
        <v>230</v>
      </c>
      <c r="I16" s="890"/>
      <c r="J16" s="891" t="s">
        <v>73</v>
      </c>
      <c r="K16" s="979"/>
      <c r="N16" s="769"/>
      <c r="O16" s="769"/>
      <c r="P16" s="769">
        <f t="shared" ref="P16:P61" si="2">O16*G18</f>
        <v>0</v>
      </c>
      <c r="R16" s="769"/>
    </row>
    <row r="17" spans="1:16" s="770" customFormat="1" x14ac:dyDescent="0.2">
      <c r="A17" s="767"/>
      <c r="B17" s="978">
        <v>5</v>
      </c>
      <c r="C17" s="896"/>
      <c r="E17" s="896">
        <v>23983.8</v>
      </c>
      <c r="F17" s="770">
        <v>230</v>
      </c>
      <c r="G17" s="835">
        <f t="shared" si="1"/>
        <v>0</v>
      </c>
      <c r="H17" s="767">
        <f t="shared" si="1"/>
        <v>0</v>
      </c>
      <c r="I17" s="890" t="s">
        <v>151</v>
      </c>
      <c r="J17" s="891" t="s">
        <v>62</v>
      </c>
      <c r="K17" s="980"/>
      <c r="N17" s="769"/>
      <c r="O17" s="769"/>
      <c r="P17" s="769">
        <f t="shared" si="2"/>
        <v>0</v>
      </c>
    </row>
    <row r="18" spans="1:16" s="770" customFormat="1" x14ac:dyDescent="0.2">
      <c r="A18" s="838"/>
      <c r="B18" s="978">
        <v>7</v>
      </c>
      <c r="C18" s="835">
        <v>23170</v>
      </c>
      <c r="D18" s="767">
        <v>220</v>
      </c>
      <c r="E18" s="835"/>
      <c r="F18" s="767"/>
      <c r="G18" s="835">
        <f t="shared" si="1"/>
        <v>23170</v>
      </c>
      <c r="H18" s="767">
        <f t="shared" si="1"/>
        <v>220</v>
      </c>
      <c r="I18" s="890"/>
      <c r="J18" s="890" t="s">
        <v>73</v>
      </c>
      <c r="K18" s="979"/>
      <c r="L18" s="891"/>
      <c r="N18" s="769"/>
      <c r="O18" s="769"/>
      <c r="P18" s="769">
        <f t="shared" si="2"/>
        <v>0</v>
      </c>
    </row>
    <row r="19" spans="1:16" s="770" customFormat="1" x14ac:dyDescent="0.2">
      <c r="A19" s="767"/>
      <c r="B19" s="978">
        <v>7</v>
      </c>
      <c r="C19" s="835"/>
      <c r="D19" s="767"/>
      <c r="E19" s="876">
        <v>23170</v>
      </c>
      <c r="F19" s="767">
        <v>220</v>
      </c>
      <c r="G19" s="835">
        <f t="shared" si="1"/>
        <v>0</v>
      </c>
      <c r="H19" s="767">
        <f t="shared" si="1"/>
        <v>0</v>
      </c>
      <c r="I19" s="890" t="s">
        <v>151</v>
      </c>
      <c r="J19" s="890" t="s">
        <v>62</v>
      </c>
      <c r="K19" s="979"/>
      <c r="N19" s="769"/>
      <c r="O19" s="769"/>
      <c r="P19" s="769">
        <f t="shared" si="2"/>
        <v>0</v>
      </c>
    </row>
    <row r="20" spans="1:16" s="770" customFormat="1" x14ac:dyDescent="0.2">
      <c r="A20" s="767"/>
      <c r="B20" s="984">
        <v>8</v>
      </c>
      <c r="C20" s="835">
        <v>21710</v>
      </c>
      <c r="D20" s="767">
        <v>248</v>
      </c>
      <c r="E20" s="876"/>
      <c r="F20" s="767"/>
      <c r="G20" s="835">
        <f t="shared" si="1"/>
        <v>21710</v>
      </c>
      <c r="H20" s="767">
        <f t="shared" si="1"/>
        <v>248</v>
      </c>
      <c r="I20" s="837"/>
      <c r="J20" s="890" t="s">
        <v>110</v>
      </c>
      <c r="K20" s="979"/>
      <c r="N20" s="769"/>
      <c r="O20" s="769"/>
      <c r="P20" s="769">
        <f t="shared" si="2"/>
        <v>0</v>
      </c>
    </row>
    <row r="21" spans="1:16" s="770" customFormat="1" x14ac:dyDescent="0.2">
      <c r="A21" s="767"/>
      <c r="B21" s="984">
        <v>8</v>
      </c>
      <c r="C21" s="835"/>
      <c r="D21" s="767"/>
      <c r="E21" s="985">
        <v>21710</v>
      </c>
      <c r="F21" s="767">
        <v>248</v>
      </c>
      <c r="G21" s="835">
        <f t="shared" si="1"/>
        <v>0</v>
      </c>
      <c r="H21" s="767">
        <f t="shared" si="1"/>
        <v>0</v>
      </c>
      <c r="I21" s="837" t="s">
        <v>157</v>
      </c>
      <c r="J21" s="890" t="s">
        <v>62</v>
      </c>
      <c r="K21" s="979"/>
      <c r="N21" s="769"/>
      <c r="O21" s="769"/>
      <c r="P21" s="769">
        <f t="shared" si="2"/>
        <v>0</v>
      </c>
    </row>
    <row r="22" spans="1:16" s="770" customFormat="1" x14ac:dyDescent="0.2">
      <c r="A22" s="767"/>
      <c r="B22" s="984">
        <v>9</v>
      </c>
      <c r="C22" s="835">
        <v>12850</v>
      </c>
      <c r="D22" s="767">
        <v>145</v>
      </c>
      <c r="E22" s="835"/>
      <c r="F22" s="767"/>
      <c r="G22" s="835">
        <f t="shared" si="1"/>
        <v>12850</v>
      </c>
      <c r="H22" s="767">
        <f t="shared" si="1"/>
        <v>145</v>
      </c>
      <c r="I22" s="837"/>
      <c r="J22" s="890" t="s">
        <v>110</v>
      </c>
      <c r="N22" s="769"/>
      <c r="O22" s="769"/>
      <c r="P22" s="769">
        <f t="shared" si="2"/>
        <v>0</v>
      </c>
    </row>
    <row r="23" spans="1:16" s="770" customFormat="1" x14ac:dyDescent="0.2">
      <c r="A23" s="767"/>
      <c r="B23" s="984">
        <v>9</v>
      </c>
      <c r="C23" s="835"/>
      <c r="D23" s="767"/>
      <c r="E23" s="835">
        <v>12850</v>
      </c>
      <c r="F23" s="767">
        <v>145</v>
      </c>
      <c r="G23" s="835">
        <f t="shared" ref="G23:G65" si="3">G22-E23+C23</f>
        <v>0</v>
      </c>
      <c r="H23" s="767">
        <f t="shared" si="1"/>
        <v>0</v>
      </c>
      <c r="I23" s="837" t="s">
        <v>157</v>
      </c>
      <c r="J23" s="890" t="s">
        <v>62</v>
      </c>
      <c r="K23" s="993"/>
      <c r="N23" s="892"/>
      <c r="O23" s="769"/>
      <c r="P23" s="769">
        <f t="shared" si="2"/>
        <v>0</v>
      </c>
    </row>
    <row r="24" spans="1:16" s="770" customFormat="1" x14ac:dyDescent="0.2">
      <c r="A24" s="767"/>
      <c r="B24" s="984">
        <v>10</v>
      </c>
      <c r="C24" s="835">
        <v>24570</v>
      </c>
      <c r="D24" s="767">
        <v>250</v>
      </c>
      <c r="E24" s="835"/>
      <c r="F24" s="767"/>
      <c r="G24" s="835">
        <f t="shared" si="3"/>
        <v>24570</v>
      </c>
      <c r="H24" s="767">
        <f t="shared" ref="H24:H68" si="4">H23-F24+D24</f>
        <v>250</v>
      </c>
      <c r="I24" s="890"/>
      <c r="J24" s="890" t="s">
        <v>110</v>
      </c>
      <c r="K24" s="767"/>
      <c r="N24" s="769"/>
      <c r="O24" s="769"/>
      <c r="P24" s="769">
        <f t="shared" si="2"/>
        <v>0</v>
      </c>
    </row>
    <row r="25" spans="1:16" s="770" customFormat="1" x14ac:dyDescent="0.2">
      <c r="A25" s="767"/>
      <c r="B25" s="984">
        <v>10</v>
      </c>
      <c r="C25" s="835"/>
      <c r="D25" s="767"/>
      <c r="E25" s="835">
        <v>24570</v>
      </c>
      <c r="F25" s="767">
        <v>250</v>
      </c>
      <c r="G25" s="835">
        <f t="shared" si="3"/>
        <v>0</v>
      </c>
      <c r="H25" s="767">
        <f t="shared" si="4"/>
        <v>0</v>
      </c>
      <c r="I25" s="982" t="s">
        <v>169</v>
      </c>
      <c r="J25" s="890" t="s">
        <v>62</v>
      </c>
      <c r="K25" s="994"/>
      <c r="N25" s="769"/>
      <c r="O25" s="769"/>
      <c r="P25" s="769">
        <f t="shared" si="2"/>
        <v>0</v>
      </c>
    </row>
    <row r="26" spans="1:16" s="770" customFormat="1" x14ac:dyDescent="0.2">
      <c r="A26" s="767"/>
      <c r="B26" s="997">
        <v>11</v>
      </c>
      <c r="C26" s="835">
        <v>5159.8</v>
      </c>
      <c r="D26" s="767">
        <v>61</v>
      </c>
      <c r="E26" s="835"/>
      <c r="F26" s="767"/>
      <c r="G26" s="835">
        <f t="shared" si="3"/>
        <v>5159.8</v>
      </c>
      <c r="H26" s="767">
        <f t="shared" si="4"/>
        <v>61</v>
      </c>
      <c r="I26" s="890"/>
      <c r="J26" s="890" t="s">
        <v>181</v>
      </c>
      <c r="K26" s="767"/>
      <c r="N26" s="769"/>
      <c r="O26" s="769"/>
      <c r="P26" s="769">
        <f t="shared" si="2"/>
        <v>0</v>
      </c>
    </row>
    <row r="27" spans="1:16" s="770" customFormat="1" x14ac:dyDescent="0.2">
      <c r="A27" s="767"/>
      <c r="B27" s="997">
        <v>11</v>
      </c>
      <c r="C27" s="835"/>
      <c r="D27" s="767"/>
      <c r="E27" s="835">
        <v>5159.8</v>
      </c>
      <c r="F27" s="767">
        <v>61</v>
      </c>
      <c r="G27" s="896">
        <f t="shared" si="3"/>
        <v>0</v>
      </c>
      <c r="H27" s="770">
        <f t="shared" si="4"/>
        <v>0</v>
      </c>
      <c r="I27" s="982" t="s">
        <v>182</v>
      </c>
      <c r="J27" s="890" t="s">
        <v>62</v>
      </c>
      <c r="K27" s="998"/>
      <c r="N27" s="769"/>
      <c r="O27" s="769"/>
      <c r="P27" s="769">
        <f t="shared" si="2"/>
        <v>0</v>
      </c>
    </row>
    <row r="28" spans="1:16" s="770" customFormat="1" x14ac:dyDescent="0.2">
      <c r="A28" s="767"/>
      <c r="B28" s="997">
        <v>12</v>
      </c>
      <c r="C28" s="835">
        <v>22660</v>
      </c>
      <c r="D28" s="767">
        <v>250</v>
      </c>
      <c r="E28" s="835"/>
      <c r="F28" s="767"/>
      <c r="G28" s="896">
        <f t="shared" si="3"/>
        <v>22660</v>
      </c>
      <c r="H28" s="770">
        <f t="shared" si="4"/>
        <v>250</v>
      </c>
      <c r="I28" s="890"/>
      <c r="J28" s="890" t="s">
        <v>110</v>
      </c>
      <c r="N28" s="769"/>
      <c r="O28" s="769"/>
      <c r="P28" s="769">
        <f t="shared" si="2"/>
        <v>0</v>
      </c>
    </row>
    <row r="29" spans="1:16" s="770" customFormat="1" x14ac:dyDescent="0.2">
      <c r="A29" s="767"/>
      <c r="B29" s="997">
        <v>12</v>
      </c>
      <c r="C29" s="835"/>
      <c r="D29" s="767"/>
      <c r="E29" s="835">
        <v>22660</v>
      </c>
      <c r="F29" s="767">
        <v>250</v>
      </c>
      <c r="G29" s="896">
        <f t="shared" si="3"/>
        <v>0</v>
      </c>
      <c r="H29" s="770">
        <f t="shared" si="4"/>
        <v>0</v>
      </c>
      <c r="I29" s="982" t="s">
        <v>183</v>
      </c>
      <c r="J29" s="890" t="s">
        <v>62</v>
      </c>
      <c r="K29" s="999"/>
      <c r="N29" s="769"/>
      <c r="O29" s="769"/>
      <c r="P29" s="769">
        <f t="shared" si="2"/>
        <v>0</v>
      </c>
    </row>
    <row r="30" spans="1:16" s="770" customFormat="1" x14ac:dyDescent="0.2">
      <c r="A30" s="767"/>
      <c r="B30" s="997">
        <v>12</v>
      </c>
      <c r="C30" s="835">
        <v>21380</v>
      </c>
      <c r="D30" s="767">
        <v>250</v>
      </c>
      <c r="E30" s="835"/>
      <c r="F30" s="767"/>
      <c r="G30" s="896">
        <f t="shared" si="3"/>
        <v>21380</v>
      </c>
      <c r="H30" s="770">
        <f t="shared" si="4"/>
        <v>250</v>
      </c>
      <c r="I30" s="982"/>
      <c r="J30" s="890" t="s">
        <v>110</v>
      </c>
      <c r="N30" s="769"/>
      <c r="O30" s="769"/>
      <c r="P30" s="769">
        <f t="shared" si="2"/>
        <v>0</v>
      </c>
    </row>
    <row r="31" spans="1:16" s="770" customFormat="1" x14ac:dyDescent="0.2">
      <c r="A31" s="767"/>
      <c r="B31" s="997">
        <v>12</v>
      </c>
      <c r="C31" s="835"/>
      <c r="D31" s="767"/>
      <c r="E31" s="835">
        <v>21380</v>
      </c>
      <c r="F31" s="767">
        <v>250</v>
      </c>
      <c r="G31" s="896">
        <f t="shared" si="3"/>
        <v>0</v>
      </c>
      <c r="H31" s="770">
        <f t="shared" si="4"/>
        <v>0</v>
      </c>
      <c r="I31" s="982" t="s">
        <v>184</v>
      </c>
      <c r="J31" s="890" t="s">
        <v>62</v>
      </c>
      <c r="K31" s="999"/>
      <c r="N31" s="769"/>
      <c r="O31" s="769"/>
      <c r="P31" s="769">
        <f t="shared" si="2"/>
        <v>0</v>
      </c>
    </row>
    <row r="32" spans="1:16" s="135" customFormat="1" x14ac:dyDescent="0.2">
      <c r="A32" s="282"/>
      <c r="B32" s="487">
        <v>13</v>
      </c>
      <c r="C32" s="284"/>
      <c r="D32" s="282"/>
      <c r="E32" s="284"/>
      <c r="F32" s="282"/>
      <c r="G32" s="286">
        <f t="shared" si="3"/>
        <v>0</v>
      </c>
      <c r="H32" s="135">
        <f t="shared" si="4"/>
        <v>0</v>
      </c>
      <c r="I32" s="371"/>
      <c r="J32" s="304"/>
      <c r="N32" s="320"/>
      <c r="O32" s="320"/>
      <c r="P32" s="320">
        <f t="shared" si="2"/>
        <v>0</v>
      </c>
    </row>
    <row r="33" spans="1:16" s="135" customFormat="1" x14ac:dyDescent="0.2">
      <c r="A33" s="282"/>
      <c r="B33" s="487">
        <v>13</v>
      </c>
      <c r="C33" s="284"/>
      <c r="D33" s="282"/>
      <c r="E33" s="284"/>
      <c r="F33" s="282"/>
      <c r="G33" s="286">
        <f t="shared" si="3"/>
        <v>0</v>
      </c>
      <c r="H33" s="135">
        <f t="shared" si="4"/>
        <v>0</v>
      </c>
      <c r="I33" s="371"/>
      <c r="J33" s="304"/>
      <c r="K33" s="488"/>
      <c r="N33" s="320"/>
      <c r="O33" s="320"/>
      <c r="P33" s="320">
        <f t="shared" si="2"/>
        <v>0</v>
      </c>
    </row>
    <row r="34" spans="1:16" s="770" customFormat="1" x14ac:dyDescent="0.2">
      <c r="A34" s="767"/>
      <c r="B34" s="997">
        <v>14</v>
      </c>
      <c r="C34" s="835">
        <v>14660</v>
      </c>
      <c r="D34" s="1000">
        <v>155</v>
      </c>
      <c r="E34" s="835"/>
      <c r="F34" s="767"/>
      <c r="G34" s="896">
        <f t="shared" si="3"/>
        <v>14660</v>
      </c>
      <c r="H34" s="770">
        <f t="shared" si="4"/>
        <v>155</v>
      </c>
      <c r="I34" s="982"/>
      <c r="J34" s="890" t="s">
        <v>191</v>
      </c>
      <c r="N34" s="769"/>
      <c r="O34" s="769"/>
      <c r="P34" s="769">
        <f t="shared" si="2"/>
        <v>0</v>
      </c>
    </row>
    <row r="35" spans="1:16" s="770" customFormat="1" x14ac:dyDescent="0.2">
      <c r="A35" s="767"/>
      <c r="B35" s="997">
        <v>14</v>
      </c>
      <c r="C35" s="835"/>
      <c r="D35" s="767"/>
      <c r="E35" s="835">
        <v>14660</v>
      </c>
      <c r="F35" s="767">
        <v>155</v>
      </c>
      <c r="G35" s="835">
        <f t="shared" si="3"/>
        <v>0</v>
      </c>
      <c r="H35" s="770">
        <f t="shared" si="4"/>
        <v>0</v>
      </c>
      <c r="I35" s="982" t="s">
        <v>192</v>
      </c>
      <c r="J35" s="890" t="s">
        <v>62</v>
      </c>
      <c r="K35" s="767"/>
      <c r="N35" s="769"/>
      <c r="O35" s="769"/>
      <c r="P35" s="769">
        <f t="shared" si="2"/>
        <v>0</v>
      </c>
    </row>
    <row r="36" spans="1:16" s="770" customFormat="1" x14ac:dyDescent="0.2">
      <c r="A36" s="767"/>
      <c r="B36" s="997">
        <v>15</v>
      </c>
      <c r="C36" s="835">
        <v>13080</v>
      </c>
      <c r="D36" s="767">
        <v>146</v>
      </c>
      <c r="E36" s="835"/>
      <c r="F36" s="767"/>
      <c r="G36" s="835">
        <f t="shared" si="3"/>
        <v>13080</v>
      </c>
      <c r="H36" s="770">
        <f t="shared" si="4"/>
        <v>146</v>
      </c>
      <c r="I36" s="982"/>
      <c r="J36" s="890" t="s">
        <v>191</v>
      </c>
      <c r="K36" s="767"/>
      <c r="N36" s="769"/>
      <c r="O36" s="769"/>
      <c r="P36" s="769">
        <f t="shared" si="2"/>
        <v>0</v>
      </c>
    </row>
    <row r="37" spans="1:16" s="770" customFormat="1" x14ac:dyDescent="0.2">
      <c r="A37" s="767"/>
      <c r="B37" s="997">
        <v>15</v>
      </c>
      <c r="C37" s="835"/>
      <c r="D37" s="767"/>
      <c r="E37" s="835">
        <v>13080</v>
      </c>
      <c r="F37" s="767">
        <v>146</v>
      </c>
      <c r="G37" s="835">
        <f t="shared" si="3"/>
        <v>0</v>
      </c>
      <c r="H37" s="770">
        <f t="shared" si="4"/>
        <v>0</v>
      </c>
      <c r="I37" s="982" t="s">
        <v>193</v>
      </c>
      <c r="J37" s="890" t="s">
        <v>62</v>
      </c>
      <c r="K37" s="767"/>
      <c r="N37" s="769"/>
      <c r="O37" s="769"/>
      <c r="P37" s="769">
        <f t="shared" si="2"/>
        <v>0</v>
      </c>
    </row>
    <row r="38" spans="1:16" s="770" customFormat="1" x14ac:dyDescent="0.2">
      <c r="A38" s="767"/>
      <c r="B38" s="997">
        <v>17</v>
      </c>
      <c r="C38" s="835">
        <v>23270</v>
      </c>
      <c r="D38" s="767">
        <v>250</v>
      </c>
      <c r="E38" s="835"/>
      <c r="F38" s="767"/>
      <c r="G38" s="835">
        <f t="shared" si="3"/>
        <v>23270</v>
      </c>
      <c r="H38" s="770">
        <f t="shared" si="4"/>
        <v>250</v>
      </c>
      <c r="I38" s="982"/>
      <c r="J38" s="890" t="s">
        <v>110</v>
      </c>
      <c r="K38" s="767"/>
      <c r="N38" s="769"/>
      <c r="O38" s="769"/>
      <c r="P38" s="769">
        <f t="shared" si="2"/>
        <v>0</v>
      </c>
    </row>
    <row r="39" spans="1:16" s="770" customFormat="1" x14ac:dyDescent="0.2">
      <c r="A39" s="767"/>
      <c r="B39" s="997">
        <v>17</v>
      </c>
      <c r="C39" s="835"/>
      <c r="D39" s="767"/>
      <c r="E39" s="835">
        <v>23270</v>
      </c>
      <c r="F39" s="767">
        <v>250</v>
      </c>
      <c r="G39" s="835">
        <f t="shared" si="3"/>
        <v>0</v>
      </c>
      <c r="H39" s="770">
        <f t="shared" si="4"/>
        <v>0</v>
      </c>
      <c r="I39" s="982" t="s">
        <v>198</v>
      </c>
      <c r="J39" s="890" t="s">
        <v>62</v>
      </c>
      <c r="K39" s="767"/>
      <c r="N39" s="769"/>
      <c r="O39" s="769"/>
      <c r="P39" s="769">
        <f t="shared" si="2"/>
        <v>0</v>
      </c>
    </row>
    <row r="40" spans="1:16" s="770" customFormat="1" x14ac:dyDescent="0.2">
      <c r="A40" s="767"/>
      <c r="B40" s="997">
        <v>17</v>
      </c>
      <c r="C40" s="835">
        <v>22970</v>
      </c>
      <c r="D40" s="767">
        <v>250</v>
      </c>
      <c r="E40" s="835"/>
      <c r="F40" s="767"/>
      <c r="G40" s="835">
        <f t="shared" si="3"/>
        <v>22970</v>
      </c>
      <c r="H40" s="767">
        <f t="shared" si="4"/>
        <v>250</v>
      </c>
      <c r="I40" s="982"/>
      <c r="J40" s="890" t="s">
        <v>110</v>
      </c>
      <c r="K40" s="767"/>
      <c r="N40" s="769"/>
      <c r="O40" s="769"/>
      <c r="P40" s="769">
        <f t="shared" si="2"/>
        <v>0</v>
      </c>
    </row>
    <row r="41" spans="1:16" s="770" customFormat="1" x14ac:dyDescent="0.2">
      <c r="A41" s="767"/>
      <c r="B41" s="997">
        <v>17</v>
      </c>
      <c r="C41" s="835"/>
      <c r="D41" s="767"/>
      <c r="E41" s="835">
        <v>22970</v>
      </c>
      <c r="F41" s="767">
        <v>250</v>
      </c>
      <c r="G41" s="835">
        <f t="shared" si="3"/>
        <v>0</v>
      </c>
      <c r="H41" s="767">
        <f t="shared" si="4"/>
        <v>0</v>
      </c>
      <c r="I41" s="982" t="s">
        <v>198</v>
      </c>
      <c r="J41" s="890" t="s">
        <v>62</v>
      </c>
      <c r="K41" s="767"/>
      <c r="N41" s="769"/>
      <c r="O41" s="769"/>
      <c r="P41" s="769">
        <f t="shared" si="2"/>
        <v>0</v>
      </c>
    </row>
    <row r="42" spans="1:16" s="135" customFormat="1" x14ac:dyDescent="0.2">
      <c r="A42" s="282"/>
      <c r="B42" s="487">
        <v>18</v>
      </c>
      <c r="C42" s="284"/>
      <c r="D42" s="282"/>
      <c r="E42" s="284"/>
      <c r="F42" s="282"/>
      <c r="G42" s="284">
        <f t="shared" si="3"/>
        <v>0</v>
      </c>
      <c r="H42" s="282">
        <f t="shared" si="4"/>
        <v>0</v>
      </c>
      <c r="I42" s="371"/>
      <c r="J42" s="304"/>
      <c r="K42" s="304"/>
      <c r="N42" s="320"/>
      <c r="O42" s="320"/>
      <c r="P42" s="320">
        <f t="shared" si="2"/>
        <v>0</v>
      </c>
    </row>
    <row r="43" spans="1:16" s="135" customFormat="1" x14ac:dyDescent="0.2">
      <c r="A43" s="282"/>
      <c r="B43" s="487">
        <v>18</v>
      </c>
      <c r="C43" s="284"/>
      <c r="D43" s="282"/>
      <c r="E43" s="284"/>
      <c r="F43" s="282"/>
      <c r="G43" s="284">
        <f t="shared" si="3"/>
        <v>0</v>
      </c>
      <c r="H43" s="282">
        <f t="shared" si="4"/>
        <v>0</v>
      </c>
      <c r="I43" s="371"/>
      <c r="J43" s="304"/>
      <c r="K43" s="282"/>
      <c r="N43" s="320"/>
      <c r="O43" s="320"/>
      <c r="P43" s="320">
        <f t="shared" si="2"/>
        <v>0</v>
      </c>
    </row>
    <row r="44" spans="1:16" s="135" customFormat="1" x14ac:dyDescent="0.2">
      <c r="A44" s="282"/>
      <c r="B44" s="487">
        <v>19</v>
      </c>
      <c r="C44" s="284"/>
      <c r="D44" s="282"/>
      <c r="E44" s="284"/>
      <c r="F44" s="282"/>
      <c r="G44" s="284">
        <f t="shared" si="3"/>
        <v>0</v>
      </c>
      <c r="H44" s="282">
        <f t="shared" si="4"/>
        <v>0</v>
      </c>
      <c r="I44" s="371"/>
      <c r="J44" s="304"/>
      <c r="K44" s="282"/>
      <c r="N44" s="320"/>
      <c r="O44" s="320"/>
      <c r="P44" s="320">
        <f t="shared" si="2"/>
        <v>0</v>
      </c>
    </row>
    <row r="45" spans="1:16" s="135" customFormat="1" x14ac:dyDescent="0.2">
      <c r="A45" s="282"/>
      <c r="B45" s="487">
        <v>19</v>
      </c>
      <c r="C45" s="284"/>
      <c r="D45" s="282"/>
      <c r="E45" s="284"/>
      <c r="F45" s="282"/>
      <c r="G45" s="284">
        <f t="shared" si="3"/>
        <v>0</v>
      </c>
      <c r="H45" s="282">
        <f t="shared" si="4"/>
        <v>0</v>
      </c>
      <c r="I45" s="371"/>
      <c r="J45" s="304"/>
      <c r="K45" s="282"/>
      <c r="N45" s="320"/>
      <c r="O45" s="320"/>
      <c r="P45" s="320">
        <f t="shared" si="2"/>
        <v>0</v>
      </c>
    </row>
    <row r="46" spans="1:16" s="135" customFormat="1" x14ac:dyDescent="0.2">
      <c r="A46" s="282"/>
      <c r="B46" s="487">
        <v>20</v>
      </c>
      <c r="C46" s="284"/>
      <c r="D46" s="282"/>
      <c r="E46" s="284"/>
      <c r="F46" s="282"/>
      <c r="G46" s="284">
        <f t="shared" si="3"/>
        <v>0</v>
      </c>
      <c r="H46" s="282">
        <f t="shared" si="4"/>
        <v>0</v>
      </c>
      <c r="I46" s="371"/>
      <c r="J46" s="304"/>
      <c r="K46" s="282"/>
      <c r="N46" s="320"/>
      <c r="O46" s="320"/>
      <c r="P46" s="320">
        <f t="shared" si="2"/>
        <v>0</v>
      </c>
    </row>
    <row r="47" spans="1:16" s="135" customFormat="1" x14ac:dyDescent="0.2">
      <c r="A47" s="282"/>
      <c r="B47" s="487">
        <v>20</v>
      </c>
      <c r="C47" s="284"/>
      <c r="D47" s="282"/>
      <c r="E47" s="284"/>
      <c r="F47" s="282"/>
      <c r="G47" s="284">
        <f t="shared" si="3"/>
        <v>0</v>
      </c>
      <c r="H47" s="282">
        <f t="shared" si="4"/>
        <v>0</v>
      </c>
      <c r="I47" s="302"/>
      <c r="J47" s="304"/>
      <c r="K47" s="282"/>
      <c r="N47" s="320"/>
      <c r="O47" s="320"/>
      <c r="P47" s="320">
        <f>O47*G49</f>
        <v>0</v>
      </c>
    </row>
    <row r="48" spans="1:16" s="770" customFormat="1" x14ac:dyDescent="0.2">
      <c r="A48" s="767"/>
      <c r="B48" s="997">
        <v>21</v>
      </c>
      <c r="C48" s="835">
        <v>25430</v>
      </c>
      <c r="D48" s="767">
        <v>252</v>
      </c>
      <c r="E48" s="835"/>
      <c r="F48" s="767"/>
      <c r="G48" s="835">
        <f t="shared" si="3"/>
        <v>25430</v>
      </c>
      <c r="H48" s="767">
        <f t="shared" si="4"/>
        <v>252</v>
      </c>
      <c r="I48" s="837"/>
      <c r="J48" s="890" t="s">
        <v>110</v>
      </c>
      <c r="K48" s="767"/>
      <c r="N48" s="769"/>
      <c r="O48" s="769"/>
      <c r="P48" s="769">
        <f>O48*G52</f>
        <v>0</v>
      </c>
    </row>
    <row r="49" spans="1:16" s="770" customFormat="1" x14ac:dyDescent="0.2">
      <c r="A49" s="767"/>
      <c r="B49" s="997">
        <v>21</v>
      </c>
      <c r="C49" s="835"/>
      <c r="D49" s="767"/>
      <c r="E49" s="835">
        <v>25430</v>
      </c>
      <c r="F49" s="767">
        <v>252</v>
      </c>
      <c r="G49" s="835">
        <f t="shared" si="3"/>
        <v>0</v>
      </c>
      <c r="H49" s="767">
        <f>H48-F49+D49</f>
        <v>0</v>
      </c>
      <c r="I49" s="837" t="s">
        <v>286</v>
      </c>
      <c r="J49" s="890" t="s">
        <v>62</v>
      </c>
      <c r="K49" s="767"/>
      <c r="N49" s="769"/>
      <c r="O49" s="769"/>
      <c r="P49" s="769">
        <f>O49*G53</f>
        <v>0</v>
      </c>
    </row>
    <row r="50" spans="1:16" s="770" customFormat="1" x14ac:dyDescent="0.2">
      <c r="A50" s="767"/>
      <c r="B50" s="997">
        <v>21</v>
      </c>
      <c r="C50" s="835">
        <v>21880</v>
      </c>
      <c r="D50" s="767">
        <v>240</v>
      </c>
      <c r="E50" s="835"/>
      <c r="F50" s="767"/>
      <c r="G50" s="835">
        <f t="shared" si="3"/>
        <v>21880</v>
      </c>
      <c r="H50" s="767"/>
      <c r="I50" s="837"/>
      <c r="J50" s="890" t="s">
        <v>73</v>
      </c>
      <c r="K50" s="767"/>
      <c r="N50" s="769"/>
      <c r="O50" s="769"/>
      <c r="P50" s="769"/>
    </row>
    <row r="51" spans="1:16" s="770" customFormat="1" x14ac:dyDescent="0.2">
      <c r="A51" s="767"/>
      <c r="B51" s="997">
        <v>21</v>
      </c>
      <c r="C51" s="835"/>
      <c r="D51" s="767"/>
      <c r="E51" s="835">
        <v>21880</v>
      </c>
      <c r="F51" s="767">
        <v>240</v>
      </c>
      <c r="G51" s="835">
        <f t="shared" si="3"/>
        <v>0</v>
      </c>
      <c r="H51" s="767"/>
      <c r="I51" s="837" t="s">
        <v>286</v>
      </c>
      <c r="J51" s="890" t="s">
        <v>62</v>
      </c>
      <c r="K51" s="767"/>
      <c r="N51" s="769"/>
      <c r="O51" s="769"/>
      <c r="P51" s="769"/>
    </row>
    <row r="52" spans="1:16" s="770" customFormat="1" x14ac:dyDescent="0.2">
      <c r="A52" s="767"/>
      <c r="B52" s="997">
        <v>22</v>
      </c>
      <c r="C52" s="835">
        <v>24740</v>
      </c>
      <c r="D52" s="767">
        <v>250</v>
      </c>
      <c r="E52" s="835"/>
      <c r="F52" s="767"/>
      <c r="G52" s="835">
        <f>G49-E52+C52</f>
        <v>24740</v>
      </c>
      <c r="H52" s="767">
        <f>H49-F52+D52</f>
        <v>250</v>
      </c>
      <c r="I52" s="982"/>
      <c r="J52" s="890" t="s">
        <v>110</v>
      </c>
      <c r="K52" s="767"/>
      <c r="N52" s="769"/>
      <c r="O52" s="769"/>
      <c r="P52" s="769">
        <f t="shared" si="2"/>
        <v>0</v>
      </c>
    </row>
    <row r="53" spans="1:16" s="770" customFormat="1" x14ac:dyDescent="0.2">
      <c r="A53" s="767"/>
      <c r="B53" s="997">
        <v>22</v>
      </c>
      <c r="C53" s="835"/>
      <c r="D53" s="767"/>
      <c r="E53" s="835">
        <v>24740</v>
      </c>
      <c r="F53" s="767">
        <v>250</v>
      </c>
      <c r="G53" s="835">
        <f t="shared" si="3"/>
        <v>0</v>
      </c>
      <c r="H53" s="767">
        <f t="shared" si="4"/>
        <v>0</v>
      </c>
      <c r="I53" s="837" t="s">
        <v>305</v>
      </c>
      <c r="J53" s="890" t="s">
        <v>62</v>
      </c>
      <c r="K53" s="767"/>
      <c r="N53" s="769"/>
      <c r="O53" s="769"/>
      <c r="P53" s="769">
        <f t="shared" si="2"/>
        <v>0</v>
      </c>
    </row>
    <row r="54" spans="1:16" s="770" customFormat="1" x14ac:dyDescent="0.2">
      <c r="A54" s="767"/>
      <c r="B54" s="997">
        <v>23</v>
      </c>
      <c r="C54" s="835">
        <v>23060</v>
      </c>
      <c r="D54" s="767">
        <v>249</v>
      </c>
      <c r="E54" s="835"/>
      <c r="F54" s="767"/>
      <c r="G54" s="835">
        <f t="shared" si="3"/>
        <v>23060</v>
      </c>
      <c r="H54" s="767">
        <f t="shared" si="4"/>
        <v>249</v>
      </c>
      <c r="I54" s="855"/>
      <c r="J54" s="890" t="s">
        <v>110</v>
      </c>
      <c r="K54" s="767"/>
      <c r="N54" s="769"/>
      <c r="O54" s="769"/>
      <c r="P54" s="769">
        <f>O54*G57</f>
        <v>0</v>
      </c>
    </row>
    <row r="55" spans="1:16" s="770" customFormat="1" x14ac:dyDescent="0.2">
      <c r="A55" s="767"/>
      <c r="B55" s="997">
        <v>23</v>
      </c>
      <c r="C55" s="835"/>
      <c r="D55" s="767"/>
      <c r="E55" s="835">
        <v>23060</v>
      </c>
      <c r="F55" s="767">
        <v>249</v>
      </c>
      <c r="G55" s="835">
        <f t="shared" si="3"/>
        <v>0</v>
      </c>
      <c r="H55" s="767">
        <f t="shared" si="4"/>
        <v>0</v>
      </c>
      <c r="I55" s="837" t="s">
        <v>305</v>
      </c>
      <c r="J55" s="890" t="s">
        <v>62</v>
      </c>
      <c r="K55" s="767"/>
      <c r="N55" s="769"/>
      <c r="O55" s="769"/>
      <c r="P55" s="769">
        <f>O55*G58</f>
        <v>0</v>
      </c>
    </row>
    <row r="56" spans="1:16" s="135" customFormat="1" x14ac:dyDescent="0.2">
      <c r="A56" s="282"/>
      <c r="B56" s="487">
        <v>24</v>
      </c>
      <c r="C56" s="284"/>
      <c r="D56" s="282"/>
      <c r="E56" s="284"/>
      <c r="F56" s="282"/>
      <c r="G56" s="284">
        <f t="shared" si="3"/>
        <v>0</v>
      </c>
      <c r="H56" s="282">
        <f t="shared" si="4"/>
        <v>0</v>
      </c>
      <c r="I56" s="331"/>
      <c r="J56" s="304"/>
      <c r="K56" s="282"/>
      <c r="N56" s="320"/>
      <c r="O56" s="320"/>
      <c r="P56" s="320"/>
    </row>
    <row r="57" spans="1:16" s="135" customFormat="1" x14ac:dyDescent="0.2">
      <c r="A57" s="282"/>
      <c r="B57" s="487">
        <v>24</v>
      </c>
      <c r="C57" s="284"/>
      <c r="D57" s="282"/>
      <c r="E57" s="284"/>
      <c r="F57" s="282"/>
      <c r="G57" s="284">
        <f t="shared" si="3"/>
        <v>0</v>
      </c>
      <c r="H57" s="282">
        <f t="shared" si="4"/>
        <v>0</v>
      </c>
      <c r="I57" s="302"/>
      <c r="J57" s="304"/>
      <c r="K57" s="282"/>
      <c r="N57" s="320"/>
      <c r="O57" s="320"/>
      <c r="P57" s="320">
        <f t="shared" si="2"/>
        <v>0</v>
      </c>
    </row>
    <row r="58" spans="1:16" s="135" customFormat="1" x14ac:dyDescent="0.2">
      <c r="B58" s="487">
        <v>25</v>
      </c>
      <c r="C58" s="284"/>
      <c r="D58" s="282"/>
      <c r="E58" s="284"/>
      <c r="F58" s="282"/>
      <c r="G58" s="284">
        <f t="shared" si="3"/>
        <v>0</v>
      </c>
      <c r="H58" s="282">
        <f t="shared" si="4"/>
        <v>0</v>
      </c>
      <c r="I58" s="331"/>
      <c r="J58" s="304"/>
      <c r="K58" s="282"/>
      <c r="N58" s="320"/>
      <c r="O58" s="320"/>
      <c r="P58" s="320">
        <f t="shared" si="2"/>
        <v>0</v>
      </c>
    </row>
    <row r="59" spans="1:16" s="135" customFormat="1" x14ac:dyDescent="0.2">
      <c r="B59" s="487">
        <v>25</v>
      </c>
      <c r="C59" s="284"/>
      <c r="D59" s="282"/>
      <c r="E59" s="284"/>
      <c r="F59" s="282"/>
      <c r="G59" s="284">
        <f t="shared" si="3"/>
        <v>0</v>
      </c>
      <c r="H59" s="282">
        <f t="shared" si="4"/>
        <v>0</v>
      </c>
      <c r="I59" s="302"/>
      <c r="J59" s="304"/>
      <c r="K59" s="282"/>
      <c r="N59" s="320"/>
      <c r="O59" s="320"/>
      <c r="P59" s="320">
        <f t="shared" si="2"/>
        <v>0</v>
      </c>
    </row>
    <row r="60" spans="1:16" s="919" customFormat="1" x14ac:dyDescent="0.2">
      <c r="B60" s="1078">
        <v>26</v>
      </c>
      <c r="C60" s="1062">
        <v>22890</v>
      </c>
      <c r="D60" s="1063">
        <v>251</v>
      </c>
      <c r="E60" s="1062"/>
      <c r="F60" s="1063"/>
      <c r="G60" s="1062">
        <f t="shared" si="3"/>
        <v>22890</v>
      </c>
      <c r="H60" s="1063">
        <f t="shared" si="4"/>
        <v>251</v>
      </c>
      <c r="I60" s="1071"/>
      <c r="J60" s="1073" t="s">
        <v>110</v>
      </c>
      <c r="K60" s="1063"/>
      <c r="N60" s="920"/>
      <c r="O60" s="920"/>
      <c r="P60" s="920">
        <f t="shared" si="2"/>
        <v>0</v>
      </c>
    </row>
    <row r="61" spans="1:16" s="919" customFormat="1" ht="15" x14ac:dyDescent="0.25">
      <c r="B61" s="1078">
        <v>26</v>
      </c>
      <c r="C61" s="1062"/>
      <c r="D61" s="1063"/>
      <c r="E61" s="1062">
        <v>22890</v>
      </c>
      <c r="F61" s="1063">
        <v>251</v>
      </c>
      <c r="G61" s="1062">
        <f t="shared" si="3"/>
        <v>0</v>
      </c>
      <c r="H61" s="1063">
        <f t="shared" si="4"/>
        <v>0</v>
      </c>
      <c r="I61" s="1081" t="s">
        <v>287</v>
      </c>
      <c r="J61" s="1073" t="s">
        <v>62</v>
      </c>
      <c r="K61" s="1063"/>
      <c r="N61" s="920"/>
      <c r="O61" s="920"/>
      <c r="P61" s="920">
        <f t="shared" si="2"/>
        <v>0</v>
      </c>
    </row>
    <row r="62" spans="1:16" s="919" customFormat="1" x14ac:dyDescent="0.2">
      <c r="B62" s="1078">
        <v>27</v>
      </c>
      <c r="C62" s="1062">
        <v>23590</v>
      </c>
      <c r="D62" s="1063">
        <v>230</v>
      </c>
      <c r="E62" s="1062"/>
      <c r="F62" s="1063"/>
      <c r="G62" s="1062">
        <f t="shared" si="3"/>
        <v>23590</v>
      </c>
      <c r="H62" s="1063">
        <f t="shared" si="4"/>
        <v>230</v>
      </c>
      <c r="I62" s="1071"/>
      <c r="J62" s="1073" t="s">
        <v>73</v>
      </c>
      <c r="K62" s="1063"/>
      <c r="N62" s="920"/>
      <c r="O62" s="920"/>
      <c r="P62" s="920">
        <f>O62*G66</f>
        <v>0</v>
      </c>
    </row>
    <row r="63" spans="1:16" s="919" customFormat="1" x14ac:dyDescent="0.2">
      <c r="B63" s="1078">
        <v>27</v>
      </c>
      <c r="C63" s="1062"/>
      <c r="D63" s="1063"/>
      <c r="E63" s="1062">
        <v>23590</v>
      </c>
      <c r="F63" s="1063">
        <v>230</v>
      </c>
      <c r="G63" s="1062">
        <f t="shared" si="3"/>
        <v>0</v>
      </c>
      <c r="H63" s="1063">
        <f t="shared" si="4"/>
        <v>0</v>
      </c>
      <c r="I63" s="1064" t="s">
        <v>287</v>
      </c>
      <c r="J63" s="1073" t="s">
        <v>62</v>
      </c>
      <c r="K63" s="1063"/>
      <c r="N63" s="920"/>
      <c r="O63" s="920"/>
      <c r="P63" s="920">
        <f t="shared" ref="P63:P77" si="5">O63*G63</f>
        <v>0</v>
      </c>
    </row>
    <row r="64" spans="1:16" s="770" customFormat="1" x14ac:dyDescent="0.2">
      <c r="B64" s="997">
        <v>29</v>
      </c>
      <c r="C64" s="835">
        <v>25840</v>
      </c>
      <c r="D64" s="767">
        <v>250</v>
      </c>
      <c r="E64" s="835"/>
      <c r="F64" s="767"/>
      <c r="G64" s="835">
        <f t="shared" si="3"/>
        <v>25840</v>
      </c>
      <c r="H64" s="767"/>
      <c r="I64" s="837"/>
      <c r="J64" s="890" t="s">
        <v>110</v>
      </c>
      <c r="K64" s="767"/>
      <c r="N64" s="769"/>
      <c r="O64" s="769"/>
      <c r="P64" s="769"/>
    </row>
    <row r="65" spans="2:16" s="919" customFormat="1" x14ac:dyDescent="0.2">
      <c r="B65" s="1078">
        <v>29</v>
      </c>
      <c r="C65" s="1062"/>
      <c r="D65" s="1063"/>
      <c r="E65" s="1062">
        <v>25840</v>
      </c>
      <c r="F65" s="1063">
        <v>250</v>
      </c>
      <c r="G65" s="1062">
        <f t="shared" si="3"/>
        <v>0</v>
      </c>
      <c r="H65" s="1063"/>
      <c r="I65" s="1064" t="s">
        <v>307</v>
      </c>
      <c r="J65" s="1073" t="s">
        <v>62</v>
      </c>
      <c r="K65" s="1063"/>
      <c r="N65" s="920"/>
      <c r="O65" s="920"/>
      <c r="P65" s="920"/>
    </row>
    <row r="66" spans="2:16" s="919" customFormat="1" x14ac:dyDescent="0.2">
      <c r="B66" s="1078">
        <v>30</v>
      </c>
      <c r="C66" s="1062"/>
      <c r="D66" s="1063"/>
      <c r="E66" s="1062"/>
      <c r="F66" s="1063"/>
      <c r="G66" s="1062">
        <f>G63-E66+C66</f>
        <v>0</v>
      </c>
      <c r="H66" s="1063">
        <f>H63-F66+D66</f>
        <v>0</v>
      </c>
      <c r="I66" s="1071"/>
      <c r="J66" s="1073" t="s">
        <v>110</v>
      </c>
      <c r="K66" s="1063"/>
      <c r="N66" s="920"/>
      <c r="O66" s="920"/>
      <c r="P66" s="920">
        <f t="shared" si="5"/>
        <v>0</v>
      </c>
    </row>
    <row r="67" spans="2:16" s="919" customFormat="1" x14ac:dyDescent="0.2">
      <c r="B67" s="1078">
        <v>30</v>
      </c>
      <c r="C67" s="1062"/>
      <c r="D67" s="1063"/>
      <c r="E67" s="1062"/>
      <c r="F67" s="1063"/>
      <c r="G67" s="1062">
        <f t="shared" ref="G67:H94" si="6">G66-E67+C67</f>
        <v>0</v>
      </c>
      <c r="H67" s="1063">
        <f t="shared" si="4"/>
        <v>0</v>
      </c>
      <c r="I67" s="1064"/>
      <c r="J67" s="1073"/>
      <c r="K67" s="1063"/>
      <c r="N67" s="920"/>
      <c r="O67" s="920"/>
      <c r="P67" s="920">
        <f t="shared" si="5"/>
        <v>0</v>
      </c>
    </row>
    <row r="68" spans="2:16" s="919" customFormat="1" x14ac:dyDescent="0.2">
      <c r="B68" s="1078">
        <v>31</v>
      </c>
      <c r="C68" s="1062">
        <v>23710</v>
      </c>
      <c r="D68" s="1063">
        <v>250</v>
      </c>
      <c r="E68" s="1062"/>
      <c r="F68" s="1063"/>
      <c r="G68" s="1062">
        <f t="shared" si="6"/>
        <v>23710</v>
      </c>
      <c r="H68" s="1063">
        <f t="shared" si="4"/>
        <v>250</v>
      </c>
      <c r="I68" s="1071"/>
      <c r="J68" s="1073" t="s">
        <v>110</v>
      </c>
      <c r="K68" s="1063"/>
      <c r="N68" s="920"/>
      <c r="O68" s="920"/>
      <c r="P68" s="920">
        <f t="shared" si="5"/>
        <v>0</v>
      </c>
    </row>
    <row r="69" spans="2:16" s="919" customFormat="1" x14ac:dyDescent="0.2">
      <c r="B69" s="1078">
        <v>31</v>
      </c>
      <c r="C69" s="1062"/>
      <c r="D69" s="1063"/>
      <c r="E69" s="1062">
        <v>23710</v>
      </c>
      <c r="F69" s="1063">
        <v>250</v>
      </c>
      <c r="G69" s="1062">
        <f t="shared" si="6"/>
        <v>0</v>
      </c>
      <c r="H69" s="1063">
        <f t="shared" si="6"/>
        <v>0</v>
      </c>
      <c r="I69" s="1064" t="s">
        <v>333</v>
      </c>
      <c r="J69" s="1073" t="s">
        <v>62</v>
      </c>
      <c r="K69" s="1063"/>
      <c r="N69" s="920"/>
      <c r="O69" s="920"/>
      <c r="P69" s="920">
        <f t="shared" si="5"/>
        <v>0</v>
      </c>
    </row>
    <row r="70" spans="2:16" s="919" customFormat="1" x14ac:dyDescent="0.2">
      <c r="B70" s="1078">
        <v>31</v>
      </c>
      <c r="C70" s="1062">
        <v>22600</v>
      </c>
      <c r="D70" s="1063">
        <v>250</v>
      </c>
      <c r="E70" s="1062"/>
      <c r="F70" s="1063"/>
      <c r="G70" s="1062">
        <f t="shared" si="6"/>
        <v>22600</v>
      </c>
      <c r="H70" s="1063">
        <f t="shared" si="6"/>
        <v>250</v>
      </c>
      <c r="I70" s="1079"/>
      <c r="J70" s="1073" t="s">
        <v>110</v>
      </c>
      <c r="K70" s="1063"/>
      <c r="N70" s="920"/>
      <c r="O70" s="920"/>
      <c r="P70" s="920">
        <f t="shared" si="5"/>
        <v>0</v>
      </c>
    </row>
    <row r="71" spans="2:16" s="919" customFormat="1" x14ac:dyDescent="0.2">
      <c r="B71" s="1078">
        <v>31</v>
      </c>
      <c r="C71" s="1062"/>
      <c r="D71" s="1063"/>
      <c r="E71" s="1062">
        <v>22600</v>
      </c>
      <c r="F71" s="1063">
        <v>250</v>
      </c>
      <c r="G71" s="1062">
        <f t="shared" si="6"/>
        <v>0</v>
      </c>
      <c r="H71" s="1063">
        <f t="shared" si="6"/>
        <v>0</v>
      </c>
      <c r="I71" s="1080" t="s">
        <v>333</v>
      </c>
      <c r="J71" s="1073" t="s">
        <v>62</v>
      </c>
      <c r="K71" s="1063"/>
      <c r="N71" s="920"/>
      <c r="O71" s="920"/>
      <c r="P71" s="920">
        <f t="shared" si="5"/>
        <v>0</v>
      </c>
    </row>
    <row r="72" spans="2:16" s="135" customFormat="1" x14ac:dyDescent="0.2">
      <c r="B72" s="487"/>
      <c r="C72" s="284"/>
      <c r="D72" s="282"/>
      <c r="E72" s="284"/>
      <c r="F72" s="282"/>
      <c r="G72" s="284">
        <f t="shared" si="6"/>
        <v>0</v>
      </c>
      <c r="H72" s="282">
        <f t="shared" si="6"/>
        <v>0</v>
      </c>
      <c r="I72" s="331"/>
      <c r="J72" s="282"/>
      <c r="K72" s="282"/>
      <c r="N72" s="320"/>
      <c r="O72" s="320"/>
      <c r="P72" s="320">
        <f t="shared" si="5"/>
        <v>0</v>
      </c>
    </row>
    <row r="73" spans="2:16" s="135" customFormat="1" x14ac:dyDescent="0.2">
      <c r="B73" s="487"/>
      <c r="C73" s="284"/>
      <c r="D73" s="282"/>
      <c r="E73" s="284"/>
      <c r="F73" s="282"/>
      <c r="G73" s="284">
        <f t="shared" si="6"/>
        <v>0</v>
      </c>
      <c r="H73" s="282">
        <f t="shared" si="6"/>
        <v>0</v>
      </c>
      <c r="I73" s="331"/>
      <c r="J73" s="285"/>
      <c r="K73" s="282"/>
      <c r="N73" s="320"/>
      <c r="O73" s="320"/>
      <c r="P73" s="320">
        <f t="shared" si="5"/>
        <v>0</v>
      </c>
    </row>
    <row r="74" spans="2:16" s="135" customFormat="1" x14ac:dyDescent="0.2">
      <c r="B74" s="487"/>
      <c r="C74" s="284"/>
      <c r="D74" s="282"/>
      <c r="E74" s="284"/>
      <c r="F74" s="282"/>
      <c r="G74" s="284">
        <f t="shared" si="6"/>
        <v>0</v>
      </c>
      <c r="H74" s="282">
        <f t="shared" si="6"/>
        <v>0</v>
      </c>
      <c r="I74" s="308"/>
      <c r="J74" s="285"/>
      <c r="K74" s="282"/>
      <c r="N74" s="320"/>
      <c r="O74" s="320"/>
      <c r="P74" s="320">
        <f t="shared" si="5"/>
        <v>0</v>
      </c>
    </row>
    <row r="75" spans="2:16" s="135" customFormat="1" x14ac:dyDescent="0.2">
      <c r="B75" s="487"/>
      <c r="C75" s="284"/>
      <c r="D75" s="282"/>
      <c r="E75" s="284"/>
      <c r="F75" s="282"/>
      <c r="G75" s="284">
        <f t="shared" si="6"/>
        <v>0</v>
      </c>
      <c r="H75" s="282">
        <f t="shared" si="6"/>
        <v>0</v>
      </c>
      <c r="I75" s="331"/>
      <c r="J75" s="282"/>
      <c r="K75" s="282"/>
      <c r="N75" s="320"/>
      <c r="O75" s="320"/>
      <c r="P75" s="320">
        <f t="shared" si="5"/>
        <v>0</v>
      </c>
    </row>
    <row r="76" spans="2:16" s="135" customFormat="1" x14ac:dyDescent="0.2">
      <c r="B76" s="487"/>
      <c r="C76" s="284"/>
      <c r="D76" s="282"/>
      <c r="E76" s="284"/>
      <c r="F76" s="282"/>
      <c r="G76" s="284">
        <f t="shared" si="6"/>
        <v>0</v>
      </c>
      <c r="H76" s="282">
        <f t="shared" si="6"/>
        <v>0</v>
      </c>
      <c r="I76" s="331"/>
      <c r="J76" s="282"/>
      <c r="K76" s="282"/>
      <c r="N76" s="320"/>
      <c r="O76" s="320"/>
      <c r="P76" s="320">
        <f t="shared" si="5"/>
        <v>0</v>
      </c>
    </row>
    <row r="77" spans="2:16" s="135" customFormat="1" x14ac:dyDescent="0.2">
      <c r="B77" s="487"/>
      <c r="C77" s="284"/>
      <c r="D77" s="282"/>
      <c r="E77" s="284"/>
      <c r="F77" s="282"/>
      <c r="G77" s="284">
        <f t="shared" si="6"/>
        <v>0</v>
      </c>
      <c r="H77" s="282">
        <f t="shared" si="6"/>
        <v>0</v>
      </c>
      <c r="I77" s="331"/>
      <c r="J77" s="282"/>
      <c r="K77" s="282"/>
      <c r="N77" s="320"/>
      <c r="O77" s="320"/>
      <c r="P77" s="320">
        <f t="shared" si="5"/>
        <v>0</v>
      </c>
    </row>
    <row r="78" spans="2:16" s="135" customFormat="1" x14ac:dyDescent="0.2">
      <c r="B78" s="487"/>
      <c r="C78" s="284"/>
      <c r="D78" s="282"/>
      <c r="E78" s="284"/>
      <c r="F78" s="282"/>
      <c r="G78" s="284">
        <f t="shared" si="6"/>
        <v>0</v>
      </c>
      <c r="H78" s="282">
        <f t="shared" si="6"/>
        <v>0</v>
      </c>
      <c r="I78" s="331"/>
      <c r="J78" s="282"/>
      <c r="K78" s="282"/>
      <c r="N78" s="320"/>
      <c r="O78" s="320"/>
      <c r="P78" s="320">
        <f t="shared" ref="P78:P141" si="7">O78*G78</f>
        <v>0</v>
      </c>
    </row>
    <row r="79" spans="2:16" s="135" customFormat="1" x14ac:dyDescent="0.2">
      <c r="B79" s="487"/>
      <c r="C79" s="284"/>
      <c r="D79" s="282"/>
      <c r="E79" s="284"/>
      <c r="F79" s="282"/>
      <c r="G79" s="284">
        <f t="shared" si="6"/>
        <v>0</v>
      </c>
      <c r="H79" s="282">
        <f t="shared" si="6"/>
        <v>0</v>
      </c>
      <c r="I79" s="331"/>
      <c r="J79" s="282"/>
      <c r="K79" s="282"/>
      <c r="N79" s="320"/>
      <c r="O79" s="320"/>
      <c r="P79" s="320">
        <f t="shared" si="7"/>
        <v>0</v>
      </c>
    </row>
    <row r="80" spans="2:16" s="135" customFormat="1" x14ac:dyDescent="0.2">
      <c r="B80" s="487"/>
      <c r="C80" s="284"/>
      <c r="D80" s="282"/>
      <c r="E80" s="284"/>
      <c r="F80" s="282"/>
      <c r="G80" s="284">
        <f t="shared" si="6"/>
        <v>0</v>
      </c>
      <c r="H80" s="282">
        <f t="shared" si="6"/>
        <v>0</v>
      </c>
      <c r="I80" s="331"/>
      <c r="J80" s="282"/>
      <c r="K80" s="282"/>
      <c r="N80" s="320"/>
      <c r="O80" s="320"/>
      <c r="P80" s="320">
        <f t="shared" si="7"/>
        <v>0</v>
      </c>
    </row>
    <row r="81" spans="1:16" s="135" customFormat="1" x14ac:dyDescent="0.2">
      <c r="B81" s="487"/>
      <c r="C81" s="284"/>
      <c r="D81" s="282"/>
      <c r="E81" s="284"/>
      <c r="F81" s="282"/>
      <c r="G81" s="284">
        <f t="shared" si="6"/>
        <v>0</v>
      </c>
      <c r="H81" s="282">
        <f t="shared" si="6"/>
        <v>0</v>
      </c>
      <c r="I81" s="331"/>
      <c r="J81" s="285"/>
      <c r="K81" s="282"/>
      <c r="N81" s="320"/>
      <c r="O81" s="320"/>
      <c r="P81" s="320">
        <f t="shared" si="7"/>
        <v>0</v>
      </c>
    </row>
    <row r="82" spans="1:16" s="135" customFormat="1" x14ac:dyDescent="0.2">
      <c r="B82" s="485"/>
      <c r="C82" s="284"/>
      <c r="D82" s="282"/>
      <c r="E82" s="284"/>
      <c r="F82" s="282"/>
      <c r="G82" s="284">
        <f t="shared" si="6"/>
        <v>0</v>
      </c>
      <c r="H82" s="282">
        <f t="shared" si="6"/>
        <v>0</v>
      </c>
      <c r="I82" s="282"/>
      <c r="J82" s="282"/>
      <c r="K82" s="282"/>
      <c r="N82" s="320"/>
      <c r="O82" s="320"/>
      <c r="P82" s="320">
        <f t="shared" si="7"/>
        <v>0</v>
      </c>
    </row>
    <row r="83" spans="1:16" s="135" customFormat="1" x14ac:dyDescent="0.2">
      <c r="B83" s="485"/>
      <c r="C83" s="284"/>
      <c r="D83" s="282"/>
      <c r="E83" s="284"/>
      <c r="F83" s="282"/>
      <c r="G83" s="284">
        <f t="shared" si="6"/>
        <v>0</v>
      </c>
      <c r="H83" s="282">
        <f t="shared" si="6"/>
        <v>0</v>
      </c>
      <c r="I83" s="282"/>
      <c r="J83" s="282"/>
      <c r="K83" s="282"/>
      <c r="N83" s="320"/>
      <c r="O83" s="320"/>
      <c r="P83" s="320">
        <f t="shared" si="7"/>
        <v>0</v>
      </c>
    </row>
    <row r="84" spans="1:16" s="135" customFormat="1" x14ac:dyDescent="0.2">
      <c r="B84" s="485"/>
      <c r="C84" s="284"/>
      <c r="D84" s="282"/>
      <c r="E84" s="284"/>
      <c r="F84" s="282"/>
      <c r="G84" s="284">
        <f t="shared" si="6"/>
        <v>0</v>
      </c>
      <c r="H84" s="282">
        <f t="shared" si="6"/>
        <v>0</v>
      </c>
      <c r="I84" s="282"/>
      <c r="J84" s="282"/>
      <c r="K84" s="282"/>
      <c r="N84" s="320"/>
      <c r="O84" s="320"/>
      <c r="P84" s="320">
        <f t="shared" si="7"/>
        <v>0</v>
      </c>
    </row>
    <row r="85" spans="1:16" s="135" customFormat="1" x14ac:dyDescent="0.2">
      <c r="B85" s="485"/>
      <c r="C85" s="284"/>
      <c r="D85" s="282"/>
      <c r="E85" s="284"/>
      <c r="F85" s="282"/>
      <c r="G85" s="284">
        <f t="shared" si="6"/>
        <v>0</v>
      </c>
      <c r="H85" s="282">
        <f t="shared" si="6"/>
        <v>0</v>
      </c>
      <c r="I85" s="282"/>
      <c r="J85" s="282"/>
      <c r="K85" s="282"/>
      <c r="N85" s="320"/>
      <c r="O85" s="320"/>
      <c r="P85" s="320">
        <f t="shared" si="7"/>
        <v>0</v>
      </c>
    </row>
    <row r="86" spans="1:16" s="135" customFormat="1" x14ac:dyDescent="0.2">
      <c r="B86" s="485"/>
      <c r="C86" s="284"/>
      <c r="D86" s="282"/>
      <c r="E86" s="284"/>
      <c r="F86" s="282"/>
      <c r="G86" s="284">
        <f t="shared" si="6"/>
        <v>0</v>
      </c>
      <c r="H86" s="282">
        <f t="shared" si="6"/>
        <v>0</v>
      </c>
      <c r="I86" s="282"/>
      <c r="J86" s="282"/>
      <c r="K86" s="282"/>
      <c r="N86" s="320"/>
      <c r="O86" s="320"/>
      <c r="P86" s="320">
        <f t="shared" si="7"/>
        <v>0</v>
      </c>
    </row>
    <row r="87" spans="1:16" s="135" customFormat="1" x14ac:dyDescent="0.2">
      <c r="B87" s="485"/>
      <c r="C87" s="284"/>
      <c r="D87" s="282"/>
      <c r="E87" s="284"/>
      <c r="F87" s="282"/>
      <c r="G87" s="284">
        <f t="shared" si="6"/>
        <v>0</v>
      </c>
      <c r="H87" s="282">
        <f t="shared" si="6"/>
        <v>0</v>
      </c>
      <c r="I87" s="282"/>
      <c r="J87" s="282"/>
      <c r="K87" s="282"/>
      <c r="N87" s="320"/>
      <c r="O87" s="320"/>
      <c r="P87" s="320">
        <f t="shared" si="7"/>
        <v>0</v>
      </c>
    </row>
    <row r="88" spans="1:16" s="135" customFormat="1" x14ac:dyDescent="0.2">
      <c r="B88" s="485"/>
      <c r="C88" s="284"/>
      <c r="D88" s="282"/>
      <c r="E88" s="284"/>
      <c r="F88" s="282"/>
      <c r="G88" s="284">
        <f t="shared" si="6"/>
        <v>0</v>
      </c>
      <c r="H88" s="282">
        <f t="shared" si="6"/>
        <v>0</v>
      </c>
      <c r="I88" s="282"/>
      <c r="J88" s="282"/>
      <c r="K88" s="282"/>
      <c r="N88" s="320"/>
      <c r="O88" s="320"/>
      <c r="P88" s="320">
        <f t="shared" si="7"/>
        <v>0</v>
      </c>
    </row>
    <row r="89" spans="1:16" s="135" customFormat="1" x14ac:dyDescent="0.2">
      <c r="B89" s="485"/>
      <c r="C89" s="284"/>
      <c r="D89" s="282"/>
      <c r="E89" s="284"/>
      <c r="F89" s="282"/>
      <c r="G89" s="284">
        <f t="shared" si="6"/>
        <v>0</v>
      </c>
      <c r="H89" s="282">
        <f t="shared" si="6"/>
        <v>0</v>
      </c>
      <c r="I89" s="282"/>
      <c r="J89" s="282"/>
      <c r="K89" s="282"/>
      <c r="N89" s="320"/>
      <c r="O89" s="320"/>
      <c r="P89" s="320">
        <f t="shared" si="7"/>
        <v>0</v>
      </c>
    </row>
    <row r="90" spans="1:16" s="135" customFormat="1" x14ac:dyDescent="0.2">
      <c r="B90" s="485"/>
      <c r="C90" s="284"/>
      <c r="D90" s="282"/>
      <c r="E90" s="284"/>
      <c r="F90" s="282"/>
      <c r="G90" s="284">
        <f t="shared" si="6"/>
        <v>0</v>
      </c>
      <c r="H90" s="282">
        <f t="shared" si="6"/>
        <v>0</v>
      </c>
      <c r="I90" s="282"/>
      <c r="J90" s="282"/>
      <c r="K90" s="282"/>
      <c r="N90" s="320"/>
      <c r="O90" s="320"/>
      <c r="P90" s="320">
        <f t="shared" si="7"/>
        <v>0</v>
      </c>
    </row>
    <row r="91" spans="1:16" s="135" customFormat="1" x14ac:dyDescent="0.2">
      <c r="B91" s="485"/>
      <c r="C91" s="284"/>
      <c r="D91" s="282"/>
      <c r="E91" s="284"/>
      <c r="F91" s="282"/>
      <c r="G91" s="284">
        <f t="shared" si="6"/>
        <v>0</v>
      </c>
      <c r="H91" s="282">
        <f t="shared" si="6"/>
        <v>0</v>
      </c>
      <c r="I91" s="282"/>
      <c r="J91" s="282"/>
      <c r="K91" s="282"/>
      <c r="N91" s="320"/>
      <c r="O91" s="320"/>
      <c r="P91" s="320">
        <f t="shared" si="7"/>
        <v>0</v>
      </c>
    </row>
    <row r="92" spans="1:16" s="135" customFormat="1" x14ac:dyDescent="0.2">
      <c r="B92" s="485"/>
      <c r="C92" s="284"/>
      <c r="D92" s="282"/>
      <c r="E92" s="284"/>
      <c r="F92" s="282"/>
      <c r="G92" s="284">
        <f t="shared" si="6"/>
        <v>0</v>
      </c>
      <c r="H92" s="282">
        <f t="shared" si="6"/>
        <v>0</v>
      </c>
      <c r="I92" s="282"/>
      <c r="J92" s="282"/>
      <c r="K92" s="282"/>
      <c r="N92" s="320"/>
      <c r="O92" s="320"/>
      <c r="P92" s="320">
        <f t="shared" si="7"/>
        <v>0</v>
      </c>
    </row>
    <row r="93" spans="1:16" s="135" customFormat="1" x14ac:dyDescent="0.2">
      <c r="B93" s="485"/>
      <c r="C93" s="284"/>
      <c r="D93" s="282"/>
      <c r="E93" s="284"/>
      <c r="F93" s="282"/>
      <c r="G93" s="284">
        <f t="shared" si="6"/>
        <v>0</v>
      </c>
      <c r="H93" s="282">
        <f t="shared" si="6"/>
        <v>0</v>
      </c>
      <c r="I93" s="282"/>
      <c r="J93" s="282"/>
      <c r="K93" s="282"/>
      <c r="N93" s="320"/>
      <c r="O93" s="320"/>
      <c r="P93" s="320">
        <f t="shared" si="7"/>
        <v>0</v>
      </c>
    </row>
    <row r="94" spans="1:16" s="135" customFormat="1" x14ac:dyDescent="0.2">
      <c r="B94" s="485"/>
      <c r="C94" s="284"/>
      <c r="D94" s="282"/>
      <c r="E94" s="284"/>
      <c r="F94" s="282"/>
      <c r="G94" s="284">
        <f t="shared" si="6"/>
        <v>0</v>
      </c>
      <c r="H94" s="282">
        <f t="shared" si="6"/>
        <v>0</v>
      </c>
      <c r="I94" s="282"/>
      <c r="J94" s="282"/>
      <c r="K94" s="282"/>
      <c r="N94" s="320"/>
      <c r="O94" s="320"/>
      <c r="P94" s="320">
        <f t="shared" si="7"/>
        <v>0</v>
      </c>
    </row>
    <row r="95" spans="1:16" s="135" customFormat="1" x14ac:dyDescent="0.2">
      <c r="B95" s="485"/>
      <c r="C95" s="284"/>
      <c r="D95" s="282"/>
      <c r="E95" s="284"/>
      <c r="F95" s="282"/>
      <c r="G95" s="284">
        <f t="shared" ref="G95:H122" si="8">G94-E95+C95</f>
        <v>0</v>
      </c>
      <c r="H95" s="282">
        <f t="shared" si="8"/>
        <v>0</v>
      </c>
      <c r="I95" s="282"/>
      <c r="J95" s="282"/>
      <c r="K95" s="282"/>
      <c r="N95" s="320"/>
      <c r="O95" s="320"/>
      <c r="P95" s="320">
        <f t="shared" si="7"/>
        <v>0</v>
      </c>
    </row>
    <row r="96" spans="1:16" s="135" customFormat="1" x14ac:dyDescent="0.2">
      <c r="A96" s="342"/>
      <c r="B96" s="485"/>
      <c r="C96" s="284"/>
      <c r="D96" s="282"/>
      <c r="E96" s="284"/>
      <c r="F96" s="282"/>
      <c r="G96" s="284">
        <f t="shared" si="8"/>
        <v>0</v>
      </c>
      <c r="H96" s="282">
        <f t="shared" si="8"/>
        <v>0</v>
      </c>
      <c r="I96" s="282"/>
      <c r="J96" s="282"/>
      <c r="K96" s="282"/>
      <c r="N96" s="320"/>
      <c r="O96" s="320"/>
      <c r="P96" s="320">
        <f t="shared" si="7"/>
        <v>0</v>
      </c>
    </row>
    <row r="97" spans="1:16" s="135" customFormat="1" x14ac:dyDescent="0.2">
      <c r="B97" s="485"/>
      <c r="C97" s="284"/>
      <c r="D97" s="282"/>
      <c r="E97" s="284"/>
      <c r="F97" s="282"/>
      <c r="G97" s="284">
        <f t="shared" si="8"/>
        <v>0</v>
      </c>
      <c r="H97" s="282">
        <f t="shared" si="8"/>
        <v>0</v>
      </c>
      <c r="I97" s="304"/>
      <c r="J97" s="282"/>
      <c r="K97" s="282"/>
      <c r="N97" s="320"/>
      <c r="O97" s="320"/>
      <c r="P97" s="320">
        <f t="shared" si="7"/>
        <v>0</v>
      </c>
    </row>
    <row r="98" spans="1:16" s="135" customFormat="1" x14ac:dyDescent="0.2">
      <c r="B98" s="485"/>
      <c r="C98" s="284"/>
      <c r="D98" s="282"/>
      <c r="E98" s="284"/>
      <c r="F98" s="282"/>
      <c r="G98" s="284">
        <f t="shared" si="8"/>
        <v>0</v>
      </c>
      <c r="H98" s="282">
        <f t="shared" si="8"/>
        <v>0</v>
      </c>
      <c r="I98" s="304"/>
      <c r="J98" s="282"/>
      <c r="K98" s="282"/>
      <c r="N98" s="320"/>
      <c r="O98" s="320"/>
      <c r="P98" s="320">
        <f t="shared" si="7"/>
        <v>0</v>
      </c>
    </row>
    <row r="99" spans="1:16" s="135" customFormat="1" x14ac:dyDescent="0.2">
      <c r="B99" s="485"/>
      <c r="C99" s="284"/>
      <c r="D99" s="282"/>
      <c r="E99" s="284"/>
      <c r="F99" s="282"/>
      <c r="G99" s="284">
        <f t="shared" si="8"/>
        <v>0</v>
      </c>
      <c r="H99" s="282">
        <f t="shared" si="8"/>
        <v>0</v>
      </c>
      <c r="I99" s="304"/>
      <c r="J99" s="304"/>
      <c r="K99" s="282"/>
      <c r="N99" s="320"/>
      <c r="O99" s="320"/>
      <c r="P99" s="320">
        <f t="shared" si="7"/>
        <v>0</v>
      </c>
    </row>
    <row r="100" spans="1:16" s="135" customFormat="1" x14ac:dyDescent="0.2">
      <c r="B100" s="485"/>
      <c r="C100" s="284"/>
      <c r="D100" s="282"/>
      <c r="E100" s="284"/>
      <c r="F100" s="282"/>
      <c r="G100" s="284">
        <f t="shared" si="8"/>
        <v>0</v>
      </c>
      <c r="H100" s="282">
        <f t="shared" si="8"/>
        <v>0</v>
      </c>
      <c r="I100" s="304"/>
      <c r="J100" s="304"/>
      <c r="K100" s="282"/>
      <c r="N100" s="320"/>
      <c r="O100" s="320"/>
      <c r="P100" s="320">
        <f t="shared" si="7"/>
        <v>0</v>
      </c>
    </row>
    <row r="101" spans="1:16" s="135" customFormat="1" x14ac:dyDescent="0.2">
      <c r="B101" s="485"/>
      <c r="C101" s="284"/>
      <c r="D101" s="282"/>
      <c r="E101" s="284"/>
      <c r="F101" s="282"/>
      <c r="G101" s="284">
        <f t="shared" si="8"/>
        <v>0</v>
      </c>
      <c r="H101" s="282">
        <f t="shared" si="8"/>
        <v>0</v>
      </c>
      <c r="I101" s="282"/>
      <c r="J101" s="282"/>
      <c r="K101" s="282"/>
      <c r="N101" s="320"/>
      <c r="O101" s="320"/>
      <c r="P101" s="320">
        <f t="shared" si="7"/>
        <v>0</v>
      </c>
    </row>
    <row r="102" spans="1:16" s="135" customFormat="1" x14ac:dyDescent="0.2">
      <c r="B102" s="485"/>
      <c r="C102" s="284"/>
      <c r="D102" s="282"/>
      <c r="E102" s="284"/>
      <c r="F102" s="282"/>
      <c r="G102" s="284">
        <f t="shared" si="8"/>
        <v>0</v>
      </c>
      <c r="H102" s="282">
        <f t="shared" si="8"/>
        <v>0</v>
      </c>
      <c r="I102" s="282"/>
      <c r="J102" s="282"/>
      <c r="K102" s="282"/>
      <c r="N102" s="320"/>
      <c r="O102" s="320"/>
      <c r="P102" s="320">
        <f t="shared" si="7"/>
        <v>0</v>
      </c>
    </row>
    <row r="103" spans="1:16" s="135" customFormat="1" x14ac:dyDescent="0.2">
      <c r="B103" s="485"/>
      <c r="C103" s="284"/>
      <c r="D103" s="282"/>
      <c r="E103" s="284"/>
      <c r="F103" s="282"/>
      <c r="G103" s="284">
        <f t="shared" si="8"/>
        <v>0</v>
      </c>
      <c r="H103" s="282">
        <f t="shared" si="8"/>
        <v>0</v>
      </c>
      <c r="I103" s="282"/>
      <c r="J103" s="282"/>
      <c r="K103" s="282"/>
      <c r="N103" s="320"/>
      <c r="O103" s="320"/>
      <c r="P103" s="320">
        <f t="shared" si="7"/>
        <v>0</v>
      </c>
    </row>
    <row r="104" spans="1:16" x14ac:dyDescent="0.2">
      <c r="A104" s="9"/>
      <c r="B104" s="180"/>
      <c r="C104" s="52"/>
      <c r="D104" s="36"/>
      <c r="E104" s="284"/>
      <c r="F104" s="282"/>
      <c r="G104" s="52">
        <f t="shared" si="8"/>
        <v>0</v>
      </c>
      <c r="H104" s="36">
        <f t="shared" si="8"/>
        <v>0</v>
      </c>
      <c r="I104" s="36"/>
      <c r="J104" s="36"/>
      <c r="K104" s="36"/>
      <c r="L104" s="9"/>
      <c r="M104" s="9"/>
      <c r="N104" s="14"/>
      <c r="P104" s="14">
        <f t="shared" si="7"/>
        <v>0</v>
      </c>
    </row>
    <row r="105" spans="1:16" x14ac:dyDescent="0.2">
      <c r="A105" s="9"/>
      <c r="B105" s="180"/>
      <c r="C105" s="52"/>
      <c r="D105" s="36"/>
      <c r="E105" s="284"/>
      <c r="F105" s="282"/>
      <c r="G105" s="52">
        <f t="shared" si="8"/>
        <v>0</v>
      </c>
      <c r="H105" s="36">
        <f t="shared" si="8"/>
        <v>0</v>
      </c>
      <c r="I105" s="36"/>
      <c r="J105" s="36"/>
      <c r="K105" s="36"/>
      <c r="L105" s="9"/>
      <c r="M105" s="9"/>
      <c r="N105" s="14"/>
      <c r="P105" s="14">
        <f t="shared" si="7"/>
        <v>0</v>
      </c>
    </row>
    <row r="106" spans="1:16" x14ac:dyDescent="0.2">
      <c r="A106" s="9"/>
      <c r="B106" s="180"/>
      <c r="C106" s="52"/>
      <c r="D106" s="36"/>
      <c r="E106" s="284"/>
      <c r="F106" s="282"/>
      <c r="G106" s="52">
        <f t="shared" si="8"/>
        <v>0</v>
      </c>
      <c r="H106" s="36">
        <f t="shared" si="8"/>
        <v>0</v>
      </c>
      <c r="I106" s="36"/>
      <c r="J106" s="36"/>
      <c r="K106" s="36"/>
      <c r="L106" s="9"/>
      <c r="M106" s="9"/>
      <c r="N106" s="14"/>
      <c r="P106" s="14">
        <f t="shared" si="7"/>
        <v>0</v>
      </c>
    </row>
    <row r="107" spans="1:16" x14ac:dyDescent="0.2">
      <c r="A107" s="9"/>
      <c r="B107" s="180"/>
      <c r="C107" s="52"/>
      <c r="D107" s="36"/>
      <c r="E107" s="284"/>
      <c r="F107" s="282"/>
      <c r="G107" s="52">
        <f t="shared" si="8"/>
        <v>0</v>
      </c>
      <c r="H107" s="36">
        <f t="shared" si="8"/>
        <v>0</v>
      </c>
      <c r="I107" s="36"/>
      <c r="J107" s="36"/>
      <c r="K107" s="36"/>
      <c r="L107" s="9"/>
      <c r="M107" s="9"/>
      <c r="N107" s="14"/>
      <c r="P107" s="14">
        <f t="shared" si="7"/>
        <v>0</v>
      </c>
    </row>
    <row r="108" spans="1:16" x14ac:dyDescent="0.2">
      <c r="A108" s="9"/>
      <c r="B108" s="180"/>
      <c r="C108" s="52"/>
      <c r="D108" s="36"/>
      <c r="E108" s="284"/>
      <c r="F108" s="282"/>
      <c r="G108" s="52">
        <f t="shared" si="8"/>
        <v>0</v>
      </c>
      <c r="H108" s="36">
        <f t="shared" si="8"/>
        <v>0</v>
      </c>
      <c r="I108" s="36"/>
      <c r="J108" s="36"/>
      <c r="K108" s="36"/>
      <c r="L108" s="9"/>
      <c r="M108" s="9"/>
      <c r="N108" s="14"/>
      <c r="P108" s="14">
        <f t="shared" si="7"/>
        <v>0</v>
      </c>
    </row>
    <row r="109" spans="1:16" x14ac:dyDescent="0.2">
      <c r="A109" s="9"/>
      <c r="B109" s="180"/>
      <c r="C109" s="52"/>
      <c r="D109" s="36"/>
      <c r="E109" s="284"/>
      <c r="F109" s="282"/>
      <c r="G109" s="52">
        <f t="shared" si="8"/>
        <v>0</v>
      </c>
      <c r="H109" s="36">
        <f t="shared" si="8"/>
        <v>0</v>
      </c>
      <c r="I109" s="36"/>
      <c r="J109" s="36"/>
      <c r="K109" s="36"/>
      <c r="L109" s="9"/>
      <c r="M109" s="9"/>
      <c r="N109" s="14"/>
      <c r="P109" s="14">
        <f t="shared" si="7"/>
        <v>0</v>
      </c>
    </row>
    <row r="110" spans="1:16" x14ac:dyDescent="0.2">
      <c r="A110" s="9"/>
      <c r="B110" s="180"/>
      <c r="C110" s="52"/>
      <c r="D110" s="36"/>
      <c r="E110" s="284"/>
      <c r="F110" s="282"/>
      <c r="G110" s="52">
        <f t="shared" si="8"/>
        <v>0</v>
      </c>
      <c r="H110" s="36">
        <f t="shared" si="8"/>
        <v>0</v>
      </c>
      <c r="I110" s="36"/>
      <c r="J110" s="36"/>
      <c r="K110" s="36"/>
      <c r="L110" s="9"/>
      <c r="M110" s="9"/>
      <c r="N110" s="14"/>
      <c r="P110" s="14">
        <f t="shared" si="7"/>
        <v>0</v>
      </c>
    </row>
    <row r="111" spans="1:16" x14ac:dyDescent="0.2">
      <c r="A111" s="9"/>
      <c r="B111" s="180"/>
      <c r="C111" s="52"/>
      <c r="D111" s="36"/>
      <c r="E111" s="284"/>
      <c r="F111" s="282"/>
      <c r="G111" s="52">
        <f t="shared" si="8"/>
        <v>0</v>
      </c>
      <c r="H111" s="36">
        <f t="shared" si="8"/>
        <v>0</v>
      </c>
      <c r="I111" s="36"/>
      <c r="J111" s="36"/>
      <c r="K111" s="36"/>
      <c r="L111" s="9"/>
      <c r="M111" s="9"/>
      <c r="N111" s="14"/>
      <c r="P111" s="14">
        <f t="shared" si="7"/>
        <v>0</v>
      </c>
    </row>
    <row r="112" spans="1:16" x14ac:dyDescent="0.2">
      <c r="A112" s="9"/>
      <c r="B112" s="180"/>
      <c r="C112" s="52"/>
      <c r="D112" s="36"/>
      <c r="E112" s="284"/>
      <c r="F112" s="282"/>
      <c r="G112" s="52">
        <f t="shared" si="8"/>
        <v>0</v>
      </c>
      <c r="H112" s="36">
        <f t="shared" si="8"/>
        <v>0</v>
      </c>
      <c r="I112" s="36"/>
      <c r="J112" s="36"/>
      <c r="K112" s="36"/>
      <c r="L112" s="9"/>
      <c r="M112" s="9"/>
      <c r="N112" s="14"/>
      <c r="P112" s="14">
        <f t="shared" si="7"/>
        <v>0</v>
      </c>
    </row>
    <row r="113" spans="1:16" x14ac:dyDescent="0.2">
      <c r="A113" s="9"/>
      <c r="B113" s="180"/>
      <c r="C113" s="52"/>
      <c r="D113" s="36"/>
      <c r="E113" s="284"/>
      <c r="F113" s="282"/>
      <c r="G113" s="52">
        <f t="shared" si="8"/>
        <v>0</v>
      </c>
      <c r="H113" s="36">
        <f t="shared" si="8"/>
        <v>0</v>
      </c>
      <c r="I113" s="36"/>
      <c r="J113" s="36"/>
      <c r="K113" s="36"/>
      <c r="L113" s="9"/>
      <c r="M113" s="9"/>
      <c r="N113" s="14"/>
      <c r="P113" s="14">
        <f t="shared" si="7"/>
        <v>0</v>
      </c>
    </row>
    <row r="114" spans="1:16" x14ac:dyDescent="0.2">
      <c r="A114" s="9"/>
      <c r="B114" s="180"/>
      <c r="C114" s="52"/>
      <c r="D114" s="36"/>
      <c r="E114" s="284"/>
      <c r="F114" s="282"/>
      <c r="G114" s="52">
        <f t="shared" si="8"/>
        <v>0</v>
      </c>
      <c r="H114" s="36">
        <f t="shared" si="8"/>
        <v>0</v>
      </c>
      <c r="I114" s="36"/>
      <c r="J114" s="36"/>
      <c r="K114" s="36"/>
      <c r="L114" s="9"/>
      <c r="M114" s="9"/>
      <c r="N114" s="14"/>
      <c r="P114" s="14">
        <f t="shared" si="7"/>
        <v>0</v>
      </c>
    </row>
    <row r="115" spans="1:16" x14ac:dyDescent="0.2">
      <c r="A115" s="9"/>
      <c r="B115" s="180"/>
      <c r="C115" s="52"/>
      <c r="D115" s="36"/>
      <c r="E115" s="284"/>
      <c r="F115" s="282"/>
      <c r="G115" s="52">
        <f t="shared" si="8"/>
        <v>0</v>
      </c>
      <c r="H115" s="36">
        <f t="shared" si="8"/>
        <v>0</v>
      </c>
      <c r="I115" s="36"/>
      <c r="J115" s="36"/>
      <c r="K115" s="36"/>
      <c r="L115" s="9"/>
      <c r="M115" s="9"/>
      <c r="N115" s="14"/>
      <c r="P115" s="14">
        <f t="shared" si="7"/>
        <v>0</v>
      </c>
    </row>
    <row r="116" spans="1:16" x14ac:dyDescent="0.2">
      <c r="A116" s="9"/>
      <c r="B116" s="180"/>
      <c r="C116" s="52"/>
      <c r="D116" s="36"/>
      <c r="E116" s="284"/>
      <c r="F116" s="282"/>
      <c r="G116" s="52">
        <f t="shared" si="8"/>
        <v>0</v>
      </c>
      <c r="H116" s="36">
        <f t="shared" si="8"/>
        <v>0</v>
      </c>
      <c r="I116" s="36"/>
      <c r="J116" s="36"/>
      <c r="K116" s="36"/>
      <c r="L116" s="9"/>
      <c r="M116" s="9"/>
      <c r="N116" s="14"/>
      <c r="P116" s="14">
        <f t="shared" si="7"/>
        <v>0</v>
      </c>
    </row>
    <row r="117" spans="1:16" x14ac:dyDescent="0.2">
      <c r="A117" s="9"/>
      <c r="B117" s="180"/>
      <c r="C117" s="52"/>
      <c r="D117" s="36"/>
      <c r="E117" s="284"/>
      <c r="F117" s="282"/>
      <c r="G117" s="52">
        <f t="shared" si="8"/>
        <v>0</v>
      </c>
      <c r="H117" s="36">
        <f t="shared" si="8"/>
        <v>0</v>
      </c>
      <c r="I117" s="36"/>
      <c r="J117" s="36"/>
      <c r="K117" s="36"/>
      <c r="L117" s="9"/>
      <c r="M117" s="9"/>
      <c r="N117" s="14"/>
      <c r="P117" s="14">
        <f t="shared" si="7"/>
        <v>0</v>
      </c>
    </row>
    <row r="118" spans="1:16" x14ac:dyDescent="0.2">
      <c r="A118" s="9"/>
      <c r="B118" s="180"/>
      <c r="C118" s="52"/>
      <c r="D118" s="36"/>
      <c r="E118" s="284"/>
      <c r="F118" s="282"/>
      <c r="G118" s="52">
        <f t="shared" si="8"/>
        <v>0</v>
      </c>
      <c r="H118" s="36">
        <f t="shared" si="8"/>
        <v>0</v>
      </c>
      <c r="I118" s="36"/>
      <c r="J118" s="36"/>
      <c r="K118" s="36"/>
      <c r="L118" s="9"/>
      <c r="M118" s="9"/>
      <c r="N118" s="14"/>
      <c r="P118" s="14">
        <f t="shared" si="7"/>
        <v>0</v>
      </c>
    </row>
    <row r="119" spans="1:16" x14ac:dyDescent="0.2">
      <c r="A119" s="9"/>
      <c r="B119" s="180"/>
      <c r="C119" s="52"/>
      <c r="D119" s="36"/>
      <c r="E119" s="284"/>
      <c r="F119" s="282"/>
      <c r="G119" s="52">
        <f t="shared" si="8"/>
        <v>0</v>
      </c>
      <c r="H119" s="36">
        <f t="shared" si="8"/>
        <v>0</v>
      </c>
      <c r="I119" s="36"/>
      <c r="J119" s="36"/>
      <c r="K119" s="36"/>
      <c r="L119" s="9"/>
      <c r="M119" s="9"/>
      <c r="N119" s="14"/>
      <c r="P119" s="14">
        <f t="shared" si="7"/>
        <v>0</v>
      </c>
    </row>
    <row r="120" spans="1:16" x14ac:dyDescent="0.2">
      <c r="A120" s="9"/>
      <c r="B120" s="180"/>
      <c r="C120" s="52"/>
      <c r="D120" s="36"/>
      <c r="E120" s="284"/>
      <c r="F120" s="282"/>
      <c r="G120" s="52">
        <f t="shared" si="8"/>
        <v>0</v>
      </c>
      <c r="H120" s="36">
        <f t="shared" si="8"/>
        <v>0</v>
      </c>
      <c r="I120" s="36"/>
      <c r="J120" s="36"/>
      <c r="K120" s="36"/>
      <c r="L120" s="9"/>
      <c r="M120" s="9"/>
      <c r="N120" s="14"/>
      <c r="P120" s="14">
        <f t="shared" si="7"/>
        <v>0</v>
      </c>
    </row>
    <row r="121" spans="1:16" x14ac:dyDescent="0.2">
      <c r="A121" s="9"/>
      <c r="B121" s="180"/>
      <c r="C121" s="52"/>
      <c r="D121" s="36"/>
      <c r="E121" s="284"/>
      <c r="F121" s="282"/>
      <c r="G121" s="52">
        <f t="shared" si="8"/>
        <v>0</v>
      </c>
      <c r="H121" s="36">
        <f t="shared" si="8"/>
        <v>0</v>
      </c>
      <c r="I121" s="36"/>
      <c r="J121" s="36"/>
      <c r="K121" s="36"/>
      <c r="L121" s="9"/>
      <c r="M121" s="9"/>
      <c r="N121" s="14"/>
      <c r="P121" s="14">
        <f t="shared" si="7"/>
        <v>0</v>
      </c>
    </row>
    <row r="122" spans="1:16" x14ac:dyDescent="0.2">
      <c r="A122" s="9"/>
      <c r="B122" s="180"/>
      <c r="C122" s="52"/>
      <c r="D122" s="36"/>
      <c r="E122" s="284"/>
      <c r="F122" s="282"/>
      <c r="G122" s="52">
        <f t="shared" si="8"/>
        <v>0</v>
      </c>
      <c r="H122" s="36">
        <f t="shared" si="8"/>
        <v>0</v>
      </c>
      <c r="I122" s="36"/>
      <c r="J122" s="36"/>
      <c r="K122" s="36"/>
      <c r="L122" s="9"/>
      <c r="M122" s="9"/>
      <c r="N122" s="14"/>
      <c r="P122" s="14">
        <f t="shared" si="7"/>
        <v>0</v>
      </c>
    </row>
    <row r="123" spans="1:16" x14ac:dyDescent="0.2">
      <c r="A123" s="9"/>
      <c r="B123" s="180"/>
      <c r="C123" s="52"/>
      <c r="D123" s="36"/>
      <c r="E123" s="284"/>
      <c r="F123" s="282"/>
      <c r="G123" s="52">
        <f t="shared" ref="G123:H186" si="9">G122-E123+C123</f>
        <v>0</v>
      </c>
      <c r="H123" s="36">
        <f t="shared" si="9"/>
        <v>0</v>
      </c>
      <c r="I123" s="36"/>
      <c r="J123" s="36"/>
      <c r="K123" s="36"/>
      <c r="L123" s="9"/>
      <c r="M123" s="9"/>
      <c r="N123" s="14"/>
      <c r="P123" s="14">
        <f t="shared" si="7"/>
        <v>0</v>
      </c>
    </row>
    <row r="124" spans="1:16" x14ac:dyDescent="0.2">
      <c r="A124" s="9"/>
      <c r="B124" s="180"/>
      <c r="C124" s="52"/>
      <c r="D124" s="36"/>
      <c r="E124" s="284"/>
      <c r="F124" s="282"/>
      <c r="G124" s="52">
        <f t="shared" si="9"/>
        <v>0</v>
      </c>
      <c r="H124" s="36">
        <f t="shared" si="9"/>
        <v>0</v>
      </c>
      <c r="I124" s="36"/>
      <c r="J124" s="36"/>
      <c r="K124" s="36"/>
      <c r="L124" s="9"/>
      <c r="M124" s="9"/>
      <c r="N124" s="14"/>
      <c r="P124" s="14">
        <f t="shared" si="7"/>
        <v>0</v>
      </c>
    </row>
    <row r="125" spans="1:16" x14ac:dyDescent="0.2">
      <c r="A125" s="9"/>
      <c r="B125" s="180"/>
      <c r="C125" s="52"/>
      <c r="D125" s="36"/>
      <c r="E125" s="52"/>
      <c r="F125" s="36"/>
      <c r="G125" s="52">
        <f t="shared" si="9"/>
        <v>0</v>
      </c>
      <c r="H125" s="36">
        <f t="shared" si="9"/>
        <v>0</v>
      </c>
      <c r="I125" s="36"/>
      <c r="J125" s="36"/>
      <c r="K125" s="36"/>
      <c r="L125" s="9"/>
      <c r="M125" s="9"/>
      <c r="N125" s="14"/>
      <c r="P125" s="14">
        <f t="shared" si="7"/>
        <v>0</v>
      </c>
    </row>
    <row r="126" spans="1:16" x14ac:dyDescent="0.2">
      <c r="A126" s="9"/>
      <c r="B126" s="180"/>
      <c r="C126" s="52"/>
      <c r="D126" s="36"/>
      <c r="E126" s="52"/>
      <c r="F126" s="36"/>
      <c r="G126" s="52">
        <f t="shared" si="9"/>
        <v>0</v>
      </c>
      <c r="H126" s="36">
        <f t="shared" si="9"/>
        <v>0</v>
      </c>
      <c r="I126" s="36"/>
      <c r="J126" s="36"/>
      <c r="K126" s="36"/>
      <c r="L126" s="9"/>
      <c r="M126" s="9"/>
      <c r="N126" s="14"/>
      <c r="P126" s="14">
        <f t="shared" si="7"/>
        <v>0</v>
      </c>
    </row>
    <row r="127" spans="1:16" x14ac:dyDescent="0.2">
      <c r="A127" s="9"/>
      <c r="B127" s="180"/>
      <c r="C127" s="52"/>
      <c r="D127" s="36"/>
      <c r="E127" s="52"/>
      <c r="F127" s="36"/>
      <c r="G127" s="52">
        <f t="shared" si="9"/>
        <v>0</v>
      </c>
      <c r="H127" s="36">
        <f t="shared" si="9"/>
        <v>0</v>
      </c>
      <c r="I127" s="36"/>
      <c r="J127" s="36"/>
      <c r="K127" s="36"/>
      <c r="L127" s="9"/>
      <c r="M127" s="9"/>
      <c r="N127" s="14"/>
      <c r="P127" s="14">
        <f t="shared" si="7"/>
        <v>0</v>
      </c>
    </row>
    <row r="128" spans="1:16" x14ac:dyDescent="0.2">
      <c r="A128" s="9"/>
      <c r="B128" s="180"/>
      <c r="C128" s="52"/>
      <c r="D128" s="36"/>
      <c r="E128" s="52"/>
      <c r="F128" s="36"/>
      <c r="G128" s="52">
        <f t="shared" si="9"/>
        <v>0</v>
      </c>
      <c r="H128" s="36">
        <f t="shared" si="9"/>
        <v>0</v>
      </c>
      <c r="I128" s="36"/>
      <c r="J128" s="36"/>
      <c r="K128" s="36"/>
      <c r="L128" s="9"/>
      <c r="M128" s="9"/>
      <c r="N128" s="14"/>
      <c r="P128" s="14">
        <f t="shared" si="7"/>
        <v>0</v>
      </c>
    </row>
    <row r="129" spans="1:16" x14ac:dyDescent="0.2">
      <c r="A129" s="9"/>
      <c r="B129" s="180"/>
      <c r="C129" s="52"/>
      <c r="D129" s="36"/>
      <c r="E129" s="52"/>
      <c r="F129" s="36"/>
      <c r="G129" s="52">
        <f t="shared" si="9"/>
        <v>0</v>
      </c>
      <c r="H129" s="36">
        <f t="shared" si="9"/>
        <v>0</v>
      </c>
      <c r="I129" s="36"/>
      <c r="J129" s="36"/>
      <c r="K129" s="36"/>
      <c r="L129" s="9"/>
      <c r="M129" s="9"/>
      <c r="N129" s="14"/>
      <c r="P129" s="14">
        <f t="shared" si="7"/>
        <v>0</v>
      </c>
    </row>
    <row r="130" spans="1:16" x14ac:dyDescent="0.2">
      <c r="A130" s="9"/>
      <c r="B130" s="180"/>
      <c r="C130" s="52"/>
      <c r="D130" s="36"/>
      <c r="E130" s="52"/>
      <c r="F130" s="36"/>
      <c r="G130" s="52">
        <f t="shared" si="9"/>
        <v>0</v>
      </c>
      <c r="H130" s="36">
        <f t="shared" si="9"/>
        <v>0</v>
      </c>
      <c r="I130" s="36"/>
      <c r="J130" s="36"/>
      <c r="K130" s="36"/>
      <c r="L130" s="9"/>
      <c r="M130" s="9"/>
      <c r="N130" s="14"/>
      <c r="P130" s="14">
        <f t="shared" si="7"/>
        <v>0</v>
      </c>
    </row>
    <row r="131" spans="1:16" x14ac:dyDescent="0.2">
      <c r="A131" s="9"/>
      <c r="B131" s="180"/>
      <c r="C131" s="52"/>
      <c r="D131" s="36"/>
      <c r="E131" s="52"/>
      <c r="F131" s="36"/>
      <c r="G131" s="52">
        <f t="shared" si="9"/>
        <v>0</v>
      </c>
      <c r="H131" s="36">
        <f t="shared" si="9"/>
        <v>0</v>
      </c>
      <c r="I131" s="36"/>
      <c r="J131" s="36"/>
      <c r="K131" s="36"/>
      <c r="L131" s="9"/>
      <c r="M131" s="9"/>
      <c r="N131" s="14"/>
      <c r="P131" s="14">
        <f t="shared" si="7"/>
        <v>0</v>
      </c>
    </row>
    <row r="132" spans="1:16" x14ac:dyDescent="0.2">
      <c r="A132" s="9"/>
      <c r="B132" s="180"/>
      <c r="C132" s="52"/>
      <c r="D132" s="36"/>
      <c r="E132" s="52"/>
      <c r="F132" s="36"/>
      <c r="G132" s="52">
        <f t="shared" si="9"/>
        <v>0</v>
      </c>
      <c r="H132" s="36">
        <f t="shared" si="9"/>
        <v>0</v>
      </c>
      <c r="I132" s="36"/>
      <c r="J132" s="36"/>
      <c r="K132" s="36"/>
      <c r="L132" s="9"/>
      <c r="M132" s="9"/>
      <c r="N132" s="14"/>
      <c r="P132" s="14">
        <f t="shared" si="7"/>
        <v>0</v>
      </c>
    </row>
    <row r="133" spans="1:16" x14ac:dyDescent="0.2">
      <c r="A133" s="9"/>
      <c r="B133" s="180"/>
      <c r="C133" s="52"/>
      <c r="D133" s="36"/>
      <c r="E133" s="52"/>
      <c r="F133" s="36"/>
      <c r="G133" s="52">
        <f t="shared" si="9"/>
        <v>0</v>
      </c>
      <c r="H133" s="36">
        <f t="shared" si="9"/>
        <v>0</v>
      </c>
      <c r="I133" s="36"/>
      <c r="J133" s="36"/>
      <c r="K133" s="36"/>
      <c r="L133" s="9"/>
      <c r="M133" s="9"/>
      <c r="N133" s="14"/>
      <c r="P133" s="14">
        <f t="shared" si="7"/>
        <v>0</v>
      </c>
    </row>
    <row r="134" spans="1:16" x14ac:dyDescent="0.2">
      <c r="B134" s="180"/>
      <c r="C134" s="52"/>
      <c r="D134" s="36"/>
      <c r="E134" s="52"/>
      <c r="F134" s="36"/>
      <c r="G134" s="52">
        <f t="shared" si="9"/>
        <v>0</v>
      </c>
      <c r="H134" s="36">
        <f t="shared" si="9"/>
        <v>0</v>
      </c>
      <c r="I134" s="36"/>
      <c r="J134" s="36"/>
      <c r="K134" s="36"/>
      <c r="L134" s="9"/>
      <c r="P134" s="14">
        <f t="shared" si="7"/>
        <v>0</v>
      </c>
    </row>
    <row r="135" spans="1:16" x14ac:dyDescent="0.2">
      <c r="B135" s="180"/>
      <c r="C135" s="52"/>
      <c r="D135" s="36"/>
      <c r="E135" s="52"/>
      <c r="F135" s="36"/>
      <c r="G135" s="52">
        <f t="shared" si="9"/>
        <v>0</v>
      </c>
      <c r="H135" s="36">
        <f t="shared" si="9"/>
        <v>0</v>
      </c>
      <c r="I135" s="36"/>
      <c r="J135" s="36"/>
      <c r="K135" s="36"/>
      <c r="L135" s="9"/>
      <c r="P135" s="14">
        <f t="shared" si="7"/>
        <v>0</v>
      </c>
    </row>
    <row r="136" spans="1:16" x14ac:dyDescent="0.2">
      <c r="B136" s="180"/>
      <c r="C136" s="52"/>
      <c r="D136" s="36"/>
      <c r="E136" s="52"/>
      <c r="F136" s="36"/>
      <c r="G136" s="52">
        <f t="shared" si="9"/>
        <v>0</v>
      </c>
      <c r="H136" s="36">
        <f t="shared" si="9"/>
        <v>0</v>
      </c>
      <c r="I136" s="36"/>
      <c r="J136" s="36"/>
      <c r="K136" s="36"/>
      <c r="L136" s="9"/>
      <c r="P136" s="14">
        <f t="shared" si="7"/>
        <v>0</v>
      </c>
    </row>
    <row r="137" spans="1:16" x14ac:dyDescent="0.2">
      <c r="B137" s="180"/>
      <c r="C137" s="52"/>
      <c r="D137" s="36"/>
      <c r="E137" s="52"/>
      <c r="F137" s="36"/>
      <c r="G137" s="52">
        <f t="shared" si="9"/>
        <v>0</v>
      </c>
      <c r="H137" s="36">
        <f t="shared" si="9"/>
        <v>0</v>
      </c>
      <c r="I137" s="36"/>
      <c r="J137" s="36"/>
      <c r="K137" s="36"/>
      <c r="L137" s="9"/>
      <c r="P137" s="14">
        <f t="shared" si="7"/>
        <v>0</v>
      </c>
    </row>
    <row r="138" spans="1:16" x14ac:dyDescent="0.2">
      <c r="B138" s="127"/>
      <c r="G138" s="13">
        <f t="shared" si="9"/>
        <v>0</v>
      </c>
      <c r="H138" s="9">
        <f t="shared" si="9"/>
        <v>0</v>
      </c>
      <c r="I138" s="9"/>
      <c r="J138" s="9"/>
      <c r="L138" s="9"/>
      <c r="P138" s="14">
        <f t="shared" si="7"/>
        <v>0</v>
      </c>
    </row>
    <row r="139" spans="1:16" x14ac:dyDescent="0.2">
      <c r="B139" s="127"/>
      <c r="G139" s="13">
        <f t="shared" si="9"/>
        <v>0</v>
      </c>
      <c r="H139" s="9">
        <f t="shared" si="9"/>
        <v>0</v>
      </c>
      <c r="I139" s="9"/>
      <c r="J139" s="9"/>
      <c r="L139" s="9"/>
      <c r="P139" s="14">
        <f t="shared" si="7"/>
        <v>0</v>
      </c>
    </row>
    <row r="140" spans="1:16" x14ac:dyDescent="0.2">
      <c r="B140" s="127"/>
      <c r="G140" s="13">
        <f t="shared" si="9"/>
        <v>0</v>
      </c>
      <c r="H140" s="9">
        <f t="shared" si="9"/>
        <v>0</v>
      </c>
      <c r="I140" s="9"/>
      <c r="J140" s="9"/>
      <c r="L140" s="9"/>
      <c r="P140" s="14">
        <f t="shared" si="7"/>
        <v>0</v>
      </c>
    </row>
    <row r="141" spans="1:16" x14ac:dyDescent="0.2">
      <c r="B141" s="127"/>
      <c r="G141" s="13">
        <f t="shared" si="9"/>
        <v>0</v>
      </c>
      <c r="H141" s="9">
        <f t="shared" si="9"/>
        <v>0</v>
      </c>
      <c r="I141" s="9"/>
      <c r="J141" s="9"/>
      <c r="L141" s="9"/>
      <c r="P141" s="14">
        <f t="shared" si="7"/>
        <v>0</v>
      </c>
    </row>
    <row r="142" spans="1:16" x14ac:dyDescent="0.2">
      <c r="B142" s="127"/>
      <c r="G142" s="13">
        <f t="shared" si="9"/>
        <v>0</v>
      </c>
      <c r="H142" s="9">
        <f t="shared" si="9"/>
        <v>0</v>
      </c>
      <c r="I142" s="9"/>
      <c r="J142" s="9"/>
      <c r="L142" s="9"/>
      <c r="P142" s="14">
        <f t="shared" ref="P142:P205" si="10">O142*G142</f>
        <v>0</v>
      </c>
    </row>
    <row r="143" spans="1:16" x14ac:dyDescent="0.2">
      <c r="B143" s="127"/>
      <c r="G143" s="13">
        <f t="shared" si="9"/>
        <v>0</v>
      </c>
      <c r="H143" s="9">
        <f t="shared" si="9"/>
        <v>0</v>
      </c>
      <c r="I143" s="9"/>
      <c r="J143" s="9"/>
      <c r="L143" s="9"/>
      <c r="P143" s="14">
        <f t="shared" si="10"/>
        <v>0</v>
      </c>
    </row>
    <row r="144" spans="1:16" x14ac:dyDescent="0.2">
      <c r="B144" s="127"/>
      <c r="G144" s="13">
        <f t="shared" si="9"/>
        <v>0</v>
      </c>
      <c r="H144" s="9">
        <f t="shared" si="9"/>
        <v>0</v>
      </c>
      <c r="I144" s="9"/>
      <c r="J144" s="9"/>
      <c r="L144" s="9"/>
      <c r="P144" s="14">
        <f t="shared" si="10"/>
        <v>0</v>
      </c>
    </row>
    <row r="145" spans="2:16" x14ac:dyDescent="0.2">
      <c r="B145" s="127"/>
      <c r="G145" s="13">
        <f t="shared" si="9"/>
        <v>0</v>
      </c>
      <c r="H145" s="9">
        <f t="shared" si="9"/>
        <v>0</v>
      </c>
      <c r="I145" s="9"/>
      <c r="J145" s="9"/>
      <c r="L145" s="9"/>
      <c r="P145" s="14">
        <f t="shared" si="10"/>
        <v>0</v>
      </c>
    </row>
    <row r="146" spans="2:16" x14ac:dyDescent="0.2">
      <c r="B146" s="127"/>
      <c r="G146" s="13">
        <f t="shared" si="9"/>
        <v>0</v>
      </c>
      <c r="H146" s="9">
        <f t="shared" si="9"/>
        <v>0</v>
      </c>
      <c r="I146" s="9"/>
      <c r="J146" s="9"/>
      <c r="L146" s="9"/>
      <c r="P146" s="14">
        <f t="shared" si="10"/>
        <v>0</v>
      </c>
    </row>
    <row r="147" spans="2:16" x14ac:dyDescent="0.2">
      <c r="B147" s="127"/>
      <c r="G147" s="13">
        <f t="shared" si="9"/>
        <v>0</v>
      </c>
      <c r="H147" s="9">
        <f t="shared" si="9"/>
        <v>0</v>
      </c>
      <c r="I147" s="9"/>
      <c r="J147" s="9"/>
      <c r="L147" s="9"/>
      <c r="P147" s="14">
        <f t="shared" si="10"/>
        <v>0</v>
      </c>
    </row>
    <row r="148" spans="2:16" x14ac:dyDescent="0.2">
      <c r="B148" s="127"/>
      <c r="G148" s="13">
        <f t="shared" si="9"/>
        <v>0</v>
      </c>
      <c r="H148" s="9">
        <f t="shared" si="9"/>
        <v>0</v>
      </c>
      <c r="I148" s="9"/>
      <c r="J148" s="9"/>
      <c r="L148" s="9"/>
      <c r="P148" s="14">
        <f t="shared" si="10"/>
        <v>0</v>
      </c>
    </row>
    <row r="149" spans="2:16" x14ac:dyDescent="0.2">
      <c r="B149" s="127"/>
      <c r="G149" s="13">
        <f t="shared" si="9"/>
        <v>0</v>
      </c>
      <c r="H149" s="9">
        <f t="shared" si="9"/>
        <v>0</v>
      </c>
      <c r="I149" s="9"/>
      <c r="J149" s="9"/>
      <c r="L149" s="9"/>
      <c r="P149" s="14">
        <f t="shared" si="10"/>
        <v>0</v>
      </c>
    </row>
    <row r="150" spans="2:16" x14ac:dyDescent="0.2">
      <c r="B150" s="127"/>
      <c r="G150" s="13">
        <f t="shared" si="9"/>
        <v>0</v>
      </c>
      <c r="H150" s="9">
        <f t="shared" si="9"/>
        <v>0</v>
      </c>
      <c r="I150" s="9"/>
      <c r="J150" s="9"/>
      <c r="L150" s="9"/>
      <c r="P150" s="14">
        <f t="shared" si="10"/>
        <v>0</v>
      </c>
    </row>
    <row r="151" spans="2:16" x14ac:dyDescent="0.2">
      <c r="B151" s="127"/>
      <c r="G151" s="13">
        <f t="shared" si="9"/>
        <v>0</v>
      </c>
      <c r="H151" s="9">
        <f t="shared" si="9"/>
        <v>0</v>
      </c>
      <c r="I151" s="9"/>
      <c r="J151" s="9"/>
      <c r="L151" s="9"/>
      <c r="P151" s="14">
        <f t="shared" si="10"/>
        <v>0</v>
      </c>
    </row>
    <row r="152" spans="2:16" x14ac:dyDescent="0.2">
      <c r="B152" s="127"/>
      <c r="G152" s="13">
        <f t="shared" si="9"/>
        <v>0</v>
      </c>
      <c r="H152" s="9">
        <f t="shared" si="9"/>
        <v>0</v>
      </c>
      <c r="I152" s="9"/>
      <c r="J152" s="9"/>
      <c r="L152" s="9"/>
      <c r="P152" s="14">
        <f t="shared" si="10"/>
        <v>0</v>
      </c>
    </row>
    <row r="153" spans="2:16" x14ac:dyDescent="0.2">
      <c r="B153" s="127"/>
      <c r="G153" s="13">
        <f t="shared" si="9"/>
        <v>0</v>
      </c>
      <c r="H153" s="9">
        <f t="shared" si="9"/>
        <v>0</v>
      </c>
      <c r="I153" s="9"/>
      <c r="J153" s="9"/>
      <c r="L153" s="9"/>
      <c r="P153" s="14">
        <f t="shared" si="10"/>
        <v>0</v>
      </c>
    </row>
    <row r="154" spans="2:16" x14ac:dyDescent="0.2">
      <c r="B154" s="127"/>
      <c r="G154" s="13">
        <f t="shared" si="9"/>
        <v>0</v>
      </c>
      <c r="H154" s="9">
        <f t="shared" si="9"/>
        <v>0</v>
      </c>
      <c r="I154" s="9"/>
      <c r="J154" s="9"/>
      <c r="L154" s="9"/>
      <c r="P154" s="14">
        <f t="shared" si="10"/>
        <v>0</v>
      </c>
    </row>
    <row r="155" spans="2:16" x14ac:dyDescent="0.2">
      <c r="B155" s="127"/>
      <c r="G155" s="13">
        <f t="shared" si="9"/>
        <v>0</v>
      </c>
      <c r="H155" s="9">
        <f t="shared" si="9"/>
        <v>0</v>
      </c>
      <c r="I155" s="9"/>
      <c r="J155" s="9"/>
      <c r="L155" s="9"/>
      <c r="P155" s="14">
        <f t="shared" si="10"/>
        <v>0</v>
      </c>
    </row>
    <row r="156" spans="2:16" x14ac:dyDescent="0.2">
      <c r="B156" s="127"/>
      <c r="G156" s="13">
        <f t="shared" si="9"/>
        <v>0</v>
      </c>
      <c r="H156" s="9">
        <f t="shared" si="9"/>
        <v>0</v>
      </c>
      <c r="I156" s="9"/>
      <c r="J156" s="9"/>
      <c r="L156" s="9"/>
      <c r="P156" s="14">
        <f t="shared" si="10"/>
        <v>0</v>
      </c>
    </row>
    <row r="157" spans="2:16" x14ac:dyDescent="0.2">
      <c r="B157" s="127"/>
      <c r="G157" s="13">
        <f t="shared" si="9"/>
        <v>0</v>
      </c>
      <c r="H157" s="9">
        <f t="shared" si="9"/>
        <v>0</v>
      </c>
      <c r="I157" s="9"/>
      <c r="J157" s="9"/>
      <c r="L157" s="9" t="str">
        <f t="shared" ref="L157:L207" si="11">IF(D157&gt;0,D157," ")</f>
        <v xml:space="preserve"> </v>
      </c>
      <c r="P157" s="14">
        <f t="shared" si="10"/>
        <v>0</v>
      </c>
    </row>
    <row r="158" spans="2:16" x14ac:dyDescent="0.2">
      <c r="B158" s="127"/>
      <c r="G158" s="13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2:16" x14ac:dyDescent="0.2">
      <c r="B159" s="127"/>
      <c r="G159" s="13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2:16" x14ac:dyDescent="0.2">
      <c r="B160" s="127"/>
      <c r="G160" s="13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2:16" x14ac:dyDescent="0.2">
      <c r="B161" s="127"/>
      <c r="G161" s="13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2:16" x14ac:dyDescent="0.2">
      <c r="B162" s="127"/>
      <c r="G162" s="13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2:16" x14ac:dyDescent="0.2">
      <c r="B163" s="127"/>
      <c r="G163" s="13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2:16" x14ac:dyDescent="0.2">
      <c r="B164" s="127"/>
      <c r="G164" s="13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2:16" x14ac:dyDescent="0.2">
      <c r="B165" s="127"/>
      <c r="G165" s="13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2:16" x14ac:dyDescent="0.2">
      <c r="B166" s="127"/>
      <c r="G166" s="13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2:16" x14ac:dyDescent="0.2">
      <c r="B167" s="127"/>
      <c r="G167" s="13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2:16" x14ac:dyDescent="0.2">
      <c r="B168" s="127"/>
      <c r="G168" s="13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2:16" x14ac:dyDescent="0.2">
      <c r="B169" s="127"/>
      <c r="G169" s="13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2:16" x14ac:dyDescent="0.2">
      <c r="B170" s="127"/>
      <c r="G170" s="13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2:16" x14ac:dyDescent="0.2">
      <c r="B171" s="127"/>
      <c r="G171" s="13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2:16" x14ac:dyDescent="0.2">
      <c r="B172" s="127"/>
      <c r="G172" s="13">
        <f t="shared" si="9"/>
        <v>0</v>
      </c>
      <c r="H172" s="9">
        <f t="shared" si="9"/>
        <v>0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2:16" x14ac:dyDescent="0.2">
      <c r="B173" s="127"/>
      <c r="G173" s="13">
        <f t="shared" si="9"/>
        <v>0</v>
      </c>
      <c r="H173" s="9">
        <f t="shared" si="9"/>
        <v>0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2:16" x14ac:dyDescent="0.2">
      <c r="B174" s="127"/>
      <c r="G174" s="13">
        <f t="shared" si="9"/>
        <v>0</v>
      </c>
      <c r="H174" s="9">
        <f t="shared" si="9"/>
        <v>0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2:16" x14ac:dyDescent="0.2">
      <c r="B175" s="127"/>
      <c r="G175" s="13">
        <f t="shared" si="9"/>
        <v>0</v>
      </c>
      <c r="H175" s="9">
        <f t="shared" si="9"/>
        <v>0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2:16" x14ac:dyDescent="0.2">
      <c r="B176" s="127"/>
      <c r="G176" s="13">
        <f t="shared" si="9"/>
        <v>0</v>
      </c>
      <c r="H176" s="9">
        <f t="shared" si="9"/>
        <v>0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2:16" x14ac:dyDescent="0.2">
      <c r="B177" s="127"/>
      <c r="G177" s="13">
        <f t="shared" si="9"/>
        <v>0</v>
      </c>
      <c r="H177" s="9">
        <f t="shared" si="9"/>
        <v>0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2:16" x14ac:dyDescent="0.2">
      <c r="B178" s="127"/>
      <c r="G178" s="13">
        <f t="shared" si="9"/>
        <v>0</v>
      </c>
      <c r="H178" s="9">
        <f t="shared" si="9"/>
        <v>0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2:16" x14ac:dyDescent="0.2">
      <c r="B179" s="127"/>
      <c r="G179" s="13">
        <f t="shared" si="9"/>
        <v>0</v>
      </c>
      <c r="H179" s="9">
        <f t="shared" si="9"/>
        <v>0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2:16" x14ac:dyDescent="0.2">
      <c r="B180" s="127"/>
      <c r="G180" s="13">
        <f t="shared" si="9"/>
        <v>0</v>
      </c>
      <c r="H180" s="9">
        <f t="shared" si="9"/>
        <v>0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2:16" x14ac:dyDescent="0.2">
      <c r="B181" s="127"/>
      <c r="G181" s="13">
        <f t="shared" si="9"/>
        <v>0</v>
      </c>
      <c r="H181" s="9">
        <f t="shared" si="9"/>
        <v>0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2:16" x14ac:dyDescent="0.2">
      <c r="B182" s="127"/>
      <c r="G182" s="13">
        <f t="shared" si="9"/>
        <v>0</v>
      </c>
      <c r="H182" s="9">
        <f t="shared" si="9"/>
        <v>0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2:16" x14ac:dyDescent="0.2">
      <c r="B183" s="127"/>
      <c r="G183" s="13">
        <f t="shared" si="9"/>
        <v>0</v>
      </c>
      <c r="H183" s="9">
        <f t="shared" si="9"/>
        <v>0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2:16" x14ac:dyDescent="0.2">
      <c r="B184" s="127"/>
      <c r="G184" s="13">
        <f t="shared" si="9"/>
        <v>0</v>
      </c>
      <c r="H184" s="9">
        <f t="shared" si="9"/>
        <v>0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2:16" x14ac:dyDescent="0.2">
      <c r="B185" s="127"/>
      <c r="G185" s="13">
        <f t="shared" si="9"/>
        <v>0</v>
      </c>
      <c r="H185" s="9">
        <f t="shared" si="9"/>
        <v>0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2:16" x14ac:dyDescent="0.2">
      <c r="B186" s="127"/>
      <c r="G186" s="13">
        <f t="shared" si="9"/>
        <v>0</v>
      </c>
      <c r="H186" s="9">
        <f t="shared" si="9"/>
        <v>0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2:16" x14ac:dyDescent="0.2">
      <c r="B187" s="127"/>
      <c r="G187" s="13">
        <f t="shared" ref="G187:H212" si="12">G186-E187+C187</f>
        <v>0</v>
      </c>
      <c r="H187" s="9">
        <f t="shared" si="12"/>
        <v>0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2:16" x14ac:dyDescent="0.2">
      <c r="B188" s="127"/>
      <c r="G188" s="13">
        <f t="shared" si="12"/>
        <v>0</v>
      </c>
      <c r="H188" s="9">
        <f t="shared" si="12"/>
        <v>0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2:16" x14ac:dyDescent="0.2">
      <c r="B189" s="127"/>
      <c r="G189" s="13">
        <f t="shared" si="12"/>
        <v>0</v>
      </c>
      <c r="H189" s="9">
        <f t="shared" si="12"/>
        <v>0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2:16" x14ac:dyDescent="0.2">
      <c r="B190" s="127"/>
      <c r="G190" s="13">
        <f t="shared" si="12"/>
        <v>0</v>
      </c>
      <c r="H190" s="9">
        <f t="shared" si="12"/>
        <v>0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2:16" x14ac:dyDescent="0.2">
      <c r="B191" s="127"/>
      <c r="G191" s="13">
        <f t="shared" si="12"/>
        <v>0</v>
      </c>
      <c r="H191" s="9">
        <f t="shared" si="12"/>
        <v>0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2:16" x14ac:dyDescent="0.2">
      <c r="B192" s="127"/>
      <c r="G192" s="13">
        <f t="shared" si="12"/>
        <v>0</v>
      </c>
      <c r="H192" s="9">
        <f t="shared" si="12"/>
        <v>0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2:16" x14ac:dyDescent="0.2">
      <c r="B193" s="127"/>
      <c r="G193" s="13">
        <f t="shared" si="12"/>
        <v>0</v>
      </c>
      <c r="H193" s="9">
        <f t="shared" si="12"/>
        <v>0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2:16" x14ac:dyDescent="0.2">
      <c r="B194" s="127"/>
      <c r="G194" s="13">
        <f t="shared" si="12"/>
        <v>0</v>
      </c>
      <c r="H194" s="9">
        <f t="shared" si="12"/>
        <v>0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2:16" x14ac:dyDescent="0.2">
      <c r="B195" s="127"/>
      <c r="G195" s="13">
        <f t="shared" si="12"/>
        <v>0</v>
      </c>
      <c r="H195" s="9">
        <f t="shared" si="12"/>
        <v>0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2:16" x14ac:dyDescent="0.2">
      <c r="B196" s="127"/>
      <c r="G196" s="13">
        <f t="shared" si="12"/>
        <v>0</v>
      </c>
      <c r="H196" s="9">
        <f t="shared" si="12"/>
        <v>0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2:16" x14ac:dyDescent="0.2">
      <c r="G197" s="13">
        <f t="shared" si="12"/>
        <v>0</v>
      </c>
      <c r="H197" s="9">
        <f t="shared" si="12"/>
        <v>0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2:16" x14ac:dyDescent="0.2">
      <c r="G198" s="13">
        <f t="shared" si="12"/>
        <v>0</v>
      </c>
      <c r="H198" s="9">
        <f t="shared" si="12"/>
        <v>0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2:16" x14ac:dyDescent="0.2">
      <c r="G199" s="13">
        <f t="shared" si="12"/>
        <v>0</v>
      </c>
      <c r="H199" s="9">
        <f t="shared" si="12"/>
        <v>0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2:16" x14ac:dyDescent="0.2">
      <c r="G200" s="13">
        <f t="shared" si="12"/>
        <v>0</v>
      </c>
      <c r="H200" s="9">
        <f t="shared" si="12"/>
        <v>0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2:16" x14ac:dyDescent="0.2">
      <c r="G201" s="13">
        <f t="shared" si="12"/>
        <v>0</v>
      </c>
      <c r="H201" s="9">
        <f t="shared" si="12"/>
        <v>0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2:16" x14ac:dyDescent="0.2">
      <c r="G202" s="13">
        <f t="shared" si="12"/>
        <v>0</v>
      </c>
      <c r="H202" s="9">
        <f t="shared" si="12"/>
        <v>0</v>
      </c>
      <c r="I202" s="9"/>
      <c r="J202" s="9"/>
      <c r="L202" s="9" t="str">
        <f t="shared" si="11"/>
        <v xml:space="preserve"> </v>
      </c>
      <c r="P202" s="14">
        <f t="shared" si="10"/>
        <v>0</v>
      </c>
    </row>
    <row r="203" spans="2:16" x14ac:dyDescent="0.2">
      <c r="G203" s="13">
        <f t="shared" si="12"/>
        <v>0</v>
      </c>
      <c r="H203" s="9">
        <f t="shared" si="12"/>
        <v>0</v>
      </c>
      <c r="I203" s="9"/>
      <c r="J203" s="9"/>
      <c r="L203" s="9" t="str">
        <f t="shared" si="11"/>
        <v xml:space="preserve"> </v>
      </c>
      <c r="P203" s="14">
        <f t="shared" si="10"/>
        <v>0</v>
      </c>
    </row>
    <row r="204" spans="2:16" x14ac:dyDescent="0.2">
      <c r="G204" s="13">
        <f t="shared" si="12"/>
        <v>0</v>
      </c>
      <c r="H204" s="9">
        <f t="shared" si="12"/>
        <v>0</v>
      </c>
      <c r="I204" s="9"/>
      <c r="J204" s="9"/>
      <c r="L204" s="9" t="str">
        <f t="shared" si="11"/>
        <v xml:space="preserve"> </v>
      </c>
      <c r="P204" s="14">
        <f t="shared" si="10"/>
        <v>0</v>
      </c>
    </row>
    <row r="205" spans="2:16" x14ac:dyDescent="0.2">
      <c r="G205" s="13">
        <f t="shared" si="12"/>
        <v>0</v>
      </c>
      <c r="H205" s="9">
        <f t="shared" si="12"/>
        <v>0</v>
      </c>
      <c r="I205" s="9"/>
      <c r="J205" s="9"/>
      <c r="L205" s="9" t="str">
        <f t="shared" si="11"/>
        <v xml:space="preserve"> </v>
      </c>
      <c r="P205" s="14">
        <f t="shared" si="10"/>
        <v>0</v>
      </c>
    </row>
    <row r="206" spans="2:16" x14ac:dyDescent="0.2">
      <c r="G206" s="13">
        <f t="shared" si="12"/>
        <v>0</v>
      </c>
      <c r="H206" s="9">
        <f t="shared" si="12"/>
        <v>0</v>
      </c>
      <c r="I206" s="9"/>
      <c r="J206" s="9"/>
      <c r="L206" s="9" t="str">
        <f t="shared" si="11"/>
        <v xml:space="preserve"> </v>
      </c>
      <c r="P206" s="14">
        <f t="shared" ref="P206:P212" si="13">O206*G206</f>
        <v>0</v>
      </c>
    </row>
    <row r="207" spans="2:16" x14ac:dyDescent="0.2">
      <c r="G207" s="13">
        <f t="shared" si="12"/>
        <v>0</v>
      </c>
      <c r="H207" s="9">
        <f t="shared" si="12"/>
        <v>0</v>
      </c>
      <c r="I207" s="9"/>
      <c r="J207" s="9"/>
      <c r="L207" s="9" t="str">
        <f t="shared" si="11"/>
        <v xml:space="preserve"> </v>
      </c>
      <c r="P207" s="14">
        <f t="shared" si="13"/>
        <v>0</v>
      </c>
    </row>
    <row r="208" spans="2:16" x14ac:dyDescent="0.2">
      <c r="G208" s="13">
        <f t="shared" si="12"/>
        <v>0</v>
      </c>
      <c r="H208" s="9">
        <f t="shared" si="12"/>
        <v>0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  <row r="209" spans="7:16" x14ac:dyDescent="0.2">
      <c r="G209" s="13">
        <f t="shared" si="12"/>
        <v>0</v>
      </c>
      <c r="H209" s="9">
        <f t="shared" si="12"/>
        <v>0</v>
      </c>
      <c r="I209" s="9"/>
      <c r="J209" s="9"/>
      <c r="L209" s="9" t="str">
        <f>IF(D209&gt;0,D209," ")</f>
        <v xml:space="preserve"> </v>
      </c>
      <c r="P209" s="14">
        <f t="shared" si="13"/>
        <v>0</v>
      </c>
    </row>
    <row r="210" spans="7:16" x14ac:dyDescent="0.2">
      <c r="G210" s="13">
        <f t="shared" si="12"/>
        <v>0</v>
      </c>
      <c r="H210" s="9">
        <f t="shared" si="12"/>
        <v>0</v>
      </c>
      <c r="I210" s="9"/>
      <c r="J210" s="9"/>
      <c r="L210" s="9" t="str">
        <f>IF(D210&gt;0,D210," ")</f>
        <v xml:space="preserve"> </v>
      </c>
      <c r="P210" s="14">
        <f t="shared" si="13"/>
        <v>0</v>
      </c>
    </row>
    <row r="211" spans="7:16" x14ac:dyDescent="0.2">
      <c r="G211" s="13">
        <f t="shared" si="12"/>
        <v>0</v>
      </c>
      <c r="H211" s="9">
        <f t="shared" si="12"/>
        <v>0</v>
      </c>
      <c r="I211" s="9"/>
      <c r="J211" s="9"/>
      <c r="L211" s="9" t="str">
        <f>IF(D211&gt;0,D211," ")</f>
        <v xml:space="preserve"> </v>
      </c>
      <c r="P211" s="14">
        <f t="shared" si="13"/>
        <v>0</v>
      </c>
    </row>
    <row r="212" spans="7:16" x14ac:dyDescent="0.2">
      <c r="G212" s="13">
        <f t="shared" si="12"/>
        <v>0</v>
      </c>
      <c r="H212" s="9">
        <f t="shared" si="12"/>
        <v>0</v>
      </c>
      <c r="I212" s="9"/>
      <c r="J212" s="9"/>
      <c r="L212" s="9" t="str">
        <f>IF(D212&gt;0,D212," ")</f>
        <v xml:space="preserve"> </v>
      </c>
      <c r="P212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7"/>
  <sheetViews>
    <sheetView zoomScale="120" zoomScaleNormal="120" workbookViewId="0">
      <selection activeCell="G18" sqref="G18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5.4257812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63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30"/>
      <c r="C6" s="94"/>
      <c r="D6" s="31"/>
      <c r="E6" s="95"/>
      <c r="F6" s="30"/>
      <c r="G6" s="94"/>
      <c r="H6" s="31"/>
      <c r="I6" s="31"/>
      <c r="J6" s="31"/>
      <c r="K6" s="1100" t="s">
        <v>22</v>
      </c>
      <c r="L6" s="1101"/>
      <c r="M6" s="1102"/>
      <c r="N6" s="87"/>
      <c r="O6" s="87"/>
      <c r="P6" s="87"/>
      <c r="Q6" s="31"/>
    </row>
    <row r="7" spans="1:18" ht="18" x14ac:dyDescent="0.25">
      <c r="A7" s="1100" t="s">
        <v>2</v>
      </c>
      <c r="B7" s="1102"/>
      <c r="C7" s="1103" t="s">
        <v>3</v>
      </c>
      <c r="D7" s="1104"/>
      <c r="E7" s="1103" t="s">
        <v>4</v>
      </c>
      <c r="F7" s="1104"/>
      <c r="G7" s="1103" t="s">
        <v>5</v>
      </c>
      <c r="H7" s="1104"/>
      <c r="I7" s="97" t="s">
        <v>17</v>
      </c>
      <c r="J7" s="96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118"/>
      <c r="R7" s="7"/>
    </row>
    <row r="8" spans="1:18" ht="18.75" thickBot="1" x14ac:dyDescent="0.3">
      <c r="A8" s="103" t="s">
        <v>19</v>
      </c>
      <c r="B8" s="104" t="s">
        <v>20</v>
      </c>
      <c r="C8" s="105" t="s">
        <v>12</v>
      </c>
      <c r="D8" s="106" t="s">
        <v>7</v>
      </c>
      <c r="E8" s="107" t="s">
        <v>12</v>
      </c>
      <c r="F8" s="108" t="s">
        <v>7</v>
      </c>
      <c r="G8" s="107" t="s">
        <v>12</v>
      </c>
      <c r="H8" s="108" t="s">
        <v>7</v>
      </c>
      <c r="I8" s="108" t="s">
        <v>18</v>
      </c>
      <c r="J8" s="108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31"/>
    </row>
    <row r="9" spans="1:18" ht="18" x14ac:dyDescent="0.25">
      <c r="A9" s="31"/>
      <c r="B9" s="153"/>
      <c r="C9" s="95"/>
      <c r="D9" s="31"/>
      <c r="E9" s="114"/>
      <c r="F9" s="31"/>
      <c r="G9" s="110">
        <v>0</v>
      </c>
      <c r="H9" s="111">
        <v>0</v>
      </c>
      <c r="I9" s="111"/>
      <c r="J9" s="111" t="s">
        <v>23</v>
      </c>
      <c r="K9" s="112"/>
      <c r="L9" s="59"/>
      <c r="M9" s="59"/>
      <c r="N9" s="87"/>
      <c r="O9" s="87"/>
      <c r="P9" s="113">
        <f t="shared" ref="P9:P72" si="0">O9*G9</f>
        <v>0</v>
      </c>
      <c r="Q9" s="31"/>
      <c r="R9" s="3"/>
    </row>
    <row r="10" spans="1:18" ht="18" x14ac:dyDescent="0.25">
      <c r="A10" s="59"/>
      <c r="B10" s="258">
        <v>3</v>
      </c>
      <c r="C10" s="117">
        <v>1783.22</v>
      </c>
      <c r="D10" s="59">
        <v>100</v>
      </c>
      <c r="E10" s="259"/>
      <c r="F10" s="258"/>
      <c r="G10" s="114">
        <f t="shared" ref="G10:H25" si="1">G9-E10+C10</f>
        <v>1783.22</v>
      </c>
      <c r="H10" s="59">
        <f t="shared" si="1"/>
        <v>100</v>
      </c>
      <c r="I10" s="258" t="s">
        <v>64</v>
      </c>
      <c r="J10" s="258"/>
      <c r="K10" s="205" t="s">
        <v>65</v>
      </c>
      <c r="L10" s="59"/>
      <c r="M10" s="59"/>
      <c r="N10" s="87"/>
      <c r="O10" s="87"/>
      <c r="P10" s="113">
        <f t="shared" si="0"/>
        <v>0</v>
      </c>
      <c r="Q10" s="31"/>
      <c r="R10" s="3"/>
    </row>
    <row r="11" spans="1:18" ht="18" x14ac:dyDescent="0.25">
      <c r="A11" s="59"/>
      <c r="B11" s="258">
        <v>3</v>
      </c>
      <c r="C11" s="114"/>
      <c r="D11" s="59"/>
      <c r="E11" s="269">
        <v>1783.22</v>
      </c>
      <c r="F11" s="270">
        <v>100</v>
      </c>
      <c r="G11" s="114">
        <f t="shared" si="1"/>
        <v>0</v>
      </c>
      <c r="H11" s="59">
        <f t="shared" si="1"/>
        <v>0</v>
      </c>
      <c r="I11" s="258" t="s">
        <v>66</v>
      </c>
      <c r="J11" s="233" t="s">
        <v>62</v>
      </c>
      <c r="K11" s="205"/>
      <c r="L11" s="59"/>
      <c r="M11" s="59"/>
      <c r="N11" s="87"/>
      <c r="O11" s="87"/>
      <c r="P11" s="113">
        <f t="shared" si="0"/>
        <v>0</v>
      </c>
      <c r="Q11" s="31"/>
      <c r="R11" s="3"/>
    </row>
    <row r="12" spans="1:18" ht="18" x14ac:dyDescent="0.25">
      <c r="A12" s="59"/>
      <c r="B12" s="233"/>
      <c r="C12" s="117"/>
      <c r="D12" s="115"/>
      <c r="E12" s="262"/>
      <c r="F12" s="233"/>
      <c r="G12" s="114">
        <f t="shared" si="1"/>
        <v>0</v>
      </c>
      <c r="H12" s="59">
        <f t="shared" si="1"/>
        <v>0</v>
      </c>
      <c r="I12" s="258"/>
      <c r="J12" s="233"/>
      <c r="K12" s="205"/>
      <c r="L12" s="59"/>
      <c r="M12" s="59"/>
      <c r="N12" s="87"/>
      <c r="O12" s="87"/>
      <c r="P12" s="113">
        <f t="shared" si="0"/>
        <v>0</v>
      </c>
      <c r="Q12" s="31"/>
      <c r="R12" s="3"/>
    </row>
    <row r="13" spans="1:18" ht="18" x14ac:dyDescent="0.25">
      <c r="A13" s="59"/>
      <c r="B13" s="233"/>
      <c r="C13" s="117"/>
      <c r="D13" s="115"/>
      <c r="E13" s="262"/>
      <c r="F13" s="233"/>
      <c r="G13" s="114">
        <f>G12-E13+C13</f>
        <v>0</v>
      </c>
      <c r="H13" s="59">
        <f t="shared" si="1"/>
        <v>0</v>
      </c>
      <c r="I13" s="233"/>
      <c r="J13" s="233"/>
      <c r="K13" s="205"/>
      <c r="L13" s="59"/>
      <c r="M13" s="59"/>
      <c r="N13" s="87"/>
      <c r="O13" s="116"/>
      <c r="P13" s="113">
        <f t="shared" si="0"/>
        <v>0</v>
      </c>
      <c r="Q13" s="31"/>
      <c r="R13" s="3"/>
    </row>
    <row r="14" spans="1:18" ht="18" x14ac:dyDescent="0.25">
      <c r="A14" s="59"/>
      <c r="B14" s="233"/>
      <c r="C14" s="117"/>
      <c r="D14" s="115"/>
      <c r="E14" s="233"/>
      <c r="F14" s="233"/>
      <c r="G14" s="114">
        <f t="shared" si="1"/>
        <v>0</v>
      </c>
      <c r="H14" s="59">
        <f t="shared" si="1"/>
        <v>0</v>
      </c>
      <c r="I14" s="233"/>
      <c r="J14" s="233"/>
      <c r="K14" s="112"/>
      <c r="L14" s="59"/>
      <c r="M14" s="31"/>
      <c r="N14" s="87"/>
      <c r="O14" s="87"/>
      <c r="P14" s="113">
        <f t="shared" si="0"/>
        <v>0</v>
      </c>
      <c r="Q14" s="31"/>
      <c r="R14" s="3"/>
    </row>
    <row r="15" spans="1:18" ht="18" x14ac:dyDescent="0.25">
      <c r="A15" s="59"/>
      <c r="B15" s="233"/>
      <c r="C15" s="117"/>
      <c r="D15" s="115"/>
      <c r="E15" s="268"/>
      <c r="F15" s="233"/>
      <c r="G15" s="114">
        <f t="shared" si="1"/>
        <v>0</v>
      </c>
      <c r="H15" s="59">
        <f t="shared" si="1"/>
        <v>0</v>
      </c>
      <c r="I15" s="233"/>
      <c r="J15" s="233"/>
      <c r="K15" s="31"/>
      <c r="L15" s="59"/>
      <c r="M15" s="31"/>
      <c r="N15" s="87"/>
      <c r="O15" s="87"/>
      <c r="P15" s="113">
        <f t="shared" si="0"/>
        <v>0</v>
      </c>
      <c r="Q15" s="31"/>
      <c r="R15" s="3"/>
    </row>
    <row r="16" spans="1:18" ht="18" x14ac:dyDescent="0.25">
      <c r="A16" s="59"/>
      <c r="B16" s="233"/>
      <c r="C16" s="117"/>
      <c r="D16" s="115"/>
      <c r="E16" s="262"/>
      <c r="F16" s="233"/>
      <c r="G16" s="114">
        <f t="shared" si="1"/>
        <v>0</v>
      </c>
      <c r="H16" s="59">
        <f t="shared" si="1"/>
        <v>0</v>
      </c>
      <c r="I16" s="233"/>
      <c r="J16" s="233"/>
      <c r="K16" s="31"/>
      <c r="L16" s="59"/>
      <c r="M16" s="31"/>
      <c r="N16" s="87"/>
      <c r="O16" s="87"/>
      <c r="P16" s="113">
        <f t="shared" si="0"/>
        <v>0</v>
      </c>
      <c r="Q16" s="31"/>
      <c r="R16" s="3"/>
    </row>
    <row r="17" spans="1:17" ht="18" x14ac:dyDescent="0.25">
      <c r="A17" s="59"/>
      <c r="B17" s="233"/>
      <c r="C17" s="117"/>
      <c r="D17" s="115"/>
      <c r="E17" s="262"/>
      <c r="F17" s="233"/>
      <c r="G17" s="114">
        <f t="shared" si="1"/>
        <v>0</v>
      </c>
      <c r="H17" s="59">
        <f t="shared" si="1"/>
        <v>0</v>
      </c>
      <c r="I17" s="233"/>
      <c r="J17" s="233"/>
      <c r="K17" s="31"/>
      <c r="L17" s="59"/>
      <c r="M17" s="31"/>
      <c r="N17" s="87"/>
      <c r="O17" s="87"/>
      <c r="P17" s="113">
        <f t="shared" si="0"/>
        <v>0</v>
      </c>
      <c r="Q17" s="31"/>
    </row>
    <row r="18" spans="1:17" ht="18" x14ac:dyDescent="0.25">
      <c r="A18" s="59"/>
      <c r="B18" s="233"/>
      <c r="C18" s="117"/>
      <c r="D18" s="115"/>
      <c r="E18" s="262"/>
      <c r="F18" s="233"/>
      <c r="G18" s="114">
        <f t="shared" si="1"/>
        <v>0</v>
      </c>
      <c r="H18" s="59">
        <f t="shared" si="1"/>
        <v>0</v>
      </c>
      <c r="I18" s="233"/>
      <c r="J18" s="233"/>
      <c r="K18" s="31"/>
      <c r="L18" s="59"/>
      <c r="M18" s="31"/>
      <c r="N18" s="87"/>
      <c r="O18" s="87"/>
      <c r="P18" s="113">
        <f t="shared" si="0"/>
        <v>0</v>
      </c>
      <c r="Q18" s="31"/>
    </row>
    <row r="19" spans="1:17" ht="18" x14ac:dyDescent="0.25">
      <c r="A19" s="59"/>
      <c r="B19" s="258"/>
      <c r="C19" s="114"/>
      <c r="D19" s="59"/>
      <c r="E19" s="259"/>
      <c r="F19" s="258"/>
      <c r="G19" s="114">
        <f t="shared" si="1"/>
        <v>0</v>
      </c>
      <c r="H19" s="59">
        <f t="shared" si="1"/>
        <v>0</v>
      </c>
      <c r="I19" s="233"/>
      <c r="J19" s="233"/>
      <c r="K19" s="31"/>
      <c r="L19" s="59"/>
      <c r="M19" s="31"/>
      <c r="N19" s="87"/>
      <c r="O19" s="87"/>
      <c r="P19" s="113">
        <f t="shared" si="0"/>
        <v>0</v>
      </c>
      <c r="Q19" s="31"/>
    </row>
    <row r="20" spans="1:17" ht="18" x14ac:dyDescent="0.25">
      <c r="A20" s="59"/>
      <c r="B20" s="258"/>
      <c r="C20" s="114"/>
      <c r="D20" s="59"/>
      <c r="E20" s="259"/>
      <c r="F20" s="258"/>
      <c r="G20" s="114">
        <f t="shared" si="1"/>
        <v>0</v>
      </c>
      <c r="H20" s="59">
        <f t="shared" si="1"/>
        <v>0</v>
      </c>
      <c r="I20" s="233"/>
      <c r="J20" s="233"/>
      <c r="K20" s="31"/>
      <c r="L20" s="59"/>
      <c r="M20" s="31"/>
      <c r="N20" s="87"/>
      <c r="O20" s="87"/>
      <c r="P20" s="113">
        <f t="shared" si="0"/>
        <v>0</v>
      </c>
      <c r="Q20" s="31"/>
    </row>
    <row r="21" spans="1:17" ht="18" x14ac:dyDescent="0.25">
      <c r="A21" s="59"/>
      <c r="B21" s="258"/>
      <c r="C21" s="259"/>
      <c r="D21" s="258"/>
      <c r="E21" s="259"/>
      <c r="F21" s="258"/>
      <c r="G21" s="114">
        <f t="shared" si="1"/>
        <v>0</v>
      </c>
      <c r="H21" s="59">
        <f t="shared" si="1"/>
        <v>0</v>
      </c>
      <c r="I21" s="233"/>
      <c r="J21" s="233"/>
      <c r="K21" s="31"/>
      <c r="L21" s="59"/>
      <c r="M21" s="31"/>
      <c r="N21" s="87"/>
      <c r="O21" s="87"/>
      <c r="P21" s="113">
        <f t="shared" si="0"/>
        <v>0</v>
      </c>
      <c r="Q21" s="31"/>
    </row>
    <row r="22" spans="1:17" ht="18" x14ac:dyDescent="0.25">
      <c r="A22" s="59"/>
      <c r="B22" s="258"/>
      <c r="C22" s="259"/>
      <c r="D22" s="258"/>
      <c r="E22" s="259"/>
      <c r="F22" s="258"/>
      <c r="G22" s="114">
        <f t="shared" si="1"/>
        <v>0</v>
      </c>
      <c r="H22" s="59">
        <f t="shared" si="1"/>
        <v>0</v>
      </c>
      <c r="I22" s="233"/>
      <c r="J22" s="233"/>
      <c r="K22" s="31"/>
      <c r="L22" s="59"/>
      <c r="M22" s="31"/>
      <c r="N22" s="87"/>
      <c r="O22" s="87"/>
      <c r="P22" s="113">
        <f t="shared" si="0"/>
        <v>0</v>
      </c>
      <c r="Q22" s="31"/>
    </row>
    <row r="23" spans="1:17" ht="18" x14ac:dyDescent="0.25">
      <c r="A23" s="59"/>
      <c r="B23" s="59"/>
      <c r="C23" s="114"/>
      <c r="D23" s="59"/>
      <c r="E23" s="114"/>
      <c r="F23" s="59"/>
      <c r="G23" s="114">
        <v>0</v>
      </c>
      <c r="H23" s="59">
        <f t="shared" si="1"/>
        <v>0</v>
      </c>
      <c r="I23" s="115"/>
      <c r="J23" s="115"/>
      <c r="K23" s="31"/>
      <c r="L23" s="59"/>
      <c r="M23" s="31"/>
      <c r="N23" s="87"/>
      <c r="O23" s="87"/>
      <c r="P23" s="113">
        <f t="shared" si="0"/>
        <v>0</v>
      </c>
      <c r="Q23" s="31"/>
    </row>
    <row r="24" spans="1:17" ht="18" x14ac:dyDescent="0.25">
      <c r="A24" s="59"/>
      <c r="B24" s="59"/>
      <c r="C24" s="114"/>
      <c r="D24" s="59"/>
      <c r="E24" s="114"/>
      <c r="F24" s="59"/>
      <c r="G24" s="114">
        <f t="shared" si="1"/>
        <v>0</v>
      </c>
      <c r="H24" s="59">
        <f t="shared" si="1"/>
        <v>0</v>
      </c>
      <c r="I24" s="115"/>
      <c r="J24" s="115"/>
      <c r="K24" s="31"/>
      <c r="L24" s="59"/>
      <c r="M24" s="31"/>
      <c r="N24" s="87"/>
      <c r="O24" s="87"/>
      <c r="P24" s="113">
        <f t="shared" si="0"/>
        <v>0</v>
      </c>
      <c r="Q24" s="31"/>
    </row>
    <row r="25" spans="1:17" ht="18" x14ac:dyDescent="0.25">
      <c r="A25" s="59"/>
      <c r="B25" s="59"/>
      <c r="C25" s="114"/>
      <c r="D25" s="59"/>
      <c r="E25" s="114"/>
      <c r="F25" s="59"/>
      <c r="G25" s="114">
        <f t="shared" si="1"/>
        <v>0</v>
      </c>
      <c r="H25" s="59">
        <f t="shared" si="1"/>
        <v>0</v>
      </c>
      <c r="I25" s="115"/>
      <c r="J25" s="115"/>
      <c r="K25" s="31"/>
      <c r="L25" s="59"/>
      <c r="M25" s="31"/>
      <c r="N25" s="87"/>
      <c r="O25" s="87"/>
      <c r="P25" s="113">
        <f t="shared" si="0"/>
        <v>0</v>
      </c>
      <c r="Q25" s="31"/>
    </row>
    <row r="26" spans="1:17" ht="18" x14ac:dyDescent="0.25">
      <c r="A26" s="59"/>
      <c r="B26" s="59"/>
      <c r="C26" s="114"/>
      <c r="D26" s="59"/>
      <c r="E26" s="114"/>
      <c r="F26" s="59"/>
      <c r="G26" s="114">
        <f t="shared" ref="G26:H89" si="2">G25-E26+C26</f>
        <v>0</v>
      </c>
      <c r="H26" s="59">
        <f t="shared" si="2"/>
        <v>0</v>
      </c>
      <c r="I26" s="115"/>
      <c r="J26" s="115"/>
      <c r="K26" s="31"/>
      <c r="L26" s="59"/>
      <c r="M26" s="31"/>
      <c r="N26" s="87"/>
      <c r="O26" s="87"/>
      <c r="P26" s="113">
        <f t="shared" si="0"/>
        <v>0</v>
      </c>
      <c r="Q26" s="31"/>
    </row>
    <row r="27" spans="1:17" ht="18" x14ac:dyDescent="0.25">
      <c r="A27" s="59"/>
      <c r="B27" s="59"/>
      <c r="C27" s="114"/>
      <c r="D27" s="59"/>
      <c r="E27" s="114"/>
      <c r="F27" s="59"/>
      <c r="G27" s="114">
        <f t="shared" si="2"/>
        <v>0</v>
      </c>
      <c r="H27" s="59">
        <f t="shared" si="2"/>
        <v>0</v>
      </c>
      <c r="I27" s="115"/>
      <c r="J27" s="115"/>
      <c r="K27" s="31"/>
      <c r="L27" s="59" t="str">
        <f t="shared" ref="L27:L76" si="3">IF(D27&gt;0,D27," ")</f>
        <v xml:space="preserve"> </v>
      </c>
      <c r="M27" s="31"/>
      <c r="N27" s="87"/>
      <c r="O27" s="87"/>
      <c r="P27" s="113">
        <f t="shared" si="0"/>
        <v>0</v>
      </c>
      <c r="Q27" s="31"/>
    </row>
    <row r="28" spans="1:17" ht="18" x14ac:dyDescent="0.25">
      <c r="A28" s="59"/>
      <c r="B28" s="59"/>
      <c r="C28" s="114"/>
      <c r="D28" s="59"/>
      <c r="E28" s="114"/>
      <c r="F28" s="59"/>
      <c r="G28" s="114">
        <f t="shared" si="2"/>
        <v>0</v>
      </c>
      <c r="H28" s="59">
        <f t="shared" si="2"/>
        <v>0</v>
      </c>
      <c r="I28" s="115"/>
      <c r="J28" s="115"/>
      <c r="K28" s="31"/>
      <c r="L28" s="59" t="str">
        <f t="shared" si="3"/>
        <v xml:space="preserve"> </v>
      </c>
      <c r="M28" s="31"/>
      <c r="N28" s="87"/>
      <c r="O28" s="87"/>
      <c r="P28" s="113">
        <f t="shared" si="0"/>
        <v>0</v>
      </c>
      <c r="Q28" s="31"/>
    </row>
    <row r="29" spans="1:17" ht="18" x14ac:dyDescent="0.25">
      <c r="A29" s="59"/>
      <c r="B29" s="59"/>
      <c r="C29" s="114"/>
      <c r="D29" s="59"/>
      <c r="E29" s="114"/>
      <c r="F29" s="59"/>
      <c r="G29" s="114">
        <f t="shared" si="2"/>
        <v>0</v>
      </c>
      <c r="H29" s="59">
        <f t="shared" si="2"/>
        <v>0</v>
      </c>
      <c r="I29" s="115"/>
      <c r="J29" s="115"/>
      <c r="K29" s="31"/>
      <c r="L29" s="59" t="str">
        <f t="shared" si="3"/>
        <v xml:space="preserve"> </v>
      </c>
      <c r="M29" s="31"/>
      <c r="N29" s="87"/>
      <c r="O29" s="87"/>
      <c r="P29" s="113">
        <f t="shared" si="0"/>
        <v>0</v>
      </c>
      <c r="Q29" s="31"/>
    </row>
    <row r="30" spans="1:17" ht="18" x14ac:dyDescent="0.25">
      <c r="A30" s="59"/>
      <c r="B30" s="59"/>
      <c r="C30" s="114"/>
      <c r="D30" s="59"/>
      <c r="E30" s="114"/>
      <c r="F30" s="59"/>
      <c r="G30" s="114">
        <f t="shared" si="2"/>
        <v>0</v>
      </c>
      <c r="H30" s="59">
        <f t="shared" si="2"/>
        <v>0</v>
      </c>
      <c r="I30" s="115"/>
      <c r="J30" s="115"/>
      <c r="K30" s="31"/>
      <c r="L30" s="59" t="str">
        <f t="shared" si="3"/>
        <v xml:space="preserve"> </v>
      </c>
      <c r="M30" s="31"/>
      <c r="N30" s="87"/>
      <c r="O30" s="87"/>
      <c r="P30" s="113">
        <f t="shared" si="0"/>
        <v>0</v>
      </c>
      <c r="Q30" s="31"/>
    </row>
    <row r="31" spans="1:17" ht="18" x14ac:dyDescent="0.25">
      <c r="A31" s="59"/>
      <c r="B31" s="59"/>
      <c r="C31" s="114"/>
      <c r="D31" s="59"/>
      <c r="E31" s="114"/>
      <c r="F31" s="59"/>
      <c r="G31" s="114">
        <f t="shared" si="2"/>
        <v>0</v>
      </c>
      <c r="H31" s="59">
        <f t="shared" si="2"/>
        <v>0</v>
      </c>
      <c r="I31" s="115"/>
      <c r="J31" s="115"/>
      <c r="K31" s="31"/>
      <c r="L31" s="59" t="str">
        <f t="shared" si="3"/>
        <v xml:space="preserve"> </v>
      </c>
      <c r="M31" s="31"/>
      <c r="N31" s="87"/>
      <c r="O31" s="87"/>
      <c r="P31" s="113">
        <f t="shared" si="0"/>
        <v>0</v>
      </c>
      <c r="Q31" s="31"/>
    </row>
    <row r="32" spans="1:17" ht="18" x14ac:dyDescent="0.25">
      <c r="A32" s="59"/>
      <c r="B32" s="59"/>
      <c r="C32" s="114"/>
      <c r="D32" s="59"/>
      <c r="E32" s="114"/>
      <c r="F32" s="59"/>
      <c r="G32" s="114">
        <f t="shared" si="2"/>
        <v>0</v>
      </c>
      <c r="H32" s="59">
        <f t="shared" si="2"/>
        <v>0</v>
      </c>
      <c r="I32" s="115"/>
      <c r="J32" s="115"/>
      <c r="K32" s="31"/>
      <c r="L32" s="59" t="str">
        <f t="shared" si="3"/>
        <v xml:space="preserve"> </v>
      </c>
      <c r="M32" s="31"/>
      <c r="N32" s="87"/>
      <c r="O32" s="87"/>
      <c r="P32" s="113">
        <f t="shared" si="0"/>
        <v>0</v>
      </c>
      <c r="Q32" s="31"/>
    </row>
    <row r="33" spans="1:17" ht="18" x14ac:dyDescent="0.25">
      <c r="A33" s="59"/>
      <c r="B33" s="59"/>
      <c r="C33" s="114"/>
      <c r="D33" s="59"/>
      <c r="E33" s="114"/>
      <c r="F33" s="59"/>
      <c r="G33" s="114">
        <f t="shared" si="2"/>
        <v>0</v>
      </c>
      <c r="H33" s="59">
        <f t="shared" si="2"/>
        <v>0</v>
      </c>
      <c r="I33" s="115"/>
      <c r="J33" s="115"/>
      <c r="K33" s="31"/>
      <c r="L33" s="59" t="str">
        <f t="shared" si="3"/>
        <v xml:space="preserve"> </v>
      </c>
      <c r="M33" s="31"/>
      <c r="N33" s="87"/>
      <c r="O33" s="87"/>
      <c r="P33" s="113">
        <f t="shared" si="0"/>
        <v>0</v>
      </c>
      <c r="Q33" s="31"/>
    </row>
    <row r="34" spans="1:17" ht="18" x14ac:dyDescent="0.25">
      <c r="A34" s="59"/>
      <c r="B34" s="59"/>
      <c r="C34" s="114"/>
      <c r="D34" s="59"/>
      <c r="E34" s="114"/>
      <c r="F34" s="59"/>
      <c r="G34" s="114">
        <f t="shared" si="2"/>
        <v>0</v>
      </c>
      <c r="H34" s="59">
        <f t="shared" si="2"/>
        <v>0</v>
      </c>
      <c r="I34" s="115"/>
      <c r="J34" s="115"/>
      <c r="K34" s="31"/>
      <c r="L34" s="59" t="str">
        <f t="shared" si="3"/>
        <v xml:space="preserve"> </v>
      </c>
      <c r="M34" s="31"/>
      <c r="N34" s="87"/>
      <c r="O34" s="87"/>
      <c r="P34" s="113">
        <f t="shared" si="0"/>
        <v>0</v>
      </c>
      <c r="Q34" s="31"/>
    </row>
    <row r="35" spans="1:17" ht="18" x14ac:dyDescent="0.25">
      <c r="A35" s="59"/>
      <c r="B35" s="59"/>
      <c r="C35" s="114"/>
      <c r="D35" s="59"/>
      <c r="E35" s="114"/>
      <c r="F35" s="59"/>
      <c r="G35" s="114">
        <f t="shared" si="2"/>
        <v>0</v>
      </c>
      <c r="H35" s="59">
        <f t="shared" si="2"/>
        <v>0</v>
      </c>
      <c r="I35" s="115"/>
      <c r="J35" s="115"/>
      <c r="K35" s="31"/>
      <c r="L35" s="59" t="str">
        <f t="shared" si="3"/>
        <v xml:space="preserve"> </v>
      </c>
      <c r="M35" s="31"/>
      <c r="N35" s="87"/>
      <c r="O35" s="87"/>
      <c r="P35" s="113">
        <f t="shared" si="0"/>
        <v>0</v>
      </c>
      <c r="Q35" s="31"/>
    </row>
    <row r="36" spans="1:17" ht="18" x14ac:dyDescent="0.25">
      <c r="A36" s="59"/>
      <c r="B36" s="59"/>
      <c r="C36" s="114"/>
      <c r="D36" s="59"/>
      <c r="E36" s="114"/>
      <c r="F36" s="59"/>
      <c r="G36" s="114">
        <f t="shared" si="2"/>
        <v>0</v>
      </c>
      <c r="H36" s="59">
        <f t="shared" si="2"/>
        <v>0</v>
      </c>
      <c r="I36" s="115"/>
      <c r="J36" s="115"/>
      <c r="K36" s="31"/>
      <c r="L36" s="59" t="str">
        <f t="shared" si="3"/>
        <v xml:space="preserve"> </v>
      </c>
      <c r="M36" s="31"/>
      <c r="N36" s="87"/>
      <c r="O36" s="87"/>
      <c r="P36" s="113">
        <f t="shared" si="0"/>
        <v>0</v>
      </c>
      <c r="Q36" s="31"/>
    </row>
    <row r="37" spans="1:17" ht="18" x14ac:dyDescent="0.25">
      <c r="A37" s="59"/>
      <c r="B37" s="59"/>
      <c r="C37" s="114"/>
      <c r="D37" s="59"/>
      <c r="E37" s="114"/>
      <c r="F37" s="59"/>
      <c r="G37" s="114">
        <f t="shared" si="2"/>
        <v>0</v>
      </c>
      <c r="H37" s="59">
        <f t="shared" si="2"/>
        <v>0</v>
      </c>
      <c r="I37" s="115"/>
      <c r="J37" s="115"/>
      <c r="K37" s="31"/>
      <c r="L37" s="59" t="str">
        <f t="shared" si="3"/>
        <v xml:space="preserve"> </v>
      </c>
      <c r="M37" s="31"/>
      <c r="N37" s="87"/>
      <c r="O37" s="87"/>
      <c r="P37" s="113">
        <f t="shared" si="0"/>
        <v>0</v>
      </c>
      <c r="Q37" s="31"/>
    </row>
    <row r="38" spans="1:17" ht="18" x14ac:dyDescent="0.25">
      <c r="A38" s="59"/>
      <c r="B38" s="59"/>
      <c r="C38" s="114"/>
      <c r="D38" s="59"/>
      <c r="E38" s="114"/>
      <c r="F38" s="59"/>
      <c r="G38" s="114">
        <f t="shared" si="2"/>
        <v>0</v>
      </c>
      <c r="H38" s="59">
        <f t="shared" si="2"/>
        <v>0</v>
      </c>
      <c r="I38" s="115"/>
      <c r="J38" s="115"/>
      <c r="K38" s="31"/>
      <c r="L38" s="59" t="str">
        <f t="shared" si="3"/>
        <v xml:space="preserve"> </v>
      </c>
      <c r="M38" s="31"/>
      <c r="N38" s="87"/>
      <c r="O38" s="87"/>
      <c r="P38" s="113">
        <f t="shared" si="0"/>
        <v>0</v>
      </c>
      <c r="Q38" s="31"/>
    </row>
    <row r="39" spans="1:17" ht="18" x14ac:dyDescent="0.25">
      <c r="A39" s="31"/>
      <c r="B39" s="31"/>
      <c r="C39" s="95"/>
      <c r="D39" s="31"/>
      <c r="E39" s="95"/>
      <c r="F39" s="31"/>
      <c r="G39" s="114">
        <f t="shared" si="2"/>
        <v>0</v>
      </c>
      <c r="H39" s="59">
        <f t="shared" si="2"/>
        <v>0</v>
      </c>
      <c r="I39" s="115"/>
      <c r="J39" s="115"/>
      <c r="K39" s="31"/>
      <c r="L39" s="59" t="str">
        <f t="shared" si="3"/>
        <v xml:space="preserve"> </v>
      </c>
      <c r="M39" s="31"/>
      <c r="N39" s="87"/>
      <c r="O39" s="87"/>
      <c r="P39" s="113">
        <f t="shared" si="0"/>
        <v>0</v>
      </c>
      <c r="Q39" s="31"/>
    </row>
    <row r="40" spans="1:17" ht="18" x14ac:dyDescent="0.25">
      <c r="A40" s="31"/>
      <c r="B40" s="31"/>
      <c r="C40" s="95"/>
      <c r="D40" s="31"/>
      <c r="E40" s="95"/>
      <c r="F40" s="31"/>
      <c r="G40" s="114">
        <f t="shared" si="2"/>
        <v>0</v>
      </c>
      <c r="H40" s="59">
        <f t="shared" si="2"/>
        <v>0</v>
      </c>
      <c r="I40" s="115"/>
      <c r="J40" s="115"/>
      <c r="K40" s="31"/>
      <c r="L40" s="59" t="str">
        <f t="shared" si="3"/>
        <v xml:space="preserve"> </v>
      </c>
      <c r="M40" s="31"/>
      <c r="N40" s="87"/>
      <c r="O40" s="87"/>
      <c r="P40" s="113">
        <f t="shared" si="0"/>
        <v>0</v>
      </c>
      <c r="Q40" s="31"/>
    </row>
    <row r="41" spans="1:17" ht="18" x14ac:dyDescent="0.25">
      <c r="A41" s="31"/>
      <c r="B41" s="31"/>
      <c r="C41" s="95"/>
      <c r="D41" s="31"/>
      <c r="E41" s="95"/>
      <c r="F41" s="31"/>
      <c r="G41" s="114">
        <f t="shared" si="2"/>
        <v>0</v>
      </c>
      <c r="H41" s="59">
        <f t="shared" si="2"/>
        <v>0</v>
      </c>
      <c r="I41" s="59"/>
      <c r="J41" s="59"/>
      <c r="K41" s="31"/>
      <c r="L41" s="59" t="str">
        <f t="shared" si="3"/>
        <v xml:space="preserve"> </v>
      </c>
      <c r="M41" s="31"/>
      <c r="N41" s="87"/>
      <c r="O41" s="87"/>
      <c r="P41" s="113">
        <f t="shared" si="0"/>
        <v>0</v>
      </c>
      <c r="Q41" s="31"/>
    </row>
    <row r="42" spans="1:17" ht="18" x14ac:dyDescent="0.25">
      <c r="A42" s="31"/>
      <c r="B42" s="31"/>
      <c r="C42" s="95"/>
      <c r="D42" s="31"/>
      <c r="E42" s="95"/>
      <c r="F42" s="31"/>
      <c r="G42" s="114">
        <f t="shared" si="2"/>
        <v>0</v>
      </c>
      <c r="H42" s="59">
        <f t="shared" si="2"/>
        <v>0</v>
      </c>
      <c r="I42" s="59"/>
      <c r="J42" s="59"/>
      <c r="K42" s="31"/>
      <c r="L42" s="59" t="str">
        <f t="shared" si="3"/>
        <v xml:space="preserve"> </v>
      </c>
      <c r="M42" s="31"/>
      <c r="N42" s="87"/>
      <c r="O42" s="87"/>
      <c r="P42" s="113">
        <f t="shared" si="0"/>
        <v>0</v>
      </c>
      <c r="Q42" s="31"/>
    </row>
    <row r="43" spans="1:17" ht="18" x14ac:dyDescent="0.25">
      <c r="A43" s="31"/>
      <c r="B43" s="31"/>
      <c r="C43" s="95"/>
      <c r="D43" s="31"/>
      <c r="E43" s="95"/>
      <c r="F43" s="31"/>
      <c r="G43" s="114">
        <f t="shared" si="2"/>
        <v>0</v>
      </c>
      <c r="H43" s="59">
        <f t="shared" si="2"/>
        <v>0</v>
      </c>
      <c r="I43" s="59"/>
      <c r="J43" s="59"/>
      <c r="K43" s="31"/>
      <c r="L43" s="59" t="str">
        <f t="shared" si="3"/>
        <v xml:space="preserve"> </v>
      </c>
      <c r="M43" s="31"/>
      <c r="N43" s="87"/>
      <c r="O43" s="87"/>
      <c r="P43" s="113">
        <f t="shared" si="0"/>
        <v>0</v>
      </c>
      <c r="Q43" s="31"/>
    </row>
    <row r="44" spans="1:17" ht="18" x14ac:dyDescent="0.25">
      <c r="A44" s="31"/>
      <c r="B44" s="31"/>
      <c r="C44" s="95"/>
      <c r="D44" s="31"/>
      <c r="E44" s="95"/>
      <c r="F44" s="31"/>
      <c r="G44" s="114">
        <f t="shared" si="2"/>
        <v>0</v>
      </c>
      <c r="H44" s="59">
        <f t="shared" si="2"/>
        <v>0</v>
      </c>
      <c r="I44" s="59"/>
      <c r="J44" s="59"/>
      <c r="K44" s="31"/>
      <c r="L44" s="59" t="str">
        <f t="shared" si="3"/>
        <v xml:space="preserve"> </v>
      </c>
      <c r="M44" s="31"/>
      <c r="N44" s="87"/>
      <c r="O44" s="87"/>
      <c r="P44" s="113">
        <f t="shared" si="0"/>
        <v>0</v>
      </c>
      <c r="Q44" s="31"/>
    </row>
    <row r="45" spans="1:17" ht="18" x14ac:dyDescent="0.25">
      <c r="A45" s="31"/>
      <c r="B45" s="31"/>
      <c r="C45" s="95"/>
      <c r="D45" s="31"/>
      <c r="E45" s="95"/>
      <c r="F45" s="31"/>
      <c r="G45" s="114">
        <f t="shared" si="2"/>
        <v>0</v>
      </c>
      <c r="H45" s="59">
        <f t="shared" si="2"/>
        <v>0</v>
      </c>
      <c r="I45" s="59"/>
      <c r="J45" s="59"/>
      <c r="K45" s="31"/>
      <c r="L45" s="59" t="str">
        <f t="shared" si="3"/>
        <v xml:space="preserve"> </v>
      </c>
      <c r="M45" s="31"/>
      <c r="N45" s="87"/>
      <c r="O45" s="87"/>
      <c r="P45" s="113">
        <f t="shared" si="0"/>
        <v>0</v>
      </c>
      <c r="Q45" s="31"/>
    </row>
    <row r="46" spans="1:17" ht="18" x14ac:dyDescent="0.25">
      <c r="A46" s="31"/>
      <c r="B46" s="31"/>
      <c r="C46" s="95"/>
      <c r="D46" s="31"/>
      <c r="E46" s="95"/>
      <c r="F46" s="31"/>
      <c r="G46" s="114">
        <f t="shared" si="2"/>
        <v>0</v>
      </c>
      <c r="H46" s="59">
        <f t="shared" si="2"/>
        <v>0</v>
      </c>
      <c r="I46" s="59"/>
      <c r="J46" s="59"/>
      <c r="K46" s="31"/>
      <c r="L46" s="59" t="str">
        <f t="shared" si="3"/>
        <v xml:space="preserve"> </v>
      </c>
      <c r="M46" s="31"/>
      <c r="N46" s="87"/>
      <c r="O46" s="87"/>
      <c r="P46" s="113">
        <f t="shared" si="0"/>
        <v>0</v>
      </c>
      <c r="Q46" s="31"/>
    </row>
    <row r="47" spans="1:17" ht="18" x14ac:dyDescent="0.25">
      <c r="A47" s="31"/>
      <c r="B47" s="31"/>
      <c r="C47" s="95"/>
      <c r="D47" s="31"/>
      <c r="E47" s="95"/>
      <c r="F47" s="31"/>
      <c r="G47" s="114">
        <f t="shared" si="2"/>
        <v>0</v>
      </c>
      <c r="H47" s="59">
        <f t="shared" si="2"/>
        <v>0</v>
      </c>
      <c r="I47" s="59"/>
      <c r="J47" s="59"/>
      <c r="K47" s="31"/>
      <c r="L47" s="59" t="str">
        <f t="shared" si="3"/>
        <v xml:space="preserve"> </v>
      </c>
      <c r="M47" s="31"/>
      <c r="N47" s="87"/>
      <c r="O47" s="87"/>
      <c r="P47" s="113">
        <f t="shared" si="0"/>
        <v>0</v>
      </c>
      <c r="Q47" s="31"/>
    </row>
    <row r="48" spans="1:17" ht="18" x14ac:dyDescent="0.25">
      <c r="A48" s="31"/>
      <c r="B48" s="31"/>
      <c r="C48" s="95"/>
      <c r="D48" s="31"/>
      <c r="E48" s="95"/>
      <c r="F48" s="31"/>
      <c r="G48" s="114">
        <f t="shared" si="2"/>
        <v>0</v>
      </c>
      <c r="H48" s="59">
        <f t="shared" si="2"/>
        <v>0</v>
      </c>
      <c r="I48" s="59"/>
      <c r="J48" s="59"/>
      <c r="K48" s="31"/>
      <c r="L48" s="59" t="str">
        <f t="shared" si="3"/>
        <v xml:space="preserve"> </v>
      </c>
      <c r="M48" s="31"/>
      <c r="N48" s="87"/>
      <c r="O48" s="87"/>
      <c r="P48" s="113">
        <f t="shared" si="0"/>
        <v>0</v>
      </c>
      <c r="Q48" s="31"/>
    </row>
    <row r="49" spans="1:17" ht="18" x14ac:dyDescent="0.25">
      <c r="A49" s="31"/>
      <c r="B49" s="31"/>
      <c r="C49" s="95"/>
      <c r="D49" s="31"/>
      <c r="E49" s="95"/>
      <c r="F49" s="31"/>
      <c r="G49" s="114">
        <f t="shared" si="2"/>
        <v>0</v>
      </c>
      <c r="H49" s="59">
        <f t="shared" si="2"/>
        <v>0</v>
      </c>
      <c r="I49" s="59"/>
      <c r="J49" s="59"/>
      <c r="K49" s="31"/>
      <c r="L49" s="59" t="str">
        <f t="shared" si="3"/>
        <v xml:space="preserve"> </v>
      </c>
      <c r="M49" s="31"/>
      <c r="N49" s="87"/>
      <c r="O49" s="87"/>
      <c r="P49" s="113">
        <f t="shared" si="0"/>
        <v>0</v>
      </c>
      <c r="Q49" s="31"/>
    </row>
    <row r="50" spans="1:17" ht="18" x14ac:dyDescent="0.25">
      <c r="A50" s="31"/>
      <c r="B50" s="31"/>
      <c r="C50" s="95"/>
      <c r="D50" s="31"/>
      <c r="E50" s="95"/>
      <c r="F50" s="31"/>
      <c r="G50" s="114">
        <f t="shared" si="2"/>
        <v>0</v>
      </c>
      <c r="H50" s="59">
        <f t="shared" si="2"/>
        <v>0</v>
      </c>
      <c r="I50" s="59"/>
      <c r="J50" s="59"/>
      <c r="K50" s="31"/>
      <c r="L50" s="59" t="str">
        <f t="shared" si="3"/>
        <v xml:space="preserve"> </v>
      </c>
      <c r="M50" s="31"/>
      <c r="N50" s="87"/>
      <c r="O50" s="87"/>
      <c r="P50" s="113">
        <f t="shared" si="0"/>
        <v>0</v>
      </c>
      <c r="Q50" s="31"/>
    </row>
    <row r="51" spans="1:17" ht="18" x14ac:dyDescent="0.25">
      <c r="A51" s="31"/>
      <c r="B51" s="31"/>
      <c r="C51" s="95"/>
      <c r="D51" s="31"/>
      <c r="E51" s="95"/>
      <c r="F51" s="31"/>
      <c r="G51" s="114">
        <f t="shared" si="2"/>
        <v>0</v>
      </c>
      <c r="H51" s="59">
        <f t="shared" si="2"/>
        <v>0</v>
      </c>
      <c r="I51" s="59"/>
      <c r="J51" s="59"/>
      <c r="K51" s="31"/>
      <c r="L51" s="59" t="str">
        <f t="shared" si="3"/>
        <v xml:space="preserve"> </v>
      </c>
      <c r="M51" s="31"/>
      <c r="N51" s="87"/>
      <c r="O51" s="87"/>
      <c r="P51" s="113">
        <f t="shared" si="0"/>
        <v>0</v>
      </c>
      <c r="Q51" s="31"/>
    </row>
    <row r="52" spans="1:17" ht="18" x14ac:dyDescent="0.25">
      <c r="A52" s="31"/>
      <c r="B52" s="31"/>
      <c r="C52" s="95"/>
      <c r="D52" s="31"/>
      <c r="E52" s="95"/>
      <c r="F52" s="31"/>
      <c r="G52" s="114">
        <f t="shared" si="2"/>
        <v>0</v>
      </c>
      <c r="H52" s="59">
        <f t="shared" si="2"/>
        <v>0</v>
      </c>
      <c r="I52" s="59"/>
      <c r="J52" s="59"/>
      <c r="K52" s="31"/>
      <c r="L52" s="59" t="str">
        <f t="shared" si="3"/>
        <v xml:space="preserve"> </v>
      </c>
      <c r="M52" s="31"/>
      <c r="N52" s="87"/>
      <c r="O52" s="87"/>
      <c r="P52" s="113">
        <f t="shared" si="0"/>
        <v>0</v>
      </c>
      <c r="Q52" s="31"/>
    </row>
    <row r="53" spans="1:17" ht="18" x14ac:dyDescent="0.25">
      <c r="A53" s="31"/>
      <c r="B53" s="31"/>
      <c r="C53" s="95"/>
      <c r="D53" s="31"/>
      <c r="E53" s="95"/>
      <c r="F53" s="31"/>
      <c r="G53" s="114">
        <f t="shared" si="2"/>
        <v>0</v>
      </c>
      <c r="H53" s="59">
        <f t="shared" si="2"/>
        <v>0</v>
      </c>
      <c r="I53" s="59"/>
      <c r="J53" s="59"/>
      <c r="K53" s="31"/>
      <c r="L53" s="59" t="str">
        <f t="shared" si="3"/>
        <v xml:space="preserve"> </v>
      </c>
      <c r="M53" s="31"/>
      <c r="N53" s="87"/>
      <c r="O53" s="87"/>
      <c r="P53" s="113">
        <f t="shared" si="0"/>
        <v>0</v>
      </c>
      <c r="Q53" s="31"/>
    </row>
    <row r="54" spans="1:17" ht="18" x14ac:dyDescent="0.25">
      <c r="A54" s="31"/>
      <c r="B54" s="31"/>
      <c r="C54" s="95"/>
      <c r="D54" s="31"/>
      <c r="E54" s="95"/>
      <c r="F54" s="31"/>
      <c r="G54" s="114">
        <f t="shared" si="2"/>
        <v>0</v>
      </c>
      <c r="H54" s="59">
        <f t="shared" si="2"/>
        <v>0</v>
      </c>
      <c r="I54" s="59"/>
      <c r="J54" s="59"/>
      <c r="K54" s="31"/>
      <c r="L54" s="59" t="str">
        <f t="shared" si="3"/>
        <v xml:space="preserve"> </v>
      </c>
      <c r="M54" s="31"/>
      <c r="N54" s="87"/>
      <c r="O54" s="87"/>
      <c r="P54" s="113">
        <f t="shared" si="0"/>
        <v>0</v>
      </c>
      <c r="Q54" s="31"/>
    </row>
    <row r="55" spans="1:17" ht="18" x14ac:dyDescent="0.25">
      <c r="A55" s="31"/>
      <c r="B55" s="31"/>
      <c r="C55" s="95"/>
      <c r="D55" s="31"/>
      <c r="E55" s="95"/>
      <c r="F55" s="31"/>
      <c r="G55" s="114">
        <f t="shared" si="2"/>
        <v>0</v>
      </c>
      <c r="H55" s="59">
        <f t="shared" si="2"/>
        <v>0</v>
      </c>
      <c r="I55" s="59"/>
      <c r="J55" s="59"/>
      <c r="K55" s="31"/>
      <c r="L55" s="59" t="str">
        <f t="shared" si="3"/>
        <v xml:space="preserve"> </v>
      </c>
      <c r="M55" s="31"/>
      <c r="N55" s="87"/>
      <c r="O55" s="87"/>
      <c r="P55" s="113">
        <f t="shared" si="0"/>
        <v>0</v>
      </c>
      <c r="Q55" s="31"/>
    </row>
    <row r="56" spans="1:17" ht="18" x14ac:dyDescent="0.25">
      <c r="A56" s="31"/>
      <c r="B56" s="31"/>
      <c r="C56" s="95"/>
      <c r="D56" s="31"/>
      <c r="E56" s="95"/>
      <c r="F56" s="31"/>
      <c r="G56" s="114">
        <f t="shared" si="2"/>
        <v>0</v>
      </c>
      <c r="H56" s="59">
        <f t="shared" si="2"/>
        <v>0</v>
      </c>
      <c r="I56" s="59"/>
      <c r="J56" s="59"/>
      <c r="K56" s="31"/>
      <c r="L56" s="59" t="str">
        <f t="shared" si="3"/>
        <v xml:space="preserve"> </v>
      </c>
      <c r="M56" s="31"/>
      <c r="N56" s="87"/>
      <c r="O56" s="87"/>
      <c r="P56" s="113">
        <f t="shared" si="0"/>
        <v>0</v>
      </c>
      <c r="Q56" s="31"/>
    </row>
    <row r="57" spans="1:17" ht="18" x14ac:dyDescent="0.25">
      <c r="A57" s="31"/>
      <c r="B57" s="31"/>
      <c r="C57" s="95"/>
      <c r="D57" s="31"/>
      <c r="E57" s="95"/>
      <c r="F57" s="31"/>
      <c r="G57" s="114">
        <f t="shared" si="2"/>
        <v>0</v>
      </c>
      <c r="H57" s="59">
        <f t="shared" si="2"/>
        <v>0</v>
      </c>
      <c r="I57" s="59"/>
      <c r="J57" s="59"/>
      <c r="K57" s="31"/>
      <c r="L57" s="59" t="str">
        <f t="shared" si="3"/>
        <v xml:space="preserve"> </v>
      </c>
      <c r="M57" s="31"/>
      <c r="N57" s="87"/>
      <c r="O57" s="87"/>
      <c r="P57" s="113">
        <f t="shared" si="0"/>
        <v>0</v>
      </c>
      <c r="Q57" s="31"/>
    </row>
    <row r="58" spans="1:17" ht="18" x14ac:dyDescent="0.25">
      <c r="A58" s="31"/>
      <c r="B58" s="31"/>
      <c r="C58" s="95"/>
      <c r="D58" s="31"/>
      <c r="E58" s="95"/>
      <c r="F58" s="31"/>
      <c r="G58" s="114">
        <f t="shared" si="2"/>
        <v>0</v>
      </c>
      <c r="H58" s="59">
        <f t="shared" si="2"/>
        <v>0</v>
      </c>
      <c r="I58" s="59"/>
      <c r="J58" s="59"/>
      <c r="K58" s="31"/>
      <c r="L58" s="59" t="str">
        <f t="shared" si="3"/>
        <v xml:space="preserve"> </v>
      </c>
      <c r="M58" s="31"/>
      <c r="N58" s="87"/>
      <c r="O58" s="87"/>
      <c r="P58" s="113">
        <f t="shared" si="0"/>
        <v>0</v>
      </c>
      <c r="Q58" s="31"/>
    </row>
    <row r="59" spans="1:17" ht="18" x14ac:dyDescent="0.25">
      <c r="A59" s="31"/>
      <c r="B59" s="31"/>
      <c r="C59" s="95"/>
      <c r="D59" s="31"/>
      <c r="E59" s="95"/>
      <c r="F59" s="31"/>
      <c r="G59" s="114">
        <f t="shared" si="2"/>
        <v>0</v>
      </c>
      <c r="H59" s="59">
        <f t="shared" si="2"/>
        <v>0</v>
      </c>
      <c r="I59" s="59"/>
      <c r="J59" s="59"/>
      <c r="K59" s="31"/>
      <c r="L59" s="59" t="str">
        <f t="shared" si="3"/>
        <v xml:space="preserve"> </v>
      </c>
      <c r="M59" s="31"/>
      <c r="N59" s="87"/>
      <c r="O59" s="87"/>
      <c r="P59" s="113">
        <f t="shared" si="0"/>
        <v>0</v>
      </c>
      <c r="Q59" s="31"/>
    </row>
    <row r="60" spans="1:17" ht="18" x14ac:dyDescent="0.25">
      <c r="A60" s="31"/>
      <c r="B60" s="31"/>
      <c r="C60" s="95"/>
      <c r="D60" s="31"/>
      <c r="E60" s="95"/>
      <c r="F60" s="31"/>
      <c r="G60" s="114">
        <f t="shared" si="2"/>
        <v>0</v>
      </c>
      <c r="H60" s="59">
        <f t="shared" si="2"/>
        <v>0</v>
      </c>
      <c r="I60" s="59"/>
      <c r="J60" s="59"/>
      <c r="K60" s="31"/>
      <c r="L60" s="59" t="str">
        <f t="shared" si="3"/>
        <v xml:space="preserve"> </v>
      </c>
      <c r="M60" s="31"/>
      <c r="N60" s="87"/>
      <c r="O60" s="87"/>
      <c r="P60" s="113">
        <f t="shared" si="0"/>
        <v>0</v>
      </c>
      <c r="Q60" s="31"/>
    </row>
    <row r="61" spans="1:17" ht="18" x14ac:dyDescent="0.25">
      <c r="A61" s="31"/>
      <c r="B61" s="31"/>
      <c r="C61" s="95"/>
      <c r="D61" s="31"/>
      <c r="E61" s="95"/>
      <c r="F61" s="31"/>
      <c r="G61" s="114">
        <f t="shared" si="2"/>
        <v>0</v>
      </c>
      <c r="H61" s="59">
        <f t="shared" si="2"/>
        <v>0</v>
      </c>
      <c r="I61" s="59"/>
      <c r="J61" s="59"/>
      <c r="K61" s="31"/>
      <c r="L61" s="59" t="str">
        <f t="shared" si="3"/>
        <v xml:space="preserve"> </v>
      </c>
      <c r="M61" s="31"/>
      <c r="N61" s="87"/>
      <c r="O61" s="87"/>
      <c r="P61" s="113">
        <f t="shared" si="0"/>
        <v>0</v>
      </c>
      <c r="Q61" s="31"/>
    </row>
    <row r="62" spans="1:17" ht="18" x14ac:dyDescent="0.25">
      <c r="A62" s="31"/>
      <c r="B62" s="31"/>
      <c r="C62" s="95"/>
      <c r="D62" s="31"/>
      <c r="E62" s="95"/>
      <c r="F62" s="31"/>
      <c r="G62" s="114">
        <f t="shared" si="2"/>
        <v>0</v>
      </c>
      <c r="H62" s="59">
        <f t="shared" si="2"/>
        <v>0</v>
      </c>
      <c r="I62" s="59"/>
      <c r="J62" s="59"/>
      <c r="K62" s="31"/>
      <c r="L62" s="59" t="str">
        <f t="shared" si="3"/>
        <v xml:space="preserve"> </v>
      </c>
      <c r="M62" s="31"/>
      <c r="N62" s="87"/>
      <c r="O62" s="87"/>
      <c r="P62" s="113">
        <f t="shared" si="0"/>
        <v>0</v>
      </c>
      <c r="Q62" s="31"/>
    </row>
    <row r="63" spans="1:17" ht="18" x14ac:dyDescent="0.25">
      <c r="A63" s="31"/>
      <c r="B63" s="31"/>
      <c r="C63" s="95"/>
      <c r="D63" s="31"/>
      <c r="E63" s="95"/>
      <c r="F63" s="31"/>
      <c r="G63" s="114">
        <f t="shared" si="2"/>
        <v>0</v>
      </c>
      <c r="H63" s="59">
        <f t="shared" si="2"/>
        <v>0</v>
      </c>
      <c r="I63" s="59"/>
      <c r="J63" s="59"/>
      <c r="K63" s="31"/>
      <c r="L63" s="59" t="str">
        <f t="shared" si="3"/>
        <v xml:space="preserve"> </v>
      </c>
      <c r="M63" s="31"/>
      <c r="N63" s="87"/>
      <c r="O63" s="87"/>
      <c r="P63" s="113">
        <f t="shared" si="0"/>
        <v>0</v>
      </c>
      <c r="Q63" s="31"/>
    </row>
    <row r="64" spans="1:17" ht="18" x14ac:dyDescent="0.25">
      <c r="A64" s="31"/>
      <c r="B64" s="31"/>
      <c r="C64" s="95"/>
      <c r="D64" s="31"/>
      <c r="E64" s="95"/>
      <c r="F64" s="31"/>
      <c r="G64" s="114">
        <f t="shared" si="2"/>
        <v>0</v>
      </c>
      <c r="H64" s="59">
        <f t="shared" si="2"/>
        <v>0</v>
      </c>
      <c r="I64" s="59"/>
      <c r="J64" s="59"/>
      <c r="K64" s="31"/>
      <c r="L64" s="59" t="str">
        <f t="shared" si="3"/>
        <v xml:space="preserve"> </v>
      </c>
      <c r="M64" s="31"/>
      <c r="N64" s="87"/>
      <c r="O64" s="87"/>
      <c r="P64" s="113">
        <f t="shared" si="0"/>
        <v>0</v>
      </c>
      <c r="Q64" s="31"/>
    </row>
    <row r="65" spans="1:17" ht="18" x14ac:dyDescent="0.25">
      <c r="A65" s="31"/>
      <c r="B65" s="31"/>
      <c r="C65" s="95"/>
      <c r="D65" s="31"/>
      <c r="E65" s="95"/>
      <c r="F65" s="31"/>
      <c r="G65" s="114">
        <f t="shared" si="2"/>
        <v>0</v>
      </c>
      <c r="H65" s="59">
        <f t="shared" si="2"/>
        <v>0</v>
      </c>
      <c r="I65" s="59"/>
      <c r="J65" s="59"/>
      <c r="K65" s="31"/>
      <c r="L65" s="59" t="str">
        <f t="shared" si="3"/>
        <v xml:space="preserve"> </v>
      </c>
      <c r="M65" s="31"/>
      <c r="N65" s="87"/>
      <c r="O65" s="87"/>
      <c r="P65" s="113">
        <f t="shared" si="0"/>
        <v>0</v>
      </c>
      <c r="Q65" s="31"/>
    </row>
    <row r="66" spans="1:17" ht="18" x14ac:dyDescent="0.25">
      <c r="A66" s="31"/>
      <c r="B66" s="31"/>
      <c r="C66" s="95"/>
      <c r="D66" s="31"/>
      <c r="E66" s="95"/>
      <c r="F66" s="31"/>
      <c r="G66" s="114">
        <f t="shared" si="2"/>
        <v>0</v>
      </c>
      <c r="H66" s="59">
        <f t="shared" si="2"/>
        <v>0</v>
      </c>
      <c r="I66" s="59"/>
      <c r="J66" s="59"/>
      <c r="K66" s="31"/>
      <c r="L66" s="59" t="str">
        <f t="shared" si="3"/>
        <v xml:space="preserve"> </v>
      </c>
      <c r="M66" s="31"/>
      <c r="N66" s="87"/>
      <c r="O66" s="87"/>
      <c r="P66" s="113">
        <f t="shared" si="0"/>
        <v>0</v>
      </c>
      <c r="Q66" s="31"/>
    </row>
    <row r="67" spans="1:17" ht="18" x14ac:dyDescent="0.25">
      <c r="A67" s="31"/>
      <c r="B67" s="31"/>
      <c r="C67" s="95"/>
      <c r="D67" s="31"/>
      <c r="E67" s="95"/>
      <c r="F67" s="31"/>
      <c r="G67" s="114">
        <f t="shared" si="2"/>
        <v>0</v>
      </c>
      <c r="H67" s="59">
        <f t="shared" si="2"/>
        <v>0</v>
      </c>
      <c r="I67" s="59"/>
      <c r="J67" s="59"/>
      <c r="K67" s="31"/>
      <c r="L67" s="59" t="str">
        <f t="shared" si="3"/>
        <v xml:space="preserve"> </v>
      </c>
      <c r="M67" s="31"/>
      <c r="N67" s="87"/>
      <c r="O67" s="87"/>
      <c r="P67" s="113">
        <f t="shared" si="0"/>
        <v>0</v>
      </c>
      <c r="Q67" s="31"/>
    </row>
    <row r="68" spans="1:17" ht="18" x14ac:dyDescent="0.25">
      <c r="A68" s="31"/>
      <c r="B68" s="31"/>
      <c r="C68" s="95"/>
      <c r="D68" s="31"/>
      <c r="E68" s="95"/>
      <c r="F68" s="31"/>
      <c r="G68" s="114">
        <f t="shared" si="2"/>
        <v>0</v>
      </c>
      <c r="H68" s="59">
        <f t="shared" si="2"/>
        <v>0</v>
      </c>
      <c r="I68" s="59"/>
      <c r="J68" s="59"/>
      <c r="K68" s="31"/>
      <c r="L68" s="59" t="str">
        <f t="shared" si="3"/>
        <v xml:space="preserve"> </v>
      </c>
      <c r="M68" s="31"/>
      <c r="N68" s="87"/>
      <c r="O68" s="87"/>
      <c r="P68" s="113">
        <f t="shared" si="0"/>
        <v>0</v>
      </c>
      <c r="Q68" s="31"/>
    </row>
    <row r="69" spans="1:17" ht="18" x14ac:dyDescent="0.25">
      <c r="A69" s="31"/>
      <c r="B69" s="31"/>
      <c r="C69" s="95"/>
      <c r="D69" s="31"/>
      <c r="E69" s="95"/>
      <c r="F69" s="31"/>
      <c r="G69" s="114">
        <f t="shared" si="2"/>
        <v>0</v>
      </c>
      <c r="H69" s="59">
        <f t="shared" si="2"/>
        <v>0</v>
      </c>
      <c r="I69" s="59"/>
      <c r="J69" s="59"/>
      <c r="K69" s="31"/>
      <c r="L69" s="59" t="str">
        <f t="shared" si="3"/>
        <v xml:space="preserve"> </v>
      </c>
      <c r="M69" s="31"/>
      <c r="N69" s="87"/>
      <c r="O69" s="87"/>
      <c r="P69" s="113">
        <f t="shared" si="0"/>
        <v>0</v>
      </c>
      <c r="Q69" s="31"/>
    </row>
    <row r="70" spans="1:17" ht="18" x14ac:dyDescent="0.25">
      <c r="A70" s="31"/>
      <c r="B70" s="31"/>
      <c r="C70" s="95"/>
      <c r="D70" s="31"/>
      <c r="E70" s="95"/>
      <c r="F70" s="31"/>
      <c r="G70" s="114">
        <f t="shared" si="2"/>
        <v>0</v>
      </c>
      <c r="H70" s="59">
        <f t="shared" si="2"/>
        <v>0</v>
      </c>
      <c r="I70" s="59"/>
      <c r="J70" s="59"/>
      <c r="K70" s="31"/>
      <c r="L70" s="59" t="str">
        <f t="shared" si="3"/>
        <v xml:space="preserve"> </v>
      </c>
      <c r="M70" s="31"/>
      <c r="N70" s="87"/>
      <c r="O70" s="87"/>
      <c r="P70" s="113">
        <f t="shared" si="0"/>
        <v>0</v>
      </c>
      <c r="Q70" s="31"/>
    </row>
    <row r="71" spans="1:17" ht="18" x14ac:dyDescent="0.25">
      <c r="A71" s="31"/>
      <c r="B71" s="31"/>
      <c r="C71" s="95"/>
      <c r="D71" s="31"/>
      <c r="E71" s="95"/>
      <c r="F71" s="31"/>
      <c r="G71" s="114">
        <f t="shared" si="2"/>
        <v>0</v>
      </c>
      <c r="H71" s="59">
        <f t="shared" si="2"/>
        <v>0</v>
      </c>
      <c r="I71" s="59"/>
      <c r="J71" s="59"/>
      <c r="K71" s="31"/>
      <c r="L71" s="59" t="str">
        <f t="shared" si="3"/>
        <v xml:space="preserve"> </v>
      </c>
      <c r="M71" s="31"/>
      <c r="N71" s="87"/>
      <c r="O71" s="87"/>
      <c r="P71" s="113">
        <f t="shared" si="0"/>
        <v>0</v>
      </c>
      <c r="Q71" s="31"/>
    </row>
    <row r="72" spans="1:17" ht="18" x14ac:dyDescent="0.25">
      <c r="A72" s="31"/>
      <c r="B72" s="31"/>
      <c r="C72" s="95"/>
      <c r="D72" s="31"/>
      <c r="E72" s="95"/>
      <c r="F72" s="31"/>
      <c r="G72" s="114">
        <f t="shared" si="2"/>
        <v>0</v>
      </c>
      <c r="H72" s="59">
        <f t="shared" si="2"/>
        <v>0</v>
      </c>
      <c r="I72" s="59"/>
      <c r="J72" s="59"/>
      <c r="K72" s="31"/>
      <c r="L72" s="59" t="str">
        <f t="shared" si="3"/>
        <v xml:space="preserve"> </v>
      </c>
      <c r="M72" s="31"/>
      <c r="N72" s="87"/>
      <c r="O72" s="87"/>
      <c r="P72" s="113">
        <f t="shared" si="0"/>
        <v>0</v>
      </c>
      <c r="Q72" s="31"/>
    </row>
    <row r="73" spans="1:17" ht="18" x14ac:dyDescent="0.25">
      <c r="A73" s="31"/>
      <c r="B73" s="31"/>
      <c r="C73" s="95"/>
      <c r="D73" s="31"/>
      <c r="E73" s="95"/>
      <c r="F73" s="31"/>
      <c r="G73" s="114">
        <f t="shared" si="2"/>
        <v>0</v>
      </c>
      <c r="H73" s="59">
        <f t="shared" si="2"/>
        <v>0</v>
      </c>
      <c r="I73" s="59"/>
      <c r="J73" s="59"/>
      <c r="K73" s="31"/>
      <c r="L73" s="59" t="str">
        <f t="shared" si="3"/>
        <v xml:space="preserve"> </v>
      </c>
      <c r="M73" s="31"/>
      <c r="N73" s="87"/>
      <c r="O73" s="87"/>
      <c r="P73" s="113">
        <f t="shared" ref="P73:P136" si="4">O73*G73</f>
        <v>0</v>
      </c>
      <c r="Q73" s="31"/>
    </row>
    <row r="74" spans="1:17" ht="18" x14ac:dyDescent="0.25">
      <c r="A74" s="31"/>
      <c r="B74" s="31"/>
      <c r="C74" s="95"/>
      <c r="D74" s="31"/>
      <c r="E74" s="95"/>
      <c r="F74" s="31"/>
      <c r="G74" s="114">
        <f t="shared" si="2"/>
        <v>0</v>
      </c>
      <c r="H74" s="59">
        <f t="shared" si="2"/>
        <v>0</v>
      </c>
      <c r="I74" s="59"/>
      <c r="J74" s="59"/>
      <c r="K74" s="31"/>
      <c r="L74" s="59" t="str">
        <f t="shared" si="3"/>
        <v xml:space="preserve"> </v>
      </c>
      <c r="M74" s="31"/>
      <c r="N74" s="87"/>
      <c r="O74" s="87"/>
      <c r="P74" s="113">
        <f t="shared" si="4"/>
        <v>0</v>
      </c>
      <c r="Q74" s="31"/>
    </row>
    <row r="75" spans="1:17" ht="18" x14ac:dyDescent="0.25">
      <c r="A75" s="31"/>
      <c r="B75" s="31"/>
      <c r="C75" s="95"/>
      <c r="D75" s="31"/>
      <c r="E75" s="95"/>
      <c r="F75" s="31"/>
      <c r="G75" s="114">
        <f t="shared" si="2"/>
        <v>0</v>
      </c>
      <c r="H75" s="59">
        <f t="shared" si="2"/>
        <v>0</v>
      </c>
      <c r="I75" s="59"/>
      <c r="J75" s="59"/>
      <c r="K75" s="31"/>
      <c r="L75" s="59" t="str">
        <f t="shared" si="3"/>
        <v xml:space="preserve"> </v>
      </c>
      <c r="M75" s="31"/>
      <c r="N75" s="87"/>
      <c r="O75" s="87"/>
      <c r="P75" s="113">
        <f t="shared" si="4"/>
        <v>0</v>
      </c>
      <c r="Q75" s="31"/>
    </row>
    <row r="76" spans="1:17" ht="18" x14ac:dyDescent="0.25">
      <c r="A76" s="31"/>
      <c r="B76" s="31"/>
      <c r="C76" s="95"/>
      <c r="D76" s="31"/>
      <c r="E76" s="95"/>
      <c r="F76" s="31"/>
      <c r="G76" s="114">
        <f t="shared" si="2"/>
        <v>0</v>
      </c>
      <c r="H76" s="59">
        <f t="shared" si="2"/>
        <v>0</v>
      </c>
      <c r="I76" s="59"/>
      <c r="J76" s="59"/>
      <c r="K76" s="31"/>
      <c r="L76" s="59" t="str">
        <f t="shared" si="3"/>
        <v xml:space="preserve"> </v>
      </c>
      <c r="M76" s="31"/>
      <c r="N76" s="87"/>
      <c r="O76" s="87"/>
      <c r="P76" s="113">
        <f t="shared" si="4"/>
        <v>0</v>
      </c>
      <c r="Q76" s="31"/>
    </row>
    <row r="77" spans="1:17" ht="18" x14ac:dyDescent="0.25">
      <c r="A77" s="31"/>
      <c r="B77" s="31"/>
      <c r="C77" s="95"/>
      <c r="D77" s="31"/>
      <c r="E77" s="95"/>
      <c r="F77" s="31"/>
      <c r="G77" s="114">
        <f t="shared" si="2"/>
        <v>0</v>
      </c>
      <c r="H77" s="59">
        <f t="shared" si="2"/>
        <v>0</v>
      </c>
      <c r="I77" s="59"/>
      <c r="J77" s="59"/>
      <c r="K77" s="31"/>
      <c r="L77" s="59" t="str">
        <f t="shared" ref="L77:L140" si="5">IF(D77&gt;0,D77," ")</f>
        <v xml:space="preserve"> </v>
      </c>
      <c r="M77" s="31"/>
      <c r="N77" s="87"/>
      <c r="O77" s="87"/>
      <c r="P77" s="113">
        <f t="shared" si="4"/>
        <v>0</v>
      </c>
      <c r="Q77" s="31"/>
    </row>
    <row r="78" spans="1:17" ht="18" x14ac:dyDescent="0.25">
      <c r="A78" s="31"/>
      <c r="B78" s="31"/>
      <c r="C78" s="95"/>
      <c r="D78" s="31"/>
      <c r="E78" s="95"/>
      <c r="F78" s="31"/>
      <c r="G78" s="114">
        <f t="shared" si="2"/>
        <v>0</v>
      </c>
      <c r="H78" s="59">
        <f t="shared" si="2"/>
        <v>0</v>
      </c>
      <c r="I78" s="59"/>
      <c r="J78" s="59"/>
      <c r="K78" s="31"/>
      <c r="L78" s="59" t="str">
        <f t="shared" si="5"/>
        <v xml:space="preserve"> </v>
      </c>
      <c r="M78" s="31"/>
      <c r="N78" s="87"/>
      <c r="O78" s="87"/>
      <c r="P78" s="113">
        <f t="shared" si="4"/>
        <v>0</v>
      </c>
      <c r="Q78" s="31"/>
    </row>
    <row r="79" spans="1:17" ht="18" x14ac:dyDescent="0.25">
      <c r="A79" s="31"/>
      <c r="B79" s="31"/>
      <c r="C79" s="95"/>
      <c r="D79" s="31"/>
      <c r="E79" s="95"/>
      <c r="F79" s="31"/>
      <c r="G79" s="114">
        <f t="shared" si="2"/>
        <v>0</v>
      </c>
      <c r="H79" s="59">
        <f t="shared" si="2"/>
        <v>0</v>
      </c>
      <c r="I79" s="59"/>
      <c r="J79" s="59"/>
      <c r="K79" s="31"/>
      <c r="L79" s="59" t="str">
        <f t="shared" si="5"/>
        <v xml:space="preserve"> </v>
      </c>
      <c r="M79" s="31"/>
      <c r="N79" s="87"/>
      <c r="O79" s="87"/>
      <c r="P79" s="113">
        <f t="shared" si="4"/>
        <v>0</v>
      </c>
      <c r="Q79" s="31"/>
    </row>
    <row r="80" spans="1:17" ht="18" x14ac:dyDescent="0.25">
      <c r="A80" s="31"/>
      <c r="B80" s="31"/>
      <c r="C80" s="95"/>
      <c r="D80" s="31"/>
      <c r="E80" s="95"/>
      <c r="F80" s="31"/>
      <c r="G80" s="114">
        <f t="shared" si="2"/>
        <v>0</v>
      </c>
      <c r="H80" s="59">
        <f t="shared" si="2"/>
        <v>0</v>
      </c>
      <c r="I80" s="59"/>
      <c r="J80" s="59"/>
      <c r="K80" s="31"/>
      <c r="L80" s="59" t="str">
        <f t="shared" si="5"/>
        <v xml:space="preserve"> </v>
      </c>
      <c r="M80" s="31"/>
      <c r="N80" s="87"/>
      <c r="O80" s="87"/>
      <c r="P80" s="113">
        <f t="shared" si="4"/>
        <v>0</v>
      </c>
      <c r="Q80" s="31"/>
    </row>
    <row r="81" spans="1:17" ht="18" x14ac:dyDescent="0.25">
      <c r="A81" s="31"/>
      <c r="B81" s="31"/>
      <c r="C81" s="95"/>
      <c r="D81" s="31"/>
      <c r="E81" s="95"/>
      <c r="F81" s="31"/>
      <c r="G81" s="114">
        <f t="shared" si="2"/>
        <v>0</v>
      </c>
      <c r="H81" s="59">
        <f t="shared" si="2"/>
        <v>0</v>
      </c>
      <c r="I81" s="59"/>
      <c r="J81" s="59"/>
      <c r="K81" s="31"/>
      <c r="L81" s="59" t="str">
        <f t="shared" si="5"/>
        <v xml:space="preserve"> </v>
      </c>
      <c r="M81" s="31"/>
      <c r="N81" s="87"/>
      <c r="O81" s="87"/>
      <c r="P81" s="113">
        <f t="shared" si="4"/>
        <v>0</v>
      </c>
      <c r="Q81" s="31"/>
    </row>
    <row r="82" spans="1:17" ht="18" x14ac:dyDescent="0.25">
      <c r="A82" s="31"/>
      <c r="B82" s="31"/>
      <c r="C82" s="95"/>
      <c r="D82" s="31"/>
      <c r="E82" s="95"/>
      <c r="F82" s="31"/>
      <c r="G82" s="114">
        <f t="shared" si="2"/>
        <v>0</v>
      </c>
      <c r="H82" s="59">
        <f t="shared" si="2"/>
        <v>0</v>
      </c>
      <c r="I82" s="59"/>
      <c r="J82" s="59"/>
      <c r="K82" s="31"/>
      <c r="L82" s="59" t="str">
        <f t="shared" si="5"/>
        <v xml:space="preserve"> </v>
      </c>
      <c r="M82" s="31"/>
      <c r="N82" s="87"/>
      <c r="O82" s="87"/>
      <c r="P82" s="113">
        <f t="shared" si="4"/>
        <v>0</v>
      </c>
      <c r="Q82" s="31"/>
    </row>
    <row r="83" spans="1:17" ht="18" x14ac:dyDescent="0.25">
      <c r="A83" s="31"/>
      <c r="B83" s="31"/>
      <c r="C83" s="95"/>
      <c r="D83" s="31"/>
      <c r="E83" s="95"/>
      <c r="F83" s="31"/>
      <c r="G83" s="114">
        <f t="shared" si="2"/>
        <v>0</v>
      </c>
      <c r="H83" s="59">
        <f t="shared" si="2"/>
        <v>0</v>
      </c>
      <c r="I83" s="59"/>
      <c r="J83" s="59"/>
      <c r="K83" s="31"/>
      <c r="L83" s="59" t="str">
        <f t="shared" si="5"/>
        <v xml:space="preserve"> </v>
      </c>
      <c r="M83" s="31"/>
      <c r="N83" s="87"/>
      <c r="O83" s="87"/>
      <c r="P83" s="113">
        <f t="shared" si="4"/>
        <v>0</v>
      </c>
      <c r="Q83" s="31"/>
    </row>
    <row r="84" spans="1:17" ht="18" x14ac:dyDescent="0.25">
      <c r="A84" s="31"/>
      <c r="B84" s="31"/>
      <c r="C84" s="95"/>
      <c r="D84" s="31"/>
      <c r="E84" s="95"/>
      <c r="F84" s="31"/>
      <c r="G84" s="114">
        <f t="shared" si="2"/>
        <v>0</v>
      </c>
      <c r="H84" s="59">
        <f t="shared" si="2"/>
        <v>0</v>
      </c>
      <c r="I84" s="59"/>
      <c r="J84" s="59"/>
      <c r="K84" s="31"/>
      <c r="L84" s="59" t="str">
        <f t="shared" si="5"/>
        <v xml:space="preserve"> </v>
      </c>
      <c r="M84" s="31"/>
      <c r="N84" s="87"/>
      <c r="O84" s="87"/>
      <c r="P84" s="113">
        <f t="shared" si="4"/>
        <v>0</v>
      </c>
      <c r="Q84" s="31"/>
    </row>
    <row r="85" spans="1:17" ht="18" x14ac:dyDescent="0.25">
      <c r="A85" s="31"/>
      <c r="B85" s="31"/>
      <c r="C85" s="95"/>
      <c r="D85" s="31"/>
      <c r="E85" s="95"/>
      <c r="F85" s="31"/>
      <c r="G85" s="114">
        <f t="shared" si="2"/>
        <v>0</v>
      </c>
      <c r="H85" s="59">
        <f t="shared" si="2"/>
        <v>0</v>
      </c>
      <c r="I85" s="59"/>
      <c r="J85" s="59"/>
      <c r="K85" s="31"/>
      <c r="L85" s="59" t="str">
        <f t="shared" si="5"/>
        <v xml:space="preserve"> </v>
      </c>
      <c r="M85" s="31"/>
      <c r="N85" s="87"/>
      <c r="O85" s="87"/>
      <c r="P85" s="113">
        <f t="shared" si="4"/>
        <v>0</v>
      </c>
      <c r="Q85" s="31"/>
    </row>
    <row r="86" spans="1:17" ht="18" x14ac:dyDescent="0.25">
      <c r="A86" s="31"/>
      <c r="B86" s="31"/>
      <c r="C86" s="95"/>
      <c r="D86" s="31"/>
      <c r="E86" s="95"/>
      <c r="F86" s="31"/>
      <c r="G86" s="114">
        <f t="shared" si="2"/>
        <v>0</v>
      </c>
      <c r="H86" s="59">
        <f t="shared" si="2"/>
        <v>0</v>
      </c>
      <c r="I86" s="59"/>
      <c r="J86" s="59"/>
      <c r="K86" s="31"/>
      <c r="L86" s="59" t="str">
        <f t="shared" si="5"/>
        <v xml:space="preserve"> </v>
      </c>
      <c r="M86" s="31"/>
      <c r="N86" s="87"/>
      <c r="O86" s="87"/>
      <c r="P86" s="113">
        <f t="shared" si="4"/>
        <v>0</v>
      </c>
      <c r="Q86" s="31"/>
    </row>
    <row r="87" spans="1:17" ht="18" x14ac:dyDescent="0.25">
      <c r="A87" s="31"/>
      <c r="B87" s="31"/>
      <c r="C87" s="95"/>
      <c r="D87" s="31"/>
      <c r="E87" s="95"/>
      <c r="F87" s="31"/>
      <c r="G87" s="114">
        <f t="shared" si="2"/>
        <v>0</v>
      </c>
      <c r="H87" s="59">
        <f t="shared" si="2"/>
        <v>0</v>
      </c>
      <c r="I87" s="59"/>
      <c r="J87" s="59"/>
      <c r="K87" s="31"/>
      <c r="L87" s="59" t="str">
        <f t="shared" si="5"/>
        <v xml:space="preserve"> </v>
      </c>
      <c r="M87" s="31"/>
      <c r="N87" s="87"/>
      <c r="O87" s="87"/>
      <c r="P87" s="113">
        <f t="shared" si="4"/>
        <v>0</v>
      </c>
      <c r="Q87" s="31"/>
    </row>
    <row r="88" spans="1:17" ht="18" x14ac:dyDescent="0.25">
      <c r="A88" s="31"/>
      <c r="B88" s="31"/>
      <c r="C88" s="95"/>
      <c r="D88" s="31"/>
      <c r="E88" s="95"/>
      <c r="F88" s="31"/>
      <c r="G88" s="114">
        <f t="shared" si="2"/>
        <v>0</v>
      </c>
      <c r="H88" s="59">
        <f t="shared" si="2"/>
        <v>0</v>
      </c>
      <c r="I88" s="59"/>
      <c r="J88" s="59"/>
      <c r="K88" s="31"/>
      <c r="L88" s="59" t="str">
        <f t="shared" si="5"/>
        <v xml:space="preserve"> </v>
      </c>
      <c r="M88" s="31"/>
      <c r="N88" s="87"/>
      <c r="O88" s="87"/>
      <c r="P88" s="113">
        <f t="shared" si="4"/>
        <v>0</v>
      </c>
      <c r="Q88" s="31"/>
    </row>
    <row r="89" spans="1:17" ht="18" x14ac:dyDescent="0.25">
      <c r="A89" s="31"/>
      <c r="B89" s="31"/>
      <c r="C89" s="95"/>
      <c r="D89" s="31"/>
      <c r="E89" s="95"/>
      <c r="F89" s="31"/>
      <c r="G89" s="114">
        <f t="shared" si="2"/>
        <v>0</v>
      </c>
      <c r="H89" s="59">
        <f t="shared" si="2"/>
        <v>0</v>
      </c>
      <c r="I89" s="59"/>
      <c r="J89" s="59"/>
      <c r="K89" s="31"/>
      <c r="L89" s="59" t="str">
        <f t="shared" si="5"/>
        <v xml:space="preserve"> </v>
      </c>
      <c r="M89" s="31"/>
      <c r="N89" s="87"/>
      <c r="O89" s="87"/>
      <c r="P89" s="113">
        <f t="shared" si="4"/>
        <v>0</v>
      </c>
      <c r="Q89" s="31"/>
    </row>
    <row r="90" spans="1:17" ht="18" x14ac:dyDescent="0.25">
      <c r="A90" s="31"/>
      <c r="B90" s="31"/>
      <c r="C90" s="95"/>
      <c r="D90" s="31"/>
      <c r="E90" s="95"/>
      <c r="F90" s="31"/>
      <c r="G90" s="114">
        <f t="shared" ref="G90:H117" si="6">G89-E90+C90</f>
        <v>0</v>
      </c>
      <c r="H90" s="59">
        <f t="shared" si="6"/>
        <v>0</v>
      </c>
      <c r="I90" s="59"/>
      <c r="J90" s="59"/>
      <c r="K90" s="31"/>
      <c r="L90" s="59" t="str">
        <f t="shared" si="5"/>
        <v xml:space="preserve"> </v>
      </c>
      <c r="M90" s="31"/>
      <c r="N90" s="87"/>
      <c r="O90" s="87"/>
      <c r="P90" s="113">
        <f t="shared" si="4"/>
        <v>0</v>
      </c>
      <c r="Q90" s="31"/>
    </row>
    <row r="91" spans="1:17" ht="18" x14ac:dyDescent="0.25">
      <c r="A91" s="31"/>
      <c r="B91" s="31"/>
      <c r="C91" s="95"/>
      <c r="D91" s="31"/>
      <c r="E91" s="95"/>
      <c r="F91" s="31"/>
      <c r="G91" s="114">
        <f t="shared" si="6"/>
        <v>0</v>
      </c>
      <c r="H91" s="59">
        <f t="shared" si="6"/>
        <v>0</v>
      </c>
      <c r="I91" s="59"/>
      <c r="J91" s="59"/>
      <c r="K91" s="31"/>
      <c r="L91" s="59" t="str">
        <f t="shared" si="5"/>
        <v xml:space="preserve"> </v>
      </c>
      <c r="M91" s="31"/>
      <c r="N91" s="87"/>
      <c r="O91" s="87"/>
      <c r="P91" s="113">
        <f t="shared" si="4"/>
        <v>0</v>
      </c>
      <c r="Q91" s="31"/>
    </row>
    <row r="92" spans="1:17" ht="18" x14ac:dyDescent="0.25">
      <c r="A92" s="31"/>
      <c r="B92" s="31"/>
      <c r="C92" s="95"/>
      <c r="D92" s="31"/>
      <c r="E92" s="95"/>
      <c r="F92" s="31"/>
      <c r="G92" s="114">
        <f t="shared" si="6"/>
        <v>0</v>
      </c>
      <c r="H92" s="59">
        <f t="shared" si="6"/>
        <v>0</v>
      </c>
      <c r="I92" s="59"/>
      <c r="J92" s="59"/>
      <c r="K92" s="31"/>
      <c r="L92" s="59" t="str">
        <f t="shared" si="5"/>
        <v xml:space="preserve"> </v>
      </c>
      <c r="M92" s="31"/>
      <c r="N92" s="87"/>
      <c r="O92" s="87"/>
      <c r="P92" s="113">
        <f t="shared" si="4"/>
        <v>0</v>
      </c>
      <c r="Q92" s="31"/>
    </row>
    <row r="93" spans="1:17" ht="18" x14ac:dyDescent="0.25">
      <c r="A93" s="31"/>
      <c r="B93" s="31"/>
      <c r="C93" s="95"/>
      <c r="D93" s="31"/>
      <c r="E93" s="95"/>
      <c r="F93" s="31"/>
      <c r="G93" s="114">
        <f t="shared" si="6"/>
        <v>0</v>
      </c>
      <c r="H93" s="59">
        <f t="shared" si="6"/>
        <v>0</v>
      </c>
      <c r="I93" s="59"/>
      <c r="J93" s="59"/>
      <c r="K93" s="31"/>
      <c r="L93" s="59" t="str">
        <f t="shared" si="5"/>
        <v xml:space="preserve"> </v>
      </c>
      <c r="M93" s="31"/>
      <c r="N93" s="87"/>
      <c r="O93" s="87"/>
      <c r="P93" s="113">
        <f t="shared" si="4"/>
        <v>0</v>
      </c>
      <c r="Q93" s="31"/>
    </row>
    <row r="94" spans="1:17" ht="18" x14ac:dyDescent="0.25">
      <c r="A94" s="31"/>
      <c r="B94" s="31"/>
      <c r="C94" s="95"/>
      <c r="D94" s="31"/>
      <c r="E94" s="95"/>
      <c r="F94" s="31"/>
      <c r="G94" s="114">
        <f t="shared" si="6"/>
        <v>0</v>
      </c>
      <c r="H94" s="59">
        <f t="shared" si="6"/>
        <v>0</v>
      </c>
      <c r="I94" s="59"/>
      <c r="J94" s="59"/>
      <c r="K94" s="31"/>
      <c r="L94" s="59" t="str">
        <f t="shared" si="5"/>
        <v xml:space="preserve"> </v>
      </c>
      <c r="M94" s="31"/>
      <c r="N94" s="87"/>
      <c r="O94" s="87"/>
      <c r="P94" s="113">
        <f t="shared" si="4"/>
        <v>0</v>
      </c>
      <c r="Q94" s="31"/>
    </row>
    <row r="95" spans="1:17" ht="18" x14ac:dyDescent="0.25">
      <c r="A95" s="31"/>
      <c r="B95" s="31"/>
      <c r="C95" s="95"/>
      <c r="D95" s="31"/>
      <c r="E95" s="95"/>
      <c r="F95" s="31"/>
      <c r="G95" s="114">
        <f t="shared" si="6"/>
        <v>0</v>
      </c>
      <c r="H95" s="59">
        <f t="shared" si="6"/>
        <v>0</v>
      </c>
      <c r="I95" s="59"/>
      <c r="J95" s="59"/>
      <c r="K95" s="31"/>
      <c r="L95" s="59" t="str">
        <f t="shared" si="5"/>
        <v xml:space="preserve"> </v>
      </c>
      <c r="M95" s="31"/>
      <c r="N95" s="87"/>
      <c r="O95" s="87"/>
      <c r="P95" s="113">
        <f t="shared" si="4"/>
        <v>0</v>
      </c>
      <c r="Q95" s="31"/>
    </row>
    <row r="96" spans="1:17" ht="18" x14ac:dyDescent="0.25">
      <c r="A96" s="31"/>
      <c r="B96" s="31"/>
      <c r="C96" s="95"/>
      <c r="D96" s="31"/>
      <c r="E96" s="95"/>
      <c r="F96" s="31"/>
      <c r="G96" s="114">
        <f t="shared" si="6"/>
        <v>0</v>
      </c>
      <c r="H96" s="59">
        <f t="shared" si="6"/>
        <v>0</v>
      </c>
      <c r="I96" s="59"/>
      <c r="J96" s="59"/>
      <c r="K96" s="31"/>
      <c r="L96" s="59" t="str">
        <f t="shared" si="5"/>
        <v xml:space="preserve"> </v>
      </c>
      <c r="M96" s="31"/>
      <c r="N96" s="87"/>
      <c r="O96" s="87"/>
      <c r="P96" s="113">
        <f t="shared" si="4"/>
        <v>0</v>
      </c>
      <c r="Q96" s="31"/>
    </row>
    <row r="97" spans="1:17" ht="18" x14ac:dyDescent="0.25">
      <c r="A97" s="31"/>
      <c r="B97" s="31"/>
      <c r="C97" s="95"/>
      <c r="D97" s="31"/>
      <c r="E97" s="95"/>
      <c r="F97" s="31"/>
      <c r="G97" s="114">
        <f t="shared" si="6"/>
        <v>0</v>
      </c>
      <c r="H97" s="59">
        <f t="shared" si="6"/>
        <v>0</v>
      </c>
      <c r="I97" s="59"/>
      <c r="J97" s="59"/>
      <c r="K97" s="31"/>
      <c r="L97" s="59" t="str">
        <f t="shared" si="5"/>
        <v xml:space="preserve"> </v>
      </c>
      <c r="M97" s="31"/>
      <c r="N97" s="87"/>
      <c r="O97" s="87"/>
      <c r="P97" s="113">
        <f t="shared" si="4"/>
        <v>0</v>
      </c>
      <c r="Q97" s="31"/>
    </row>
    <row r="98" spans="1:17" ht="18" x14ac:dyDescent="0.25">
      <c r="A98" s="31"/>
      <c r="B98" s="31"/>
      <c r="C98" s="95"/>
      <c r="D98" s="31"/>
      <c r="E98" s="95"/>
      <c r="F98" s="31"/>
      <c r="G98" s="114">
        <f t="shared" si="6"/>
        <v>0</v>
      </c>
      <c r="H98" s="59">
        <f t="shared" si="6"/>
        <v>0</v>
      </c>
      <c r="I98" s="59"/>
      <c r="J98" s="59"/>
      <c r="K98" s="31"/>
      <c r="L98" s="59" t="str">
        <f t="shared" si="5"/>
        <v xml:space="preserve"> </v>
      </c>
      <c r="M98" s="31"/>
      <c r="N98" s="87"/>
      <c r="O98" s="87"/>
      <c r="P98" s="113">
        <f t="shared" si="4"/>
        <v>0</v>
      </c>
      <c r="Q98" s="31"/>
    </row>
    <row r="99" spans="1:17" ht="18" x14ac:dyDescent="0.25">
      <c r="A99" s="31"/>
      <c r="B99" s="31"/>
      <c r="C99" s="95"/>
      <c r="D99" s="31"/>
      <c r="E99" s="95"/>
      <c r="F99" s="31"/>
      <c r="G99" s="114">
        <f t="shared" si="6"/>
        <v>0</v>
      </c>
      <c r="H99" s="59">
        <f t="shared" si="6"/>
        <v>0</v>
      </c>
      <c r="I99" s="59"/>
      <c r="J99" s="59"/>
      <c r="K99" s="31"/>
      <c r="L99" s="59" t="str">
        <f t="shared" si="5"/>
        <v xml:space="preserve"> </v>
      </c>
      <c r="M99" s="31"/>
      <c r="N99" s="87"/>
      <c r="O99" s="87"/>
      <c r="P99" s="113">
        <f t="shared" si="4"/>
        <v>0</v>
      </c>
      <c r="Q99" s="31"/>
    </row>
    <row r="100" spans="1:17" ht="18" x14ac:dyDescent="0.25">
      <c r="A100" s="31"/>
      <c r="B100" s="31"/>
      <c r="C100" s="95"/>
      <c r="D100" s="31"/>
      <c r="E100" s="95"/>
      <c r="F100" s="31"/>
      <c r="G100" s="114">
        <f t="shared" si="6"/>
        <v>0</v>
      </c>
      <c r="H100" s="59">
        <f t="shared" si="6"/>
        <v>0</v>
      </c>
      <c r="I100" s="59"/>
      <c r="J100" s="59"/>
      <c r="K100" s="31"/>
      <c r="L100" s="59" t="str">
        <f t="shared" si="5"/>
        <v xml:space="preserve"> </v>
      </c>
      <c r="M100" s="31"/>
      <c r="N100" s="87"/>
      <c r="O100" s="87"/>
      <c r="P100" s="113">
        <f t="shared" si="4"/>
        <v>0</v>
      </c>
      <c r="Q100" s="31"/>
    </row>
    <row r="101" spans="1:17" ht="18" x14ac:dyDescent="0.25">
      <c r="A101" s="31"/>
      <c r="B101" s="31"/>
      <c r="C101" s="95"/>
      <c r="D101" s="31"/>
      <c r="E101" s="95"/>
      <c r="F101" s="31"/>
      <c r="G101" s="114">
        <f t="shared" si="6"/>
        <v>0</v>
      </c>
      <c r="H101" s="59">
        <f t="shared" si="6"/>
        <v>0</v>
      </c>
      <c r="I101" s="59"/>
      <c r="J101" s="59"/>
      <c r="K101" s="31"/>
      <c r="L101" s="59" t="str">
        <f t="shared" si="5"/>
        <v xml:space="preserve"> </v>
      </c>
      <c r="M101" s="31"/>
      <c r="N101" s="87"/>
      <c r="O101" s="87"/>
      <c r="P101" s="113">
        <f t="shared" si="4"/>
        <v>0</v>
      </c>
      <c r="Q101" s="31"/>
    </row>
    <row r="102" spans="1:17" ht="18" x14ac:dyDescent="0.25">
      <c r="A102" s="31"/>
      <c r="B102" s="31"/>
      <c r="C102" s="95"/>
      <c r="D102" s="31"/>
      <c r="E102" s="95"/>
      <c r="F102" s="31"/>
      <c r="G102" s="114">
        <f t="shared" si="6"/>
        <v>0</v>
      </c>
      <c r="H102" s="59">
        <f t="shared" si="6"/>
        <v>0</v>
      </c>
      <c r="I102" s="59"/>
      <c r="J102" s="59"/>
      <c r="K102" s="31"/>
      <c r="L102" s="59" t="str">
        <f t="shared" si="5"/>
        <v xml:space="preserve"> </v>
      </c>
      <c r="M102" s="31"/>
      <c r="N102" s="87"/>
      <c r="O102" s="87"/>
      <c r="P102" s="113">
        <f t="shared" si="4"/>
        <v>0</v>
      </c>
      <c r="Q102" s="31"/>
    </row>
    <row r="103" spans="1:17" ht="18" x14ac:dyDescent="0.25">
      <c r="A103" s="31"/>
      <c r="B103" s="31"/>
      <c r="C103" s="95"/>
      <c r="D103" s="31"/>
      <c r="E103" s="95"/>
      <c r="F103" s="31"/>
      <c r="G103" s="114">
        <f t="shared" si="6"/>
        <v>0</v>
      </c>
      <c r="H103" s="59">
        <f t="shared" si="6"/>
        <v>0</v>
      </c>
      <c r="I103" s="59"/>
      <c r="J103" s="59"/>
      <c r="K103" s="31"/>
      <c r="L103" s="59" t="str">
        <f t="shared" si="5"/>
        <v xml:space="preserve"> </v>
      </c>
      <c r="M103" s="31"/>
      <c r="N103" s="87"/>
      <c r="O103" s="87"/>
      <c r="P103" s="113">
        <f t="shared" si="4"/>
        <v>0</v>
      </c>
      <c r="Q103" s="31"/>
    </row>
    <row r="104" spans="1:17" ht="18" x14ac:dyDescent="0.25">
      <c r="A104" s="31"/>
      <c r="B104" s="31"/>
      <c r="C104" s="95"/>
      <c r="D104" s="31"/>
      <c r="E104" s="95"/>
      <c r="F104" s="31"/>
      <c r="G104" s="114">
        <f t="shared" si="6"/>
        <v>0</v>
      </c>
      <c r="H104" s="59">
        <f t="shared" si="6"/>
        <v>0</v>
      </c>
      <c r="I104" s="59"/>
      <c r="J104" s="59"/>
      <c r="K104" s="31"/>
      <c r="L104" s="59" t="str">
        <f t="shared" si="5"/>
        <v xml:space="preserve"> </v>
      </c>
      <c r="M104" s="31"/>
      <c r="N104" s="87"/>
      <c r="O104" s="87"/>
      <c r="P104" s="113">
        <f t="shared" si="4"/>
        <v>0</v>
      </c>
      <c r="Q104" s="31"/>
    </row>
    <row r="105" spans="1:17" ht="18" x14ac:dyDescent="0.25">
      <c r="A105" s="31"/>
      <c r="B105" s="31"/>
      <c r="C105" s="95"/>
      <c r="D105" s="31"/>
      <c r="E105" s="95"/>
      <c r="F105" s="31"/>
      <c r="G105" s="114">
        <f t="shared" si="6"/>
        <v>0</v>
      </c>
      <c r="H105" s="59">
        <f t="shared" si="6"/>
        <v>0</v>
      </c>
      <c r="I105" s="59"/>
      <c r="J105" s="59"/>
      <c r="K105" s="31"/>
      <c r="L105" s="59" t="str">
        <f t="shared" si="5"/>
        <v xml:space="preserve"> </v>
      </c>
      <c r="M105" s="31"/>
      <c r="N105" s="87"/>
      <c r="O105" s="87"/>
      <c r="P105" s="113">
        <f t="shared" si="4"/>
        <v>0</v>
      </c>
      <c r="Q105" s="31"/>
    </row>
    <row r="106" spans="1:17" ht="18" x14ac:dyDescent="0.25">
      <c r="A106" s="31"/>
      <c r="B106" s="31"/>
      <c r="C106" s="95"/>
      <c r="D106" s="31"/>
      <c r="E106" s="95"/>
      <c r="F106" s="31"/>
      <c r="G106" s="114">
        <f t="shared" si="6"/>
        <v>0</v>
      </c>
      <c r="H106" s="59">
        <f t="shared" si="6"/>
        <v>0</v>
      </c>
      <c r="I106" s="59"/>
      <c r="J106" s="59"/>
      <c r="K106" s="31"/>
      <c r="L106" s="59" t="str">
        <f t="shared" si="5"/>
        <v xml:space="preserve"> </v>
      </c>
      <c r="M106" s="31"/>
      <c r="N106" s="87"/>
      <c r="O106" s="87"/>
      <c r="P106" s="113">
        <f t="shared" si="4"/>
        <v>0</v>
      </c>
      <c r="Q106" s="31"/>
    </row>
    <row r="107" spans="1:17" ht="18" x14ac:dyDescent="0.25">
      <c r="A107" s="31"/>
      <c r="B107" s="31"/>
      <c r="C107" s="95"/>
      <c r="D107" s="31"/>
      <c r="E107" s="95"/>
      <c r="F107" s="31"/>
      <c r="G107" s="114">
        <f t="shared" si="6"/>
        <v>0</v>
      </c>
      <c r="H107" s="59">
        <f t="shared" si="6"/>
        <v>0</v>
      </c>
      <c r="I107" s="59"/>
      <c r="J107" s="59"/>
      <c r="K107" s="31"/>
      <c r="L107" s="59" t="str">
        <f t="shared" si="5"/>
        <v xml:space="preserve"> </v>
      </c>
      <c r="M107" s="31"/>
      <c r="N107" s="87"/>
      <c r="O107" s="87"/>
      <c r="P107" s="113">
        <f t="shared" si="4"/>
        <v>0</v>
      </c>
      <c r="Q107" s="31"/>
    </row>
    <row r="108" spans="1:17" ht="18" x14ac:dyDescent="0.25">
      <c r="A108" s="31"/>
      <c r="B108" s="31"/>
      <c r="C108" s="95"/>
      <c r="D108" s="31"/>
      <c r="E108" s="95"/>
      <c r="F108" s="31"/>
      <c r="G108" s="114">
        <f t="shared" si="6"/>
        <v>0</v>
      </c>
      <c r="H108" s="59">
        <f t="shared" si="6"/>
        <v>0</v>
      </c>
      <c r="I108" s="59"/>
      <c r="J108" s="59"/>
      <c r="K108" s="31"/>
      <c r="L108" s="59" t="str">
        <f t="shared" si="5"/>
        <v xml:space="preserve"> </v>
      </c>
      <c r="M108" s="31"/>
      <c r="N108" s="87"/>
      <c r="O108" s="87"/>
      <c r="P108" s="113">
        <f t="shared" si="4"/>
        <v>0</v>
      </c>
      <c r="Q108" s="31"/>
    </row>
    <row r="109" spans="1:17" ht="18" x14ac:dyDescent="0.25">
      <c r="A109" s="31"/>
      <c r="B109" s="31"/>
      <c r="C109" s="95"/>
      <c r="D109" s="31"/>
      <c r="E109" s="95"/>
      <c r="F109" s="31"/>
      <c r="G109" s="114">
        <f t="shared" si="6"/>
        <v>0</v>
      </c>
      <c r="H109" s="59">
        <f t="shared" si="6"/>
        <v>0</v>
      </c>
      <c r="I109" s="59"/>
      <c r="J109" s="59"/>
      <c r="K109" s="31"/>
      <c r="L109" s="59" t="str">
        <f t="shared" si="5"/>
        <v xml:space="preserve"> </v>
      </c>
      <c r="M109" s="31"/>
      <c r="N109" s="87"/>
      <c r="O109" s="87"/>
      <c r="P109" s="113">
        <f t="shared" si="4"/>
        <v>0</v>
      </c>
      <c r="Q109" s="31"/>
    </row>
    <row r="110" spans="1:17" ht="18" x14ac:dyDescent="0.25">
      <c r="A110" s="31"/>
      <c r="B110" s="31"/>
      <c r="C110" s="95"/>
      <c r="D110" s="31"/>
      <c r="E110" s="95"/>
      <c r="F110" s="31"/>
      <c r="G110" s="114">
        <f t="shared" si="6"/>
        <v>0</v>
      </c>
      <c r="H110" s="59">
        <f t="shared" si="6"/>
        <v>0</v>
      </c>
      <c r="I110" s="59"/>
      <c r="J110" s="59"/>
      <c r="K110" s="31"/>
      <c r="L110" s="59" t="str">
        <f t="shared" si="5"/>
        <v xml:space="preserve"> </v>
      </c>
      <c r="M110" s="31"/>
      <c r="N110" s="87"/>
      <c r="O110" s="87"/>
      <c r="P110" s="113">
        <f t="shared" si="4"/>
        <v>0</v>
      </c>
      <c r="Q110" s="31"/>
    </row>
    <row r="111" spans="1:17" ht="18" x14ac:dyDescent="0.25">
      <c r="A111" s="31"/>
      <c r="B111" s="31"/>
      <c r="C111" s="95"/>
      <c r="D111" s="31"/>
      <c r="E111" s="95"/>
      <c r="F111" s="31"/>
      <c r="G111" s="114">
        <f t="shared" si="6"/>
        <v>0</v>
      </c>
      <c r="H111" s="59">
        <f t="shared" si="6"/>
        <v>0</v>
      </c>
      <c r="I111" s="59"/>
      <c r="J111" s="59"/>
      <c r="K111" s="31"/>
      <c r="L111" s="59" t="str">
        <f t="shared" si="5"/>
        <v xml:space="preserve"> </v>
      </c>
      <c r="M111" s="31"/>
      <c r="N111" s="87"/>
      <c r="O111" s="87"/>
      <c r="P111" s="113">
        <f t="shared" si="4"/>
        <v>0</v>
      </c>
      <c r="Q111" s="31"/>
    </row>
    <row r="112" spans="1:17" ht="18" x14ac:dyDescent="0.25">
      <c r="A112" s="31"/>
      <c r="B112" s="31"/>
      <c r="C112" s="95"/>
      <c r="D112" s="31"/>
      <c r="E112" s="95"/>
      <c r="F112" s="31"/>
      <c r="G112" s="114">
        <f t="shared" si="6"/>
        <v>0</v>
      </c>
      <c r="H112" s="59">
        <f t="shared" si="6"/>
        <v>0</v>
      </c>
      <c r="I112" s="59"/>
      <c r="J112" s="59"/>
      <c r="K112" s="31"/>
      <c r="L112" s="59" t="str">
        <f t="shared" si="5"/>
        <v xml:space="preserve"> </v>
      </c>
      <c r="M112" s="31"/>
      <c r="N112" s="87"/>
      <c r="O112" s="87"/>
      <c r="P112" s="113">
        <f t="shared" si="4"/>
        <v>0</v>
      </c>
      <c r="Q112" s="31"/>
    </row>
    <row r="113" spans="1:17" ht="18" x14ac:dyDescent="0.25">
      <c r="A113" s="31"/>
      <c r="B113" s="31"/>
      <c r="C113" s="95"/>
      <c r="D113" s="31"/>
      <c r="E113" s="95"/>
      <c r="F113" s="31"/>
      <c r="G113" s="114">
        <f t="shared" si="6"/>
        <v>0</v>
      </c>
      <c r="H113" s="59">
        <f t="shared" si="6"/>
        <v>0</v>
      </c>
      <c r="I113" s="59"/>
      <c r="J113" s="59"/>
      <c r="K113" s="31"/>
      <c r="L113" s="59" t="str">
        <f t="shared" si="5"/>
        <v xml:space="preserve"> </v>
      </c>
      <c r="M113" s="31"/>
      <c r="N113" s="87"/>
      <c r="O113" s="87"/>
      <c r="P113" s="113">
        <f t="shared" si="4"/>
        <v>0</v>
      </c>
      <c r="Q113" s="31"/>
    </row>
    <row r="114" spans="1:17" ht="18" x14ac:dyDescent="0.25">
      <c r="A114" s="31"/>
      <c r="B114" s="31"/>
      <c r="C114" s="95"/>
      <c r="D114" s="31"/>
      <c r="E114" s="95"/>
      <c r="F114" s="31"/>
      <c r="G114" s="114">
        <f t="shared" si="6"/>
        <v>0</v>
      </c>
      <c r="H114" s="59">
        <f t="shared" si="6"/>
        <v>0</v>
      </c>
      <c r="I114" s="59"/>
      <c r="J114" s="59"/>
      <c r="K114" s="31"/>
      <c r="L114" s="59" t="str">
        <f t="shared" si="5"/>
        <v xml:space="preserve"> </v>
      </c>
      <c r="M114" s="31"/>
      <c r="N114" s="87"/>
      <c r="O114" s="87"/>
      <c r="P114" s="113">
        <f t="shared" si="4"/>
        <v>0</v>
      </c>
      <c r="Q114" s="31"/>
    </row>
    <row r="115" spans="1:17" ht="18" x14ac:dyDescent="0.25">
      <c r="A115" s="31"/>
      <c r="B115" s="31"/>
      <c r="C115" s="95"/>
      <c r="D115" s="31"/>
      <c r="E115" s="95"/>
      <c r="F115" s="31"/>
      <c r="G115" s="114">
        <f t="shared" si="6"/>
        <v>0</v>
      </c>
      <c r="H115" s="59">
        <f t="shared" si="6"/>
        <v>0</v>
      </c>
      <c r="I115" s="59"/>
      <c r="J115" s="59"/>
      <c r="K115" s="31"/>
      <c r="L115" s="59" t="str">
        <f t="shared" si="5"/>
        <v xml:space="preserve"> </v>
      </c>
      <c r="M115" s="31"/>
      <c r="N115" s="87"/>
      <c r="O115" s="87"/>
      <c r="P115" s="113">
        <f t="shared" si="4"/>
        <v>0</v>
      </c>
      <c r="Q115" s="31"/>
    </row>
    <row r="116" spans="1:17" ht="18" x14ac:dyDescent="0.25">
      <c r="A116" s="31"/>
      <c r="B116" s="31"/>
      <c r="C116" s="95"/>
      <c r="D116" s="31"/>
      <c r="E116" s="95"/>
      <c r="F116" s="31"/>
      <c r="G116" s="114">
        <f t="shared" si="6"/>
        <v>0</v>
      </c>
      <c r="H116" s="59">
        <f t="shared" si="6"/>
        <v>0</v>
      </c>
      <c r="I116" s="59"/>
      <c r="J116" s="59"/>
      <c r="K116" s="31"/>
      <c r="L116" s="59" t="str">
        <f t="shared" si="5"/>
        <v xml:space="preserve"> </v>
      </c>
      <c r="M116" s="31"/>
      <c r="N116" s="87"/>
      <c r="O116" s="87"/>
      <c r="P116" s="113">
        <f t="shared" si="4"/>
        <v>0</v>
      </c>
      <c r="Q116" s="31"/>
    </row>
    <row r="117" spans="1:17" ht="18" x14ac:dyDescent="0.25">
      <c r="A117" s="31"/>
      <c r="B117" s="31"/>
      <c r="C117" s="95"/>
      <c r="D117" s="31"/>
      <c r="E117" s="95"/>
      <c r="F117" s="31"/>
      <c r="G117" s="114">
        <f t="shared" si="6"/>
        <v>0</v>
      </c>
      <c r="H117" s="59">
        <f t="shared" si="6"/>
        <v>0</v>
      </c>
      <c r="I117" s="59"/>
      <c r="J117" s="59"/>
      <c r="K117" s="31"/>
      <c r="L117" s="59" t="str">
        <f t="shared" si="5"/>
        <v xml:space="preserve"> </v>
      </c>
      <c r="M117" s="31"/>
      <c r="N117" s="87"/>
      <c r="O117" s="87"/>
      <c r="P117" s="113">
        <f t="shared" si="4"/>
        <v>0</v>
      </c>
      <c r="Q117" s="31"/>
    </row>
    <row r="118" spans="1:17" ht="18" x14ac:dyDescent="0.25">
      <c r="A118" s="31"/>
      <c r="B118" s="31"/>
      <c r="C118" s="95"/>
      <c r="D118" s="31"/>
      <c r="E118" s="95"/>
      <c r="F118" s="31"/>
      <c r="G118" s="114">
        <f t="shared" ref="G118:H181" si="7">G117-E118+C118</f>
        <v>0</v>
      </c>
      <c r="H118" s="59">
        <f t="shared" si="7"/>
        <v>0</v>
      </c>
      <c r="I118" s="59"/>
      <c r="J118" s="59"/>
      <c r="K118" s="31"/>
      <c r="L118" s="59" t="str">
        <f t="shared" si="5"/>
        <v xml:space="preserve"> </v>
      </c>
      <c r="M118" s="31"/>
      <c r="N118" s="87"/>
      <c r="O118" s="87"/>
      <c r="P118" s="113">
        <f t="shared" si="4"/>
        <v>0</v>
      </c>
      <c r="Q118" s="31"/>
    </row>
    <row r="119" spans="1:17" ht="18" x14ac:dyDescent="0.25">
      <c r="A119" s="31"/>
      <c r="B119" s="31"/>
      <c r="C119" s="95"/>
      <c r="D119" s="31"/>
      <c r="E119" s="95"/>
      <c r="F119" s="31"/>
      <c r="G119" s="114">
        <f t="shared" si="7"/>
        <v>0</v>
      </c>
      <c r="H119" s="59">
        <f t="shared" si="7"/>
        <v>0</v>
      </c>
      <c r="I119" s="59"/>
      <c r="J119" s="59"/>
      <c r="K119" s="31"/>
      <c r="L119" s="59" t="str">
        <f t="shared" si="5"/>
        <v xml:space="preserve"> </v>
      </c>
      <c r="M119" s="31"/>
      <c r="N119" s="87"/>
      <c r="O119" s="87"/>
      <c r="P119" s="113">
        <f t="shared" si="4"/>
        <v>0</v>
      </c>
      <c r="Q119" s="31"/>
    </row>
    <row r="120" spans="1:17" ht="18" x14ac:dyDescent="0.25">
      <c r="A120" s="31"/>
      <c r="B120" s="31"/>
      <c r="C120" s="95"/>
      <c r="D120" s="31"/>
      <c r="E120" s="95"/>
      <c r="F120" s="31"/>
      <c r="G120" s="114">
        <f t="shared" si="7"/>
        <v>0</v>
      </c>
      <c r="H120" s="59">
        <f t="shared" si="7"/>
        <v>0</v>
      </c>
      <c r="I120" s="59"/>
      <c r="J120" s="59"/>
      <c r="K120" s="31"/>
      <c r="L120" s="59" t="str">
        <f t="shared" si="5"/>
        <v xml:space="preserve"> </v>
      </c>
      <c r="M120" s="31"/>
      <c r="N120" s="87"/>
      <c r="O120" s="87"/>
      <c r="P120" s="113">
        <f t="shared" si="4"/>
        <v>0</v>
      </c>
      <c r="Q120" s="31"/>
    </row>
    <row r="121" spans="1:17" ht="18" x14ac:dyDescent="0.25">
      <c r="A121" s="31"/>
      <c r="B121" s="31"/>
      <c r="C121" s="95"/>
      <c r="D121" s="31"/>
      <c r="E121" s="95"/>
      <c r="F121" s="31"/>
      <c r="G121" s="114">
        <f t="shared" si="7"/>
        <v>0</v>
      </c>
      <c r="H121" s="59">
        <f t="shared" si="7"/>
        <v>0</v>
      </c>
      <c r="I121" s="59"/>
      <c r="J121" s="59"/>
      <c r="K121" s="31"/>
      <c r="L121" s="59" t="str">
        <f t="shared" si="5"/>
        <v xml:space="preserve"> </v>
      </c>
      <c r="M121" s="31"/>
      <c r="N121" s="87"/>
      <c r="O121" s="87"/>
      <c r="P121" s="113">
        <f t="shared" si="4"/>
        <v>0</v>
      </c>
      <c r="Q121" s="31"/>
    </row>
    <row r="122" spans="1:17" ht="18" x14ac:dyDescent="0.25">
      <c r="A122" s="31"/>
      <c r="B122" s="31"/>
      <c r="C122" s="95"/>
      <c r="D122" s="31"/>
      <c r="E122" s="95"/>
      <c r="F122" s="31"/>
      <c r="G122" s="114">
        <f t="shared" si="7"/>
        <v>0</v>
      </c>
      <c r="H122" s="59">
        <f t="shared" si="7"/>
        <v>0</v>
      </c>
      <c r="I122" s="59"/>
      <c r="J122" s="59"/>
      <c r="K122" s="31"/>
      <c r="L122" s="59" t="str">
        <f t="shared" si="5"/>
        <v xml:space="preserve"> </v>
      </c>
      <c r="M122" s="31"/>
      <c r="N122" s="87"/>
      <c r="O122" s="87"/>
      <c r="P122" s="113">
        <f t="shared" si="4"/>
        <v>0</v>
      </c>
      <c r="Q122" s="31"/>
    </row>
    <row r="123" spans="1:17" ht="18" x14ac:dyDescent="0.25">
      <c r="A123" s="31"/>
      <c r="B123" s="31"/>
      <c r="C123" s="95"/>
      <c r="D123" s="31"/>
      <c r="E123" s="95"/>
      <c r="F123" s="31"/>
      <c r="G123" s="114">
        <f t="shared" si="7"/>
        <v>0</v>
      </c>
      <c r="H123" s="59">
        <f t="shared" si="7"/>
        <v>0</v>
      </c>
      <c r="I123" s="59"/>
      <c r="J123" s="59"/>
      <c r="K123" s="31"/>
      <c r="L123" s="59" t="str">
        <f t="shared" si="5"/>
        <v xml:space="preserve"> </v>
      </c>
      <c r="M123" s="31"/>
      <c r="N123" s="87"/>
      <c r="O123" s="87"/>
      <c r="P123" s="113">
        <f t="shared" si="4"/>
        <v>0</v>
      </c>
      <c r="Q123" s="31"/>
    </row>
    <row r="124" spans="1:17" ht="18" x14ac:dyDescent="0.25">
      <c r="A124" s="31"/>
      <c r="B124" s="31"/>
      <c r="C124" s="95"/>
      <c r="D124" s="31"/>
      <c r="E124" s="95"/>
      <c r="F124" s="31"/>
      <c r="G124" s="114">
        <f t="shared" si="7"/>
        <v>0</v>
      </c>
      <c r="H124" s="59">
        <f t="shared" si="7"/>
        <v>0</v>
      </c>
      <c r="I124" s="59"/>
      <c r="J124" s="59"/>
      <c r="K124" s="31"/>
      <c r="L124" s="59" t="str">
        <f t="shared" si="5"/>
        <v xml:space="preserve"> </v>
      </c>
      <c r="M124" s="31"/>
      <c r="N124" s="87"/>
      <c r="O124" s="87"/>
      <c r="P124" s="113">
        <f t="shared" si="4"/>
        <v>0</v>
      </c>
      <c r="Q124" s="31"/>
    </row>
    <row r="125" spans="1:17" ht="18" x14ac:dyDescent="0.25">
      <c r="A125" s="31"/>
      <c r="B125" s="31"/>
      <c r="C125" s="95"/>
      <c r="D125" s="31"/>
      <c r="E125" s="95"/>
      <c r="F125" s="31"/>
      <c r="G125" s="114">
        <f t="shared" si="7"/>
        <v>0</v>
      </c>
      <c r="H125" s="59">
        <f t="shared" si="7"/>
        <v>0</v>
      </c>
      <c r="I125" s="59"/>
      <c r="J125" s="59"/>
      <c r="K125" s="31"/>
      <c r="L125" s="59" t="str">
        <f t="shared" si="5"/>
        <v xml:space="preserve"> </v>
      </c>
      <c r="M125" s="31"/>
      <c r="N125" s="87"/>
      <c r="O125" s="87"/>
      <c r="P125" s="113">
        <f t="shared" si="4"/>
        <v>0</v>
      </c>
      <c r="Q125" s="31"/>
    </row>
    <row r="126" spans="1:17" ht="18" x14ac:dyDescent="0.25">
      <c r="A126" s="31"/>
      <c r="B126" s="31"/>
      <c r="C126" s="95"/>
      <c r="D126" s="31"/>
      <c r="E126" s="95"/>
      <c r="F126" s="31"/>
      <c r="G126" s="114">
        <f t="shared" si="7"/>
        <v>0</v>
      </c>
      <c r="H126" s="59">
        <f t="shared" si="7"/>
        <v>0</v>
      </c>
      <c r="I126" s="59"/>
      <c r="J126" s="59"/>
      <c r="K126" s="31"/>
      <c r="L126" s="59" t="str">
        <f t="shared" si="5"/>
        <v xml:space="preserve"> </v>
      </c>
      <c r="M126" s="31"/>
      <c r="N126" s="87"/>
      <c r="O126" s="87"/>
      <c r="P126" s="113">
        <f t="shared" si="4"/>
        <v>0</v>
      </c>
      <c r="Q126" s="31"/>
    </row>
    <row r="127" spans="1:17" ht="18" x14ac:dyDescent="0.25">
      <c r="A127" s="31"/>
      <c r="B127" s="31"/>
      <c r="C127" s="95"/>
      <c r="D127" s="31"/>
      <c r="E127" s="95"/>
      <c r="F127" s="31"/>
      <c r="G127" s="114">
        <f t="shared" si="7"/>
        <v>0</v>
      </c>
      <c r="H127" s="59">
        <f t="shared" si="7"/>
        <v>0</v>
      </c>
      <c r="I127" s="59"/>
      <c r="J127" s="59"/>
      <c r="K127" s="31"/>
      <c r="L127" s="59" t="str">
        <f t="shared" si="5"/>
        <v xml:space="preserve"> </v>
      </c>
      <c r="M127" s="31"/>
      <c r="N127" s="87"/>
      <c r="O127" s="87"/>
      <c r="P127" s="113">
        <f t="shared" si="4"/>
        <v>0</v>
      </c>
      <c r="Q127" s="31"/>
    </row>
    <row r="128" spans="1:17" ht="18" x14ac:dyDescent="0.25">
      <c r="A128" s="31"/>
      <c r="B128" s="31"/>
      <c r="C128" s="95"/>
      <c r="D128" s="31"/>
      <c r="E128" s="95"/>
      <c r="F128" s="31"/>
      <c r="G128" s="114">
        <f t="shared" si="7"/>
        <v>0</v>
      </c>
      <c r="H128" s="59">
        <f t="shared" si="7"/>
        <v>0</v>
      </c>
      <c r="I128" s="59"/>
      <c r="J128" s="59"/>
      <c r="K128" s="31"/>
      <c r="L128" s="59" t="str">
        <f t="shared" si="5"/>
        <v xml:space="preserve"> </v>
      </c>
      <c r="M128" s="31"/>
      <c r="N128" s="87"/>
      <c r="O128" s="87"/>
      <c r="P128" s="113">
        <f t="shared" si="4"/>
        <v>0</v>
      </c>
      <c r="Q128" s="31"/>
    </row>
    <row r="129" spans="1:17" ht="18" x14ac:dyDescent="0.25">
      <c r="A129" s="31"/>
      <c r="B129" s="31"/>
      <c r="C129" s="95"/>
      <c r="D129" s="31"/>
      <c r="E129" s="95"/>
      <c r="F129" s="31"/>
      <c r="G129" s="114">
        <f t="shared" si="7"/>
        <v>0</v>
      </c>
      <c r="H129" s="59">
        <f t="shared" si="7"/>
        <v>0</v>
      </c>
      <c r="I129" s="59"/>
      <c r="J129" s="59"/>
      <c r="K129" s="31"/>
      <c r="L129" s="59" t="str">
        <f t="shared" si="5"/>
        <v xml:space="preserve"> </v>
      </c>
      <c r="M129" s="31"/>
      <c r="N129" s="87"/>
      <c r="O129" s="87"/>
      <c r="P129" s="113">
        <f t="shared" si="4"/>
        <v>0</v>
      </c>
      <c r="Q129" s="31"/>
    </row>
    <row r="130" spans="1:17" ht="18" x14ac:dyDescent="0.25">
      <c r="A130" s="31"/>
      <c r="B130" s="31"/>
      <c r="C130" s="95"/>
      <c r="D130" s="31"/>
      <c r="E130" s="95"/>
      <c r="F130" s="31"/>
      <c r="G130" s="114">
        <f t="shared" si="7"/>
        <v>0</v>
      </c>
      <c r="H130" s="59">
        <f t="shared" si="7"/>
        <v>0</v>
      </c>
      <c r="I130" s="59"/>
      <c r="J130" s="59"/>
      <c r="K130" s="31"/>
      <c r="L130" s="59" t="str">
        <f t="shared" si="5"/>
        <v xml:space="preserve"> </v>
      </c>
      <c r="M130" s="31"/>
      <c r="N130" s="87"/>
      <c r="O130" s="87"/>
      <c r="P130" s="113">
        <f t="shared" si="4"/>
        <v>0</v>
      </c>
      <c r="Q130" s="31"/>
    </row>
    <row r="131" spans="1:17" ht="18" x14ac:dyDescent="0.25">
      <c r="A131" s="31"/>
      <c r="B131" s="31"/>
      <c r="C131" s="95"/>
      <c r="D131" s="31"/>
      <c r="E131" s="95"/>
      <c r="F131" s="31"/>
      <c r="G131" s="114">
        <f t="shared" si="7"/>
        <v>0</v>
      </c>
      <c r="H131" s="59">
        <f t="shared" si="7"/>
        <v>0</v>
      </c>
      <c r="I131" s="59"/>
      <c r="J131" s="59"/>
      <c r="K131" s="31"/>
      <c r="L131" s="59" t="str">
        <f t="shared" si="5"/>
        <v xml:space="preserve"> </v>
      </c>
      <c r="M131" s="31"/>
      <c r="N131" s="87"/>
      <c r="O131" s="87"/>
      <c r="P131" s="113">
        <f t="shared" si="4"/>
        <v>0</v>
      </c>
      <c r="Q131" s="31"/>
    </row>
    <row r="132" spans="1:17" ht="18" x14ac:dyDescent="0.25">
      <c r="A132" s="31"/>
      <c r="B132" s="31"/>
      <c r="C132" s="95"/>
      <c r="D132" s="31"/>
      <c r="E132" s="95"/>
      <c r="F132" s="31"/>
      <c r="G132" s="114">
        <f t="shared" si="7"/>
        <v>0</v>
      </c>
      <c r="H132" s="59">
        <f t="shared" si="7"/>
        <v>0</v>
      </c>
      <c r="I132" s="59"/>
      <c r="J132" s="59"/>
      <c r="K132" s="31"/>
      <c r="L132" s="59" t="str">
        <f t="shared" si="5"/>
        <v xml:space="preserve"> </v>
      </c>
      <c r="M132" s="31"/>
      <c r="N132" s="87"/>
      <c r="O132" s="87"/>
      <c r="P132" s="113">
        <f t="shared" si="4"/>
        <v>0</v>
      </c>
      <c r="Q132" s="31"/>
    </row>
    <row r="133" spans="1:17" ht="18" x14ac:dyDescent="0.25">
      <c r="A133" s="31"/>
      <c r="B133" s="31"/>
      <c r="C133" s="95"/>
      <c r="D133" s="31"/>
      <c r="E133" s="95"/>
      <c r="F133" s="31"/>
      <c r="G133" s="114">
        <f t="shared" si="7"/>
        <v>0</v>
      </c>
      <c r="H133" s="59">
        <f t="shared" si="7"/>
        <v>0</v>
      </c>
      <c r="I133" s="59"/>
      <c r="J133" s="59"/>
      <c r="K133" s="31"/>
      <c r="L133" s="59" t="str">
        <f t="shared" si="5"/>
        <v xml:space="preserve"> </v>
      </c>
      <c r="M133" s="31"/>
      <c r="N133" s="87"/>
      <c r="O133" s="87"/>
      <c r="P133" s="113">
        <f t="shared" si="4"/>
        <v>0</v>
      </c>
      <c r="Q133" s="31"/>
    </row>
    <row r="134" spans="1:17" ht="18" x14ac:dyDescent="0.25">
      <c r="A134" s="31"/>
      <c r="B134" s="31"/>
      <c r="C134" s="95"/>
      <c r="D134" s="31"/>
      <c r="E134" s="95"/>
      <c r="F134" s="31"/>
      <c r="G134" s="114">
        <f t="shared" si="7"/>
        <v>0</v>
      </c>
      <c r="H134" s="59">
        <f t="shared" si="7"/>
        <v>0</v>
      </c>
      <c r="I134" s="59"/>
      <c r="J134" s="59"/>
      <c r="K134" s="31"/>
      <c r="L134" s="59" t="str">
        <f t="shared" si="5"/>
        <v xml:space="preserve"> </v>
      </c>
      <c r="M134" s="31"/>
      <c r="N134" s="87"/>
      <c r="O134" s="87"/>
      <c r="P134" s="113">
        <f t="shared" si="4"/>
        <v>0</v>
      </c>
      <c r="Q134" s="31"/>
    </row>
    <row r="135" spans="1:17" ht="18" x14ac:dyDescent="0.25">
      <c r="A135" s="31"/>
      <c r="B135" s="31"/>
      <c r="C135" s="95"/>
      <c r="D135" s="31"/>
      <c r="E135" s="95"/>
      <c r="F135" s="31"/>
      <c r="G135" s="114">
        <f t="shared" si="7"/>
        <v>0</v>
      </c>
      <c r="H135" s="59">
        <f t="shared" si="7"/>
        <v>0</v>
      </c>
      <c r="I135" s="59"/>
      <c r="J135" s="59"/>
      <c r="K135" s="31"/>
      <c r="L135" s="59" t="str">
        <f t="shared" si="5"/>
        <v xml:space="preserve"> </v>
      </c>
      <c r="M135" s="31"/>
      <c r="N135" s="87"/>
      <c r="O135" s="87"/>
      <c r="P135" s="113">
        <f t="shared" si="4"/>
        <v>0</v>
      </c>
      <c r="Q135" s="31"/>
    </row>
    <row r="136" spans="1:17" ht="18" x14ac:dyDescent="0.25">
      <c r="A136" s="31"/>
      <c r="B136" s="31"/>
      <c r="C136" s="95"/>
      <c r="D136" s="31"/>
      <c r="E136" s="95"/>
      <c r="F136" s="31"/>
      <c r="G136" s="114">
        <f t="shared" si="7"/>
        <v>0</v>
      </c>
      <c r="H136" s="59">
        <f t="shared" si="7"/>
        <v>0</v>
      </c>
      <c r="I136" s="59"/>
      <c r="J136" s="59"/>
      <c r="K136" s="31"/>
      <c r="L136" s="59" t="str">
        <f t="shared" si="5"/>
        <v xml:space="preserve"> </v>
      </c>
      <c r="M136" s="31"/>
      <c r="N136" s="87"/>
      <c r="O136" s="87"/>
      <c r="P136" s="113">
        <f t="shared" si="4"/>
        <v>0</v>
      </c>
      <c r="Q136" s="31"/>
    </row>
    <row r="137" spans="1:17" ht="18" x14ac:dyDescent="0.25">
      <c r="A137" s="31"/>
      <c r="B137" s="31"/>
      <c r="C137" s="95"/>
      <c r="D137" s="31"/>
      <c r="E137" s="95"/>
      <c r="F137" s="31"/>
      <c r="G137" s="114">
        <f t="shared" si="7"/>
        <v>0</v>
      </c>
      <c r="H137" s="59">
        <f t="shared" si="7"/>
        <v>0</v>
      </c>
      <c r="I137" s="59"/>
      <c r="J137" s="59"/>
      <c r="K137" s="31"/>
      <c r="L137" s="59" t="str">
        <f t="shared" si="5"/>
        <v xml:space="preserve"> </v>
      </c>
      <c r="M137" s="31"/>
      <c r="N137" s="87"/>
      <c r="O137" s="87"/>
      <c r="P137" s="113">
        <f t="shared" ref="P137:P200" si="8">O137*G137</f>
        <v>0</v>
      </c>
      <c r="Q137" s="31"/>
    </row>
    <row r="138" spans="1:17" ht="18" x14ac:dyDescent="0.25">
      <c r="A138" s="31"/>
      <c r="B138" s="31"/>
      <c r="C138" s="95"/>
      <c r="D138" s="31"/>
      <c r="E138" s="95"/>
      <c r="F138" s="31"/>
      <c r="G138" s="114">
        <f t="shared" si="7"/>
        <v>0</v>
      </c>
      <c r="H138" s="59">
        <f t="shared" si="7"/>
        <v>0</v>
      </c>
      <c r="I138" s="59"/>
      <c r="J138" s="59"/>
      <c r="K138" s="31"/>
      <c r="L138" s="59" t="str">
        <f t="shared" si="5"/>
        <v xml:space="preserve"> </v>
      </c>
      <c r="M138" s="31"/>
      <c r="N138" s="87"/>
      <c r="O138" s="87"/>
      <c r="P138" s="113">
        <f t="shared" si="8"/>
        <v>0</v>
      </c>
      <c r="Q138" s="31"/>
    </row>
    <row r="139" spans="1:17" ht="18" x14ac:dyDescent="0.25">
      <c r="A139" s="31"/>
      <c r="B139" s="31"/>
      <c r="C139" s="95"/>
      <c r="D139" s="31"/>
      <c r="E139" s="95"/>
      <c r="F139" s="31"/>
      <c r="G139" s="114">
        <f t="shared" si="7"/>
        <v>0</v>
      </c>
      <c r="H139" s="59">
        <f t="shared" si="7"/>
        <v>0</v>
      </c>
      <c r="I139" s="59"/>
      <c r="J139" s="59"/>
      <c r="K139" s="31"/>
      <c r="L139" s="59" t="str">
        <f t="shared" si="5"/>
        <v xml:space="preserve"> </v>
      </c>
      <c r="M139" s="31"/>
      <c r="N139" s="87"/>
      <c r="O139" s="87"/>
      <c r="P139" s="113">
        <f t="shared" si="8"/>
        <v>0</v>
      </c>
      <c r="Q139" s="31"/>
    </row>
    <row r="140" spans="1:17" ht="18" x14ac:dyDescent="0.25">
      <c r="A140" s="31"/>
      <c r="B140" s="31"/>
      <c r="C140" s="95"/>
      <c r="D140" s="31"/>
      <c r="E140" s="95"/>
      <c r="F140" s="31"/>
      <c r="G140" s="114">
        <f t="shared" si="7"/>
        <v>0</v>
      </c>
      <c r="H140" s="59">
        <f t="shared" si="7"/>
        <v>0</v>
      </c>
      <c r="I140" s="59"/>
      <c r="J140" s="59"/>
      <c r="K140" s="31"/>
      <c r="L140" s="59" t="str">
        <f t="shared" si="5"/>
        <v xml:space="preserve"> </v>
      </c>
      <c r="M140" s="31"/>
      <c r="N140" s="87"/>
      <c r="O140" s="87"/>
      <c r="P140" s="113">
        <f t="shared" si="8"/>
        <v>0</v>
      </c>
      <c r="Q140" s="31"/>
    </row>
    <row r="141" spans="1:17" ht="18" x14ac:dyDescent="0.25">
      <c r="A141" s="31"/>
      <c r="B141" s="31"/>
      <c r="C141" s="95"/>
      <c r="D141" s="31"/>
      <c r="E141" s="95"/>
      <c r="F141" s="31"/>
      <c r="G141" s="114">
        <f t="shared" si="7"/>
        <v>0</v>
      </c>
      <c r="H141" s="59">
        <f t="shared" si="7"/>
        <v>0</v>
      </c>
      <c r="I141" s="59"/>
      <c r="J141" s="59"/>
      <c r="K141" s="31"/>
      <c r="L141" s="59" t="str">
        <f t="shared" ref="L141:L202" si="9">IF(D141&gt;0,D141," ")</f>
        <v xml:space="preserve"> </v>
      </c>
      <c r="M141" s="31"/>
      <c r="N141" s="87"/>
      <c r="O141" s="87"/>
      <c r="P141" s="113">
        <f t="shared" si="8"/>
        <v>0</v>
      </c>
      <c r="Q141" s="31"/>
    </row>
    <row r="142" spans="1:17" ht="18" x14ac:dyDescent="0.25">
      <c r="A142" s="31"/>
      <c r="B142" s="31"/>
      <c r="C142" s="95"/>
      <c r="D142" s="31"/>
      <c r="E142" s="95"/>
      <c r="F142" s="31"/>
      <c r="G142" s="114">
        <f t="shared" si="7"/>
        <v>0</v>
      </c>
      <c r="H142" s="59">
        <f t="shared" si="7"/>
        <v>0</v>
      </c>
      <c r="I142" s="59"/>
      <c r="J142" s="59"/>
      <c r="K142" s="31"/>
      <c r="L142" s="59" t="str">
        <f t="shared" si="9"/>
        <v xml:space="preserve"> </v>
      </c>
      <c r="M142" s="31"/>
      <c r="N142" s="87"/>
      <c r="O142" s="87"/>
      <c r="P142" s="113">
        <f t="shared" si="8"/>
        <v>0</v>
      </c>
      <c r="Q142" s="31"/>
    </row>
    <row r="143" spans="1:17" ht="18" x14ac:dyDescent="0.25">
      <c r="A143" s="31"/>
      <c r="B143" s="31"/>
      <c r="C143" s="95"/>
      <c r="D143" s="31"/>
      <c r="E143" s="95"/>
      <c r="F143" s="31"/>
      <c r="G143" s="114">
        <f t="shared" si="7"/>
        <v>0</v>
      </c>
      <c r="H143" s="59">
        <f t="shared" si="7"/>
        <v>0</v>
      </c>
      <c r="I143" s="59"/>
      <c r="J143" s="59"/>
      <c r="K143" s="31"/>
      <c r="L143" s="59" t="str">
        <f t="shared" si="9"/>
        <v xml:space="preserve"> </v>
      </c>
      <c r="M143" s="31"/>
      <c r="N143" s="87"/>
      <c r="O143" s="87"/>
      <c r="P143" s="113">
        <f t="shared" si="8"/>
        <v>0</v>
      </c>
      <c r="Q143" s="31"/>
    </row>
    <row r="144" spans="1:17" ht="18" x14ac:dyDescent="0.25">
      <c r="A144" s="31"/>
      <c r="B144" s="31"/>
      <c r="C144" s="95"/>
      <c r="D144" s="31"/>
      <c r="E144" s="95"/>
      <c r="F144" s="31"/>
      <c r="G144" s="114">
        <f t="shared" si="7"/>
        <v>0</v>
      </c>
      <c r="H144" s="59">
        <f t="shared" si="7"/>
        <v>0</v>
      </c>
      <c r="I144" s="59"/>
      <c r="J144" s="59"/>
      <c r="K144" s="31"/>
      <c r="L144" s="59" t="str">
        <f t="shared" si="9"/>
        <v xml:space="preserve"> </v>
      </c>
      <c r="M144" s="31"/>
      <c r="N144" s="87"/>
      <c r="O144" s="87"/>
      <c r="P144" s="113">
        <f t="shared" si="8"/>
        <v>0</v>
      </c>
      <c r="Q144" s="31"/>
    </row>
    <row r="145" spans="1:17" ht="18" x14ac:dyDescent="0.25">
      <c r="A145" s="31"/>
      <c r="B145" s="31"/>
      <c r="C145" s="95"/>
      <c r="D145" s="31"/>
      <c r="E145" s="95"/>
      <c r="F145" s="31"/>
      <c r="G145" s="114">
        <f t="shared" si="7"/>
        <v>0</v>
      </c>
      <c r="H145" s="59">
        <f t="shared" si="7"/>
        <v>0</v>
      </c>
      <c r="I145" s="59"/>
      <c r="J145" s="59"/>
      <c r="K145" s="31"/>
      <c r="L145" s="59" t="str">
        <f t="shared" si="9"/>
        <v xml:space="preserve"> </v>
      </c>
      <c r="M145" s="31"/>
      <c r="N145" s="87"/>
      <c r="O145" s="87"/>
      <c r="P145" s="113">
        <f t="shared" si="8"/>
        <v>0</v>
      </c>
      <c r="Q145" s="31"/>
    </row>
    <row r="146" spans="1:17" ht="18" x14ac:dyDescent="0.25">
      <c r="A146" s="31"/>
      <c r="B146" s="31"/>
      <c r="C146" s="95"/>
      <c r="D146" s="31"/>
      <c r="E146" s="95"/>
      <c r="F146" s="31"/>
      <c r="G146" s="114">
        <f t="shared" si="7"/>
        <v>0</v>
      </c>
      <c r="H146" s="59">
        <f t="shared" si="7"/>
        <v>0</v>
      </c>
      <c r="I146" s="59"/>
      <c r="J146" s="59"/>
      <c r="K146" s="31"/>
      <c r="L146" s="59" t="str">
        <f t="shared" si="9"/>
        <v xml:space="preserve"> </v>
      </c>
      <c r="M146" s="31"/>
      <c r="N146" s="87"/>
      <c r="O146" s="87"/>
      <c r="P146" s="113">
        <f t="shared" si="8"/>
        <v>0</v>
      </c>
      <c r="Q146" s="31"/>
    </row>
    <row r="147" spans="1:17" ht="18" x14ac:dyDescent="0.25">
      <c r="A147" s="31"/>
      <c r="B147" s="31"/>
      <c r="C147" s="95"/>
      <c r="D147" s="31"/>
      <c r="E147" s="95"/>
      <c r="F147" s="31"/>
      <c r="G147" s="114">
        <f t="shared" si="7"/>
        <v>0</v>
      </c>
      <c r="H147" s="59">
        <f t="shared" si="7"/>
        <v>0</v>
      </c>
      <c r="I147" s="59"/>
      <c r="J147" s="59"/>
      <c r="K147" s="31"/>
      <c r="L147" s="59" t="str">
        <f t="shared" si="9"/>
        <v xml:space="preserve"> </v>
      </c>
      <c r="M147" s="31"/>
      <c r="N147" s="87"/>
      <c r="O147" s="87"/>
      <c r="P147" s="113">
        <f t="shared" si="8"/>
        <v>0</v>
      </c>
      <c r="Q147" s="31"/>
    </row>
    <row r="148" spans="1:17" ht="18" x14ac:dyDescent="0.25">
      <c r="A148" s="31"/>
      <c r="B148" s="31"/>
      <c r="C148" s="95"/>
      <c r="D148" s="31"/>
      <c r="E148" s="95"/>
      <c r="F148" s="31"/>
      <c r="G148" s="114">
        <f t="shared" si="7"/>
        <v>0</v>
      </c>
      <c r="H148" s="59">
        <f t="shared" si="7"/>
        <v>0</v>
      </c>
      <c r="I148" s="59"/>
      <c r="J148" s="59"/>
      <c r="K148" s="31"/>
      <c r="L148" s="59" t="str">
        <f t="shared" si="9"/>
        <v xml:space="preserve"> </v>
      </c>
      <c r="M148" s="31"/>
      <c r="N148" s="87"/>
      <c r="O148" s="87"/>
      <c r="P148" s="113">
        <f t="shared" si="8"/>
        <v>0</v>
      </c>
      <c r="Q148" s="31"/>
    </row>
    <row r="149" spans="1:17" ht="18" x14ac:dyDescent="0.25">
      <c r="A149" s="31"/>
      <c r="B149" s="31"/>
      <c r="C149" s="95"/>
      <c r="D149" s="31"/>
      <c r="E149" s="95"/>
      <c r="F149" s="31"/>
      <c r="G149" s="114">
        <f t="shared" si="7"/>
        <v>0</v>
      </c>
      <c r="H149" s="59">
        <f t="shared" si="7"/>
        <v>0</v>
      </c>
      <c r="I149" s="59"/>
      <c r="J149" s="59"/>
      <c r="K149" s="31"/>
      <c r="L149" s="59" t="str">
        <f t="shared" si="9"/>
        <v xml:space="preserve"> </v>
      </c>
      <c r="M149" s="31"/>
      <c r="N149" s="87"/>
      <c r="O149" s="87"/>
      <c r="P149" s="113">
        <f t="shared" si="8"/>
        <v>0</v>
      </c>
      <c r="Q149" s="31"/>
    </row>
    <row r="150" spans="1:17" ht="18" x14ac:dyDescent="0.25">
      <c r="A150" s="31"/>
      <c r="B150" s="31"/>
      <c r="C150" s="95"/>
      <c r="D150" s="31"/>
      <c r="E150" s="95"/>
      <c r="F150" s="31"/>
      <c r="G150" s="114">
        <f t="shared" si="7"/>
        <v>0</v>
      </c>
      <c r="H150" s="59">
        <f t="shared" si="7"/>
        <v>0</v>
      </c>
      <c r="I150" s="59"/>
      <c r="J150" s="59"/>
      <c r="K150" s="31"/>
      <c r="L150" s="59" t="str">
        <f t="shared" si="9"/>
        <v xml:space="preserve"> </v>
      </c>
      <c r="M150" s="31"/>
      <c r="N150" s="87"/>
      <c r="O150" s="87"/>
      <c r="P150" s="113">
        <f t="shared" si="8"/>
        <v>0</v>
      </c>
      <c r="Q150" s="31"/>
    </row>
    <row r="151" spans="1:17" ht="18" x14ac:dyDescent="0.25">
      <c r="A151" s="31"/>
      <c r="B151" s="31"/>
      <c r="C151" s="95"/>
      <c r="D151" s="31"/>
      <c r="E151" s="95"/>
      <c r="F151" s="31"/>
      <c r="G151" s="114">
        <f t="shared" si="7"/>
        <v>0</v>
      </c>
      <c r="H151" s="59">
        <f t="shared" si="7"/>
        <v>0</v>
      </c>
      <c r="I151" s="59"/>
      <c r="J151" s="59"/>
      <c r="K151" s="31"/>
      <c r="L151" s="59" t="str">
        <f t="shared" si="9"/>
        <v xml:space="preserve"> </v>
      </c>
      <c r="M151" s="31"/>
      <c r="N151" s="87"/>
      <c r="O151" s="87"/>
      <c r="P151" s="113">
        <f t="shared" si="8"/>
        <v>0</v>
      </c>
      <c r="Q151" s="31"/>
    </row>
    <row r="152" spans="1:17" ht="18" x14ac:dyDescent="0.25">
      <c r="A152" s="31"/>
      <c r="B152" s="31"/>
      <c r="C152" s="95"/>
      <c r="D152" s="31"/>
      <c r="E152" s="95"/>
      <c r="F152" s="31"/>
      <c r="G152" s="114">
        <f t="shared" si="7"/>
        <v>0</v>
      </c>
      <c r="H152" s="59">
        <f t="shared" si="7"/>
        <v>0</v>
      </c>
      <c r="I152" s="59"/>
      <c r="J152" s="59"/>
      <c r="K152" s="31"/>
      <c r="L152" s="59" t="str">
        <f t="shared" si="9"/>
        <v xml:space="preserve"> </v>
      </c>
      <c r="M152" s="31"/>
      <c r="N152" s="87"/>
      <c r="O152" s="87"/>
      <c r="P152" s="113">
        <f t="shared" si="8"/>
        <v>0</v>
      </c>
      <c r="Q152" s="31"/>
    </row>
    <row r="153" spans="1:17" ht="18" x14ac:dyDescent="0.25">
      <c r="A153" s="31"/>
      <c r="B153" s="31"/>
      <c r="C153" s="95"/>
      <c r="D153" s="31"/>
      <c r="E153" s="95"/>
      <c r="F153" s="31"/>
      <c r="G153" s="114">
        <f t="shared" si="7"/>
        <v>0</v>
      </c>
      <c r="H153" s="59">
        <f t="shared" si="7"/>
        <v>0</v>
      </c>
      <c r="I153" s="59"/>
      <c r="J153" s="59"/>
      <c r="K153" s="31"/>
      <c r="L153" s="59" t="str">
        <f t="shared" si="9"/>
        <v xml:space="preserve"> </v>
      </c>
      <c r="M153" s="31"/>
      <c r="N153" s="87"/>
      <c r="O153" s="87"/>
      <c r="P153" s="113">
        <f t="shared" si="8"/>
        <v>0</v>
      </c>
      <c r="Q153" s="31"/>
    </row>
    <row r="154" spans="1:17" ht="18" x14ac:dyDescent="0.25">
      <c r="A154" s="31"/>
      <c r="B154" s="31"/>
      <c r="C154" s="95"/>
      <c r="D154" s="31"/>
      <c r="E154" s="95"/>
      <c r="F154" s="31"/>
      <c r="G154" s="114">
        <f t="shared" si="7"/>
        <v>0</v>
      </c>
      <c r="H154" s="59">
        <f t="shared" si="7"/>
        <v>0</v>
      </c>
      <c r="I154" s="59"/>
      <c r="J154" s="59"/>
      <c r="K154" s="31"/>
      <c r="L154" s="59" t="str">
        <f t="shared" si="9"/>
        <v xml:space="preserve"> </v>
      </c>
      <c r="M154" s="31"/>
      <c r="N154" s="87"/>
      <c r="O154" s="87"/>
      <c r="P154" s="113">
        <f t="shared" si="8"/>
        <v>0</v>
      </c>
      <c r="Q154" s="31"/>
    </row>
    <row r="155" spans="1:17" ht="18" x14ac:dyDescent="0.25">
      <c r="A155" s="31"/>
      <c r="B155" s="31"/>
      <c r="C155" s="95"/>
      <c r="D155" s="31"/>
      <c r="E155" s="95"/>
      <c r="F155" s="31"/>
      <c r="G155" s="114">
        <f t="shared" si="7"/>
        <v>0</v>
      </c>
      <c r="H155" s="59">
        <f t="shared" si="7"/>
        <v>0</v>
      </c>
      <c r="I155" s="59"/>
      <c r="J155" s="59"/>
      <c r="K155" s="31"/>
      <c r="L155" s="59" t="str">
        <f t="shared" si="9"/>
        <v xml:space="preserve"> </v>
      </c>
      <c r="M155" s="31"/>
      <c r="N155" s="87"/>
      <c r="O155" s="87"/>
      <c r="P155" s="113">
        <f t="shared" si="8"/>
        <v>0</v>
      </c>
      <c r="Q155" s="31"/>
    </row>
    <row r="156" spans="1:17" ht="18" x14ac:dyDescent="0.25">
      <c r="A156" s="31"/>
      <c r="B156" s="31"/>
      <c r="C156" s="95"/>
      <c r="D156" s="31"/>
      <c r="E156" s="95"/>
      <c r="F156" s="31"/>
      <c r="G156" s="114">
        <f t="shared" si="7"/>
        <v>0</v>
      </c>
      <c r="H156" s="59">
        <f t="shared" si="7"/>
        <v>0</v>
      </c>
      <c r="I156" s="59"/>
      <c r="J156" s="59"/>
      <c r="K156" s="31"/>
      <c r="L156" s="59" t="str">
        <f t="shared" si="9"/>
        <v xml:space="preserve"> </v>
      </c>
      <c r="M156" s="31"/>
      <c r="N156" s="87"/>
      <c r="O156" s="87"/>
      <c r="P156" s="113">
        <f t="shared" si="8"/>
        <v>0</v>
      </c>
      <c r="Q156" s="31"/>
    </row>
    <row r="157" spans="1:17" ht="18" x14ac:dyDescent="0.25">
      <c r="A157" s="31"/>
      <c r="B157" s="31"/>
      <c r="C157" s="95"/>
      <c r="D157" s="31"/>
      <c r="E157" s="95"/>
      <c r="F157" s="31"/>
      <c r="G157" s="114">
        <f t="shared" si="7"/>
        <v>0</v>
      </c>
      <c r="H157" s="59">
        <f t="shared" si="7"/>
        <v>0</v>
      </c>
      <c r="I157" s="59"/>
      <c r="J157" s="59"/>
      <c r="K157" s="31"/>
      <c r="L157" s="59" t="str">
        <f t="shared" si="9"/>
        <v xml:space="preserve"> </v>
      </c>
      <c r="M157" s="31"/>
      <c r="N157" s="87"/>
      <c r="O157" s="87"/>
      <c r="P157" s="113">
        <f t="shared" si="8"/>
        <v>0</v>
      </c>
      <c r="Q157" s="31"/>
    </row>
    <row r="158" spans="1:17" ht="18" x14ac:dyDescent="0.25">
      <c r="A158" s="31"/>
      <c r="B158" s="31"/>
      <c r="C158" s="95"/>
      <c r="D158" s="31"/>
      <c r="E158" s="95"/>
      <c r="F158" s="31"/>
      <c r="G158" s="114">
        <f t="shared" si="7"/>
        <v>0</v>
      </c>
      <c r="H158" s="59">
        <f t="shared" si="7"/>
        <v>0</v>
      </c>
      <c r="I158" s="59"/>
      <c r="J158" s="59"/>
      <c r="K158" s="31"/>
      <c r="L158" s="59" t="str">
        <f t="shared" si="9"/>
        <v xml:space="preserve"> </v>
      </c>
      <c r="M158" s="31"/>
      <c r="N158" s="87"/>
      <c r="O158" s="87"/>
      <c r="P158" s="113">
        <f t="shared" si="8"/>
        <v>0</v>
      </c>
      <c r="Q158" s="31"/>
    </row>
    <row r="159" spans="1:17" ht="18" x14ac:dyDescent="0.25">
      <c r="A159" s="31"/>
      <c r="B159" s="31"/>
      <c r="C159" s="95"/>
      <c r="D159" s="31"/>
      <c r="E159" s="95"/>
      <c r="F159" s="31"/>
      <c r="G159" s="114">
        <f t="shared" si="7"/>
        <v>0</v>
      </c>
      <c r="H159" s="59">
        <f t="shared" si="7"/>
        <v>0</v>
      </c>
      <c r="I159" s="59"/>
      <c r="J159" s="59"/>
      <c r="K159" s="31"/>
      <c r="L159" s="59" t="str">
        <f t="shared" si="9"/>
        <v xml:space="preserve"> </v>
      </c>
      <c r="M159" s="31"/>
      <c r="N159" s="87"/>
      <c r="O159" s="87"/>
      <c r="P159" s="113">
        <f t="shared" si="8"/>
        <v>0</v>
      </c>
      <c r="Q159" s="31"/>
    </row>
    <row r="160" spans="1:17" ht="18" x14ac:dyDescent="0.25">
      <c r="A160" s="31"/>
      <c r="B160" s="31"/>
      <c r="C160" s="95"/>
      <c r="D160" s="31"/>
      <c r="E160" s="95"/>
      <c r="F160" s="31"/>
      <c r="G160" s="114">
        <f t="shared" si="7"/>
        <v>0</v>
      </c>
      <c r="H160" s="59">
        <f t="shared" si="7"/>
        <v>0</v>
      </c>
      <c r="I160" s="59"/>
      <c r="J160" s="59"/>
      <c r="K160" s="31"/>
      <c r="L160" s="59" t="str">
        <f t="shared" si="9"/>
        <v xml:space="preserve"> </v>
      </c>
      <c r="M160" s="31"/>
      <c r="N160" s="87"/>
      <c r="O160" s="87"/>
      <c r="P160" s="113">
        <f t="shared" si="8"/>
        <v>0</v>
      </c>
      <c r="Q160" s="31"/>
    </row>
    <row r="161" spans="1:17" ht="18" x14ac:dyDescent="0.25">
      <c r="A161" s="31"/>
      <c r="B161" s="31"/>
      <c r="C161" s="95"/>
      <c r="D161" s="31"/>
      <c r="E161" s="95"/>
      <c r="F161" s="31"/>
      <c r="G161" s="114">
        <f t="shared" si="7"/>
        <v>0</v>
      </c>
      <c r="H161" s="59">
        <f t="shared" si="7"/>
        <v>0</v>
      </c>
      <c r="I161" s="59"/>
      <c r="J161" s="59"/>
      <c r="K161" s="31"/>
      <c r="L161" s="59" t="str">
        <f t="shared" si="9"/>
        <v xml:space="preserve"> </v>
      </c>
      <c r="M161" s="31"/>
      <c r="N161" s="87"/>
      <c r="O161" s="87"/>
      <c r="P161" s="113">
        <f t="shared" si="8"/>
        <v>0</v>
      </c>
      <c r="Q161" s="31"/>
    </row>
    <row r="162" spans="1:17" ht="18" x14ac:dyDescent="0.25">
      <c r="A162" s="31"/>
      <c r="B162" s="31"/>
      <c r="C162" s="95"/>
      <c r="D162" s="31"/>
      <c r="E162" s="95"/>
      <c r="F162" s="31"/>
      <c r="G162" s="114">
        <f t="shared" si="7"/>
        <v>0</v>
      </c>
      <c r="H162" s="59">
        <f t="shared" si="7"/>
        <v>0</v>
      </c>
      <c r="I162" s="59"/>
      <c r="J162" s="59"/>
      <c r="K162" s="31"/>
      <c r="L162" s="59" t="str">
        <f t="shared" si="9"/>
        <v xml:space="preserve"> </v>
      </c>
      <c r="M162" s="31"/>
      <c r="N162" s="87"/>
      <c r="O162" s="87"/>
      <c r="P162" s="113">
        <f t="shared" si="8"/>
        <v>0</v>
      </c>
      <c r="Q162" s="31"/>
    </row>
    <row r="163" spans="1:17" ht="18" x14ac:dyDescent="0.25">
      <c r="A163" s="31"/>
      <c r="B163" s="31"/>
      <c r="C163" s="95"/>
      <c r="D163" s="31"/>
      <c r="E163" s="95"/>
      <c r="F163" s="31"/>
      <c r="G163" s="114">
        <f t="shared" si="7"/>
        <v>0</v>
      </c>
      <c r="H163" s="59">
        <f t="shared" si="7"/>
        <v>0</v>
      </c>
      <c r="I163" s="59"/>
      <c r="J163" s="59"/>
      <c r="K163" s="31"/>
      <c r="L163" s="59" t="str">
        <f t="shared" si="9"/>
        <v xml:space="preserve"> </v>
      </c>
      <c r="M163" s="31"/>
      <c r="N163" s="87"/>
      <c r="O163" s="87"/>
      <c r="P163" s="113">
        <f t="shared" si="8"/>
        <v>0</v>
      </c>
      <c r="Q163" s="31"/>
    </row>
    <row r="164" spans="1:17" ht="18" x14ac:dyDescent="0.25">
      <c r="A164" s="31"/>
      <c r="B164" s="31"/>
      <c r="C164" s="95"/>
      <c r="D164" s="31"/>
      <c r="E164" s="95"/>
      <c r="F164" s="31"/>
      <c r="G164" s="114">
        <f t="shared" si="7"/>
        <v>0</v>
      </c>
      <c r="H164" s="59">
        <f t="shared" si="7"/>
        <v>0</v>
      </c>
      <c r="I164" s="59"/>
      <c r="J164" s="59"/>
      <c r="K164" s="31"/>
      <c r="L164" s="59" t="str">
        <f t="shared" si="9"/>
        <v xml:space="preserve"> </v>
      </c>
      <c r="M164" s="31"/>
      <c r="N164" s="87"/>
      <c r="O164" s="87"/>
      <c r="P164" s="113">
        <f t="shared" si="8"/>
        <v>0</v>
      </c>
      <c r="Q164" s="31"/>
    </row>
    <row r="165" spans="1:17" ht="18" x14ac:dyDescent="0.25">
      <c r="A165" s="31"/>
      <c r="B165" s="31"/>
      <c r="C165" s="95"/>
      <c r="D165" s="31"/>
      <c r="E165" s="95"/>
      <c r="F165" s="31"/>
      <c r="G165" s="114">
        <f t="shared" si="7"/>
        <v>0</v>
      </c>
      <c r="H165" s="59">
        <f t="shared" si="7"/>
        <v>0</v>
      </c>
      <c r="I165" s="59"/>
      <c r="J165" s="59"/>
      <c r="K165" s="31"/>
      <c r="L165" s="59" t="str">
        <f t="shared" si="9"/>
        <v xml:space="preserve"> </v>
      </c>
      <c r="M165" s="31"/>
      <c r="N165" s="87"/>
      <c r="O165" s="87"/>
      <c r="P165" s="113">
        <f t="shared" si="8"/>
        <v>0</v>
      </c>
      <c r="Q165" s="31"/>
    </row>
    <row r="166" spans="1:17" ht="18" x14ac:dyDescent="0.25">
      <c r="A166" s="31"/>
      <c r="B166" s="31"/>
      <c r="C166" s="95"/>
      <c r="D166" s="31"/>
      <c r="E166" s="95"/>
      <c r="F166" s="31"/>
      <c r="G166" s="114">
        <f t="shared" si="7"/>
        <v>0</v>
      </c>
      <c r="H166" s="59">
        <f t="shared" si="7"/>
        <v>0</v>
      </c>
      <c r="I166" s="59"/>
      <c r="J166" s="59"/>
      <c r="K166" s="31"/>
      <c r="L166" s="59" t="str">
        <f t="shared" si="9"/>
        <v xml:space="preserve"> </v>
      </c>
      <c r="M166" s="31"/>
      <c r="N166" s="87"/>
      <c r="O166" s="87"/>
      <c r="P166" s="113">
        <f t="shared" si="8"/>
        <v>0</v>
      </c>
      <c r="Q166" s="31"/>
    </row>
    <row r="167" spans="1:17" ht="18" x14ac:dyDescent="0.25">
      <c r="A167" s="31"/>
      <c r="B167" s="31"/>
      <c r="C167" s="95"/>
      <c r="D167" s="31"/>
      <c r="E167" s="95"/>
      <c r="F167" s="31"/>
      <c r="G167" s="114">
        <f t="shared" si="7"/>
        <v>0</v>
      </c>
      <c r="H167" s="59">
        <f t="shared" si="7"/>
        <v>0</v>
      </c>
      <c r="I167" s="59"/>
      <c r="J167" s="59"/>
      <c r="K167" s="31"/>
      <c r="L167" s="59" t="str">
        <f t="shared" si="9"/>
        <v xml:space="preserve"> </v>
      </c>
      <c r="M167" s="31"/>
      <c r="N167" s="87"/>
      <c r="O167" s="87"/>
      <c r="P167" s="113">
        <f t="shared" si="8"/>
        <v>0</v>
      </c>
      <c r="Q167" s="31"/>
    </row>
    <row r="168" spans="1:17" ht="18" x14ac:dyDescent="0.25">
      <c r="A168" s="31"/>
      <c r="B168" s="31"/>
      <c r="C168" s="95"/>
      <c r="D168" s="31"/>
      <c r="E168" s="95"/>
      <c r="F168" s="31"/>
      <c r="G168" s="114">
        <f t="shared" si="7"/>
        <v>0</v>
      </c>
      <c r="H168" s="59">
        <f t="shared" si="7"/>
        <v>0</v>
      </c>
      <c r="I168" s="59"/>
      <c r="J168" s="59"/>
      <c r="K168" s="31"/>
      <c r="L168" s="59" t="str">
        <f t="shared" si="9"/>
        <v xml:space="preserve"> </v>
      </c>
      <c r="M168" s="31"/>
      <c r="N168" s="87"/>
      <c r="O168" s="87"/>
      <c r="P168" s="113">
        <f t="shared" si="8"/>
        <v>0</v>
      </c>
      <c r="Q168" s="31"/>
    </row>
    <row r="169" spans="1:17" ht="18" x14ac:dyDescent="0.25">
      <c r="A169" s="31"/>
      <c r="B169" s="31"/>
      <c r="C169" s="95"/>
      <c r="D169" s="31"/>
      <c r="E169" s="95"/>
      <c r="F169" s="31"/>
      <c r="G169" s="114">
        <f t="shared" si="7"/>
        <v>0</v>
      </c>
      <c r="H169" s="59">
        <f t="shared" si="7"/>
        <v>0</v>
      </c>
      <c r="I169" s="59"/>
      <c r="J169" s="59"/>
      <c r="K169" s="31"/>
      <c r="L169" s="59" t="str">
        <f t="shared" si="9"/>
        <v xml:space="preserve"> </v>
      </c>
      <c r="M169" s="31"/>
      <c r="N169" s="87"/>
      <c r="O169" s="87"/>
      <c r="P169" s="113">
        <f t="shared" si="8"/>
        <v>0</v>
      </c>
      <c r="Q169" s="31"/>
    </row>
    <row r="170" spans="1:17" ht="18" x14ac:dyDescent="0.25">
      <c r="A170" s="31"/>
      <c r="B170" s="31"/>
      <c r="C170" s="95"/>
      <c r="D170" s="31"/>
      <c r="E170" s="95"/>
      <c r="F170" s="31"/>
      <c r="G170" s="114">
        <f t="shared" si="7"/>
        <v>0</v>
      </c>
      <c r="H170" s="59">
        <f t="shared" si="7"/>
        <v>0</v>
      </c>
      <c r="I170" s="59"/>
      <c r="J170" s="59"/>
      <c r="K170" s="31"/>
      <c r="L170" s="59" t="str">
        <f t="shared" si="9"/>
        <v xml:space="preserve"> </v>
      </c>
      <c r="M170" s="31"/>
      <c r="N170" s="87"/>
      <c r="O170" s="87"/>
      <c r="P170" s="113">
        <f t="shared" si="8"/>
        <v>0</v>
      </c>
      <c r="Q170" s="31"/>
    </row>
    <row r="171" spans="1:17" ht="18" x14ac:dyDescent="0.25">
      <c r="A171" s="31"/>
      <c r="B171" s="31"/>
      <c r="C171" s="95"/>
      <c r="D171" s="31"/>
      <c r="E171" s="95"/>
      <c r="F171" s="31"/>
      <c r="G171" s="114">
        <f t="shared" si="7"/>
        <v>0</v>
      </c>
      <c r="H171" s="59">
        <f t="shared" si="7"/>
        <v>0</v>
      </c>
      <c r="I171" s="59"/>
      <c r="J171" s="59"/>
      <c r="K171" s="31"/>
      <c r="L171" s="59" t="str">
        <f t="shared" si="9"/>
        <v xml:space="preserve"> </v>
      </c>
      <c r="M171" s="31"/>
      <c r="N171" s="87"/>
      <c r="O171" s="87"/>
      <c r="P171" s="113">
        <f t="shared" si="8"/>
        <v>0</v>
      </c>
      <c r="Q171" s="31"/>
    </row>
    <row r="172" spans="1:17" ht="18" x14ac:dyDescent="0.25">
      <c r="A172" s="31"/>
      <c r="B172" s="31"/>
      <c r="C172" s="95"/>
      <c r="D172" s="31"/>
      <c r="E172" s="95"/>
      <c r="F172" s="31"/>
      <c r="G172" s="114">
        <f t="shared" si="7"/>
        <v>0</v>
      </c>
      <c r="H172" s="59">
        <f t="shared" si="7"/>
        <v>0</v>
      </c>
      <c r="I172" s="59"/>
      <c r="J172" s="59"/>
      <c r="K172" s="31"/>
      <c r="L172" s="59" t="str">
        <f t="shared" si="9"/>
        <v xml:space="preserve"> </v>
      </c>
      <c r="M172" s="31"/>
      <c r="N172" s="87"/>
      <c r="O172" s="87"/>
      <c r="P172" s="113">
        <f t="shared" si="8"/>
        <v>0</v>
      </c>
      <c r="Q172" s="31"/>
    </row>
    <row r="173" spans="1:17" ht="18" x14ac:dyDescent="0.25">
      <c r="A173" s="31"/>
      <c r="B173" s="31"/>
      <c r="C173" s="95"/>
      <c r="D173" s="31"/>
      <c r="E173" s="95"/>
      <c r="F173" s="31"/>
      <c r="G173" s="114">
        <f t="shared" si="7"/>
        <v>0</v>
      </c>
      <c r="H173" s="59">
        <f t="shared" si="7"/>
        <v>0</v>
      </c>
      <c r="I173" s="59"/>
      <c r="J173" s="59"/>
      <c r="K173" s="31"/>
      <c r="L173" s="59" t="str">
        <f t="shared" si="9"/>
        <v xml:space="preserve"> </v>
      </c>
      <c r="M173" s="31"/>
      <c r="N173" s="87"/>
      <c r="O173" s="87"/>
      <c r="P173" s="113">
        <f t="shared" si="8"/>
        <v>0</v>
      </c>
      <c r="Q173" s="31"/>
    </row>
    <row r="174" spans="1:17" ht="18" x14ac:dyDescent="0.25">
      <c r="A174" s="31"/>
      <c r="B174" s="31"/>
      <c r="C174" s="95"/>
      <c r="D174" s="31"/>
      <c r="E174" s="95"/>
      <c r="F174" s="31"/>
      <c r="G174" s="114">
        <f t="shared" si="7"/>
        <v>0</v>
      </c>
      <c r="H174" s="59">
        <f t="shared" si="7"/>
        <v>0</v>
      </c>
      <c r="I174" s="59"/>
      <c r="J174" s="59"/>
      <c r="K174" s="31"/>
      <c r="L174" s="59" t="str">
        <f t="shared" si="9"/>
        <v xml:space="preserve"> </v>
      </c>
      <c r="M174" s="31"/>
      <c r="N174" s="87"/>
      <c r="O174" s="87"/>
      <c r="P174" s="113">
        <f t="shared" si="8"/>
        <v>0</v>
      </c>
      <c r="Q174" s="31"/>
    </row>
    <row r="175" spans="1:17" ht="18" x14ac:dyDescent="0.25">
      <c r="A175" s="31"/>
      <c r="B175" s="31"/>
      <c r="C175" s="95"/>
      <c r="D175" s="31"/>
      <c r="E175" s="95"/>
      <c r="F175" s="31"/>
      <c r="G175" s="114">
        <f t="shared" si="7"/>
        <v>0</v>
      </c>
      <c r="H175" s="59">
        <f t="shared" si="7"/>
        <v>0</v>
      </c>
      <c r="I175" s="59"/>
      <c r="J175" s="59"/>
      <c r="K175" s="31"/>
      <c r="L175" s="59" t="str">
        <f t="shared" si="9"/>
        <v xml:space="preserve"> </v>
      </c>
      <c r="M175" s="31"/>
      <c r="N175" s="87"/>
      <c r="O175" s="87"/>
      <c r="P175" s="113">
        <f t="shared" si="8"/>
        <v>0</v>
      </c>
      <c r="Q175" s="31"/>
    </row>
    <row r="176" spans="1:17" ht="18" x14ac:dyDescent="0.25">
      <c r="A176" s="31"/>
      <c r="B176" s="31"/>
      <c r="C176" s="95"/>
      <c r="D176" s="31"/>
      <c r="E176" s="95"/>
      <c r="F176" s="31"/>
      <c r="G176" s="114">
        <f t="shared" si="7"/>
        <v>0</v>
      </c>
      <c r="H176" s="59">
        <f t="shared" si="7"/>
        <v>0</v>
      </c>
      <c r="I176" s="59"/>
      <c r="J176" s="59"/>
      <c r="K176" s="31"/>
      <c r="L176" s="59" t="str">
        <f t="shared" si="9"/>
        <v xml:space="preserve"> </v>
      </c>
      <c r="M176" s="31"/>
      <c r="N176" s="87"/>
      <c r="O176" s="87"/>
      <c r="P176" s="113">
        <f t="shared" si="8"/>
        <v>0</v>
      </c>
      <c r="Q176" s="31"/>
    </row>
    <row r="177" spans="1:17" ht="18" x14ac:dyDescent="0.25">
      <c r="A177" s="31"/>
      <c r="B177" s="31"/>
      <c r="C177" s="95"/>
      <c r="D177" s="31"/>
      <c r="E177" s="95"/>
      <c r="F177" s="31"/>
      <c r="G177" s="114">
        <f t="shared" si="7"/>
        <v>0</v>
      </c>
      <c r="H177" s="59">
        <f t="shared" si="7"/>
        <v>0</v>
      </c>
      <c r="I177" s="59"/>
      <c r="J177" s="59"/>
      <c r="K177" s="31"/>
      <c r="L177" s="59" t="str">
        <f t="shared" si="9"/>
        <v xml:space="preserve"> </v>
      </c>
      <c r="M177" s="31"/>
      <c r="N177" s="87"/>
      <c r="O177" s="87"/>
      <c r="P177" s="113">
        <f t="shared" si="8"/>
        <v>0</v>
      </c>
      <c r="Q177" s="31"/>
    </row>
    <row r="178" spans="1:17" ht="18" x14ac:dyDescent="0.25">
      <c r="A178" s="31"/>
      <c r="B178" s="31"/>
      <c r="C178" s="95"/>
      <c r="D178" s="31"/>
      <c r="E178" s="95"/>
      <c r="F178" s="31"/>
      <c r="G178" s="114">
        <f t="shared" si="7"/>
        <v>0</v>
      </c>
      <c r="H178" s="59">
        <f t="shared" si="7"/>
        <v>0</v>
      </c>
      <c r="I178" s="59"/>
      <c r="J178" s="59"/>
      <c r="K178" s="31"/>
      <c r="L178" s="59" t="str">
        <f t="shared" si="9"/>
        <v xml:space="preserve"> </v>
      </c>
      <c r="M178" s="31"/>
      <c r="N178" s="87"/>
      <c r="O178" s="87"/>
      <c r="P178" s="113">
        <f t="shared" si="8"/>
        <v>0</v>
      </c>
      <c r="Q178" s="31"/>
    </row>
    <row r="179" spans="1:17" ht="18" x14ac:dyDescent="0.25">
      <c r="A179" s="31"/>
      <c r="B179" s="31"/>
      <c r="C179" s="95"/>
      <c r="D179" s="31"/>
      <c r="E179" s="95"/>
      <c r="F179" s="31"/>
      <c r="G179" s="114">
        <f t="shared" si="7"/>
        <v>0</v>
      </c>
      <c r="H179" s="59">
        <f t="shared" si="7"/>
        <v>0</v>
      </c>
      <c r="I179" s="59"/>
      <c r="J179" s="59"/>
      <c r="K179" s="31"/>
      <c r="L179" s="59" t="str">
        <f t="shared" si="9"/>
        <v xml:space="preserve"> </v>
      </c>
      <c r="M179" s="31"/>
      <c r="N179" s="87"/>
      <c r="O179" s="87"/>
      <c r="P179" s="113">
        <f t="shared" si="8"/>
        <v>0</v>
      </c>
      <c r="Q179" s="31"/>
    </row>
    <row r="180" spans="1:17" ht="18" x14ac:dyDescent="0.25">
      <c r="A180" s="31"/>
      <c r="B180" s="31"/>
      <c r="C180" s="95"/>
      <c r="D180" s="31"/>
      <c r="E180" s="95"/>
      <c r="F180" s="31"/>
      <c r="G180" s="114">
        <f t="shared" si="7"/>
        <v>0</v>
      </c>
      <c r="H180" s="59">
        <f t="shared" si="7"/>
        <v>0</v>
      </c>
      <c r="I180" s="59"/>
      <c r="J180" s="59"/>
      <c r="K180" s="31"/>
      <c r="L180" s="59" t="str">
        <f t="shared" si="9"/>
        <v xml:space="preserve"> </v>
      </c>
      <c r="M180" s="31"/>
      <c r="N180" s="87"/>
      <c r="O180" s="87"/>
      <c r="P180" s="113">
        <f t="shared" si="8"/>
        <v>0</v>
      </c>
      <c r="Q180" s="31"/>
    </row>
    <row r="181" spans="1:17" ht="18" x14ac:dyDescent="0.25">
      <c r="A181" s="31"/>
      <c r="B181" s="31"/>
      <c r="C181" s="95"/>
      <c r="D181" s="31"/>
      <c r="E181" s="95"/>
      <c r="F181" s="31"/>
      <c r="G181" s="114">
        <f t="shared" si="7"/>
        <v>0</v>
      </c>
      <c r="H181" s="59">
        <f t="shared" si="7"/>
        <v>0</v>
      </c>
      <c r="I181" s="59"/>
      <c r="J181" s="59"/>
      <c r="K181" s="31"/>
      <c r="L181" s="59" t="str">
        <f t="shared" si="9"/>
        <v xml:space="preserve"> </v>
      </c>
      <c r="M181" s="31"/>
      <c r="N181" s="87"/>
      <c r="O181" s="87"/>
      <c r="P181" s="113">
        <f t="shared" si="8"/>
        <v>0</v>
      </c>
      <c r="Q181" s="31"/>
    </row>
    <row r="182" spans="1:17" ht="18" x14ac:dyDescent="0.25">
      <c r="A182" s="31"/>
      <c r="B182" s="31"/>
      <c r="C182" s="95"/>
      <c r="D182" s="31"/>
      <c r="E182" s="95"/>
      <c r="F182" s="31"/>
      <c r="G182" s="114">
        <f t="shared" ref="G182:H207" si="10">G181-E182+C182</f>
        <v>0</v>
      </c>
      <c r="H182" s="59">
        <f t="shared" si="10"/>
        <v>0</v>
      </c>
      <c r="I182" s="59"/>
      <c r="J182" s="59"/>
      <c r="K182" s="31"/>
      <c r="L182" s="59" t="str">
        <f t="shared" si="9"/>
        <v xml:space="preserve"> </v>
      </c>
      <c r="M182" s="31"/>
      <c r="N182" s="87"/>
      <c r="O182" s="87"/>
      <c r="P182" s="113">
        <f t="shared" si="8"/>
        <v>0</v>
      </c>
      <c r="Q182" s="31"/>
    </row>
    <row r="183" spans="1:17" ht="18" x14ac:dyDescent="0.25">
      <c r="A183" s="31"/>
      <c r="B183" s="31"/>
      <c r="C183" s="95"/>
      <c r="D183" s="31"/>
      <c r="E183" s="95"/>
      <c r="F183" s="31"/>
      <c r="G183" s="114">
        <f t="shared" si="10"/>
        <v>0</v>
      </c>
      <c r="H183" s="59">
        <f t="shared" si="10"/>
        <v>0</v>
      </c>
      <c r="I183" s="59"/>
      <c r="J183" s="59"/>
      <c r="K183" s="31"/>
      <c r="L183" s="59" t="str">
        <f t="shared" si="9"/>
        <v xml:space="preserve"> </v>
      </c>
      <c r="M183" s="31"/>
      <c r="N183" s="87"/>
      <c r="O183" s="87"/>
      <c r="P183" s="113">
        <f t="shared" si="8"/>
        <v>0</v>
      </c>
      <c r="Q183" s="31"/>
    </row>
    <row r="184" spans="1:17" ht="18" x14ac:dyDescent="0.25">
      <c r="A184" s="31"/>
      <c r="B184" s="31"/>
      <c r="C184" s="95"/>
      <c r="D184" s="31"/>
      <c r="E184" s="95"/>
      <c r="F184" s="31"/>
      <c r="G184" s="114">
        <f t="shared" si="10"/>
        <v>0</v>
      </c>
      <c r="H184" s="59">
        <f t="shared" si="10"/>
        <v>0</v>
      </c>
      <c r="I184" s="59"/>
      <c r="J184" s="59"/>
      <c r="K184" s="31"/>
      <c r="L184" s="59" t="str">
        <f t="shared" si="9"/>
        <v xml:space="preserve"> </v>
      </c>
      <c r="M184" s="31"/>
      <c r="N184" s="87"/>
      <c r="O184" s="87"/>
      <c r="P184" s="113">
        <f t="shared" si="8"/>
        <v>0</v>
      </c>
      <c r="Q184" s="31"/>
    </row>
    <row r="185" spans="1:17" ht="18" x14ac:dyDescent="0.25">
      <c r="A185" s="31"/>
      <c r="B185" s="31"/>
      <c r="C185" s="95"/>
      <c r="D185" s="31"/>
      <c r="E185" s="95"/>
      <c r="F185" s="31"/>
      <c r="G185" s="114">
        <f t="shared" si="10"/>
        <v>0</v>
      </c>
      <c r="H185" s="59">
        <f t="shared" si="10"/>
        <v>0</v>
      </c>
      <c r="I185" s="59"/>
      <c r="J185" s="59"/>
      <c r="K185" s="31"/>
      <c r="L185" s="59" t="str">
        <f t="shared" si="9"/>
        <v xml:space="preserve"> </v>
      </c>
      <c r="M185" s="31"/>
      <c r="N185" s="87"/>
      <c r="O185" s="87"/>
      <c r="P185" s="113">
        <f t="shared" si="8"/>
        <v>0</v>
      </c>
      <c r="Q185" s="31"/>
    </row>
    <row r="186" spans="1:17" ht="18" x14ac:dyDescent="0.25">
      <c r="A186" s="31"/>
      <c r="B186" s="31"/>
      <c r="C186" s="95"/>
      <c r="D186" s="31"/>
      <c r="E186" s="95"/>
      <c r="F186" s="31"/>
      <c r="G186" s="114">
        <f t="shared" si="10"/>
        <v>0</v>
      </c>
      <c r="H186" s="59">
        <f t="shared" si="10"/>
        <v>0</v>
      </c>
      <c r="I186" s="59"/>
      <c r="J186" s="59"/>
      <c r="K186" s="31"/>
      <c r="L186" s="59" t="str">
        <f t="shared" si="9"/>
        <v xml:space="preserve"> </v>
      </c>
      <c r="M186" s="31"/>
      <c r="N186" s="87"/>
      <c r="O186" s="87"/>
      <c r="P186" s="113">
        <f t="shared" si="8"/>
        <v>0</v>
      </c>
      <c r="Q186" s="31"/>
    </row>
    <row r="187" spans="1:17" ht="18" x14ac:dyDescent="0.25">
      <c r="A187" s="31"/>
      <c r="B187" s="31"/>
      <c r="C187" s="95"/>
      <c r="D187" s="31"/>
      <c r="E187" s="95"/>
      <c r="F187" s="31"/>
      <c r="G187" s="114">
        <f t="shared" si="10"/>
        <v>0</v>
      </c>
      <c r="H187" s="59">
        <f t="shared" si="10"/>
        <v>0</v>
      </c>
      <c r="I187" s="59"/>
      <c r="J187" s="59"/>
      <c r="K187" s="31"/>
      <c r="L187" s="59" t="str">
        <f t="shared" si="9"/>
        <v xml:space="preserve"> </v>
      </c>
      <c r="M187" s="31"/>
      <c r="N187" s="87"/>
      <c r="O187" s="87"/>
      <c r="P187" s="113">
        <f t="shared" si="8"/>
        <v>0</v>
      </c>
      <c r="Q187" s="31"/>
    </row>
    <row r="188" spans="1:17" ht="18" x14ac:dyDescent="0.25">
      <c r="A188" s="31"/>
      <c r="B188" s="31"/>
      <c r="C188" s="95"/>
      <c r="D188" s="31"/>
      <c r="E188" s="95"/>
      <c r="F188" s="31"/>
      <c r="G188" s="114">
        <f t="shared" si="10"/>
        <v>0</v>
      </c>
      <c r="H188" s="59">
        <f t="shared" si="10"/>
        <v>0</v>
      </c>
      <c r="I188" s="59"/>
      <c r="J188" s="59"/>
      <c r="K188" s="31"/>
      <c r="L188" s="59" t="str">
        <f t="shared" si="9"/>
        <v xml:space="preserve"> </v>
      </c>
      <c r="M188" s="31"/>
      <c r="N188" s="87"/>
      <c r="O188" s="87"/>
      <c r="P188" s="113">
        <f t="shared" si="8"/>
        <v>0</v>
      </c>
      <c r="Q188" s="31"/>
    </row>
    <row r="189" spans="1:17" ht="18" x14ac:dyDescent="0.25">
      <c r="A189" s="31"/>
      <c r="B189" s="31"/>
      <c r="C189" s="95"/>
      <c r="D189" s="31"/>
      <c r="E189" s="95"/>
      <c r="F189" s="31"/>
      <c r="G189" s="114">
        <f t="shared" si="10"/>
        <v>0</v>
      </c>
      <c r="H189" s="59">
        <f t="shared" si="10"/>
        <v>0</v>
      </c>
      <c r="I189" s="59"/>
      <c r="J189" s="59"/>
      <c r="K189" s="31"/>
      <c r="L189" s="59" t="str">
        <f t="shared" si="9"/>
        <v xml:space="preserve"> </v>
      </c>
      <c r="M189" s="31"/>
      <c r="N189" s="87"/>
      <c r="O189" s="87"/>
      <c r="P189" s="113">
        <f t="shared" si="8"/>
        <v>0</v>
      </c>
      <c r="Q189" s="31"/>
    </row>
    <row r="190" spans="1:17" ht="18" x14ac:dyDescent="0.25">
      <c r="A190" s="31"/>
      <c r="B190" s="31"/>
      <c r="C190" s="95"/>
      <c r="D190" s="31"/>
      <c r="E190" s="95"/>
      <c r="F190" s="31"/>
      <c r="G190" s="114">
        <f t="shared" si="10"/>
        <v>0</v>
      </c>
      <c r="H190" s="59">
        <f t="shared" si="10"/>
        <v>0</v>
      </c>
      <c r="I190" s="59"/>
      <c r="J190" s="59"/>
      <c r="K190" s="31"/>
      <c r="L190" s="59" t="str">
        <f t="shared" si="9"/>
        <v xml:space="preserve"> </v>
      </c>
      <c r="M190" s="31"/>
      <c r="N190" s="87"/>
      <c r="O190" s="87"/>
      <c r="P190" s="113">
        <f t="shared" si="8"/>
        <v>0</v>
      </c>
      <c r="Q190" s="31"/>
    </row>
    <row r="191" spans="1:17" ht="18" x14ac:dyDescent="0.25">
      <c r="A191" s="31"/>
      <c r="B191" s="31"/>
      <c r="C191" s="95"/>
      <c r="D191" s="31"/>
      <c r="E191" s="95"/>
      <c r="F191" s="31"/>
      <c r="G191" s="114">
        <f t="shared" si="10"/>
        <v>0</v>
      </c>
      <c r="H191" s="59">
        <f t="shared" si="10"/>
        <v>0</v>
      </c>
      <c r="I191" s="59"/>
      <c r="J191" s="59"/>
      <c r="K191" s="31"/>
      <c r="L191" s="59" t="str">
        <f t="shared" si="9"/>
        <v xml:space="preserve"> </v>
      </c>
      <c r="M191" s="31"/>
      <c r="N191" s="87"/>
      <c r="O191" s="87"/>
      <c r="P191" s="113">
        <f t="shared" si="8"/>
        <v>0</v>
      </c>
      <c r="Q191" s="31"/>
    </row>
    <row r="192" spans="1:17" ht="18" x14ac:dyDescent="0.25">
      <c r="A192" s="31"/>
      <c r="B192" s="31"/>
      <c r="C192" s="95"/>
      <c r="D192" s="31"/>
      <c r="E192" s="95"/>
      <c r="F192" s="31"/>
      <c r="G192" s="114">
        <f t="shared" si="10"/>
        <v>0</v>
      </c>
      <c r="H192" s="59">
        <f t="shared" si="10"/>
        <v>0</v>
      </c>
      <c r="I192" s="59"/>
      <c r="J192" s="59"/>
      <c r="K192" s="31"/>
      <c r="L192" s="59" t="str">
        <f t="shared" si="9"/>
        <v xml:space="preserve"> </v>
      </c>
      <c r="M192" s="31"/>
      <c r="N192" s="87"/>
      <c r="O192" s="87"/>
      <c r="P192" s="113">
        <f t="shared" si="8"/>
        <v>0</v>
      </c>
      <c r="Q192" s="31"/>
    </row>
    <row r="193" spans="1:17" ht="18" x14ac:dyDescent="0.25">
      <c r="A193" s="31"/>
      <c r="B193" s="31"/>
      <c r="C193" s="95"/>
      <c r="D193" s="31"/>
      <c r="E193" s="95"/>
      <c r="F193" s="31"/>
      <c r="G193" s="114">
        <f t="shared" si="10"/>
        <v>0</v>
      </c>
      <c r="H193" s="59">
        <f t="shared" si="10"/>
        <v>0</v>
      </c>
      <c r="I193" s="59"/>
      <c r="J193" s="59"/>
      <c r="K193" s="31"/>
      <c r="L193" s="59" t="str">
        <f t="shared" si="9"/>
        <v xml:space="preserve"> </v>
      </c>
      <c r="M193" s="31"/>
      <c r="N193" s="87"/>
      <c r="O193" s="87"/>
      <c r="P193" s="113">
        <f t="shared" si="8"/>
        <v>0</v>
      </c>
      <c r="Q193" s="31"/>
    </row>
    <row r="194" spans="1:17" ht="18" x14ac:dyDescent="0.25">
      <c r="A194" s="31"/>
      <c r="B194" s="31"/>
      <c r="C194" s="95"/>
      <c r="D194" s="31"/>
      <c r="E194" s="95"/>
      <c r="F194" s="31"/>
      <c r="G194" s="114">
        <f t="shared" si="10"/>
        <v>0</v>
      </c>
      <c r="H194" s="59">
        <f t="shared" si="10"/>
        <v>0</v>
      </c>
      <c r="I194" s="59"/>
      <c r="J194" s="59"/>
      <c r="K194" s="31"/>
      <c r="L194" s="59" t="str">
        <f t="shared" si="9"/>
        <v xml:space="preserve"> </v>
      </c>
      <c r="M194" s="31"/>
      <c r="N194" s="87"/>
      <c r="O194" s="87"/>
      <c r="P194" s="113">
        <f t="shared" si="8"/>
        <v>0</v>
      </c>
      <c r="Q194" s="31"/>
    </row>
    <row r="195" spans="1:17" ht="18" x14ac:dyDescent="0.25">
      <c r="A195" s="31"/>
      <c r="B195" s="31"/>
      <c r="C195" s="95"/>
      <c r="D195" s="31"/>
      <c r="E195" s="95"/>
      <c r="F195" s="31"/>
      <c r="G195" s="114">
        <f t="shared" si="10"/>
        <v>0</v>
      </c>
      <c r="H195" s="59">
        <f t="shared" si="10"/>
        <v>0</v>
      </c>
      <c r="I195" s="59"/>
      <c r="J195" s="59"/>
      <c r="K195" s="31"/>
      <c r="L195" s="59" t="str">
        <f t="shared" si="9"/>
        <v xml:space="preserve"> </v>
      </c>
      <c r="M195" s="31"/>
      <c r="N195" s="87"/>
      <c r="O195" s="87"/>
      <c r="P195" s="113">
        <f t="shared" si="8"/>
        <v>0</v>
      </c>
      <c r="Q195" s="31"/>
    </row>
    <row r="196" spans="1:17" ht="18" x14ac:dyDescent="0.25">
      <c r="A196" s="31"/>
      <c r="B196" s="31"/>
      <c r="C196" s="95"/>
      <c r="D196" s="31"/>
      <c r="E196" s="95"/>
      <c r="F196" s="31"/>
      <c r="G196" s="114">
        <f t="shared" si="10"/>
        <v>0</v>
      </c>
      <c r="H196" s="59">
        <f t="shared" si="10"/>
        <v>0</v>
      </c>
      <c r="I196" s="59"/>
      <c r="J196" s="59"/>
      <c r="K196" s="31"/>
      <c r="L196" s="59" t="str">
        <f t="shared" si="9"/>
        <v xml:space="preserve"> </v>
      </c>
      <c r="M196" s="31"/>
      <c r="N196" s="87"/>
      <c r="O196" s="87"/>
      <c r="P196" s="113">
        <f t="shared" si="8"/>
        <v>0</v>
      </c>
      <c r="Q196" s="31"/>
    </row>
    <row r="197" spans="1:17" ht="18" x14ac:dyDescent="0.25">
      <c r="A197" s="31"/>
      <c r="B197" s="31"/>
      <c r="C197" s="95"/>
      <c r="D197" s="31"/>
      <c r="E197" s="95"/>
      <c r="F197" s="31"/>
      <c r="G197" s="114">
        <f t="shared" si="10"/>
        <v>0</v>
      </c>
      <c r="H197" s="59">
        <f t="shared" si="10"/>
        <v>0</v>
      </c>
      <c r="I197" s="59"/>
      <c r="J197" s="59"/>
      <c r="K197" s="31"/>
      <c r="L197" s="59" t="str">
        <f t="shared" si="9"/>
        <v xml:space="preserve"> </v>
      </c>
      <c r="M197" s="31"/>
      <c r="N197" s="87"/>
      <c r="O197" s="87"/>
      <c r="P197" s="113">
        <f t="shared" si="8"/>
        <v>0</v>
      </c>
      <c r="Q197" s="31"/>
    </row>
    <row r="198" spans="1:17" ht="18" x14ac:dyDescent="0.25">
      <c r="A198" s="31"/>
      <c r="B198" s="31"/>
      <c r="C198" s="95"/>
      <c r="D198" s="31"/>
      <c r="E198" s="95"/>
      <c r="F198" s="31"/>
      <c r="G198" s="114">
        <f t="shared" si="10"/>
        <v>0</v>
      </c>
      <c r="H198" s="59">
        <f t="shared" si="10"/>
        <v>0</v>
      </c>
      <c r="I198" s="59"/>
      <c r="J198" s="59"/>
      <c r="K198" s="31"/>
      <c r="L198" s="59" t="str">
        <f t="shared" si="9"/>
        <v xml:space="preserve"> </v>
      </c>
      <c r="M198" s="31"/>
      <c r="N198" s="87"/>
      <c r="O198" s="87"/>
      <c r="P198" s="113">
        <f t="shared" si="8"/>
        <v>0</v>
      </c>
      <c r="Q198" s="31"/>
    </row>
    <row r="199" spans="1:17" ht="18" x14ac:dyDescent="0.25">
      <c r="A199" s="31"/>
      <c r="B199" s="31"/>
      <c r="C199" s="95"/>
      <c r="D199" s="31"/>
      <c r="E199" s="95"/>
      <c r="F199" s="31"/>
      <c r="G199" s="114">
        <f t="shared" si="10"/>
        <v>0</v>
      </c>
      <c r="H199" s="59">
        <f t="shared" si="10"/>
        <v>0</v>
      </c>
      <c r="I199" s="59"/>
      <c r="J199" s="59"/>
      <c r="K199" s="31"/>
      <c r="L199" s="59" t="str">
        <f t="shared" si="9"/>
        <v xml:space="preserve"> </v>
      </c>
      <c r="M199" s="31"/>
      <c r="N199" s="87"/>
      <c r="O199" s="87"/>
      <c r="P199" s="113">
        <f t="shared" si="8"/>
        <v>0</v>
      </c>
      <c r="Q199" s="31"/>
    </row>
    <row r="200" spans="1:17" ht="18" x14ac:dyDescent="0.25">
      <c r="A200" s="31"/>
      <c r="B200" s="31"/>
      <c r="C200" s="95"/>
      <c r="D200" s="31"/>
      <c r="E200" s="95"/>
      <c r="F200" s="31"/>
      <c r="G200" s="114">
        <f t="shared" si="10"/>
        <v>0</v>
      </c>
      <c r="H200" s="59">
        <f t="shared" si="10"/>
        <v>0</v>
      </c>
      <c r="I200" s="59"/>
      <c r="J200" s="59"/>
      <c r="K200" s="31"/>
      <c r="L200" s="59" t="str">
        <f t="shared" si="9"/>
        <v xml:space="preserve"> </v>
      </c>
      <c r="M200" s="31"/>
      <c r="N200" s="87"/>
      <c r="O200" s="87"/>
      <c r="P200" s="113">
        <f t="shared" si="8"/>
        <v>0</v>
      </c>
      <c r="Q200" s="31"/>
    </row>
    <row r="201" spans="1:17" ht="18" x14ac:dyDescent="0.25">
      <c r="A201" s="31"/>
      <c r="B201" s="31"/>
      <c r="C201" s="95"/>
      <c r="D201" s="31"/>
      <c r="E201" s="95"/>
      <c r="F201" s="31"/>
      <c r="G201" s="114">
        <f t="shared" si="10"/>
        <v>0</v>
      </c>
      <c r="H201" s="59">
        <f t="shared" si="10"/>
        <v>0</v>
      </c>
      <c r="I201" s="59"/>
      <c r="J201" s="59"/>
      <c r="K201" s="31"/>
      <c r="L201" s="59" t="str">
        <f t="shared" si="9"/>
        <v xml:space="preserve"> </v>
      </c>
      <c r="M201" s="31"/>
      <c r="N201" s="87"/>
      <c r="O201" s="87"/>
      <c r="P201" s="113">
        <f t="shared" ref="P201:P207" si="11">O201*G201</f>
        <v>0</v>
      </c>
      <c r="Q201" s="31"/>
    </row>
    <row r="202" spans="1:17" ht="18" x14ac:dyDescent="0.25">
      <c r="A202" s="31"/>
      <c r="B202" s="31"/>
      <c r="C202" s="95"/>
      <c r="D202" s="31"/>
      <c r="E202" s="95"/>
      <c r="F202" s="31"/>
      <c r="G202" s="114">
        <f t="shared" si="10"/>
        <v>0</v>
      </c>
      <c r="H202" s="59">
        <f t="shared" si="10"/>
        <v>0</v>
      </c>
      <c r="I202" s="59"/>
      <c r="J202" s="59"/>
      <c r="K202" s="31"/>
      <c r="L202" s="59" t="str">
        <f t="shared" si="9"/>
        <v xml:space="preserve"> </v>
      </c>
      <c r="M202" s="31"/>
      <c r="N202" s="87"/>
      <c r="O202" s="87"/>
      <c r="P202" s="113">
        <f t="shared" si="11"/>
        <v>0</v>
      </c>
      <c r="Q202" s="31"/>
    </row>
    <row r="203" spans="1:17" ht="18" x14ac:dyDescent="0.25">
      <c r="A203" s="31"/>
      <c r="B203" s="31"/>
      <c r="C203" s="95"/>
      <c r="D203" s="31"/>
      <c r="E203" s="95"/>
      <c r="F203" s="31"/>
      <c r="G203" s="114">
        <f t="shared" si="10"/>
        <v>0</v>
      </c>
      <c r="H203" s="59">
        <f t="shared" si="10"/>
        <v>0</v>
      </c>
      <c r="I203" s="59"/>
      <c r="J203" s="59"/>
      <c r="K203" s="31"/>
      <c r="L203" s="59" t="str">
        <f>IF(D203&gt;0,D203," ")</f>
        <v xml:space="preserve"> </v>
      </c>
      <c r="M203" s="31"/>
      <c r="N203" s="87"/>
      <c r="O203" s="87"/>
      <c r="P203" s="113">
        <f t="shared" si="11"/>
        <v>0</v>
      </c>
      <c r="Q203" s="31"/>
    </row>
    <row r="204" spans="1:17" ht="18" x14ac:dyDescent="0.25">
      <c r="A204" s="31"/>
      <c r="B204" s="31"/>
      <c r="C204" s="95"/>
      <c r="D204" s="31"/>
      <c r="E204" s="95"/>
      <c r="F204" s="31"/>
      <c r="G204" s="114">
        <f t="shared" si="10"/>
        <v>0</v>
      </c>
      <c r="H204" s="59">
        <f t="shared" si="10"/>
        <v>0</v>
      </c>
      <c r="I204" s="59"/>
      <c r="J204" s="59"/>
      <c r="K204" s="31"/>
      <c r="L204" s="59" t="str">
        <f>IF(D204&gt;0,D204," ")</f>
        <v xml:space="preserve"> </v>
      </c>
      <c r="M204" s="31"/>
      <c r="N204" s="87"/>
      <c r="O204" s="87"/>
      <c r="P204" s="113">
        <f t="shared" si="11"/>
        <v>0</v>
      </c>
      <c r="Q204" s="31"/>
    </row>
    <row r="205" spans="1:17" ht="18" x14ac:dyDescent="0.25">
      <c r="A205" s="31"/>
      <c r="B205" s="31"/>
      <c r="C205" s="95"/>
      <c r="D205" s="31"/>
      <c r="E205" s="95"/>
      <c r="F205" s="31"/>
      <c r="G205" s="114">
        <f t="shared" si="10"/>
        <v>0</v>
      </c>
      <c r="H205" s="59">
        <f t="shared" si="10"/>
        <v>0</v>
      </c>
      <c r="I205" s="59"/>
      <c r="J205" s="59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1"/>
        <v>0</v>
      </c>
      <c r="Q205" s="31"/>
    </row>
    <row r="206" spans="1:17" ht="18" x14ac:dyDescent="0.25">
      <c r="A206" s="31"/>
      <c r="B206" s="31"/>
      <c r="C206" s="95"/>
      <c r="D206" s="31"/>
      <c r="E206" s="95"/>
      <c r="F206" s="31"/>
      <c r="G206" s="114">
        <f t="shared" si="10"/>
        <v>0</v>
      </c>
      <c r="H206" s="59">
        <f t="shared" si="10"/>
        <v>0</v>
      </c>
      <c r="I206" s="59"/>
      <c r="J206" s="59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1"/>
        <v>0</v>
      </c>
      <c r="Q206" s="31"/>
    </row>
    <row r="207" spans="1:17" ht="18" x14ac:dyDescent="0.25">
      <c r="A207" s="31"/>
      <c r="B207" s="31"/>
      <c r="C207" s="95"/>
      <c r="D207" s="31"/>
      <c r="E207" s="95"/>
      <c r="F207" s="31"/>
      <c r="G207" s="114">
        <f t="shared" si="10"/>
        <v>0</v>
      </c>
      <c r="H207" s="59">
        <f t="shared" si="10"/>
        <v>0</v>
      </c>
      <c r="I207" s="59"/>
      <c r="J207" s="59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1"/>
        <v>0</v>
      </c>
      <c r="Q207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C00000"/>
  </sheetPr>
  <dimension ref="A2:R209"/>
  <sheetViews>
    <sheetView topLeftCell="A5" zoomScale="150" zoomScaleNormal="150" workbookViewId="0">
      <pane ySplit="4" topLeftCell="A21" activePane="bottomLeft" state="frozen"/>
      <selection activeCell="J13" sqref="J13"/>
      <selection pane="bottomLeft" activeCell="C33" sqref="C33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4.5703125" customWidth="1"/>
    <col min="5" max="5" width="10.28515625" style="2" customWidth="1"/>
    <col min="6" max="6" width="4.85546875" customWidth="1"/>
    <col min="7" max="7" width="12.7109375" style="2" customWidth="1"/>
    <col min="8" max="8" width="11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76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18" x14ac:dyDescent="0.2">
      <c r="A7" s="1091" t="s">
        <v>2</v>
      </c>
      <c r="B7" s="1093"/>
      <c r="C7" s="1098" t="s">
        <v>3</v>
      </c>
      <c r="D7" s="1099"/>
      <c r="E7" s="1098" t="s">
        <v>4</v>
      </c>
      <c r="F7" s="1099"/>
      <c r="G7" s="1098" t="s">
        <v>5</v>
      </c>
      <c r="H7" s="109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7" t="s">
        <v>88</v>
      </c>
      <c r="B9" s="9"/>
      <c r="C9" s="36"/>
      <c r="D9" s="10"/>
      <c r="E9" s="52"/>
      <c r="F9" s="36"/>
      <c r="G9" s="11">
        <v>1080.5</v>
      </c>
      <c r="H9" s="12">
        <v>50</v>
      </c>
      <c r="I9" s="12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770" customFormat="1" ht="15" x14ac:dyDescent="0.2">
      <c r="A10" s="833"/>
      <c r="B10" s="834">
        <v>1</v>
      </c>
      <c r="C10" s="835"/>
      <c r="D10" s="767"/>
      <c r="E10" s="836">
        <v>37.950000000000003</v>
      </c>
      <c r="F10" s="834">
        <v>2</v>
      </c>
      <c r="G10" s="835">
        <f t="shared" ref="G10:H26" si="1">G9-E10+C10</f>
        <v>1042.55</v>
      </c>
      <c r="H10" s="766">
        <f t="shared" si="1"/>
        <v>48</v>
      </c>
      <c r="I10" s="837" t="s">
        <v>93</v>
      </c>
      <c r="J10" s="837" t="s">
        <v>81</v>
      </c>
      <c r="K10" s="838"/>
      <c r="L10" s="767"/>
      <c r="M10" s="767"/>
      <c r="N10" s="768"/>
      <c r="O10" s="768"/>
      <c r="P10" s="769">
        <f t="shared" si="0"/>
        <v>0</v>
      </c>
      <c r="R10" s="769"/>
    </row>
    <row r="11" spans="1:18" s="875" customFormat="1" ht="15.75" x14ac:dyDescent="0.25">
      <c r="A11" s="868"/>
      <c r="B11" s="869">
        <v>1</v>
      </c>
      <c r="C11" s="870"/>
      <c r="D11" s="868"/>
      <c r="E11" s="871">
        <v>212.6</v>
      </c>
      <c r="F11" s="837">
        <v>10</v>
      </c>
      <c r="G11" s="835">
        <f t="shared" si="1"/>
        <v>829.94999999999993</v>
      </c>
      <c r="H11" s="766">
        <f t="shared" si="1"/>
        <v>38</v>
      </c>
      <c r="I11" s="837" t="s">
        <v>94</v>
      </c>
      <c r="J11" s="837" t="s">
        <v>68</v>
      </c>
      <c r="K11" s="872"/>
      <c r="L11" s="868"/>
      <c r="M11" s="868"/>
      <c r="N11" s="873"/>
      <c r="O11" s="873"/>
      <c r="P11" s="874">
        <f t="shared" si="0"/>
        <v>0</v>
      </c>
      <c r="R11" s="874"/>
    </row>
    <row r="12" spans="1:18" s="770" customFormat="1" ht="15" x14ac:dyDescent="0.2">
      <c r="A12" s="767"/>
      <c r="B12" s="834">
        <v>3</v>
      </c>
      <c r="C12" s="835"/>
      <c r="D12" s="767"/>
      <c r="E12" s="871">
        <v>331.55</v>
      </c>
      <c r="F12" s="837">
        <v>15</v>
      </c>
      <c r="G12" s="835">
        <f t="shared" si="1"/>
        <v>498.39999999999992</v>
      </c>
      <c r="H12" s="766">
        <f t="shared" si="1"/>
        <v>23</v>
      </c>
      <c r="I12" s="837" t="s">
        <v>115</v>
      </c>
      <c r="J12" s="837" t="s">
        <v>68</v>
      </c>
      <c r="K12" s="838"/>
      <c r="L12" s="767"/>
      <c r="M12" s="767"/>
      <c r="N12" s="768"/>
      <c r="O12" s="768"/>
      <c r="P12" s="769">
        <f t="shared" si="0"/>
        <v>0</v>
      </c>
      <c r="R12" s="769"/>
    </row>
    <row r="13" spans="1:18" s="770" customFormat="1" ht="15" x14ac:dyDescent="0.2">
      <c r="A13" s="767"/>
      <c r="B13" s="834">
        <v>3</v>
      </c>
      <c r="C13" s="835"/>
      <c r="D13" s="767"/>
      <c r="E13" s="871">
        <v>220.1</v>
      </c>
      <c r="F13" s="837">
        <v>10</v>
      </c>
      <c r="G13" s="835">
        <f t="shared" si="1"/>
        <v>278.29999999999995</v>
      </c>
      <c r="H13" s="766">
        <f t="shared" si="1"/>
        <v>13</v>
      </c>
      <c r="I13" s="837" t="s">
        <v>119</v>
      </c>
      <c r="J13" s="837" t="s">
        <v>68</v>
      </c>
      <c r="K13" s="838"/>
      <c r="L13" s="767"/>
      <c r="M13" s="767"/>
      <c r="N13" s="768"/>
      <c r="O13" s="768"/>
      <c r="P13" s="769">
        <f t="shared" si="0"/>
        <v>0</v>
      </c>
      <c r="R13" s="769"/>
    </row>
    <row r="14" spans="1:18" s="770" customFormat="1" ht="15" x14ac:dyDescent="0.2">
      <c r="A14" s="767"/>
      <c r="B14" s="834">
        <v>3</v>
      </c>
      <c r="C14" s="835"/>
      <c r="D14" s="767"/>
      <c r="E14" s="912">
        <v>21.2</v>
      </c>
      <c r="F14" s="834">
        <v>1</v>
      </c>
      <c r="G14" s="835">
        <f t="shared" si="1"/>
        <v>257.09999999999997</v>
      </c>
      <c r="H14" s="766">
        <f t="shared" si="1"/>
        <v>12</v>
      </c>
      <c r="I14" s="837" t="s">
        <v>121</v>
      </c>
      <c r="J14" s="837" t="s">
        <v>81</v>
      </c>
      <c r="K14" s="838"/>
      <c r="L14" s="767"/>
      <c r="M14" s="767"/>
      <c r="N14" s="768"/>
      <c r="O14" s="768"/>
      <c r="P14" s="769">
        <f t="shared" si="0"/>
        <v>0</v>
      </c>
      <c r="R14" s="769"/>
    </row>
    <row r="15" spans="1:18" s="770" customFormat="1" ht="18" x14ac:dyDescent="0.25">
      <c r="A15" s="906"/>
      <c r="B15" s="834">
        <v>4</v>
      </c>
      <c r="C15" s="835"/>
      <c r="D15" s="767"/>
      <c r="E15" s="921">
        <v>215.8</v>
      </c>
      <c r="F15" s="834">
        <v>10</v>
      </c>
      <c r="G15" s="835">
        <f t="shared" si="1"/>
        <v>41.299999999999955</v>
      </c>
      <c r="H15" s="857">
        <f t="shared" si="1"/>
        <v>2</v>
      </c>
      <c r="I15" s="837" t="s">
        <v>123</v>
      </c>
      <c r="J15" s="837" t="s">
        <v>83</v>
      </c>
      <c r="K15" s="767"/>
      <c r="L15" s="767"/>
      <c r="M15" s="767"/>
      <c r="N15" s="768"/>
      <c r="O15" s="768"/>
      <c r="P15" s="769">
        <f t="shared" si="0"/>
        <v>0</v>
      </c>
      <c r="R15" s="769"/>
    </row>
    <row r="16" spans="1:18" s="770" customFormat="1" ht="13.5" customHeight="1" x14ac:dyDescent="0.25">
      <c r="A16" s="767"/>
      <c r="B16" s="834">
        <v>9</v>
      </c>
      <c r="C16" s="835"/>
      <c r="D16" s="767"/>
      <c r="E16" s="835">
        <v>41.3</v>
      </c>
      <c r="F16" s="834">
        <v>2</v>
      </c>
      <c r="G16" s="835">
        <f t="shared" si="1"/>
        <v>-4.2632564145606011E-14</v>
      </c>
      <c r="H16" s="857">
        <f t="shared" si="1"/>
        <v>0</v>
      </c>
      <c r="I16" s="837" t="s">
        <v>153</v>
      </c>
      <c r="J16" s="837" t="s">
        <v>81</v>
      </c>
      <c r="K16" s="767"/>
      <c r="L16" s="767"/>
      <c r="M16" s="767"/>
      <c r="N16" s="768"/>
      <c r="O16" s="768"/>
      <c r="P16" s="769">
        <f t="shared" si="0"/>
        <v>0</v>
      </c>
    </row>
    <row r="17" spans="1:16" s="135" customFormat="1" ht="12.75" customHeight="1" x14ac:dyDescent="0.25">
      <c r="A17" s="282"/>
      <c r="B17" s="281">
        <v>10</v>
      </c>
      <c r="C17" s="801">
        <v>1000.82</v>
      </c>
      <c r="D17" s="781">
        <v>55</v>
      </c>
      <c r="E17" s="284"/>
      <c r="F17" s="281"/>
      <c r="G17" s="284">
        <f t="shared" si="1"/>
        <v>1000.82</v>
      </c>
      <c r="H17" s="295">
        <f t="shared" si="1"/>
        <v>55</v>
      </c>
      <c r="I17" s="302"/>
      <c r="J17" s="302" t="s">
        <v>163</v>
      </c>
      <c r="K17" s="282"/>
      <c r="L17" s="282"/>
      <c r="M17" s="282"/>
      <c r="N17" s="319"/>
      <c r="O17" s="319"/>
      <c r="P17" s="320">
        <f t="shared" si="0"/>
        <v>0</v>
      </c>
    </row>
    <row r="18" spans="1:16" s="770" customFormat="1" ht="12.75" customHeight="1" x14ac:dyDescent="0.25">
      <c r="A18" s="767"/>
      <c r="B18" s="834">
        <v>11</v>
      </c>
      <c r="C18" s="835"/>
      <c r="D18" s="767"/>
      <c r="E18" s="835">
        <v>53.84</v>
      </c>
      <c r="F18" s="834">
        <v>3</v>
      </c>
      <c r="G18" s="835">
        <f t="shared" si="1"/>
        <v>946.98</v>
      </c>
      <c r="H18" s="857">
        <f t="shared" si="1"/>
        <v>52</v>
      </c>
      <c r="I18" s="837" t="s">
        <v>170</v>
      </c>
      <c r="J18" s="837" t="s">
        <v>67</v>
      </c>
      <c r="K18" s="767"/>
      <c r="L18" s="767"/>
      <c r="M18" s="767"/>
      <c r="N18" s="768"/>
      <c r="O18" s="768"/>
      <c r="P18" s="769">
        <f t="shared" si="0"/>
        <v>0</v>
      </c>
    </row>
    <row r="19" spans="1:16" s="770" customFormat="1" ht="18" x14ac:dyDescent="0.25">
      <c r="A19" s="890" t="s">
        <v>237</v>
      </c>
      <c r="B19" s="834">
        <v>16</v>
      </c>
      <c r="C19" s="835"/>
      <c r="D19" s="767"/>
      <c r="E19" s="835">
        <v>175</v>
      </c>
      <c r="F19" s="834">
        <v>10</v>
      </c>
      <c r="G19" s="835">
        <f t="shared" si="1"/>
        <v>771.98</v>
      </c>
      <c r="H19" s="857">
        <f t="shared" si="1"/>
        <v>42</v>
      </c>
      <c r="I19" s="837" t="s">
        <v>240</v>
      </c>
      <c r="J19" s="1110" t="s">
        <v>241</v>
      </c>
      <c r="K19" s="1111"/>
      <c r="L19" s="1111"/>
      <c r="M19" s="1111"/>
      <c r="N19" s="1111"/>
      <c r="O19" s="1111"/>
      <c r="P19" s="769">
        <f t="shared" si="0"/>
        <v>0</v>
      </c>
    </row>
    <row r="20" spans="1:16" s="770" customFormat="1" ht="18" x14ac:dyDescent="0.25">
      <c r="A20" s="767"/>
      <c r="B20" s="834">
        <v>17</v>
      </c>
      <c r="C20" s="835"/>
      <c r="D20" s="767"/>
      <c r="E20" s="835">
        <v>36.92</v>
      </c>
      <c r="F20" s="834">
        <v>2</v>
      </c>
      <c r="G20" s="835">
        <f t="shared" si="1"/>
        <v>735.06000000000006</v>
      </c>
      <c r="H20" s="857">
        <f t="shared" si="1"/>
        <v>40</v>
      </c>
      <c r="I20" s="837" t="s">
        <v>243</v>
      </c>
      <c r="J20" s="982" t="s">
        <v>81</v>
      </c>
      <c r="K20" s="1015"/>
      <c r="L20" s="1015"/>
      <c r="M20" s="1015"/>
      <c r="N20" s="1015"/>
      <c r="O20" s="1015"/>
      <c r="P20" s="769"/>
    </row>
    <row r="21" spans="1:16" s="770" customFormat="1" ht="18" x14ac:dyDescent="0.25">
      <c r="A21" s="767"/>
      <c r="B21" s="834">
        <v>17</v>
      </c>
      <c r="C21" s="835"/>
      <c r="D21" s="767"/>
      <c r="E21" s="835">
        <v>88.24</v>
      </c>
      <c r="F21" s="834">
        <v>5</v>
      </c>
      <c r="G21" s="835">
        <f t="shared" si="1"/>
        <v>646.82000000000005</v>
      </c>
      <c r="H21" s="857">
        <f t="shared" si="1"/>
        <v>35</v>
      </c>
      <c r="I21" s="837" t="s">
        <v>244</v>
      </c>
      <c r="J21" s="837" t="s">
        <v>68</v>
      </c>
      <c r="K21" s="767"/>
      <c r="L21" s="767"/>
      <c r="M21" s="767"/>
      <c r="N21" s="768"/>
      <c r="O21" s="768"/>
      <c r="P21" s="769">
        <f t="shared" si="0"/>
        <v>0</v>
      </c>
    </row>
    <row r="22" spans="1:16" s="891" customFormat="1" ht="18" x14ac:dyDescent="0.25">
      <c r="A22" s="890"/>
      <c r="B22" s="837">
        <v>17</v>
      </c>
      <c r="C22" s="958"/>
      <c r="D22" s="890"/>
      <c r="E22" s="958">
        <v>646.96</v>
      </c>
      <c r="F22" s="837">
        <v>35</v>
      </c>
      <c r="G22" s="835">
        <f t="shared" si="1"/>
        <v>-0.13999999999998636</v>
      </c>
      <c r="H22" s="857">
        <f t="shared" si="1"/>
        <v>0</v>
      </c>
      <c r="I22" s="837" t="s">
        <v>234</v>
      </c>
      <c r="J22" s="837" t="s">
        <v>235</v>
      </c>
      <c r="K22" s="890"/>
      <c r="L22" s="890"/>
      <c r="M22" s="890"/>
      <c r="N22" s="1018"/>
      <c r="O22" s="1018"/>
      <c r="P22" s="892">
        <f t="shared" si="0"/>
        <v>0</v>
      </c>
    </row>
    <row r="23" spans="1:16" s="135" customFormat="1" ht="15" x14ac:dyDescent="0.2">
      <c r="A23" s="282"/>
      <c r="B23" s="281">
        <v>28</v>
      </c>
      <c r="C23" s="801">
        <v>21269.4</v>
      </c>
      <c r="D23" s="781">
        <v>936</v>
      </c>
      <c r="E23" s="801"/>
      <c r="F23" s="281"/>
      <c r="G23" s="284">
        <f t="shared" si="1"/>
        <v>21269.260000000002</v>
      </c>
      <c r="H23" s="278">
        <f t="shared" si="1"/>
        <v>936</v>
      </c>
      <c r="I23" s="302"/>
      <c r="J23" s="302"/>
      <c r="K23" s="282"/>
      <c r="L23" s="282"/>
      <c r="M23" s="282"/>
      <c r="N23" s="319"/>
      <c r="O23" s="319"/>
      <c r="P23" s="320">
        <f t="shared" si="0"/>
        <v>0</v>
      </c>
    </row>
    <row r="24" spans="1:16" s="770" customFormat="1" ht="15" x14ac:dyDescent="0.2">
      <c r="B24" s="834">
        <v>29</v>
      </c>
      <c r="C24" s="835"/>
      <c r="D24" s="767"/>
      <c r="E24" s="835">
        <v>42.46</v>
      </c>
      <c r="F24" s="834">
        <v>2</v>
      </c>
      <c r="G24" s="835">
        <f t="shared" si="1"/>
        <v>21226.800000000003</v>
      </c>
      <c r="H24" s="766">
        <f t="shared" si="1"/>
        <v>934</v>
      </c>
      <c r="I24" s="837" t="s">
        <v>294</v>
      </c>
      <c r="J24" s="837" t="s">
        <v>295</v>
      </c>
      <c r="K24" s="767"/>
      <c r="L24" s="767"/>
      <c r="M24" s="767"/>
      <c r="N24" s="768"/>
      <c r="O24" s="768"/>
      <c r="P24" s="769">
        <f t="shared" si="0"/>
        <v>0</v>
      </c>
    </row>
    <row r="25" spans="1:16" s="770" customFormat="1" ht="15" x14ac:dyDescent="0.2">
      <c r="B25" s="834">
        <v>29</v>
      </c>
      <c r="C25" s="835"/>
      <c r="D25" s="767"/>
      <c r="E25" s="835">
        <v>228.14</v>
      </c>
      <c r="F25" s="834">
        <v>10</v>
      </c>
      <c r="G25" s="835">
        <f t="shared" si="1"/>
        <v>20998.660000000003</v>
      </c>
      <c r="H25" s="766">
        <f t="shared" si="1"/>
        <v>924</v>
      </c>
      <c r="I25" s="837" t="s">
        <v>299</v>
      </c>
      <c r="J25" s="837" t="s">
        <v>68</v>
      </c>
      <c r="K25" s="767"/>
      <c r="L25" s="767"/>
      <c r="M25" s="767"/>
      <c r="N25" s="768"/>
      <c r="O25" s="768"/>
      <c r="P25" s="769">
        <f t="shared" si="0"/>
        <v>0</v>
      </c>
    </row>
    <row r="26" spans="1:16" s="770" customFormat="1" ht="15" x14ac:dyDescent="0.2">
      <c r="B26" s="834">
        <v>29</v>
      </c>
      <c r="C26" s="835"/>
      <c r="D26" s="890"/>
      <c r="E26" s="835">
        <v>912.1</v>
      </c>
      <c r="F26" s="834">
        <v>40</v>
      </c>
      <c r="G26" s="835">
        <f t="shared" si="1"/>
        <v>20086.560000000005</v>
      </c>
      <c r="H26" s="766">
        <f t="shared" si="1"/>
        <v>884</v>
      </c>
      <c r="I26" s="837" t="s">
        <v>300</v>
      </c>
      <c r="J26" s="837" t="s">
        <v>62</v>
      </c>
      <c r="K26" s="890"/>
      <c r="L26" s="767"/>
      <c r="M26" s="767"/>
      <c r="N26" s="768"/>
      <c r="O26" s="768"/>
      <c r="P26" s="769">
        <f t="shared" si="0"/>
        <v>0</v>
      </c>
    </row>
    <row r="27" spans="1:16" s="770" customFormat="1" ht="15" x14ac:dyDescent="0.2">
      <c r="B27" s="834">
        <v>30</v>
      </c>
      <c r="C27" s="835"/>
      <c r="D27" s="767"/>
      <c r="E27" s="835">
        <v>225.72</v>
      </c>
      <c r="F27" s="767">
        <v>10</v>
      </c>
      <c r="G27" s="835">
        <f t="shared" ref="G27:H60" si="2">G26-E27+C27</f>
        <v>19860.840000000004</v>
      </c>
      <c r="H27" s="766">
        <f t="shared" si="2"/>
        <v>874</v>
      </c>
      <c r="I27" s="837" t="s">
        <v>302</v>
      </c>
      <c r="J27" s="837" t="s">
        <v>83</v>
      </c>
      <c r="K27" s="767"/>
      <c r="L27" s="767"/>
      <c r="M27" s="767"/>
      <c r="N27" s="768"/>
      <c r="O27" s="768"/>
      <c r="P27" s="769">
        <f t="shared" si="0"/>
        <v>0</v>
      </c>
    </row>
    <row r="28" spans="1:16" s="919" customFormat="1" ht="15" x14ac:dyDescent="0.2">
      <c r="B28" s="1061">
        <v>30</v>
      </c>
      <c r="C28" s="1062"/>
      <c r="D28" s="1063"/>
      <c r="E28" s="1062">
        <v>117.82</v>
      </c>
      <c r="F28" s="1063">
        <v>5</v>
      </c>
      <c r="G28" s="1062">
        <f t="shared" si="2"/>
        <v>19743.020000000004</v>
      </c>
      <c r="H28" s="917">
        <f t="shared" si="2"/>
        <v>869</v>
      </c>
      <c r="I28" s="1064" t="s">
        <v>312</v>
      </c>
      <c r="J28" s="1064" t="s">
        <v>68</v>
      </c>
      <c r="K28" s="1063"/>
      <c r="L28" s="1063"/>
      <c r="M28" s="1063"/>
      <c r="N28" s="1065"/>
      <c r="O28" s="1065"/>
      <c r="P28" s="920"/>
    </row>
    <row r="29" spans="1:16" s="135" customFormat="1" ht="15" x14ac:dyDescent="0.2">
      <c r="B29" s="281"/>
      <c r="C29" s="284"/>
      <c r="D29" s="282"/>
      <c r="E29" s="284"/>
      <c r="F29" s="281"/>
      <c r="G29" s="284">
        <f t="shared" si="2"/>
        <v>19743.020000000004</v>
      </c>
      <c r="H29" s="582">
        <f t="shared" si="2"/>
        <v>869</v>
      </c>
      <c r="I29" s="302"/>
      <c r="J29" s="302"/>
      <c r="K29" s="282"/>
      <c r="L29" s="282"/>
      <c r="M29" s="282"/>
      <c r="N29" s="319"/>
      <c r="O29" s="319"/>
      <c r="P29" s="320">
        <f t="shared" si="0"/>
        <v>0</v>
      </c>
    </row>
    <row r="30" spans="1:16" s="135" customFormat="1" ht="15" x14ac:dyDescent="0.2">
      <c r="B30" s="281"/>
      <c r="C30" s="284"/>
      <c r="D30" s="282"/>
      <c r="E30" s="284"/>
      <c r="F30" s="281"/>
      <c r="G30" s="284">
        <f t="shared" si="2"/>
        <v>19743.020000000004</v>
      </c>
      <c r="H30" s="582">
        <f t="shared" si="2"/>
        <v>869</v>
      </c>
      <c r="I30" s="302"/>
      <c r="J30" s="302"/>
      <c r="K30" s="282"/>
      <c r="L30" s="282"/>
      <c r="M30" s="282"/>
      <c r="N30" s="319"/>
      <c r="O30" s="319"/>
      <c r="P30" s="320">
        <f t="shared" si="0"/>
        <v>0</v>
      </c>
    </row>
    <row r="31" spans="1:16" s="135" customFormat="1" ht="15" x14ac:dyDescent="0.2">
      <c r="B31" s="281"/>
      <c r="C31" s="284"/>
      <c r="D31" s="282"/>
      <c r="E31" s="284"/>
      <c r="F31" s="282"/>
      <c r="G31" s="284">
        <f t="shared" si="2"/>
        <v>19743.020000000004</v>
      </c>
      <c r="H31" s="582">
        <f t="shared" si="2"/>
        <v>869</v>
      </c>
      <c r="I31" s="302"/>
      <c r="J31" s="304"/>
      <c r="K31" s="282"/>
      <c r="L31" s="282"/>
      <c r="M31" s="282"/>
      <c r="N31" s="388"/>
      <c r="O31" s="319"/>
      <c r="P31" s="320">
        <f t="shared" si="0"/>
        <v>0</v>
      </c>
    </row>
    <row r="32" spans="1:16" s="135" customFormat="1" ht="15" x14ac:dyDescent="0.2">
      <c r="B32" s="281"/>
      <c r="C32" s="284"/>
      <c r="D32" s="282"/>
      <c r="E32" s="284"/>
      <c r="F32" s="282"/>
      <c r="G32" s="284">
        <f t="shared" si="2"/>
        <v>19743.020000000004</v>
      </c>
      <c r="H32" s="582">
        <f t="shared" si="2"/>
        <v>869</v>
      </c>
      <c r="I32" s="302"/>
      <c r="J32" s="302"/>
      <c r="K32" s="282"/>
      <c r="L32" s="282"/>
      <c r="M32" s="282"/>
      <c r="N32" s="319"/>
      <c r="O32" s="319"/>
      <c r="P32" s="320">
        <f t="shared" si="0"/>
        <v>0</v>
      </c>
    </row>
    <row r="33" spans="2:16" s="135" customFormat="1" ht="15" x14ac:dyDescent="0.2">
      <c r="B33" s="281"/>
      <c r="C33" s="284"/>
      <c r="D33" s="282"/>
      <c r="E33" s="284"/>
      <c r="F33" s="282"/>
      <c r="G33" s="284">
        <f t="shared" si="2"/>
        <v>19743.020000000004</v>
      </c>
      <c r="H33" s="582">
        <f t="shared" si="2"/>
        <v>869</v>
      </c>
      <c r="I33" s="302"/>
      <c r="J33" s="304"/>
      <c r="K33" s="282"/>
      <c r="L33" s="282"/>
      <c r="M33" s="282"/>
      <c r="N33" s="319"/>
      <c r="O33" s="319"/>
      <c r="P33" s="320">
        <f t="shared" si="0"/>
        <v>0</v>
      </c>
    </row>
    <row r="34" spans="2:16" s="135" customFormat="1" ht="15" x14ac:dyDescent="0.2">
      <c r="B34" s="281"/>
      <c r="C34" s="284"/>
      <c r="D34" s="282"/>
      <c r="E34" s="284"/>
      <c r="F34" s="282"/>
      <c r="G34" s="284">
        <f t="shared" si="2"/>
        <v>19743.020000000004</v>
      </c>
      <c r="H34" s="582">
        <f t="shared" si="2"/>
        <v>869</v>
      </c>
      <c r="I34" s="302"/>
      <c r="J34" s="304"/>
      <c r="K34" s="282"/>
      <c r="L34" s="282"/>
      <c r="M34" s="282"/>
      <c r="N34" s="319"/>
      <c r="O34" s="319"/>
      <c r="P34" s="320">
        <f t="shared" si="0"/>
        <v>0</v>
      </c>
    </row>
    <row r="35" spans="2:16" s="135" customFormat="1" x14ac:dyDescent="0.2">
      <c r="B35" s="281"/>
      <c r="C35" s="284"/>
      <c r="D35" s="282"/>
      <c r="E35" s="284"/>
      <c r="F35" s="282"/>
      <c r="G35" s="284">
        <f t="shared" si="2"/>
        <v>19743.020000000004</v>
      </c>
      <c r="H35" s="282">
        <f t="shared" ref="H35:H44" si="3">H34-F35+D35</f>
        <v>869</v>
      </c>
      <c r="I35" s="302"/>
      <c r="J35" s="304"/>
      <c r="K35" s="282"/>
      <c r="L35" s="282"/>
      <c r="M35" s="304"/>
      <c r="N35" s="319"/>
      <c r="O35" s="319"/>
      <c r="P35" s="320">
        <f t="shared" si="0"/>
        <v>0</v>
      </c>
    </row>
    <row r="36" spans="2:16" s="135" customFormat="1" x14ac:dyDescent="0.2">
      <c r="B36" s="281"/>
      <c r="C36" s="284"/>
      <c r="D36" s="282"/>
      <c r="E36" s="284"/>
      <c r="F36" s="282"/>
      <c r="G36" s="284">
        <f t="shared" si="2"/>
        <v>19743.020000000004</v>
      </c>
      <c r="H36" s="282">
        <f t="shared" si="3"/>
        <v>869</v>
      </c>
      <c r="I36" s="304"/>
      <c r="J36" s="304"/>
      <c r="K36" s="282"/>
      <c r="L36" s="282"/>
      <c r="M36" s="282"/>
      <c r="N36" s="319"/>
      <c r="O36" s="319"/>
      <c r="P36" s="320">
        <f t="shared" si="0"/>
        <v>0</v>
      </c>
    </row>
    <row r="37" spans="2:16" s="135" customFormat="1" x14ac:dyDescent="0.2">
      <c r="B37" s="281"/>
      <c r="C37" s="284"/>
      <c r="D37" s="282"/>
      <c r="E37" s="284"/>
      <c r="F37" s="282"/>
      <c r="G37" s="284">
        <f t="shared" si="2"/>
        <v>19743.020000000004</v>
      </c>
      <c r="H37" s="282">
        <f t="shared" si="3"/>
        <v>869</v>
      </c>
      <c r="I37" s="304"/>
      <c r="J37" s="304"/>
      <c r="K37" s="282"/>
      <c r="L37" s="282"/>
      <c r="M37" s="282"/>
      <c r="N37" s="319"/>
      <c r="O37" s="319"/>
      <c r="P37" s="320">
        <f t="shared" si="0"/>
        <v>0</v>
      </c>
    </row>
    <row r="38" spans="2:16" s="135" customFormat="1" x14ac:dyDescent="0.2">
      <c r="B38" s="281"/>
      <c r="C38" s="284"/>
      <c r="D38" s="282"/>
      <c r="E38" s="284"/>
      <c r="F38" s="282"/>
      <c r="G38" s="284">
        <f t="shared" si="2"/>
        <v>19743.020000000004</v>
      </c>
      <c r="H38" s="282">
        <f t="shared" si="3"/>
        <v>869</v>
      </c>
      <c r="I38" s="304"/>
      <c r="J38" s="304"/>
      <c r="K38" s="282"/>
      <c r="L38" s="282"/>
      <c r="M38" s="282"/>
      <c r="N38" s="319"/>
      <c r="O38" s="319"/>
      <c r="P38" s="320">
        <f t="shared" si="0"/>
        <v>0</v>
      </c>
    </row>
    <row r="39" spans="2:16" s="135" customFormat="1" x14ac:dyDescent="0.2">
      <c r="B39" s="282"/>
      <c r="C39" s="284"/>
      <c r="D39" s="282"/>
      <c r="E39" s="284"/>
      <c r="F39" s="282"/>
      <c r="G39" s="284">
        <f t="shared" si="2"/>
        <v>19743.020000000004</v>
      </c>
      <c r="H39" s="282">
        <f t="shared" si="3"/>
        <v>869</v>
      </c>
      <c r="I39" s="304"/>
      <c r="J39" s="304"/>
      <c r="K39" s="282"/>
      <c r="L39" s="282"/>
      <c r="M39" s="282"/>
      <c r="N39" s="319"/>
      <c r="O39" s="319"/>
      <c r="P39" s="320">
        <f t="shared" si="0"/>
        <v>0</v>
      </c>
    </row>
    <row r="40" spans="2:16" s="135" customFormat="1" x14ac:dyDescent="0.2">
      <c r="B40" s="282"/>
      <c r="C40" s="284"/>
      <c r="D40" s="282"/>
      <c r="E40" s="284"/>
      <c r="F40" s="282"/>
      <c r="G40" s="284">
        <f t="shared" si="2"/>
        <v>19743.020000000004</v>
      </c>
      <c r="H40" s="282">
        <f t="shared" si="3"/>
        <v>869</v>
      </c>
      <c r="I40" s="282"/>
      <c r="J40" s="282"/>
      <c r="K40" s="282"/>
      <c r="L40" s="282"/>
      <c r="M40" s="282"/>
      <c r="N40" s="319"/>
      <c r="O40" s="319"/>
      <c r="P40" s="320">
        <f t="shared" si="0"/>
        <v>0</v>
      </c>
    </row>
    <row r="41" spans="2:16" s="135" customFormat="1" x14ac:dyDescent="0.2">
      <c r="B41" s="282"/>
      <c r="C41" s="284"/>
      <c r="D41" s="282"/>
      <c r="E41" s="284"/>
      <c r="F41" s="282"/>
      <c r="G41" s="284">
        <f t="shared" si="2"/>
        <v>19743.020000000004</v>
      </c>
      <c r="H41" s="282">
        <f t="shared" si="3"/>
        <v>869</v>
      </c>
      <c r="I41" s="282"/>
      <c r="J41" s="282"/>
      <c r="K41" s="282"/>
      <c r="L41" s="282"/>
      <c r="M41" s="282"/>
      <c r="N41" s="319"/>
      <c r="O41" s="319"/>
      <c r="P41" s="320">
        <f t="shared" si="0"/>
        <v>0</v>
      </c>
    </row>
    <row r="42" spans="2:16" s="135" customFormat="1" x14ac:dyDescent="0.2">
      <c r="B42" s="282"/>
      <c r="C42" s="284"/>
      <c r="D42" s="282"/>
      <c r="E42" s="284"/>
      <c r="F42" s="282"/>
      <c r="G42" s="284">
        <f t="shared" si="2"/>
        <v>19743.020000000004</v>
      </c>
      <c r="H42" s="282">
        <f t="shared" si="3"/>
        <v>869</v>
      </c>
      <c r="I42" s="282"/>
      <c r="J42" s="282"/>
      <c r="K42" s="282"/>
      <c r="L42" s="282"/>
      <c r="M42" s="282"/>
      <c r="N42" s="319"/>
      <c r="O42" s="319"/>
      <c r="P42" s="320">
        <f t="shared" si="0"/>
        <v>0</v>
      </c>
    </row>
    <row r="43" spans="2:16" s="135" customFormat="1" x14ac:dyDescent="0.2">
      <c r="B43" s="282"/>
      <c r="C43" s="284"/>
      <c r="D43" s="282"/>
      <c r="E43" s="284"/>
      <c r="F43" s="282"/>
      <c r="G43" s="284">
        <f t="shared" si="2"/>
        <v>19743.020000000004</v>
      </c>
      <c r="H43" s="282">
        <f t="shared" si="3"/>
        <v>869</v>
      </c>
      <c r="I43" s="282"/>
      <c r="J43" s="282"/>
      <c r="K43" s="282"/>
      <c r="L43" s="282"/>
      <c r="M43" s="282"/>
      <c r="N43" s="319"/>
      <c r="O43" s="319"/>
      <c r="P43" s="320">
        <f t="shared" si="0"/>
        <v>0</v>
      </c>
    </row>
    <row r="44" spans="2:16" s="135" customFormat="1" x14ac:dyDescent="0.2">
      <c r="B44" s="282"/>
      <c r="C44" s="284"/>
      <c r="D44" s="282"/>
      <c r="E44" s="284"/>
      <c r="F44" s="282"/>
      <c r="G44" s="284">
        <f t="shared" si="2"/>
        <v>19743.020000000004</v>
      </c>
      <c r="H44" s="282">
        <f t="shared" si="3"/>
        <v>869</v>
      </c>
      <c r="I44" s="282"/>
      <c r="J44" s="282"/>
      <c r="K44" s="282"/>
      <c r="L44" s="282"/>
      <c r="M44" s="282"/>
      <c r="N44" s="319"/>
      <c r="O44" s="319"/>
      <c r="P44" s="320">
        <f t="shared" si="0"/>
        <v>0</v>
      </c>
    </row>
    <row r="45" spans="2:16" s="135" customFormat="1" x14ac:dyDescent="0.2">
      <c r="B45" s="282"/>
      <c r="C45" s="284"/>
      <c r="D45" s="282"/>
      <c r="E45" s="284"/>
      <c r="F45" s="282"/>
      <c r="G45" s="284">
        <f t="shared" si="2"/>
        <v>19743.020000000004</v>
      </c>
      <c r="H45" s="282">
        <f t="shared" ref="G45:H91" si="4">H44-F45+D45</f>
        <v>869</v>
      </c>
      <c r="I45" s="282"/>
      <c r="J45" s="282"/>
      <c r="K45" s="282"/>
      <c r="L45" s="282"/>
      <c r="M45" s="282"/>
      <c r="N45" s="319"/>
      <c r="O45" s="319"/>
      <c r="P45" s="320">
        <f t="shared" si="0"/>
        <v>0</v>
      </c>
    </row>
    <row r="46" spans="2:16" s="135" customFormat="1" x14ac:dyDescent="0.2">
      <c r="B46" s="282"/>
      <c r="C46" s="284"/>
      <c r="D46" s="282"/>
      <c r="E46" s="284"/>
      <c r="F46" s="282"/>
      <c r="G46" s="284">
        <f t="shared" si="2"/>
        <v>19743.020000000004</v>
      </c>
      <c r="H46" s="282">
        <f t="shared" si="4"/>
        <v>869</v>
      </c>
      <c r="I46" s="282"/>
      <c r="J46" s="282"/>
      <c r="K46" s="282"/>
      <c r="L46" s="282"/>
      <c r="M46" s="282"/>
      <c r="N46" s="319"/>
      <c r="O46" s="319"/>
      <c r="P46" s="320">
        <f t="shared" si="0"/>
        <v>0</v>
      </c>
    </row>
    <row r="47" spans="2:16" s="135" customFormat="1" x14ac:dyDescent="0.2">
      <c r="B47" s="282"/>
      <c r="C47" s="284"/>
      <c r="D47" s="282"/>
      <c r="E47" s="284"/>
      <c r="F47" s="282"/>
      <c r="G47" s="284">
        <f t="shared" si="2"/>
        <v>19743.020000000004</v>
      </c>
      <c r="H47" s="282">
        <f t="shared" si="4"/>
        <v>869</v>
      </c>
      <c r="I47" s="282"/>
      <c r="J47" s="282"/>
      <c r="K47" s="282"/>
      <c r="L47" s="282"/>
      <c r="M47" s="282"/>
      <c r="N47" s="319"/>
      <c r="O47" s="319"/>
      <c r="P47" s="320">
        <f t="shared" si="0"/>
        <v>0</v>
      </c>
    </row>
    <row r="48" spans="2:16" s="135" customFormat="1" x14ac:dyDescent="0.2">
      <c r="B48" s="282"/>
      <c r="C48" s="284"/>
      <c r="D48" s="282"/>
      <c r="E48" s="284"/>
      <c r="F48" s="282"/>
      <c r="G48" s="284">
        <f t="shared" si="2"/>
        <v>19743.020000000004</v>
      </c>
      <c r="H48" s="282">
        <f t="shared" si="4"/>
        <v>869</v>
      </c>
      <c r="I48" s="282"/>
      <c r="J48" s="282"/>
      <c r="K48" s="282"/>
      <c r="L48" s="282"/>
      <c r="M48" s="282"/>
      <c r="N48" s="319"/>
      <c r="O48" s="319"/>
      <c r="P48" s="320">
        <f t="shared" si="0"/>
        <v>0</v>
      </c>
    </row>
    <row r="49" spans="2:16" s="135" customFormat="1" x14ac:dyDescent="0.2">
      <c r="B49" s="282"/>
      <c r="C49" s="284"/>
      <c r="D49" s="282"/>
      <c r="E49" s="284"/>
      <c r="F49" s="282"/>
      <c r="G49" s="284">
        <f t="shared" si="2"/>
        <v>19743.020000000004</v>
      </c>
      <c r="H49" s="282">
        <f t="shared" si="4"/>
        <v>869</v>
      </c>
      <c r="I49" s="282"/>
      <c r="J49" s="282"/>
      <c r="K49" s="282"/>
      <c r="L49" s="282"/>
      <c r="M49" s="282"/>
      <c r="N49" s="319"/>
      <c r="O49" s="319"/>
      <c r="P49" s="320">
        <f t="shared" si="0"/>
        <v>0</v>
      </c>
    </row>
    <row r="50" spans="2:16" s="135" customFormat="1" x14ac:dyDescent="0.2">
      <c r="B50" s="282"/>
      <c r="C50" s="284"/>
      <c r="D50" s="282"/>
      <c r="E50" s="284"/>
      <c r="F50" s="282"/>
      <c r="G50" s="284">
        <f t="shared" si="2"/>
        <v>19743.020000000004</v>
      </c>
      <c r="H50" s="282">
        <f t="shared" si="4"/>
        <v>869</v>
      </c>
      <c r="I50" s="282"/>
      <c r="J50" s="282"/>
      <c r="K50" s="282"/>
      <c r="L50" s="282"/>
      <c r="M50" s="282"/>
      <c r="N50" s="319"/>
      <c r="O50" s="319"/>
      <c r="P50" s="320">
        <f t="shared" si="0"/>
        <v>0</v>
      </c>
    </row>
    <row r="51" spans="2:16" s="135" customFormat="1" x14ac:dyDescent="0.2">
      <c r="B51" s="282"/>
      <c r="C51" s="284"/>
      <c r="D51" s="282"/>
      <c r="E51" s="284"/>
      <c r="F51" s="282"/>
      <c r="G51" s="284">
        <f t="shared" si="2"/>
        <v>19743.020000000004</v>
      </c>
      <c r="H51" s="282">
        <f t="shared" si="4"/>
        <v>869</v>
      </c>
      <c r="I51" s="282"/>
      <c r="J51" s="282"/>
      <c r="K51" s="282"/>
      <c r="L51" s="282"/>
      <c r="M51" s="282"/>
      <c r="N51" s="319"/>
      <c r="O51" s="319"/>
      <c r="P51" s="320">
        <f t="shared" si="0"/>
        <v>0</v>
      </c>
    </row>
    <row r="52" spans="2:16" s="135" customFormat="1" x14ac:dyDescent="0.2">
      <c r="B52" s="282"/>
      <c r="C52" s="284"/>
      <c r="D52" s="282"/>
      <c r="E52" s="284"/>
      <c r="F52" s="282"/>
      <c r="G52" s="284">
        <f t="shared" si="2"/>
        <v>19743.020000000004</v>
      </c>
      <c r="H52" s="282">
        <f t="shared" si="4"/>
        <v>869</v>
      </c>
      <c r="I52" s="282"/>
      <c r="J52" s="282"/>
      <c r="K52" s="282"/>
      <c r="L52" s="282"/>
      <c r="M52" s="282"/>
      <c r="N52" s="319"/>
      <c r="O52" s="319"/>
      <c r="P52" s="320">
        <f t="shared" si="0"/>
        <v>0</v>
      </c>
    </row>
    <row r="53" spans="2:16" s="135" customFormat="1" x14ac:dyDescent="0.2">
      <c r="B53" s="282"/>
      <c r="C53" s="284"/>
      <c r="D53" s="282"/>
      <c r="E53" s="284"/>
      <c r="F53" s="282"/>
      <c r="G53" s="284">
        <f t="shared" si="2"/>
        <v>19743.020000000004</v>
      </c>
      <c r="H53" s="282">
        <f t="shared" si="4"/>
        <v>869</v>
      </c>
      <c r="I53" s="282"/>
      <c r="J53" s="282"/>
      <c r="K53" s="282"/>
      <c r="L53" s="282"/>
      <c r="M53" s="282"/>
      <c r="N53" s="319"/>
      <c r="O53" s="319"/>
      <c r="P53" s="320">
        <f t="shared" si="0"/>
        <v>0</v>
      </c>
    </row>
    <row r="54" spans="2:16" s="135" customFormat="1" x14ac:dyDescent="0.2">
      <c r="B54" s="282"/>
      <c r="C54" s="284"/>
      <c r="D54" s="282"/>
      <c r="E54" s="284"/>
      <c r="F54" s="282"/>
      <c r="G54" s="284">
        <f t="shared" si="2"/>
        <v>19743.020000000004</v>
      </c>
      <c r="H54" s="282">
        <f t="shared" si="4"/>
        <v>869</v>
      </c>
      <c r="I54" s="282"/>
      <c r="J54" s="282"/>
      <c r="K54" s="282"/>
      <c r="L54" s="282"/>
      <c r="M54" s="282"/>
      <c r="N54" s="319"/>
      <c r="O54" s="319"/>
      <c r="P54" s="320">
        <f t="shared" si="0"/>
        <v>0</v>
      </c>
    </row>
    <row r="55" spans="2:16" s="135" customFormat="1" x14ac:dyDescent="0.2">
      <c r="B55" s="282"/>
      <c r="C55" s="284"/>
      <c r="D55" s="282"/>
      <c r="E55" s="284"/>
      <c r="F55" s="282"/>
      <c r="G55" s="284">
        <f t="shared" si="2"/>
        <v>19743.020000000004</v>
      </c>
      <c r="H55" s="282">
        <f t="shared" si="4"/>
        <v>869</v>
      </c>
      <c r="I55" s="282"/>
      <c r="J55" s="282"/>
      <c r="K55" s="282"/>
      <c r="L55" s="282"/>
      <c r="M55" s="282"/>
      <c r="N55" s="319"/>
      <c r="O55" s="319"/>
      <c r="P55" s="320">
        <f t="shared" si="0"/>
        <v>0</v>
      </c>
    </row>
    <row r="56" spans="2:16" s="135" customFormat="1" x14ac:dyDescent="0.2">
      <c r="B56" s="282"/>
      <c r="C56" s="284"/>
      <c r="D56" s="282"/>
      <c r="E56" s="284"/>
      <c r="F56" s="282"/>
      <c r="G56" s="284">
        <f t="shared" si="2"/>
        <v>19743.020000000004</v>
      </c>
      <c r="H56" s="282">
        <f t="shared" si="4"/>
        <v>869</v>
      </c>
      <c r="I56" s="282"/>
      <c r="J56" s="282"/>
      <c r="K56" s="282"/>
      <c r="L56" s="282"/>
      <c r="M56" s="282"/>
      <c r="N56" s="319"/>
      <c r="O56" s="319"/>
      <c r="P56" s="320">
        <f t="shared" si="0"/>
        <v>0</v>
      </c>
    </row>
    <row r="57" spans="2:16" s="135" customFormat="1" x14ac:dyDescent="0.2">
      <c r="B57" s="282"/>
      <c r="C57" s="284"/>
      <c r="D57" s="282"/>
      <c r="E57" s="284"/>
      <c r="F57" s="282"/>
      <c r="G57" s="284">
        <f t="shared" si="2"/>
        <v>19743.020000000004</v>
      </c>
      <c r="H57" s="282">
        <f t="shared" si="4"/>
        <v>869</v>
      </c>
      <c r="I57" s="282"/>
      <c r="J57" s="282"/>
      <c r="K57" s="282"/>
      <c r="L57" s="282"/>
      <c r="M57" s="282"/>
      <c r="N57" s="319"/>
      <c r="O57" s="319"/>
      <c r="P57" s="320">
        <f t="shared" si="0"/>
        <v>0</v>
      </c>
    </row>
    <row r="58" spans="2:16" s="135" customFormat="1" x14ac:dyDescent="0.2">
      <c r="B58" s="282"/>
      <c r="C58" s="284"/>
      <c r="D58" s="282"/>
      <c r="E58" s="284"/>
      <c r="F58" s="282"/>
      <c r="G58" s="284">
        <f t="shared" si="2"/>
        <v>19743.020000000004</v>
      </c>
      <c r="H58" s="282">
        <f t="shared" si="4"/>
        <v>869</v>
      </c>
      <c r="I58" s="282"/>
      <c r="J58" s="282"/>
      <c r="K58" s="282"/>
      <c r="L58" s="282"/>
      <c r="M58" s="282"/>
      <c r="N58" s="319"/>
      <c r="O58" s="319"/>
      <c r="P58" s="320">
        <f t="shared" si="0"/>
        <v>0</v>
      </c>
    </row>
    <row r="59" spans="2:16" s="135" customFormat="1" x14ac:dyDescent="0.2">
      <c r="B59" s="282"/>
      <c r="C59" s="284"/>
      <c r="D59" s="282"/>
      <c r="E59" s="284"/>
      <c r="F59" s="282"/>
      <c r="G59" s="284">
        <f t="shared" si="2"/>
        <v>19743.020000000004</v>
      </c>
      <c r="H59" s="282">
        <f t="shared" si="4"/>
        <v>869</v>
      </c>
      <c r="I59" s="282"/>
      <c r="J59" s="282"/>
      <c r="K59" s="282"/>
      <c r="L59" s="282"/>
      <c r="M59" s="282"/>
      <c r="N59" s="319"/>
      <c r="O59" s="319"/>
      <c r="P59" s="320">
        <f t="shared" si="0"/>
        <v>0</v>
      </c>
    </row>
    <row r="60" spans="2:16" s="135" customFormat="1" x14ac:dyDescent="0.2">
      <c r="B60" s="282"/>
      <c r="C60" s="284"/>
      <c r="D60" s="282"/>
      <c r="E60" s="284"/>
      <c r="F60" s="282"/>
      <c r="G60" s="284">
        <f t="shared" si="2"/>
        <v>19743.020000000004</v>
      </c>
      <c r="H60" s="282">
        <f t="shared" si="4"/>
        <v>869</v>
      </c>
      <c r="I60" s="282"/>
      <c r="J60" s="282"/>
      <c r="K60" s="282"/>
      <c r="L60" s="282"/>
      <c r="M60" s="282"/>
      <c r="N60" s="319"/>
      <c r="O60" s="319"/>
      <c r="P60" s="320">
        <f t="shared" si="0"/>
        <v>0</v>
      </c>
    </row>
    <row r="61" spans="2:16" s="135" customFormat="1" x14ac:dyDescent="0.2">
      <c r="B61" s="282"/>
      <c r="C61" s="284"/>
      <c r="D61" s="282"/>
      <c r="E61" s="284"/>
      <c r="F61" s="282"/>
      <c r="G61" s="284">
        <f t="shared" si="4"/>
        <v>19743.020000000004</v>
      </c>
      <c r="H61" s="282">
        <f t="shared" si="4"/>
        <v>869</v>
      </c>
      <c r="I61" s="282"/>
      <c r="J61" s="282"/>
      <c r="K61" s="282"/>
      <c r="L61" s="282"/>
      <c r="M61" s="282"/>
      <c r="N61" s="319"/>
      <c r="O61" s="319"/>
      <c r="P61" s="320">
        <f t="shared" si="0"/>
        <v>0</v>
      </c>
    </row>
    <row r="62" spans="2:16" s="135" customFormat="1" x14ac:dyDescent="0.2">
      <c r="B62" s="282"/>
      <c r="C62" s="284"/>
      <c r="D62" s="282"/>
      <c r="E62" s="284"/>
      <c r="F62" s="282"/>
      <c r="G62" s="284">
        <f t="shared" si="4"/>
        <v>19743.020000000004</v>
      </c>
      <c r="H62" s="282">
        <f t="shared" si="4"/>
        <v>869</v>
      </c>
      <c r="I62" s="282"/>
      <c r="J62" s="282"/>
      <c r="K62" s="282"/>
      <c r="L62" s="282"/>
      <c r="M62" s="282"/>
      <c r="N62" s="319"/>
      <c r="O62" s="319"/>
      <c r="P62" s="320">
        <f t="shared" si="0"/>
        <v>0</v>
      </c>
    </row>
    <row r="63" spans="2:16" s="135" customFormat="1" x14ac:dyDescent="0.2">
      <c r="B63" s="282"/>
      <c r="C63" s="284"/>
      <c r="D63" s="282"/>
      <c r="E63" s="284"/>
      <c r="F63" s="282"/>
      <c r="G63" s="284">
        <f t="shared" si="4"/>
        <v>19743.020000000004</v>
      </c>
      <c r="H63" s="282">
        <f t="shared" si="4"/>
        <v>869</v>
      </c>
      <c r="I63" s="282"/>
      <c r="J63" s="282"/>
      <c r="K63" s="282"/>
      <c r="L63" s="282"/>
      <c r="M63" s="282"/>
      <c r="N63" s="319"/>
      <c r="O63" s="319"/>
      <c r="P63" s="320">
        <f t="shared" si="0"/>
        <v>0</v>
      </c>
    </row>
    <row r="64" spans="2:16" s="135" customFormat="1" x14ac:dyDescent="0.2">
      <c r="B64" s="282"/>
      <c r="C64" s="284"/>
      <c r="D64" s="282"/>
      <c r="E64" s="284"/>
      <c r="F64" s="282"/>
      <c r="G64" s="284">
        <f t="shared" si="4"/>
        <v>19743.020000000004</v>
      </c>
      <c r="H64" s="282">
        <f t="shared" si="4"/>
        <v>869</v>
      </c>
      <c r="I64" s="282"/>
      <c r="J64" s="282"/>
      <c r="K64" s="282"/>
      <c r="L64" s="282"/>
      <c r="M64" s="282"/>
      <c r="N64" s="319"/>
      <c r="O64" s="319"/>
      <c r="P64" s="320">
        <f t="shared" si="0"/>
        <v>0</v>
      </c>
    </row>
    <row r="65" spans="1:16" s="135" customFormat="1" x14ac:dyDescent="0.2">
      <c r="B65" s="282"/>
      <c r="C65" s="284"/>
      <c r="D65" s="282"/>
      <c r="E65" s="284"/>
      <c r="F65" s="282"/>
      <c r="G65" s="284">
        <f t="shared" si="4"/>
        <v>19743.020000000004</v>
      </c>
      <c r="H65" s="282">
        <f t="shared" si="4"/>
        <v>869</v>
      </c>
      <c r="I65" s="282"/>
      <c r="J65" s="282"/>
      <c r="K65" s="282"/>
      <c r="L65" s="282"/>
      <c r="M65" s="282"/>
      <c r="N65" s="319"/>
      <c r="O65" s="319"/>
      <c r="P65" s="320">
        <f t="shared" si="0"/>
        <v>0</v>
      </c>
    </row>
    <row r="66" spans="1:16" s="135" customFormat="1" x14ac:dyDescent="0.2">
      <c r="B66" s="282"/>
      <c r="C66" s="284"/>
      <c r="D66" s="282"/>
      <c r="E66" s="284"/>
      <c r="F66" s="282"/>
      <c r="G66" s="284">
        <f t="shared" si="4"/>
        <v>19743.020000000004</v>
      </c>
      <c r="H66" s="282">
        <f t="shared" si="4"/>
        <v>869</v>
      </c>
      <c r="I66" s="282"/>
      <c r="J66" s="282"/>
      <c r="K66" s="282"/>
      <c r="L66" s="282"/>
      <c r="M66" s="282"/>
      <c r="N66" s="319"/>
      <c r="O66" s="319"/>
      <c r="P66" s="320">
        <f t="shared" si="0"/>
        <v>0</v>
      </c>
    </row>
    <row r="67" spans="1:16" s="135" customFormat="1" x14ac:dyDescent="0.2">
      <c r="B67" s="282"/>
      <c r="C67" s="284"/>
      <c r="D67" s="282"/>
      <c r="E67" s="284"/>
      <c r="F67" s="282"/>
      <c r="G67" s="284">
        <f t="shared" si="4"/>
        <v>19743.020000000004</v>
      </c>
      <c r="H67" s="282">
        <f t="shared" si="4"/>
        <v>869</v>
      </c>
      <c r="I67" s="282"/>
      <c r="J67" s="282"/>
      <c r="K67" s="282"/>
      <c r="L67" s="282" t="str">
        <f t="shared" ref="L67:L76" si="5">IF(D67&gt;0,D67," ")</f>
        <v xml:space="preserve"> </v>
      </c>
      <c r="M67" s="282"/>
      <c r="N67" s="319"/>
      <c r="O67" s="319"/>
      <c r="P67" s="320">
        <f t="shared" si="0"/>
        <v>0</v>
      </c>
    </row>
    <row r="68" spans="1:16" s="135" customFormat="1" x14ac:dyDescent="0.2">
      <c r="B68" s="282"/>
      <c r="C68" s="284"/>
      <c r="D68" s="282"/>
      <c r="E68" s="284"/>
      <c r="F68" s="282"/>
      <c r="G68" s="284">
        <f t="shared" si="4"/>
        <v>19743.020000000004</v>
      </c>
      <c r="H68" s="282">
        <f t="shared" si="4"/>
        <v>869</v>
      </c>
      <c r="I68" s="282"/>
      <c r="J68" s="282"/>
      <c r="K68" s="282"/>
      <c r="L68" s="282" t="str">
        <f t="shared" si="5"/>
        <v xml:space="preserve"> </v>
      </c>
      <c r="M68" s="282"/>
      <c r="N68" s="319"/>
      <c r="O68" s="319"/>
      <c r="P68" s="320">
        <f t="shared" si="0"/>
        <v>0</v>
      </c>
    </row>
    <row r="69" spans="1:16" s="135" customFormat="1" x14ac:dyDescent="0.2">
      <c r="B69" s="282"/>
      <c r="C69" s="284"/>
      <c r="D69" s="282"/>
      <c r="E69" s="284"/>
      <c r="F69" s="282"/>
      <c r="G69" s="284">
        <f t="shared" si="4"/>
        <v>19743.020000000004</v>
      </c>
      <c r="H69" s="282">
        <f t="shared" si="4"/>
        <v>869</v>
      </c>
      <c r="I69" s="282"/>
      <c r="J69" s="282"/>
      <c r="K69" s="282"/>
      <c r="L69" s="282" t="str">
        <f t="shared" si="5"/>
        <v xml:space="preserve"> </v>
      </c>
      <c r="M69" s="282"/>
      <c r="N69" s="319"/>
      <c r="O69" s="319"/>
      <c r="P69" s="320">
        <f t="shared" si="0"/>
        <v>0</v>
      </c>
    </row>
    <row r="70" spans="1:16" x14ac:dyDescent="0.2">
      <c r="A70" s="9"/>
      <c r="B70" s="36"/>
      <c r="C70" s="52"/>
      <c r="D70" s="36"/>
      <c r="E70" s="52"/>
      <c r="F70" s="36"/>
      <c r="G70" s="52">
        <f t="shared" si="4"/>
        <v>19743.020000000004</v>
      </c>
      <c r="H70" s="282">
        <f t="shared" si="4"/>
        <v>869</v>
      </c>
      <c r="I70" s="36"/>
      <c r="J70" s="36"/>
      <c r="K70" s="36"/>
      <c r="L70" s="36" t="str">
        <f t="shared" si="5"/>
        <v xml:space="preserve"> </v>
      </c>
      <c r="M70" s="36"/>
      <c r="N70" s="10"/>
      <c r="O70" s="10"/>
      <c r="P70" s="14">
        <f t="shared" si="0"/>
        <v>0</v>
      </c>
    </row>
    <row r="71" spans="1:16" x14ac:dyDescent="0.2">
      <c r="A71" s="9"/>
      <c r="B71" s="36"/>
      <c r="C71" s="52"/>
      <c r="D71" s="36"/>
      <c r="E71" s="52"/>
      <c r="F71" s="36"/>
      <c r="G71" s="52">
        <f t="shared" si="4"/>
        <v>19743.020000000004</v>
      </c>
      <c r="H71" s="282">
        <f t="shared" si="4"/>
        <v>869</v>
      </c>
      <c r="I71" s="36"/>
      <c r="J71" s="36"/>
      <c r="K71" s="36"/>
      <c r="L71" s="36" t="str">
        <f t="shared" si="5"/>
        <v xml:space="preserve"> </v>
      </c>
      <c r="M71" s="36"/>
      <c r="N71" s="10"/>
      <c r="O71" s="10"/>
      <c r="P71" s="14">
        <f t="shared" si="0"/>
        <v>0</v>
      </c>
    </row>
    <row r="72" spans="1:16" x14ac:dyDescent="0.2">
      <c r="A72" s="9"/>
      <c r="B72" s="36"/>
      <c r="C72" s="52"/>
      <c r="D72" s="36"/>
      <c r="E72" s="52"/>
      <c r="F72" s="36"/>
      <c r="G72" s="52">
        <f t="shared" si="4"/>
        <v>19743.020000000004</v>
      </c>
      <c r="H72" s="282">
        <f t="shared" si="4"/>
        <v>869</v>
      </c>
      <c r="I72" s="36"/>
      <c r="J72" s="36"/>
      <c r="K72" s="36"/>
      <c r="L72" s="36" t="str">
        <f t="shared" si="5"/>
        <v xml:space="preserve"> </v>
      </c>
      <c r="M72" s="36"/>
      <c r="N72" s="10"/>
      <c r="O72" s="10"/>
      <c r="P72" s="14">
        <f t="shared" si="0"/>
        <v>0</v>
      </c>
    </row>
    <row r="73" spans="1:16" x14ac:dyDescent="0.2">
      <c r="A73" s="9"/>
      <c r="B73" s="36"/>
      <c r="C73" s="52"/>
      <c r="D73" s="36"/>
      <c r="E73" s="52"/>
      <c r="F73" s="36"/>
      <c r="G73" s="52">
        <f t="shared" si="4"/>
        <v>19743.020000000004</v>
      </c>
      <c r="H73" s="36">
        <f t="shared" si="4"/>
        <v>869</v>
      </c>
      <c r="I73" s="36"/>
      <c r="J73" s="36"/>
      <c r="K73" s="36"/>
      <c r="L73" s="36" t="str">
        <f t="shared" si="5"/>
        <v xml:space="preserve"> </v>
      </c>
      <c r="M73" s="36"/>
      <c r="N73" s="10"/>
      <c r="O73" s="10"/>
      <c r="P73" s="14">
        <f t="shared" si="0"/>
        <v>0</v>
      </c>
    </row>
    <row r="74" spans="1:16" x14ac:dyDescent="0.2">
      <c r="A74" s="9"/>
      <c r="B74" s="36"/>
      <c r="C74" s="52"/>
      <c r="D74" s="36"/>
      <c r="E74" s="52"/>
      <c r="F74" s="36"/>
      <c r="G74" s="52">
        <f t="shared" si="4"/>
        <v>19743.020000000004</v>
      </c>
      <c r="H74" s="36">
        <f t="shared" si="4"/>
        <v>869</v>
      </c>
      <c r="I74" s="36"/>
      <c r="J74" s="36"/>
      <c r="K74" s="36"/>
      <c r="L74" s="36" t="str">
        <f t="shared" si="5"/>
        <v xml:space="preserve"> </v>
      </c>
      <c r="M74" s="36"/>
      <c r="N74" s="10"/>
      <c r="O74" s="10"/>
      <c r="P74" s="14">
        <f t="shared" si="0"/>
        <v>0</v>
      </c>
    </row>
    <row r="75" spans="1:16" x14ac:dyDescent="0.2">
      <c r="A75" s="9"/>
      <c r="B75" s="36"/>
      <c r="C75" s="52"/>
      <c r="D75" s="36"/>
      <c r="E75" s="52"/>
      <c r="F75" s="36"/>
      <c r="G75" s="52">
        <f t="shared" si="4"/>
        <v>19743.020000000004</v>
      </c>
      <c r="H75" s="36">
        <f t="shared" si="4"/>
        <v>869</v>
      </c>
      <c r="I75" s="36"/>
      <c r="J75" s="36"/>
      <c r="K75" s="36"/>
      <c r="L75" s="36" t="str">
        <f t="shared" si="5"/>
        <v xml:space="preserve"> </v>
      </c>
      <c r="M75" s="36"/>
      <c r="N75" s="10"/>
      <c r="O75" s="10"/>
      <c r="P75" s="14">
        <f t="shared" ref="P75:P138" si="6">O75*G75</f>
        <v>0</v>
      </c>
    </row>
    <row r="76" spans="1:16" x14ac:dyDescent="0.2">
      <c r="A76" s="9"/>
      <c r="B76" s="36"/>
      <c r="C76" s="52"/>
      <c r="D76" s="36"/>
      <c r="E76" s="52"/>
      <c r="F76" s="36"/>
      <c r="G76" s="52">
        <f t="shared" si="4"/>
        <v>19743.020000000004</v>
      </c>
      <c r="H76" s="36">
        <f t="shared" si="4"/>
        <v>869</v>
      </c>
      <c r="I76" s="36"/>
      <c r="J76" s="36"/>
      <c r="K76" s="36"/>
      <c r="L76" s="36" t="str">
        <f t="shared" si="5"/>
        <v xml:space="preserve"> </v>
      </c>
      <c r="M76" s="36"/>
      <c r="N76" s="10"/>
      <c r="O76" s="10"/>
      <c r="P76" s="14">
        <f t="shared" si="6"/>
        <v>0</v>
      </c>
    </row>
    <row r="77" spans="1:16" x14ac:dyDescent="0.2">
      <c r="A77" s="9"/>
      <c r="B77" s="36"/>
      <c r="C77" s="52"/>
      <c r="D77" s="36"/>
      <c r="E77" s="52"/>
      <c r="F77" s="36"/>
      <c r="G77" s="52">
        <f t="shared" si="4"/>
        <v>19743.020000000004</v>
      </c>
      <c r="H77" s="36">
        <f t="shared" si="4"/>
        <v>869</v>
      </c>
      <c r="I77" s="36"/>
      <c r="J77" s="36"/>
      <c r="K77" s="36"/>
      <c r="L77" s="36" t="str">
        <f t="shared" ref="L77:L140" si="7">IF(D77&gt;0,D77," ")</f>
        <v xml:space="preserve"> </v>
      </c>
      <c r="M77" s="36"/>
      <c r="N77" s="10"/>
      <c r="O77" s="10"/>
      <c r="P77" s="14">
        <f t="shared" si="6"/>
        <v>0</v>
      </c>
    </row>
    <row r="78" spans="1:16" x14ac:dyDescent="0.2">
      <c r="B78" s="24"/>
      <c r="C78" s="546"/>
      <c r="D78" s="24"/>
      <c r="E78" s="546"/>
      <c r="F78" s="24"/>
      <c r="G78" s="52">
        <f t="shared" si="4"/>
        <v>19743.020000000004</v>
      </c>
      <c r="H78" s="36">
        <f t="shared" si="4"/>
        <v>869</v>
      </c>
      <c r="I78" s="36"/>
      <c r="J78" s="36"/>
      <c r="K78" s="24"/>
      <c r="L78" s="36" t="str">
        <f t="shared" si="7"/>
        <v xml:space="preserve"> </v>
      </c>
      <c r="M78" s="24"/>
      <c r="N78" s="50"/>
      <c r="O78" s="50"/>
      <c r="P78" s="14">
        <f t="shared" si="6"/>
        <v>0</v>
      </c>
    </row>
    <row r="79" spans="1:16" x14ac:dyDescent="0.2">
      <c r="B79" s="24"/>
      <c r="C79" s="546"/>
      <c r="D79" s="24"/>
      <c r="E79" s="546"/>
      <c r="F79" s="24"/>
      <c r="G79" s="52">
        <f t="shared" si="4"/>
        <v>19743.020000000004</v>
      </c>
      <c r="H79" s="36">
        <f t="shared" si="4"/>
        <v>869</v>
      </c>
      <c r="I79" s="36"/>
      <c r="J79" s="36"/>
      <c r="K79" s="24"/>
      <c r="L79" s="36" t="str">
        <f t="shared" si="7"/>
        <v xml:space="preserve"> </v>
      </c>
      <c r="M79" s="24"/>
      <c r="N79" s="50"/>
      <c r="O79" s="50"/>
      <c r="P79" s="14">
        <f t="shared" si="6"/>
        <v>0</v>
      </c>
    </row>
    <row r="80" spans="1:16" x14ac:dyDescent="0.2">
      <c r="B80" s="24"/>
      <c r="C80" s="546"/>
      <c r="D80" s="24"/>
      <c r="E80" s="546"/>
      <c r="F80" s="24"/>
      <c r="G80" s="52">
        <f t="shared" si="4"/>
        <v>19743.020000000004</v>
      </c>
      <c r="H80" s="36">
        <f t="shared" si="4"/>
        <v>869</v>
      </c>
      <c r="I80" s="36"/>
      <c r="J80" s="36"/>
      <c r="K80" s="24"/>
      <c r="L80" s="36" t="str">
        <f t="shared" si="7"/>
        <v xml:space="preserve"> </v>
      </c>
      <c r="M80" s="24"/>
      <c r="N80" s="50"/>
      <c r="O80" s="50"/>
      <c r="P80" s="14">
        <f t="shared" si="6"/>
        <v>0</v>
      </c>
    </row>
    <row r="81" spans="2:16" x14ac:dyDescent="0.2">
      <c r="B81" s="24"/>
      <c r="C81" s="546"/>
      <c r="D81" s="24"/>
      <c r="E81" s="546"/>
      <c r="F81" s="24"/>
      <c r="G81" s="52">
        <f t="shared" si="4"/>
        <v>19743.020000000004</v>
      </c>
      <c r="H81" s="36">
        <f t="shared" si="4"/>
        <v>869</v>
      </c>
      <c r="I81" s="36"/>
      <c r="J81" s="36"/>
      <c r="K81" s="24"/>
      <c r="L81" s="36" t="str">
        <f t="shared" si="7"/>
        <v xml:space="preserve"> </v>
      </c>
      <c r="M81" s="24"/>
      <c r="N81" s="50"/>
      <c r="O81" s="50"/>
      <c r="P81" s="14">
        <f t="shared" si="6"/>
        <v>0</v>
      </c>
    </row>
    <row r="82" spans="2:16" x14ac:dyDescent="0.2">
      <c r="B82" s="24"/>
      <c r="C82" s="546"/>
      <c r="D82" s="24"/>
      <c r="E82" s="546"/>
      <c r="F82" s="24"/>
      <c r="G82" s="52">
        <f t="shared" si="4"/>
        <v>19743.020000000004</v>
      </c>
      <c r="H82" s="36">
        <f t="shared" si="4"/>
        <v>869</v>
      </c>
      <c r="I82" s="36"/>
      <c r="J82" s="36"/>
      <c r="K82" s="24"/>
      <c r="L82" s="36" t="str">
        <f t="shared" si="7"/>
        <v xml:space="preserve"> </v>
      </c>
      <c r="M82" s="24"/>
      <c r="N82" s="50"/>
      <c r="O82" s="50"/>
      <c r="P82" s="14">
        <f t="shared" si="6"/>
        <v>0</v>
      </c>
    </row>
    <row r="83" spans="2:16" x14ac:dyDescent="0.2">
      <c r="B83" s="24"/>
      <c r="C83" s="546"/>
      <c r="D83" s="24"/>
      <c r="E83" s="546"/>
      <c r="F83" s="24"/>
      <c r="G83" s="52">
        <f t="shared" si="4"/>
        <v>19743.020000000004</v>
      </c>
      <c r="H83" s="36">
        <f t="shared" si="4"/>
        <v>869</v>
      </c>
      <c r="I83" s="36"/>
      <c r="J83" s="36"/>
      <c r="K83" s="24"/>
      <c r="L83" s="36" t="str">
        <f t="shared" si="7"/>
        <v xml:space="preserve"> </v>
      </c>
      <c r="M83" s="24"/>
      <c r="N83" s="50"/>
      <c r="O83" s="50"/>
      <c r="P83" s="14">
        <f t="shared" si="6"/>
        <v>0</v>
      </c>
    </row>
    <row r="84" spans="2:16" x14ac:dyDescent="0.2">
      <c r="B84" s="24"/>
      <c r="C84" s="546"/>
      <c r="D84" s="24"/>
      <c r="E84" s="546"/>
      <c r="F84" s="24"/>
      <c r="G84" s="52">
        <f t="shared" si="4"/>
        <v>19743.020000000004</v>
      </c>
      <c r="H84" s="36">
        <f t="shared" si="4"/>
        <v>869</v>
      </c>
      <c r="I84" s="36"/>
      <c r="J84" s="36"/>
      <c r="K84" s="24"/>
      <c r="L84" s="36" t="str">
        <f t="shared" si="7"/>
        <v xml:space="preserve"> </v>
      </c>
      <c r="M84" s="24"/>
      <c r="N84" s="50"/>
      <c r="O84" s="50"/>
      <c r="P84" s="14">
        <f t="shared" si="6"/>
        <v>0</v>
      </c>
    </row>
    <row r="85" spans="2:16" x14ac:dyDescent="0.2">
      <c r="B85" s="24"/>
      <c r="C85" s="546"/>
      <c r="D85" s="24"/>
      <c r="E85" s="546"/>
      <c r="F85" s="24"/>
      <c r="G85" s="52">
        <f t="shared" si="4"/>
        <v>19743.020000000004</v>
      </c>
      <c r="H85" s="36">
        <f t="shared" si="4"/>
        <v>869</v>
      </c>
      <c r="I85" s="36"/>
      <c r="J85" s="36"/>
      <c r="K85" s="24"/>
      <c r="L85" s="36" t="str">
        <f t="shared" si="7"/>
        <v xml:space="preserve"> </v>
      </c>
      <c r="M85" s="24"/>
      <c r="N85" s="50"/>
      <c r="O85" s="50"/>
      <c r="P85" s="14">
        <f t="shared" si="6"/>
        <v>0</v>
      </c>
    </row>
    <row r="86" spans="2:16" x14ac:dyDescent="0.2">
      <c r="B86" s="24"/>
      <c r="C86" s="546"/>
      <c r="D86" s="24"/>
      <c r="E86" s="546"/>
      <c r="F86" s="24"/>
      <c r="G86" s="52">
        <f t="shared" si="4"/>
        <v>19743.020000000004</v>
      </c>
      <c r="H86" s="36">
        <f t="shared" si="4"/>
        <v>869</v>
      </c>
      <c r="I86" s="36"/>
      <c r="J86" s="36"/>
      <c r="K86" s="24"/>
      <c r="L86" s="36" t="str">
        <f t="shared" si="7"/>
        <v xml:space="preserve"> </v>
      </c>
      <c r="M86" s="24"/>
      <c r="N86" s="50"/>
      <c r="O86" s="50"/>
      <c r="P86" s="14">
        <f t="shared" si="6"/>
        <v>0</v>
      </c>
    </row>
    <row r="87" spans="2:16" x14ac:dyDescent="0.2">
      <c r="B87" s="24"/>
      <c r="C87" s="546"/>
      <c r="D87" s="24"/>
      <c r="E87" s="546"/>
      <c r="F87" s="24"/>
      <c r="G87" s="52">
        <f t="shared" si="4"/>
        <v>19743.020000000004</v>
      </c>
      <c r="H87" s="36">
        <f t="shared" si="4"/>
        <v>869</v>
      </c>
      <c r="I87" s="36"/>
      <c r="J87" s="36"/>
      <c r="K87" s="24"/>
      <c r="L87" s="36" t="str">
        <f t="shared" si="7"/>
        <v xml:space="preserve"> </v>
      </c>
      <c r="M87" s="24"/>
      <c r="N87" s="50"/>
      <c r="O87" s="50"/>
      <c r="P87" s="14">
        <f t="shared" si="6"/>
        <v>0</v>
      </c>
    </row>
    <row r="88" spans="2:16" x14ac:dyDescent="0.2">
      <c r="B88" s="24"/>
      <c r="C88" s="546"/>
      <c r="D88" s="24"/>
      <c r="E88" s="546"/>
      <c r="F88" s="24"/>
      <c r="G88" s="52">
        <f t="shared" si="4"/>
        <v>19743.020000000004</v>
      </c>
      <c r="H88" s="36">
        <f t="shared" si="4"/>
        <v>869</v>
      </c>
      <c r="I88" s="36"/>
      <c r="J88" s="36"/>
      <c r="K88" s="24"/>
      <c r="L88" s="36" t="str">
        <f t="shared" si="7"/>
        <v xml:space="preserve"> </v>
      </c>
      <c r="M88" s="24"/>
      <c r="N88" s="50"/>
      <c r="O88" s="50"/>
      <c r="P88" s="14">
        <f t="shared" si="6"/>
        <v>0</v>
      </c>
    </row>
    <row r="89" spans="2:16" x14ac:dyDescent="0.2">
      <c r="B89" s="24"/>
      <c r="C89" s="546"/>
      <c r="D89" s="24"/>
      <c r="E89" s="546"/>
      <c r="F89" s="24"/>
      <c r="G89" s="52">
        <f t="shared" si="4"/>
        <v>19743.020000000004</v>
      </c>
      <c r="H89" s="36">
        <f t="shared" si="4"/>
        <v>869</v>
      </c>
      <c r="I89" s="36"/>
      <c r="J89" s="36"/>
      <c r="K89" s="24"/>
      <c r="L89" s="36" t="str">
        <f t="shared" si="7"/>
        <v xml:space="preserve"> </v>
      </c>
      <c r="M89" s="24"/>
      <c r="N89" s="50"/>
      <c r="O89" s="50"/>
      <c r="P89" s="14">
        <f t="shared" si="6"/>
        <v>0</v>
      </c>
    </row>
    <row r="90" spans="2:16" x14ac:dyDescent="0.2">
      <c r="B90" s="24"/>
      <c r="C90" s="546"/>
      <c r="D90" s="24"/>
      <c r="E90" s="546"/>
      <c r="F90" s="24"/>
      <c r="G90" s="52">
        <f t="shared" si="4"/>
        <v>19743.020000000004</v>
      </c>
      <c r="H90" s="36">
        <f t="shared" si="4"/>
        <v>869</v>
      </c>
      <c r="I90" s="36"/>
      <c r="J90" s="36"/>
      <c r="K90" s="24"/>
      <c r="L90" s="36" t="str">
        <f t="shared" si="7"/>
        <v xml:space="preserve"> </v>
      </c>
      <c r="M90" s="24"/>
      <c r="N90" s="50"/>
      <c r="O90" s="50"/>
      <c r="P90" s="14">
        <f t="shared" si="6"/>
        <v>0</v>
      </c>
    </row>
    <row r="91" spans="2:16" x14ac:dyDescent="0.2">
      <c r="B91" s="24"/>
      <c r="C91" s="546"/>
      <c r="D91" s="24"/>
      <c r="E91" s="546"/>
      <c r="F91" s="24"/>
      <c r="G91" s="52">
        <f t="shared" si="4"/>
        <v>19743.020000000004</v>
      </c>
      <c r="H91" s="36">
        <f t="shared" si="4"/>
        <v>869</v>
      </c>
      <c r="I91" s="36"/>
      <c r="J91" s="36"/>
      <c r="K91" s="24"/>
      <c r="L91" s="36" t="str">
        <f t="shared" si="7"/>
        <v xml:space="preserve"> </v>
      </c>
      <c r="M91" s="24"/>
      <c r="N91" s="50"/>
      <c r="O91" s="50"/>
      <c r="P91" s="14">
        <f t="shared" si="6"/>
        <v>0</v>
      </c>
    </row>
    <row r="92" spans="2:16" x14ac:dyDescent="0.2">
      <c r="B92" s="24"/>
      <c r="C92" s="546"/>
      <c r="D92" s="24"/>
      <c r="E92" s="546"/>
      <c r="F92" s="24"/>
      <c r="G92" s="52">
        <f t="shared" ref="G92:H119" si="8">G91-E92+C92</f>
        <v>19743.020000000004</v>
      </c>
      <c r="H92" s="36">
        <f t="shared" si="8"/>
        <v>869</v>
      </c>
      <c r="I92" s="36"/>
      <c r="J92" s="36"/>
      <c r="K92" s="24"/>
      <c r="L92" s="36" t="str">
        <f t="shared" si="7"/>
        <v xml:space="preserve"> </v>
      </c>
      <c r="M92" s="24"/>
      <c r="N92" s="50"/>
      <c r="O92" s="50"/>
      <c r="P92" s="14">
        <f t="shared" si="6"/>
        <v>0</v>
      </c>
    </row>
    <row r="93" spans="2:16" x14ac:dyDescent="0.2">
      <c r="B93" s="24"/>
      <c r="C93" s="546"/>
      <c r="D93" s="24"/>
      <c r="E93" s="546"/>
      <c r="F93" s="24"/>
      <c r="G93" s="52">
        <f t="shared" si="8"/>
        <v>19743.020000000004</v>
      </c>
      <c r="H93" s="36">
        <f t="shared" si="8"/>
        <v>869</v>
      </c>
      <c r="I93" s="36"/>
      <c r="J93" s="36"/>
      <c r="K93" s="24"/>
      <c r="L93" s="36" t="str">
        <f t="shared" si="7"/>
        <v xml:space="preserve"> </v>
      </c>
      <c r="M93" s="24"/>
      <c r="N93" s="50"/>
      <c r="O93" s="50"/>
      <c r="P93" s="14">
        <f t="shared" si="6"/>
        <v>0</v>
      </c>
    </row>
    <row r="94" spans="2:16" x14ac:dyDescent="0.2">
      <c r="B94" s="24"/>
      <c r="C94" s="546"/>
      <c r="D94" s="24"/>
      <c r="E94" s="546"/>
      <c r="F94" s="24"/>
      <c r="G94" s="52">
        <f t="shared" si="8"/>
        <v>19743.020000000004</v>
      </c>
      <c r="H94" s="36">
        <f t="shared" si="8"/>
        <v>869</v>
      </c>
      <c r="I94" s="36"/>
      <c r="J94" s="36"/>
      <c r="K94" s="24"/>
      <c r="L94" s="36" t="str">
        <f t="shared" si="7"/>
        <v xml:space="preserve"> </v>
      </c>
      <c r="M94" s="24"/>
      <c r="N94" s="50"/>
      <c r="O94" s="50"/>
      <c r="P94" s="14">
        <f t="shared" si="6"/>
        <v>0</v>
      </c>
    </row>
    <row r="95" spans="2:16" x14ac:dyDescent="0.2">
      <c r="B95" s="24"/>
      <c r="C95" s="546"/>
      <c r="D95" s="24"/>
      <c r="E95" s="546"/>
      <c r="F95" s="24"/>
      <c r="G95" s="52">
        <f t="shared" si="8"/>
        <v>19743.020000000004</v>
      </c>
      <c r="H95" s="36">
        <f t="shared" si="8"/>
        <v>869</v>
      </c>
      <c r="I95" s="36"/>
      <c r="J95" s="36"/>
      <c r="K95" s="24"/>
      <c r="L95" s="36" t="str">
        <f t="shared" si="7"/>
        <v xml:space="preserve"> </v>
      </c>
      <c r="M95" s="24"/>
      <c r="N95" s="50"/>
      <c r="O95" s="50"/>
      <c r="P95" s="14">
        <f t="shared" si="6"/>
        <v>0</v>
      </c>
    </row>
    <row r="96" spans="2:16" x14ac:dyDescent="0.2">
      <c r="B96" s="24"/>
      <c r="C96" s="546"/>
      <c r="D96" s="24"/>
      <c r="E96" s="546"/>
      <c r="F96" s="24"/>
      <c r="G96" s="52">
        <f t="shared" si="8"/>
        <v>19743.020000000004</v>
      </c>
      <c r="H96" s="36">
        <f t="shared" si="8"/>
        <v>869</v>
      </c>
      <c r="I96" s="36"/>
      <c r="J96" s="36"/>
      <c r="K96" s="24"/>
      <c r="L96" s="36" t="str">
        <f t="shared" si="7"/>
        <v xml:space="preserve"> </v>
      </c>
      <c r="M96" s="24"/>
      <c r="N96" s="50"/>
      <c r="O96" s="50"/>
      <c r="P96" s="14">
        <f t="shared" si="6"/>
        <v>0</v>
      </c>
    </row>
    <row r="97" spans="2:16" x14ac:dyDescent="0.2">
      <c r="B97" s="24"/>
      <c r="C97" s="546"/>
      <c r="D97" s="24"/>
      <c r="E97" s="546"/>
      <c r="F97" s="24"/>
      <c r="G97" s="52">
        <f t="shared" si="8"/>
        <v>19743.020000000004</v>
      </c>
      <c r="H97" s="36">
        <f t="shared" si="8"/>
        <v>869</v>
      </c>
      <c r="I97" s="36"/>
      <c r="J97" s="36"/>
      <c r="K97" s="24"/>
      <c r="L97" s="36" t="str">
        <f t="shared" si="7"/>
        <v xml:space="preserve"> </v>
      </c>
      <c r="M97" s="24"/>
      <c r="N97" s="50"/>
      <c r="O97" s="50"/>
      <c r="P97" s="14">
        <f t="shared" si="6"/>
        <v>0</v>
      </c>
    </row>
    <row r="98" spans="2:16" x14ac:dyDescent="0.2">
      <c r="B98" s="24"/>
      <c r="C98" s="546"/>
      <c r="D98" s="24"/>
      <c r="E98" s="546"/>
      <c r="F98" s="24"/>
      <c r="G98" s="52">
        <f t="shared" si="8"/>
        <v>19743.020000000004</v>
      </c>
      <c r="H98" s="36">
        <f t="shared" si="8"/>
        <v>869</v>
      </c>
      <c r="I98" s="36"/>
      <c r="J98" s="36"/>
      <c r="K98" s="24"/>
      <c r="L98" s="36" t="str">
        <f t="shared" si="7"/>
        <v xml:space="preserve"> </v>
      </c>
      <c r="M98" s="24"/>
      <c r="N98" s="50"/>
      <c r="O98" s="50"/>
      <c r="P98" s="14">
        <f t="shared" si="6"/>
        <v>0</v>
      </c>
    </row>
    <row r="99" spans="2:16" x14ac:dyDescent="0.2">
      <c r="B99" s="24"/>
      <c r="C99" s="546"/>
      <c r="D99" s="24"/>
      <c r="E99" s="546"/>
      <c r="F99" s="24"/>
      <c r="G99" s="52">
        <f t="shared" si="8"/>
        <v>19743.020000000004</v>
      </c>
      <c r="H99" s="36">
        <f t="shared" si="8"/>
        <v>869</v>
      </c>
      <c r="I99" s="36"/>
      <c r="J99" s="36"/>
      <c r="K99" s="24"/>
      <c r="L99" s="36" t="str">
        <f t="shared" si="7"/>
        <v xml:space="preserve"> </v>
      </c>
      <c r="M99" s="24"/>
      <c r="N99" s="50"/>
      <c r="O99" s="50"/>
      <c r="P99" s="14">
        <f t="shared" si="6"/>
        <v>0</v>
      </c>
    </row>
    <row r="100" spans="2:16" x14ac:dyDescent="0.2">
      <c r="B100" s="24"/>
      <c r="C100" s="546"/>
      <c r="D100" s="24"/>
      <c r="E100" s="546"/>
      <c r="F100" s="24"/>
      <c r="G100" s="52">
        <f t="shared" si="8"/>
        <v>19743.020000000004</v>
      </c>
      <c r="H100" s="36">
        <f t="shared" si="8"/>
        <v>869</v>
      </c>
      <c r="I100" s="36"/>
      <c r="J100" s="36"/>
      <c r="K100" s="24"/>
      <c r="L100" s="36" t="str">
        <f t="shared" si="7"/>
        <v xml:space="preserve"> </v>
      </c>
      <c r="M100" s="24"/>
      <c r="N100" s="50"/>
      <c r="O100" s="50"/>
      <c r="P100" s="14">
        <f t="shared" si="6"/>
        <v>0</v>
      </c>
    </row>
    <row r="101" spans="2:16" x14ac:dyDescent="0.2">
      <c r="B101" s="24"/>
      <c r="C101" s="546"/>
      <c r="D101" s="24"/>
      <c r="E101" s="546"/>
      <c r="F101" s="24"/>
      <c r="G101" s="52">
        <f t="shared" si="8"/>
        <v>19743.020000000004</v>
      </c>
      <c r="H101" s="36">
        <f t="shared" si="8"/>
        <v>869</v>
      </c>
      <c r="I101" s="36"/>
      <c r="J101" s="36"/>
      <c r="K101" s="24"/>
      <c r="L101" s="36" t="str">
        <f t="shared" si="7"/>
        <v xml:space="preserve"> </v>
      </c>
      <c r="M101" s="24"/>
      <c r="N101" s="50"/>
      <c r="O101" s="50"/>
      <c r="P101" s="14">
        <f t="shared" si="6"/>
        <v>0</v>
      </c>
    </row>
    <row r="102" spans="2:16" x14ac:dyDescent="0.2">
      <c r="B102" s="24"/>
      <c r="C102" s="546"/>
      <c r="D102" s="24"/>
      <c r="E102" s="546"/>
      <c r="F102" s="24"/>
      <c r="G102" s="52">
        <f t="shared" si="8"/>
        <v>19743.020000000004</v>
      </c>
      <c r="H102" s="36">
        <f t="shared" si="8"/>
        <v>869</v>
      </c>
      <c r="I102" s="36"/>
      <c r="J102" s="36"/>
      <c r="K102" s="24"/>
      <c r="L102" s="36" t="str">
        <f t="shared" si="7"/>
        <v xml:space="preserve"> </v>
      </c>
      <c r="M102" s="24"/>
      <c r="N102" s="50"/>
      <c r="O102" s="50"/>
      <c r="P102" s="14">
        <f t="shared" si="6"/>
        <v>0</v>
      </c>
    </row>
    <row r="103" spans="2:16" x14ac:dyDescent="0.2">
      <c r="B103" s="24"/>
      <c r="C103" s="546"/>
      <c r="D103" s="24"/>
      <c r="E103" s="546"/>
      <c r="F103" s="24"/>
      <c r="G103" s="52">
        <f t="shared" si="8"/>
        <v>19743.020000000004</v>
      </c>
      <c r="H103" s="36">
        <f t="shared" si="8"/>
        <v>869</v>
      </c>
      <c r="I103" s="36"/>
      <c r="J103" s="36"/>
      <c r="K103" s="24"/>
      <c r="L103" s="36" t="str">
        <f t="shared" si="7"/>
        <v xml:space="preserve"> </v>
      </c>
      <c r="M103" s="24"/>
      <c r="N103" s="50"/>
      <c r="O103" s="50"/>
      <c r="P103" s="14">
        <f t="shared" si="6"/>
        <v>0</v>
      </c>
    </row>
    <row r="104" spans="2:16" x14ac:dyDescent="0.2">
      <c r="B104" s="24"/>
      <c r="C104" s="546"/>
      <c r="D104" s="24"/>
      <c r="E104" s="546"/>
      <c r="F104" s="24"/>
      <c r="G104" s="52">
        <f t="shared" si="8"/>
        <v>19743.020000000004</v>
      </c>
      <c r="H104" s="36">
        <f t="shared" si="8"/>
        <v>869</v>
      </c>
      <c r="I104" s="36"/>
      <c r="J104" s="36"/>
      <c r="K104" s="24"/>
      <c r="L104" s="36" t="str">
        <f t="shared" si="7"/>
        <v xml:space="preserve"> </v>
      </c>
      <c r="M104" s="24"/>
      <c r="N104" s="50"/>
      <c r="O104" s="50"/>
      <c r="P104" s="14">
        <f t="shared" si="6"/>
        <v>0</v>
      </c>
    </row>
    <row r="105" spans="2:16" x14ac:dyDescent="0.2">
      <c r="B105" s="24"/>
      <c r="C105" s="546"/>
      <c r="D105" s="24"/>
      <c r="E105" s="546"/>
      <c r="F105" s="24"/>
      <c r="G105" s="52">
        <f t="shared" si="8"/>
        <v>19743.020000000004</v>
      </c>
      <c r="H105" s="36">
        <f t="shared" si="8"/>
        <v>869</v>
      </c>
      <c r="I105" s="36"/>
      <c r="J105" s="36"/>
      <c r="K105" s="24"/>
      <c r="L105" s="36" t="str">
        <f t="shared" si="7"/>
        <v xml:space="preserve"> </v>
      </c>
      <c r="M105" s="24"/>
      <c r="N105" s="50"/>
      <c r="O105" s="50"/>
      <c r="P105" s="14">
        <f t="shared" si="6"/>
        <v>0</v>
      </c>
    </row>
    <row r="106" spans="2:16" x14ac:dyDescent="0.2">
      <c r="B106" s="24"/>
      <c r="C106" s="546"/>
      <c r="D106" s="24"/>
      <c r="E106" s="546"/>
      <c r="F106" s="24"/>
      <c r="G106" s="52">
        <f t="shared" si="8"/>
        <v>19743.020000000004</v>
      </c>
      <c r="H106" s="36">
        <f t="shared" si="8"/>
        <v>869</v>
      </c>
      <c r="I106" s="36"/>
      <c r="J106" s="36"/>
      <c r="K106" s="24"/>
      <c r="L106" s="36" t="str">
        <f t="shared" si="7"/>
        <v xml:space="preserve"> </v>
      </c>
      <c r="M106" s="24"/>
      <c r="N106" s="50"/>
      <c r="O106" s="50"/>
      <c r="P106" s="14">
        <f t="shared" si="6"/>
        <v>0</v>
      </c>
    </row>
    <row r="107" spans="2:16" x14ac:dyDescent="0.2">
      <c r="B107" s="24"/>
      <c r="C107" s="546"/>
      <c r="D107" s="24"/>
      <c r="E107" s="546"/>
      <c r="F107" s="24"/>
      <c r="G107" s="52">
        <f t="shared" si="8"/>
        <v>19743.020000000004</v>
      </c>
      <c r="H107" s="36">
        <f t="shared" si="8"/>
        <v>869</v>
      </c>
      <c r="I107" s="36"/>
      <c r="J107" s="36"/>
      <c r="K107" s="24"/>
      <c r="L107" s="36" t="str">
        <f t="shared" si="7"/>
        <v xml:space="preserve"> </v>
      </c>
      <c r="M107" s="24"/>
      <c r="N107" s="50"/>
      <c r="O107" s="50"/>
      <c r="P107" s="14">
        <f t="shared" si="6"/>
        <v>0</v>
      </c>
    </row>
    <row r="108" spans="2:16" x14ac:dyDescent="0.2">
      <c r="B108" s="24"/>
      <c r="C108" s="546"/>
      <c r="D108" s="24"/>
      <c r="E108" s="546"/>
      <c r="F108" s="24"/>
      <c r="G108" s="52">
        <f t="shared" si="8"/>
        <v>19743.020000000004</v>
      </c>
      <c r="H108" s="36">
        <f t="shared" si="8"/>
        <v>869</v>
      </c>
      <c r="I108" s="36"/>
      <c r="J108" s="36"/>
      <c r="K108" s="24"/>
      <c r="L108" s="36" t="str">
        <f t="shared" si="7"/>
        <v xml:space="preserve"> </v>
      </c>
      <c r="M108" s="24"/>
      <c r="N108" s="50"/>
      <c r="O108" s="50"/>
      <c r="P108" s="14">
        <f t="shared" si="6"/>
        <v>0</v>
      </c>
    </row>
    <row r="109" spans="2:16" x14ac:dyDescent="0.2">
      <c r="B109" s="24"/>
      <c r="C109" s="546"/>
      <c r="D109" s="24"/>
      <c r="E109" s="546"/>
      <c r="F109" s="24"/>
      <c r="G109" s="52">
        <f t="shared" si="8"/>
        <v>19743.020000000004</v>
      </c>
      <c r="H109" s="36">
        <f t="shared" si="8"/>
        <v>869</v>
      </c>
      <c r="I109" s="36"/>
      <c r="J109" s="36"/>
      <c r="K109" s="24"/>
      <c r="L109" s="36" t="str">
        <f t="shared" si="7"/>
        <v xml:space="preserve"> </v>
      </c>
      <c r="M109" s="24"/>
      <c r="N109" s="50"/>
      <c r="O109" s="50"/>
      <c r="P109" s="14">
        <f t="shared" si="6"/>
        <v>0</v>
      </c>
    </row>
    <row r="110" spans="2:16" x14ac:dyDescent="0.2">
      <c r="B110" s="24"/>
      <c r="C110" s="546"/>
      <c r="D110" s="24"/>
      <c r="E110" s="546"/>
      <c r="F110" s="24"/>
      <c r="G110" s="52">
        <f t="shared" si="8"/>
        <v>19743.020000000004</v>
      </c>
      <c r="H110" s="36">
        <f t="shared" si="8"/>
        <v>869</v>
      </c>
      <c r="I110" s="36"/>
      <c r="J110" s="36"/>
      <c r="K110" s="24"/>
      <c r="L110" s="36" t="str">
        <f t="shared" si="7"/>
        <v xml:space="preserve"> </v>
      </c>
      <c r="M110" s="24"/>
      <c r="N110" s="50"/>
      <c r="O110" s="50"/>
      <c r="P110" s="14">
        <f t="shared" si="6"/>
        <v>0</v>
      </c>
    </row>
    <row r="111" spans="2:16" x14ac:dyDescent="0.2">
      <c r="B111" s="24"/>
      <c r="C111" s="546"/>
      <c r="D111" s="24"/>
      <c r="E111" s="546"/>
      <c r="F111" s="24"/>
      <c r="G111" s="52">
        <f t="shared" si="8"/>
        <v>19743.020000000004</v>
      </c>
      <c r="H111" s="36">
        <f t="shared" si="8"/>
        <v>869</v>
      </c>
      <c r="I111" s="36"/>
      <c r="J111" s="36"/>
      <c r="K111" s="24"/>
      <c r="L111" s="36" t="str">
        <f t="shared" si="7"/>
        <v xml:space="preserve"> </v>
      </c>
      <c r="M111" s="24"/>
      <c r="N111" s="50"/>
      <c r="O111" s="50"/>
      <c r="P111" s="14">
        <f t="shared" si="6"/>
        <v>0</v>
      </c>
    </row>
    <row r="112" spans="2:16" x14ac:dyDescent="0.2">
      <c r="B112" s="24"/>
      <c r="C112" s="546"/>
      <c r="D112" s="24"/>
      <c r="E112" s="546"/>
      <c r="F112" s="24"/>
      <c r="G112" s="52">
        <f t="shared" si="8"/>
        <v>19743.020000000004</v>
      </c>
      <c r="H112" s="36">
        <f t="shared" si="8"/>
        <v>869</v>
      </c>
      <c r="I112" s="36"/>
      <c r="J112" s="36"/>
      <c r="K112" s="24"/>
      <c r="L112" s="36" t="str">
        <f t="shared" si="7"/>
        <v xml:space="preserve"> </v>
      </c>
      <c r="M112" s="24"/>
      <c r="N112" s="50"/>
      <c r="O112" s="50"/>
      <c r="P112" s="14">
        <f t="shared" si="6"/>
        <v>0</v>
      </c>
    </row>
    <row r="113" spans="2:16" x14ac:dyDescent="0.2">
      <c r="B113" s="24"/>
      <c r="C113" s="546"/>
      <c r="D113" s="24"/>
      <c r="E113" s="546"/>
      <c r="F113" s="24"/>
      <c r="G113" s="52">
        <f t="shared" si="8"/>
        <v>19743.020000000004</v>
      </c>
      <c r="H113" s="36">
        <f t="shared" si="8"/>
        <v>869</v>
      </c>
      <c r="I113" s="36"/>
      <c r="J113" s="36"/>
      <c r="K113" s="24"/>
      <c r="L113" s="36" t="str">
        <f t="shared" si="7"/>
        <v xml:space="preserve"> </v>
      </c>
      <c r="M113" s="24"/>
      <c r="N113" s="50"/>
      <c r="O113" s="50"/>
      <c r="P113" s="14">
        <f t="shared" si="6"/>
        <v>0</v>
      </c>
    </row>
    <row r="114" spans="2:16" x14ac:dyDescent="0.2">
      <c r="B114" s="24"/>
      <c r="C114" s="546"/>
      <c r="D114" s="24"/>
      <c r="E114" s="546"/>
      <c r="F114" s="24"/>
      <c r="G114" s="52">
        <f t="shared" si="8"/>
        <v>19743.020000000004</v>
      </c>
      <c r="H114" s="36">
        <f t="shared" si="8"/>
        <v>869</v>
      </c>
      <c r="I114" s="36"/>
      <c r="J114" s="36"/>
      <c r="K114" s="24"/>
      <c r="L114" s="36" t="str">
        <f t="shared" si="7"/>
        <v xml:space="preserve"> </v>
      </c>
      <c r="M114" s="24"/>
      <c r="N114" s="50"/>
      <c r="O114" s="50"/>
      <c r="P114" s="14">
        <f t="shared" si="6"/>
        <v>0</v>
      </c>
    </row>
    <row r="115" spans="2:16" x14ac:dyDescent="0.2">
      <c r="B115" s="24"/>
      <c r="C115" s="546"/>
      <c r="D115" s="24"/>
      <c r="E115" s="546"/>
      <c r="F115" s="24"/>
      <c r="G115" s="52">
        <f t="shared" si="8"/>
        <v>19743.020000000004</v>
      </c>
      <c r="H115" s="36">
        <f t="shared" si="8"/>
        <v>869</v>
      </c>
      <c r="I115" s="36"/>
      <c r="J115" s="36"/>
      <c r="K115" s="24"/>
      <c r="L115" s="36" t="str">
        <f t="shared" si="7"/>
        <v xml:space="preserve"> </v>
      </c>
      <c r="M115" s="24"/>
      <c r="N115" s="50"/>
      <c r="O115" s="50"/>
      <c r="P115" s="14">
        <f t="shared" si="6"/>
        <v>0</v>
      </c>
    </row>
    <row r="116" spans="2:16" x14ac:dyDescent="0.2">
      <c r="B116" s="24"/>
      <c r="C116" s="546"/>
      <c r="D116" s="24"/>
      <c r="E116" s="546"/>
      <c r="F116" s="24"/>
      <c r="G116" s="52">
        <f t="shared" si="8"/>
        <v>19743.020000000004</v>
      </c>
      <c r="H116" s="36">
        <f t="shared" si="8"/>
        <v>869</v>
      </c>
      <c r="I116" s="36"/>
      <c r="J116" s="36"/>
      <c r="K116" s="24"/>
      <c r="L116" s="36" t="str">
        <f t="shared" si="7"/>
        <v xml:space="preserve"> </v>
      </c>
      <c r="M116" s="24"/>
      <c r="N116" s="50"/>
      <c r="O116" s="50"/>
      <c r="P116" s="14">
        <f t="shared" si="6"/>
        <v>0</v>
      </c>
    </row>
    <row r="117" spans="2:16" x14ac:dyDescent="0.2">
      <c r="B117" s="24"/>
      <c r="C117" s="546"/>
      <c r="D117" s="24"/>
      <c r="E117" s="546"/>
      <c r="F117" s="24"/>
      <c r="G117" s="52">
        <f t="shared" si="8"/>
        <v>19743.020000000004</v>
      </c>
      <c r="H117" s="36">
        <f t="shared" si="8"/>
        <v>869</v>
      </c>
      <c r="I117" s="36"/>
      <c r="J117" s="36"/>
      <c r="K117" s="24"/>
      <c r="L117" s="36" t="str">
        <f t="shared" si="7"/>
        <v xml:space="preserve"> </v>
      </c>
      <c r="M117" s="24"/>
      <c r="N117" s="50"/>
      <c r="O117" s="50"/>
      <c r="P117" s="14">
        <f t="shared" si="6"/>
        <v>0</v>
      </c>
    </row>
    <row r="118" spans="2:16" x14ac:dyDescent="0.2">
      <c r="B118" s="24"/>
      <c r="C118" s="546"/>
      <c r="D118" s="24"/>
      <c r="E118" s="546"/>
      <c r="F118" s="24"/>
      <c r="G118" s="52">
        <f t="shared" si="8"/>
        <v>19743.020000000004</v>
      </c>
      <c r="H118" s="36">
        <f t="shared" si="8"/>
        <v>869</v>
      </c>
      <c r="I118" s="36"/>
      <c r="J118" s="36"/>
      <c r="K118" s="24"/>
      <c r="L118" s="36" t="str">
        <f t="shared" si="7"/>
        <v xml:space="preserve"> </v>
      </c>
      <c r="M118" s="24"/>
      <c r="N118" s="50"/>
      <c r="O118" s="50"/>
      <c r="P118" s="14">
        <f t="shared" si="6"/>
        <v>0</v>
      </c>
    </row>
    <row r="119" spans="2:16" x14ac:dyDescent="0.2">
      <c r="B119" s="24"/>
      <c r="C119" s="546"/>
      <c r="D119" s="24"/>
      <c r="E119" s="546"/>
      <c r="F119" s="24"/>
      <c r="G119" s="52">
        <f t="shared" si="8"/>
        <v>19743.020000000004</v>
      </c>
      <c r="H119" s="36">
        <f t="shared" si="8"/>
        <v>869</v>
      </c>
      <c r="I119" s="36"/>
      <c r="J119" s="36"/>
      <c r="K119" s="24"/>
      <c r="L119" s="36" t="str">
        <f t="shared" si="7"/>
        <v xml:space="preserve"> </v>
      </c>
      <c r="M119" s="24"/>
      <c r="N119" s="50"/>
      <c r="O119" s="50"/>
      <c r="P119" s="14">
        <f t="shared" si="6"/>
        <v>0</v>
      </c>
    </row>
    <row r="120" spans="2:16" x14ac:dyDescent="0.2">
      <c r="B120" s="24"/>
      <c r="C120" s="546"/>
      <c r="D120" s="24"/>
      <c r="E120" s="546"/>
      <c r="F120" s="24"/>
      <c r="G120" s="52">
        <f t="shared" ref="G120:H183" si="9">G119-E120+C120</f>
        <v>19743.020000000004</v>
      </c>
      <c r="H120" s="36">
        <f t="shared" si="9"/>
        <v>869</v>
      </c>
      <c r="I120" s="36"/>
      <c r="J120" s="36"/>
      <c r="K120" s="24"/>
      <c r="L120" s="36" t="str">
        <f t="shared" si="7"/>
        <v xml:space="preserve"> </v>
      </c>
      <c r="M120" s="24"/>
      <c r="N120" s="50"/>
      <c r="O120" s="50"/>
      <c r="P120" s="14">
        <f t="shared" si="6"/>
        <v>0</v>
      </c>
    </row>
    <row r="121" spans="2:16" x14ac:dyDescent="0.2">
      <c r="B121" s="24"/>
      <c r="C121" s="546"/>
      <c r="D121" s="24"/>
      <c r="E121" s="546"/>
      <c r="F121" s="24"/>
      <c r="G121" s="52">
        <f t="shared" si="9"/>
        <v>19743.020000000004</v>
      </c>
      <c r="H121" s="36">
        <f t="shared" si="9"/>
        <v>869</v>
      </c>
      <c r="I121" s="36"/>
      <c r="J121" s="36"/>
      <c r="K121" s="24"/>
      <c r="L121" s="36" t="str">
        <f t="shared" si="7"/>
        <v xml:space="preserve"> </v>
      </c>
      <c r="M121" s="24"/>
      <c r="N121" s="50"/>
      <c r="O121" s="50"/>
      <c r="P121" s="14">
        <f t="shared" si="6"/>
        <v>0</v>
      </c>
    </row>
    <row r="122" spans="2:16" x14ac:dyDescent="0.2">
      <c r="B122" s="24"/>
      <c r="C122" s="546"/>
      <c r="D122" s="24"/>
      <c r="E122" s="546"/>
      <c r="F122" s="24"/>
      <c r="G122" s="52">
        <f t="shared" si="9"/>
        <v>19743.020000000004</v>
      </c>
      <c r="H122" s="36">
        <f t="shared" si="9"/>
        <v>869</v>
      </c>
      <c r="I122" s="36"/>
      <c r="J122" s="36"/>
      <c r="K122" s="24"/>
      <c r="L122" s="36" t="str">
        <f t="shared" si="7"/>
        <v xml:space="preserve"> </v>
      </c>
      <c r="M122" s="24"/>
      <c r="N122" s="50"/>
      <c r="O122" s="50"/>
      <c r="P122" s="14">
        <f t="shared" si="6"/>
        <v>0</v>
      </c>
    </row>
    <row r="123" spans="2:16" x14ac:dyDescent="0.2">
      <c r="B123" s="24"/>
      <c r="C123" s="546"/>
      <c r="D123" s="24"/>
      <c r="E123" s="546"/>
      <c r="F123" s="24"/>
      <c r="G123" s="52">
        <f t="shared" si="9"/>
        <v>19743.020000000004</v>
      </c>
      <c r="H123" s="36">
        <f t="shared" si="9"/>
        <v>869</v>
      </c>
      <c r="I123" s="36"/>
      <c r="J123" s="36"/>
      <c r="K123" s="24"/>
      <c r="L123" s="36" t="str">
        <f t="shared" si="7"/>
        <v xml:space="preserve"> </v>
      </c>
      <c r="M123" s="24"/>
      <c r="N123" s="50"/>
      <c r="O123" s="50"/>
      <c r="P123" s="14">
        <f t="shared" si="6"/>
        <v>0</v>
      </c>
    </row>
    <row r="124" spans="2:16" x14ac:dyDescent="0.2">
      <c r="B124" s="24"/>
      <c r="C124" s="546"/>
      <c r="D124" s="24"/>
      <c r="E124" s="546"/>
      <c r="F124" s="24"/>
      <c r="G124" s="52">
        <f t="shared" si="9"/>
        <v>19743.020000000004</v>
      </c>
      <c r="H124" s="36">
        <f t="shared" si="9"/>
        <v>869</v>
      </c>
      <c r="I124" s="36"/>
      <c r="J124" s="36"/>
      <c r="K124" s="24"/>
      <c r="L124" s="36" t="str">
        <f t="shared" si="7"/>
        <v xml:space="preserve"> </v>
      </c>
      <c r="M124" s="24"/>
      <c r="N124" s="50"/>
      <c r="O124" s="50"/>
      <c r="P124" s="14">
        <f t="shared" si="6"/>
        <v>0</v>
      </c>
    </row>
    <row r="125" spans="2:16" x14ac:dyDescent="0.2">
      <c r="B125" s="24"/>
      <c r="C125" s="546"/>
      <c r="D125" s="24"/>
      <c r="E125" s="546"/>
      <c r="F125" s="24"/>
      <c r="G125" s="52">
        <f t="shared" si="9"/>
        <v>19743.020000000004</v>
      </c>
      <c r="H125" s="36">
        <f t="shared" si="9"/>
        <v>869</v>
      </c>
      <c r="I125" s="36"/>
      <c r="J125" s="36"/>
      <c r="K125" s="24"/>
      <c r="L125" s="36" t="str">
        <f t="shared" si="7"/>
        <v xml:space="preserve"> </v>
      </c>
      <c r="M125" s="24"/>
      <c r="N125" s="50"/>
      <c r="O125" s="50"/>
      <c r="P125" s="14">
        <f t="shared" si="6"/>
        <v>0</v>
      </c>
    </row>
    <row r="126" spans="2:16" x14ac:dyDescent="0.2">
      <c r="B126" s="24"/>
      <c r="C126" s="546"/>
      <c r="D126" s="24"/>
      <c r="E126" s="546"/>
      <c r="F126" s="24"/>
      <c r="G126" s="52">
        <f t="shared" si="9"/>
        <v>19743.020000000004</v>
      </c>
      <c r="H126" s="36">
        <f t="shared" si="9"/>
        <v>869</v>
      </c>
      <c r="I126" s="36"/>
      <c r="J126" s="36"/>
      <c r="K126" s="24"/>
      <c r="L126" s="36" t="str">
        <f t="shared" si="7"/>
        <v xml:space="preserve"> </v>
      </c>
      <c r="M126" s="24"/>
      <c r="N126" s="50"/>
      <c r="O126" s="50"/>
      <c r="P126" s="14">
        <f t="shared" si="6"/>
        <v>0</v>
      </c>
    </row>
    <row r="127" spans="2:16" x14ac:dyDescent="0.2">
      <c r="B127" s="24"/>
      <c r="C127" s="546"/>
      <c r="D127" s="24"/>
      <c r="E127" s="546"/>
      <c r="F127" s="24"/>
      <c r="G127" s="52">
        <f t="shared" si="9"/>
        <v>19743.020000000004</v>
      </c>
      <c r="H127" s="36">
        <f t="shared" si="9"/>
        <v>869</v>
      </c>
      <c r="I127" s="36"/>
      <c r="J127" s="36"/>
      <c r="K127" s="24"/>
      <c r="L127" s="36" t="str">
        <f t="shared" si="7"/>
        <v xml:space="preserve"> </v>
      </c>
      <c r="M127" s="24"/>
      <c r="N127" s="50"/>
      <c r="O127" s="50"/>
      <c r="P127" s="14">
        <f t="shared" si="6"/>
        <v>0</v>
      </c>
    </row>
    <row r="128" spans="2:16" x14ac:dyDescent="0.2">
      <c r="B128" s="24"/>
      <c r="C128" s="546"/>
      <c r="D128" s="24"/>
      <c r="E128" s="546"/>
      <c r="F128" s="24"/>
      <c r="G128" s="52">
        <f t="shared" si="9"/>
        <v>19743.020000000004</v>
      </c>
      <c r="H128" s="36">
        <f t="shared" si="9"/>
        <v>869</v>
      </c>
      <c r="I128" s="36"/>
      <c r="J128" s="36"/>
      <c r="K128" s="24"/>
      <c r="L128" s="36" t="str">
        <f t="shared" si="7"/>
        <v xml:space="preserve"> </v>
      </c>
      <c r="M128" s="24"/>
      <c r="N128" s="50"/>
      <c r="O128" s="50"/>
      <c r="P128" s="14">
        <f t="shared" si="6"/>
        <v>0</v>
      </c>
    </row>
    <row r="129" spans="2:16" x14ac:dyDescent="0.2">
      <c r="B129" s="24"/>
      <c r="C129" s="546"/>
      <c r="D129" s="24"/>
      <c r="E129" s="546"/>
      <c r="F129" s="24"/>
      <c r="G129" s="52">
        <f t="shared" si="9"/>
        <v>19743.020000000004</v>
      </c>
      <c r="H129" s="36">
        <f t="shared" si="9"/>
        <v>869</v>
      </c>
      <c r="I129" s="36"/>
      <c r="J129" s="36"/>
      <c r="K129" s="24"/>
      <c r="L129" s="36" t="str">
        <f t="shared" si="7"/>
        <v xml:space="preserve"> </v>
      </c>
      <c r="M129" s="24"/>
      <c r="N129" s="50"/>
      <c r="O129" s="50"/>
      <c r="P129" s="14">
        <f t="shared" si="6"/>
        <v>0</v>
      </c>
    </row>
    <row r="130" spans="2:16" x14ac:dyDescent="0.2">
      <c r="B130" s="24"/>
      <c r="C130" s="546"/>
      <c r="D130" s="24"/>
      <c r="E130" s="546"/>
      <c r="F130" s="24"/>
      <c r="G130" s="52">
        <f t="shared" si="9"/>
        <v>19743.020000000004</v>
      </c>
      <c r="H130" s="36">
        <f t="shared" si="9"/>
        <v>869</v>
      </c>
      <c r="I130" s="36"/>
      <c r="J130" s="36"/>
      <c r="K130" s="24"/>
      <c r="L130" s="36" t="str">
        <f t="shared" si="7"/>
        <v xml:space="preserve"> </v>
      </c>
      <c r="M130" s="24"/>
      <c r="N130" s="50"/>
      <c r="O130" s="50"/>
      <c r="P130" s="14">
        <f t="shared" si="6"/>
        <v>0</v>
      </c>
    </row>
    <row r="131" spans="2:16" x14ac:dyDescent="0.2">
      <c r="G131" s="13">
        <f t="shared" si="9"/>
        <v>19743.020000000004</v>
      </c>
      <c r="H131" s="9">
        <f t="shared" si="9"/>
        <v>869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2:16" x14ac:dyDescent="0.2">
      <c r="G132" s="13">
        <f t="shared" si="9"/>
        <v>19743.020000000004</v>
      </c>
      <c r="H132" s="9">
        <f t="shared" si="9"/>
        <v>869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2:16" x14ac:dyDescent="0.2">
      <c r="G133" s="13">
        <f t="shared" si="9"/>
        <v>19743.020000000004</v>
      </c>
      <c r="H133" s="9">
        <f t="shared" si="9"/>
        <v>869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2:16" x14ac:dyDescent="0.2">
      <c r="G134" s="13">
        <f t="shared" si="9"/>
        <v>19743.020000000004</v>
      </c>
      <c r="H134" s="9">
        <f t="shared" si="9"/>
        <v>869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2:16" x14ac:dyDescent="0.2">
      <c r="G135" s="13">
        <f t="shared" si="9"/>
        <v>19743.020000000004</v>
      </c>
      <c r="H135" s="9">
        <f t="shared" si="9"/>
        <v>869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2:16" x14ac:dyDescent="0.2">
      <c r="G136" s="13">
        <f t="shared" si="9"/>
        <v>19743.020000000004</v>
      </c>
      <c r="H136" s="9">
        <f t="shared" si="9"/>
        <v>869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2:16" x14ac:dyDescent="0.2">
      <c r="G137" s="13">
        <f t="shared" si="9"/>
        <v>19743.020000000004</v>
      </c>
      <c r="H137" s="9">
        <f t="shared" si="9"/>
        <v>869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2:16" x14ac:dyDescent="0.2">
      <c r="G138" s="13">
        <f t="shared" si="9"/>
        <v>19743.020000000004</v>
      </c>
      <c r="H138" s="9">
        <f t="shared" si="9"/>
        <v>869</v>
      </c>
      <c r="I138" s="9"/>
      <c r="J138" s="9"/>
      <c r="L138" s="9" t="str">
        <f t="shared" si="7"/>
        <v xml:space="preserve"> </v>
      </c>
      <c r="P138" s="14">
        <f t="shared" si="6"/>
        <v>0</v>
      </c>
    </row>
    <row r="139" spans="2:16" x14ac:dyDescent="0.2">
      <c r="G139" s="13">
        <f t="shared" si="9"/>
        <v>19743.020000000004</v>
      </c>
      <c r="H139" s="9">
        <f t="shared" si="9"/>
        <v>869</v>
      </c>
      <c r="I139" s="9"/>
      <c r="J139" s="9"/>
      <c r="L139" s="9" t="str">
        <f t="shared" si="7"/>
        <v xml:space="preserve"> </v>
      </c>
      <c r="P139" s="14">
        <f t="shared" ref="P139:P202" si="10">O139*G139</f>
        <v>0</v>
      </c>
    </row>
    <row r="140" spans="2:16" x14ac:dyDescent="0.2">
      <c r="G140" s="13">
        <f t="shared" si="9"/>
        <v>19743.020000000004</v>
      </c>
      <c r="H140" s="9">
        <f t="shared" si="9"/>
        <v>869</v>
      </c>
      <c r="I140" s="9"/>
      <c r="J140" s="9"/>
      <c r="L140" s="9" t="str">
        <f t="shared" si="7"/>
        <v xml:space="preserve"> </v>
      </c>
      <c r="P140" s="14">
        <f t="shared" si="10"/>
        <v>0</v>
      </c>
    </row>
    <row r="141" spans="2:16" x14ac:dyDescent="0.2">
      <c r="G141" s="13">
        <f t="shared" si="9"/>
        <v>19743.020000000004</v>
      </c>
      <c r="H141" s="9">
        <f t="shared" si="9"/>
        <v>869</v>
      </c>
      <c r="I141" s="9"/>
      <c r="J141" s="9"/>
      <c r="L141" s="9" t="str">
        <f t="shared" ref="L141:L204" si="11">IF(D141&gt;0,D141," ")</f>
        <v xml:space="preserve"> </v>
      </c>
      <c r="P141" s="14">
        <f t="shared" si="10"/>
        <v>0</v>
      </c>
    </row>
    <row r="142" spans="2:16" x14ac:dyDescent="0.2">
      <c r="G142" s="13">
        <f t="shared" si="9"/>
        <v>19743.020000000004</v>
      </c>
      <c r="H142" s="9">
        <f t="shared" si="9"/>
        <v>869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2:16" x14ac:dyDescent="0.2">
      <c r="G143" s="13">
        <f t="shared" si="9"/>
        <v>19743.020000000004</v>
      </c>
      <c r="H143" s="9">
        <f t="shared" si="9"/>
        <v>869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2:16" x14ac:dyDescent="0.2">
      <c r="G144" s="13">
        <f t="shared" si="9"/>
        <v>19743.020000000004</v>
      </c>
      <c r="H144" s="9">
        <f t="shared" si="9"/>
        <v>869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19743.020000000004</v>
      </c>
      <c r="H145" s="9">
        <f t="shared" si="9"/>
        <v>869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19743.020000000004</v>
      </c>
      <c r="H146" s="9">
        <f t="shared" si="9"/>
        <v>869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19743.020000000004</v>
      </c>
      <c r="H147" s="9">
        <f t="shared" si="9"/>
        <v>869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19743.020000000004</v>
      </c>
      <c r="H148" s="9">
        <f t="shared" si="9"/>
        <v>869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19743.020000000004</v>
      </c>
      <c r="H149" s="9">
        <f t="shared" si="9"/>
        <v>869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19743.020000000004</v>
      </c>
      <c r="H150" s="9">
        <f t="shared" si="9"/>
        <v>869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19743.020000000004</v>
      </c>
      <c r="H151" s="9">
        <f t="shared" si="9"/>
        <v>869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19743.020000000004</v>
      </c>
      <c r="H152" s="9">
        <f t="shared" si="9"/>
        <v>869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19743.020000000004</v>
      </c>
      <c r="H153" s="9">
        <f t="shared" si="9"/>
        <v>869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19743.020000000004</v>
      </c>
      <c r="H154" s="9">
        <f t="shared" si="9"/>
        <v>869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19743.020000000004</v>
      </c>
      <c r="H155" s="9">
        <f t="shared" si="9"/>
        <v>869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19743.020000000004</v>
      </c>
      <c r="H156" s="9">
        <f t="shared" si="9"/>
        <v>869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19743.020000000004</v>
      </c>
      <c r="H157" s="9">
        <f t="shared" si="9"/>
        <v>869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19743.020000000004</v>
      </c>
      <c r="H158" s="9">
        <f t="shared" si="9"/>
        <v>869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19743.020000000004</v>
      </c>
      <c r="H159" s="9">
        <f t="shared" si="9"/>
        <v>869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19743.020000000004</v>
      </c>
      <c r="H160" s="9">
        <f t="shared" si="9"/>
        <v>869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19743.020000000004</v>
      </c>
      <c r="H161" s="9">
        <f t="shared" si="9"/>
        <v>869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19743.020000000004</v>
      </c>
      <c r="H162" s="9">
        <f t="shared" si="9"/>
        <v>869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19743.020000000004</v>
      </c>
      <c r="H163" s="9">
        <f t="shared" si="9"/>
        <v>869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19743.020000000004</v>
      </c>
      <c r="H164" s="9">
        <f t="shared" si="9"/>
        <v>869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19743.020000000004</v>
      </c>
      <c r="H165" s="9">
        <f t="shared" si="9"/>
        <v>869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19743.020000000004</v>
      </c>
      <c r="H166" s="9">
        <f t="shared" si="9"/>
        <v>869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19743.020000000004</v>
      </c>
      <c r="H167" s="9">
        <f t="shared" si="9"/>
        <v>869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19743.020000000004</v>
      </c>
      <c r="H168" s="9">
        <f t="shared" si="9"/>
        <v>869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19743.020000000004</v>
      </c>
      <c r="H169" s="9">
        <f t="shared" si="9"/>
        <v>869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19743.020000000004</v>
      </c>
      <c r="H170" s="9">
        <f t="shared" si="9"/>
        <v>869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19743.020000000004</v>
      </c>
      <c r="H171" s="9">
        <f t="shared" si="9"/>
        <v>869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19743.020000000004</v>
      </c>
      <c r="H172" s="9">
        <f t="shared" si="9"/>
        <v>869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19743.020000000004</v>
      </c>
      <c r="H173" s="9">
        <f t="shared" si="9"/>
        <v>869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19743.020000000004</v>
      </c>
      <c r="H174" s="9">
        <f t="shared" si="9"/>
        <v>869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19743.020000000004</v>
      </c>
      <c r="H175" s="9">
        <f t="shared" si="9"/>
        <v>869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19743.020000000004</v>
      </c>
      <c r="H176" s="9">
        <f t="shared" si="9"/>
        <v>869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19743.020000000004</v>
      </c>
      <c r="H177" s="9">
        <f t="shared" si="9"/>
        <v>869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19743.020000000004</v>
      </c>
      <c r="H178" s="9">
        <f t="shared" si="9"/>
        <v>869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19743.020000000004</v>
      </c>
      <c r="H179" s="9">
        <f t="shared" si="9"/>
        <v>869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19743.020000000004</v>
      </c>
      <c r="H180" s="9">
        <f t="shared" si="9"/>
        <v>869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19743.020000000004</v>
      </c>
      <c r="H181" s="9">
        <f t="shared" si="9"/>
        <v>869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19743.020000000004</v>
      </c>
      <c r="H182" s="9">
        <f t="shared" si="9"/>
        <v>869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si="9"/>
        <v>19743.020000000004</v>
      </c>
      <c r="H183" s="9">
        <f t="shared" si="9"/>
        <v>869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ref="G184:H209" si="12">G183-E184+C184</f>
        <v>19743.020000000004</v>
      </c>
      <c r="H184" s="9">
        <f t="shared" si="12"/>
        <v>869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19743.020000000004</v>
      </c>
      <c r="H185" s="9">
        <f t="shared" si="12"/>
        <v>869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19743.020000000004</v>
      </c>
      <c r="H186" s="9">
        <f t="shared" si="12"/>
        <v>869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19743.020000000004</v>
      </c>
      <c r="H187" s="9">
        <f t="shared" si="12"/>
        <v>869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19743.020000000004</v>
      </c>
      <c r="H188" s="9">
        <f t="shared" si="12"/>
        <v>869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19743.020000000004</v>
      </c>
      <c r="H189" s="9">
        <f t="shared" si="12"/>
        <v>869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19743.020000000004</v>
      </c>
      <c r="H190" s="9">
        <f t="shared" si="12"/>
        <v>869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19743.020000000004</v>
      </c>
      <c r="H191" s="9">
        <f t="shared" si="12"/>
        <v>869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19743.020000000004</v>
      </c>
      <c r="H192" s="9">
        <f t="shared" si="12"/>
        <v>869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19743.020000000004</v>
      </c>
      <c r="H193" s="9">
        <f t="shared" si="12"/>
        <v>869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19743.020000000004</v>
      </c>
      <c r="H194" s="9">
        <f t="shared" si="12"/>
        <v>869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19743.020000000004</v>
      </c>
      <c r="H195" s="9">
        <f t="shared" si="12"/>
        <v>869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19743.020000000004</v>
      </c>
      <c r="H196" s="9">
        <f t="shared" si="12"/>
        <v>869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19743.020000000004</v>
      </c>
      <c r="H197" s="9">
        <f t="shared" si="12"/>
        <v>869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19743.020000000004</v>
      </c>
      <c r="H198" s="9">
        <f t="shared" si="12"/>
        <v>869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19743.020000000004</v>
      </c>
      <c r="H199" s="9">
        <f t="shared" si="12"/>
        <v>869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19743.020000000004</v>
      </c>
      <c r="H200" s="9">
        <f t="shared" si="12"/>
        <v>869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19743.020000000004</v>
      </c>
      <c r="H201" s="9">
        <f t="shared" si="12"/>
        <v>869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19743.020000000004</v>
      </c>
      <c r="H202" s="9">
        <f t="shared" si="12"/>
        <v>869</v>
      </c>
      <c r="I202" s="9"/>
      <c r="J202" s="9"/>
      <c r="L202" s="9" t="str">
        <f t="shared" si="11"/>
        <v xml:space="preserve"> </v>
      </c>
      <c r="P202" s="14">
        <f t="shared" si="10"/>
        <v>0</v>
      </c>
    </row>
    <row r="203" spans="7:16" x14ac:dyDescent="0.2">
      <c r="G203" s="13">
        <f t="shared" si="12"/>
        <v>19743.020000000004</v>
      </c>
      <c r="H203" s="9">
        <f t="shared" si="12"/>
        <v>869</v>
      </c>
      <c r="I203" s="9"/>
      <c r="J203" s="9"/>
      <c r="L203" s="9" t="str">
        <f t="shared" si="11"/>
        <v xml:space="preserve"> </v>
      </c>
      <c r="P203" s="14">
        <f t="shared" ref="P203:P209" si="13">O203*G203</f>
        <v>0</v>
      </c>
    </row>
    <row r="204" spans="7:16" x14ac:dyDescent="0.2">
      <c r="G204" s="13">
        <f t="shared" si="12"/>
        <v>19743.020000000004</v>
      </c>
      <c r="H204" s="9">
        <f t="shared" si="12"/>
        <v>869</v>
      </c>
      <c r="I204" s="9"/>
      <c r="J204" s="9"/>
      <c r="L204" s="9" t="str">
        <f t="shared" si="11"/>
        <v xml:space="preserve"> </v>
      </c>
      <c r="P204" s="14">
        <f t="shared" si="13"/>
        <v>0</v>
      </c>
    </row>
    <row r="205" spans="7:16" x14ac:dyDescent="0.2">
      <c r="G205" s="13">
        <f t="shared" si="12"/>
        <v>19743.020000000004</v>
      </c>
      <c r="H205" s="9">
        <f t="shared" si="12"/>
        <v>869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19743.020000000004</v>
      </c>
      <c r="H206" s="9">
        <f t="shared" si="12"/>
        <v>869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19743.020000000004</v>
      </c>
      <c r="H207" s="9">
        <f t="shared" si="12"/>
        <v>869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19743.020000000004</v>
      </c>
      <c r="H208" s="9">
        <f t="shared" si="12"/>
        <v>869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  <row r="209" spans="7:16" x14ac:dyDescent="0.2">
      <c r="G209" s="13">
        <f t="shared" si="12"/>
        <v>19743.020000000004</v>
      </c>
      <c r="H209" s="9">
        <f t="shared" si="12"/>
        <v>869</v>
      </c>
      <c r="I209" s="9"/>
      <c r="J209" s="9"/>
      <c r="L209" s="9" t="str">
        <f>IF(D209&gt;0,D209," ")</f>
        <v xml:space="preserve"> </v>
      </c>
      <c r="P209" s="14">
        <f t="shared" si="13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 filterMode="1">
    <tabColor rgb="FF00FF00"/>
  </sheetPr>
  <dimension ref="A2:U2001"/>
  <sheetViews>
    <sheetView topLeftCell="A5" zoomScale="130" zoomScaleNormal="130" workbookViewId="0">
      <pane ySplit="4" topLeftCell="A651" activePane="bottomLeft" state="frozen"/>
      <selection activeCell="J13" sqref="J13"/>
      <selection pane="bottomLeft" activeCell="N639" sqref="N639"/>
    </sheetView>
  </sheetViews>
  <sheetFormatPr baseColWidth="10" defaultRowHeight="15" x14ac:dyDescent="0.2"/>
  <cols>
    <col min="1" max="1" width="6.5703125" customWidth="1"/>
    <col min="2" max="2" width="6.5703125" style="158" customWidth="1"/>
    <col min="3" max="3" width="16.140625" style="77" customWidth="1"/>
    <col min="4" max="4" width="8.5703125" style="76" customWidth="1"/>
    <col min="5" max="5" width="14.140625" style="160" customWidth="1"/>
    <col min="6" max="6" width="4.85546875" style="151" customWidth="1"/>
    <col min="7" max="7" width="13.42578125" style="13" customWidth="1"/>
    <col min="8" max="8" width="7.140625" style="9" customWidth="1"/>
    <col min="9" max="9" width="17.7109375" style="220" customWidth="1"/>
    <col min="10" max="10" width="14.42578125" style="215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24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211" t="s">
        <v>56</v>
      </c>
      <c r="D5" s="225"/>
      <c r="E5" s="229"/>
      <c r="F5" s="227"/>
      <c r="G5" s="181"/>
      <c r="H5" s="185" t="s">
        <v>1</v>
      </c>
      <c r="I5" s="221" t="s">
        <v>29</v>
      </c>
    </row>
    <row r="6" spans="1:17" ht="16.5" thickBot="1" x14ac:dyDescent="0.3">
      <c r="B6" s="226"/>
      <c r="C6" s="212"/>
      <c r="F6" s="228"/>
      <c r="G6" s="182"/>
      <c r="K6" s="1091" t="s">
        <v>22</v>
      </c>
      <c r="L6" s="1092"/>
      <c r="M6" s="1093"/>
    </row>
    <row r="7" spans="1:17" ht="15.75" x14ac:dyDescent="0.25">
      <c r="A7" s="1094" t="s">
        <v>2</v>
      </c>
      <c r="B7" s="1095"/>
      <c r="C7" s="1096" t="s">
        <v>3</v>
      </c>
      <c r="D7" s="1097"/>
      <c r="E7" s="1096" t="s">
        <v>4</v>
      </c>
      <c r="F7" s="1097"/>
      <c r="G7" s="1096" t="s">
        <v>5</v>
      </c>
      <c r="H7" s="1097"/>
      <c r="I7" s="222" t="s">
        <v>17</v>
      </c>
      <c r="J7" s="216" t="s">
        <v>9</v>
      </c>
      <c r="K7" s="27" t="s">
        <v>6</v>
      </c>
      <c r="L7" s="28" t="s">
        <v>21</v>
      </c>
      <c r="M7" s="29"/>
      <c r="N7" s="21" t="s">
        <v>10</v>
      </c>
      <c r="O7" s="23" t="s">
        <v>52</v>
      </c>
      <c r="P7" s="21" t="s">
        <v>10</v>
      </c>
      <c r="Q7" s="24"/>
    </row>
    <row r="8" spans="1:17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183" t="s">
        <v>12</v>
      </c>
      <c r="F8" s="184" t="s">
        <v>7</v>
      </c>
      <c r="G8" s="183" t="s">
        <v>12</v>
      </c>
      <c r="H8" s="184" t="s">
        <v>7</v>
      </c>
      <c r="I8" s="223" t="s">
        <v>18</v>
      </c>
      <c r="J8" s="217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53"/>
    </row>
    <row r="9" spans="1:17" s="135" customFormat="1" x14ac:dyDescent="0.2">
      <c r="A9" s="278" t="s">
        <v>90</v>
      </c>
      <c r="B9" s="276">
        <v>1</v>
      </c>
      <c r="C9" s="277"/>
      <c r="D9" s="278"/>
      <c r="E9" s="290"/>
      <c r="F9" s="276"/>
      <c r="G9" s="186">
        <v>11761</v>
      </c>
      <c r="H9" s="187">
        <v>14</v>
      </c>
      <c r="I9" s="325"/>
      <c r="J9" s="313" t="s">
        <v>23</v>
      </c>
      <c r="K9" s="361"/>
      <c r="L9" s="278"/>
      <c r="M9" s="278"/>
      <c r="N9" s="344"/>
      <c r="O9" s="344"/>
      <c r="P9" s="344"/>
      <c r="Q9" s="345"/>
    </row>
    <row r="10" spans="1:17" s="135" customFormat="1" ht="20.25" x14ac:dyDescent="0.3">
      <c r="A10" s="272"/>
      <c r="B10" s="322">
        <v>1</v>
      </c>
      <c r="C10" s="545"/>
      <c r="D10" s="330"/>
      <c r="E10" s="555">
        <v>902.95</v>
      </c>
      <c r="F10" s="280">
        <v>1</v>
      </c>
      <c r="G10" s="399">
        <f t="shared" ref="G10:G56" si="0">G9-E10+C10</f>
        <v>10858.05</v>
      </c>
      <c r="H10" s="295">
        <f>H9-F10+D10</f>
        <v>13</v>
      </c>
      <c r="I10" s="369" t="s">
        <v>92</v>
      </c>
      <c r="J10" s="280" t="s">
        <v>83</v>
      </c>
      <c r="K10" s="361" t="s">
        <v>127</v>
      </c>
      <c r="L10" s="272"/>
      <c r="M10" s="272"/>
      <c r="N10" s="343"/>
      <c r="O10" s="344"/>
      <c r="P10" s="344"/>
      <c r="Q10" s="345"/>
    </row>
    <row r="11" spans="1:17" s="135" customFormat="1" ht="20.25" x14ac:dyDescent="0.3">
      <c r="A11" s="396"/>
      <c r="B11" s="322">
        <v>1</v>
      </c>
      <c r="C11" s="271"/>
      <c r="D11" s="272"/>
      <c r="E11" s="451">
        <v>898.41</v>
      </c>
      <c r="F11" s="135">
        <v>1</v>
      </c>
      <c r="G11" s="399">
        <f t="shared" si="0"/>
        <v>9959.64</v>
      </c>
      <c r="H11" s="295">
        <f>H10-F15+D11</f>
        <v>12</v>
      </c>
      <c r="I11" s="397" t="s">
        <v>92</v>
      </c>
      <c r="J11" s="342" t="s">
        <v>83</v>
      </c>
      <c r="K11" s="361" t="s">
        <v>127</v>
      </c>
      <c r="L11" s="280"/>
      <c r="M11" s="272"/>
      <c r="N11" s="343"/>
      <c r="O11" s="344"/>
      <c r="P11" s="344"/>
      <c r="Q11" s="345"/>
    </row>
    <row r="12" spans="1:17" s="135" customFormat="1" ht="20.25" x14ac:dyDescent="0.3">
      <c r="A12" s="272"/>
      <c r="B12" s="322">
        <v>1</v>
      </c>
      <c r="C12" s="271"/>
      <c r="D12" s="272"/>
      <c r="E12" s="451">
        <v>833.56</v>
      </c>
      <c r="F12" s="135">
        <v>1</v>
      </c>
      <c r="G12" s="399">
        <f>G11-E12+C12</f>
        <v>9126.08</v>
      </c>
      <c r="H12" s="295">
        <f t="shared" ref="H12:H75" si="1">H11-F12+D12</f>
        <v>11</v>
      </c>
      <c r="I12" s="397" t="s">
        <v>92</v>
      </c>
      <c r="J12" s="342" t="s">
        <v>83</v>
      </c>
      <c r="K12" s="361" t="s">
        <v>127</v>
      </c>
      <c r="L12" s="280"/>
      <c r="M12" s="272"/>
      <c r="N12" s="343"/>
      <c r="O12" s="344"/>
      <c r="P12" s="344"/>
      <c r="Q12" s="345"/>
    </row>
    <row r="13" spans="1:17" s="135" customFormat="1" ht="20.25" x14ac:dyDescent="0.3">
      <c r="A13" s="272"/>
      <c r="B13" s="322">
        <v>1</v>
      </c>
      <c r="C13" s="271"/>
      <c r="D13" s="272"/>
      <c r="E13" s="451">
        <v>802.72</v>
      </c>
      <c r="F13" s="135">
        <v>1</v>
      </c>
      <c r="G13" s="399">
        <f t="shared" si="0"/>
        <v>8323.36</v>
      </c>
      <c r="H13" s="295">
        <f t="shared" si="1"/>
        <v>10</v>
      </c>
      <c r="I13" s="397" t="s">
        <v>93</v>
      </c>
      <c r="J13" s="342" t="s">
        <v>81</v>
      </c>
      <c r="K13" s="361" t="s">
        <v>127</v>
      </c>
      <c r="L13" s="280"/>
      <c r="M13" s="272"/>
      <c r="N13" s="343"/>
      <c r="O13" s="343"/>
      <c r="P13" s="344"/>
      <c r="Q13" s="345"/>
    </row>
    <row r="14" spans="1:17" s="135" customFormat="1" ht="20.25" x14ac:dyDescent="0.3">
      <c r="A14" s="272"/>
      <c r="B14" s="322">
        <v>1</v>
      </c>
      <c r="C14" s="271"/>
      <c r="D14" s="272"/>
      <c r="E14" s="451">
        <v>828.12</v>
      </c>
      <c r="F14" s="135">
        <v>1</v>
      </c>
      <c r="G14" s="399">
        <f t="shared" si="0"/>
        <v>7495.2400000000007</v>
      </c>
      <c r="H14" s="295">
        <f t="shared" si="1"/>
        <v>9</v>
      </c>
      <c r="I14" s="397" t="s">
        <v>93</v>
      </c>
      <c r="J14" s="342" t="s">
        <v>81</v>
      </c>
      <c r="K14" s="361" t="s">
        <v>127</v>
      </c>
      <c r="L14" s="280"/>
      <c r="M14" s="272"/>
      <c r="N14" s="343"/>
      <c r="O14" s="344"/>
      <c r="P14" s="344"/>
      <c r="Q14" s="345"/>
    </row>
    <row r="15" spans="1:17" s="135" customFormat="1" ht="20.25" x14ac:dyDescent="0.3">
      <c r="A15" s="272"/>
      <c r="B15" s="322">
        <v>1</v>
      </c>
      <c r="C15" s="271"/>
      <c r="D15" s="272"/>
      <c r="E15" s="451">
        <v>814.06</v>
      </c>
      <c r="F15" s="135">
        <v>1</v>
      </c>
      <c r="G15" s="399">
        <f t="shared" si="0"/>
        <v>6681.18</v>
      </c>
      <c r="H15" s="295">
        <f t="shared" si="1"/>
        <v>8</v>
      </c>
      <c r="I15" s="397" t="s">
        <v>94</v>
      </c>
      <c r="J15" s="342" t="s">
        <v>68</v>
      </c>
      <c r="K15" s="361" t="s">
        <v>127</v>
      </c>
      <c r="L15" s="280"/>
      <c r="M15" s="272"/>
      <c r="N15" s="343"/>
      <c r="O15" s="344"/>
      <c r="P15" s="344"/>
      <c r="Q15" s="345"/>
    </row>
    <row r="16" spans="1:17" s="135" customFormat="1" ht="20.25" x14ac:dyDescent="0.3">
      <c r="A16" s="272"/>
      <c r="B16" s="322">
        <v>1</v>
      </c>
      <c r="C16" s="271"/>
      <c r="D16" s="272"/>
      <c r="E16" s="451">
        <v>862.59</v>
      </c>
      <c r="F16" s="280">
        <v>1</v>
      </c>
      <c r="G16" s="399">
        <f t="shared" si="0"/>
        <v>5818.59</v>
      </c>
      <c r="H16" s="295">
        <f t="shared" si="1"/>
        <v>7</v>
      </c>
      <c r="I16" s="369" t="s">
        <v>94</v>
      </c>
      <c r="J16" s="322" t="s">
        <v>68</v>
      </c>
      <c r="K16" s="361" t="s">
        <v>127</v>
      </c>
      <c r="L16" s="272"/>
      <c r="M16" s="330"/>
      <c r="N16" s="343"/>
      <c r="O16" s="344"/>
      <c r="P16" s="344"/>
      <c r="Q16" s="345"/>
    </row>
    <row r="17" spans="1:17" s="135" customFormat="1" ht="18" x14ac:dyDescent="0.25">
      <c r="A17" s="272"/>
      <c r="B17" s="280">
        <v>1</v>
      </c>
      <c r="C17" s="271"/>
      <c r="D17" s="272"/>
      <c r="E17" s="341">
        <v>812.24</v>
      </c>
      <c r="F17" s="280">
        <v>1</v>
      </c>
      <c r="G17" s="399">
        <f t="shared" si="0"/>
        <v>5006.3500000000004</v>
      </c>
      <c r="H17" s="295">
        <f t="shared" si="1"/>
        <v>6</v>
      </c>
      <c r="I17" s="397" t="s">
        <v>99</v>
      </c>
      <c r="J17" s="280" t="s">
        <v>62</v>
      </c>
      <c r="K17" s="361" t="s">
        <v>127</v>
      </c>
      <c r="L17" s="272"/>
      <c r="M17" s="272"/>
      <c r="N17" s="343"/>
      <c r="O17" s="344"/>
      <c r="P17" s="344"/>
      <c r="Q17" s="345"/>
    </row>
    <row r="18" spans="1:17" s="135" customFormat="1" ht="18" x14ac:dyDescent="0.25">
      <c r="A18" s="272"/>
      <c r="B18" s="280">
        <v>1</v>
      </c>
      <c r="C18" s="271"/>
      <c r="D18" s="272"/>
      <c r="E18" s="341">
        <v>870.29</v>
      </c>
      <c r="F18" s="280">
        <v>1</v>
      </c>
      <c r="G18" s="399">
        <f t="shared" si="0"/>
        <v>4136.0600000000004</v>
      </c>
      <c r="H18" s="295">
        <f t="shared" si="1"/>
        <v>5</v>
      </c>
      <c r="I18" s="397" t="s">
        <v>99</v>
      </c>
      <c r="J18" s="280" t="s">
        <v>62</v>
      </c>
      <c r="K18" s="361" t="s">
        <v>127</v>
      </c>
      <c r="L18" s="272"/>
      <c r="M18" s="272"/>
      <c r="N18" s="343"/>
      <c r="O18" s="344"/>
      <c r="P18" s="344"/>
      <c r="Q18" s="345"/>
    </row>
    <row r="19" spans="1:17" s="135" customFormat="1" ht="18" x14ac:dyDescent="0.25">
      <c r="A19" s="272"/>
      <c r="B19" s="280">
        <v>2</v>
      </c>
      <c r="C19" s="271"/>
      <c r="D19" s="272"/>
      <c r="E19" s="341">
        <v>837.19</v>
      </c>
      <c r="F19" s="280">
        <v>1</v>
      </c>
      <c r="G19" s="399">
        <f t="shared" si="0"/>
        <v>3298.8700000000003</v>
      </c>
      <c r="H19" s="295">
        <f t="shared" si="1"/>
        <v>4</v>
      </c>
      <c r="I19" s="397" t="s">
        <v>99</v>
      </c>
      <c r="J19" s="280" t="s">
        <v>62</v>
      </c>
      <c r="K19" s="361" t="s">
        <v>127</v>
      </c>
      <c r="L19" s="272"/>
      <c r="M19" s="272"/>
      <c r="N19" s="343"/>
      <c r="O19" s="344"/>
      <c r="P19" s="344"/>
      <c r="Q19" s="345"/>
    </row>
    <row r="20" spans="1:17" s="135" customFormat="1" ht="18" x14ac:dyDescent="0.25">
      <c r="A20" s="272"/>
      <c r="B20" s="280">
        <v>2</v>
      </c>
      <c r="C20" s="271"/>
      <c r="D20" s="272"/>
      <c r="E20" s="341">
        <v>860.32</v>
      </c>
      <c r="F20" s="280">
        <v>1</v>
      </c>
      <c r="G20" s="399">
        <f t="shared" si="0"/>
        <v>2438.5500000000002</v>
      </c>
      <c r="H20" s="295">
        <f t="shared" si="1"/>
        <v>3</v>
      </c>
      <c r="I20" s="397" t="s">
        <v>99</v>
      </c>
      <c r="J20" s="280" t="s">
        <v>62</v>
      </c>
      <c r="K20" s="361" t="s">
        <v>127</v>
      </c>
      <c r="L20" s="272"/>
      <c r="M20" s="272"/>
      <c r="N20" s="343"/>
      <c r="O20" s="344"/>
      <c r="P20" s="344"/>
      <c r="Q20" s="345"/>
    </row>
    <row r="21" spans="1:17" s="135" customFormat="1" ht="18" x14ac:dyDescent="0.25">
      <c r="A21" s="272"/>
      <c r="B21" s="280">
        <v>2</v>
      </c>
      <c r="C21" s="271"/>
      <c r="D21" s="272"/>
      <c r="E21" s="341">
        <v>811.79</v>
      </c>
      <c r="F21" s="280">
        <v>1</v>
      </c>
      <c r="G21" s="399">
        <f t="shared" si="0"/>
        <v>1626.7600000000002</v>
      </c>
      <c r="H21" s="295">
        <f t="shared" si="1"/>
        <v>2</v>
      </c>
      <c r="I21" s="397" t="s">
        <v>104</v>
      </c>
      <c r="J21" s="280" t="s">
        <v>83</v>
      </c>
      <c r="K21" s="361" t="s">
        <v>127</v>
      </c>
      <c r="L21" s="272"/>
      <c r="M21" s="272"/>
      <c r="N21" s="343"/>
      <c r="O21" s="344"/>
      <c r="P21" s="344"/>
      <c r="Q21" s="345"/>
    </row>
    <row r="22" spans="1:17" s="135" customFormat="1" ht="18" x14ac:dyDescent="0.25">
      <c r="A22" s="272"/>
      <c r="B22" s="280">
        <v>2</v>
      </c>
      <c r="C22" s="271"/>
      <c r="D22" s="272"/>
      <c r="E22" s="341">
        <v>782.77</v>
      </c>
      <c r="F22" s="280">
        <v>1</v>
      </c>
      <c r="G22" s="399">
        <f t="shared" si="0"/>
        <v>843.99000000000024</v>
      </c>
      <c r="H22" s="295">
        <f t="shared" si="1"/>
        <v>1</v>
      </c>
      <c r="I22" s="397" t="s">
        <v>104</v>
      </c>
      <c r="J22" s="280" t="s">
        <v>83</v>
      </c>
      <c r="K22" s="361" t="s">
        <v>127</v>
      </c>
      <c r="L22" s="272"/>
      <c r="M22" s="272"/>
      <c r="N22" s="343"/>
      <c r="O22" s="344"/>
      <c r="P22" s="344"/>
      <c r="Q22" s="345"/>
    </row>
    <row r="23" spans="1:17" s="135" customFormat="1" ht="18" x14ac:dyDescent="0.25">
      <c r="A23" s="272"/>
      <c r="B23" s="280">
        <v>2</v>
      </c>
      <c r="C23" s="398"/>
      <c r="D23" s="272"/>
      <c r="E23" s="360">
        <v>843.99</v>
      </c>
      <c r="F23" s="280">
        <v>1</v>
      </c>
      <c r="G23" s="399">
        <f t="shared" si="0"/>
        <v>2.2737367544323206E-13</v>
      </c>
      <c r="H23" s="295">
        <f t="shared" si="1"/>
        <v>0</v>
      </c>
      <c r="I23" s="397" t="s">
        <v>119</v>
      </c>
      <c r="J23" s="280" t="s">
        <v>68</v>
      </c>
      <c r="K23" s="361" t="s">
        <v>127</v>
      </c>
      <c r="L23" s="272"/>
      <c r="M23" s="272"/>
      <c r="N23" s="343"/>
      <c r="O23" s="344"/>
      <c r="P23" s="344"/>
      <c r="Q23" s="345"/>
    </row>
    <row r="24" spans="1:17" s="584" customFormat="1" ht="18" x14ac:dyDescent="0.25">
      <c r="A24" s="580"/>
      <c r="B24" s="585">
        <v>1</v>
      </c>
      <c r="C24" s="778">
        <v>19042</v>
      </c>
      <c r="D24" s="779">
        <v>19</v>
      </c>
      <c r="E24" s="554"/>
      <c r="F24" s="585"/>
      <c r="G24" s="627">
        <f t="shared" si="0"/>
        <v>19042</v>
      </c>
      <c r="H24" s="587">
        <f t="shared" si="1"/>
        <v>19</v>
      </c>
      <c r="I24" s="628"/>
      <c r="J24" s="585" t="s">
        <v>97</v>
      </c>
      <c r="K24" s="581"/>
      <c r="L24" s="580"/>
      <c r="M24" s="580"/>
      <c r="N24" s="588"/>
      <c r="O24" s="583"/>
      <c r="P24" s="583"/>
      <c r="Q24" s="598"/>
    </row>
    <row r="25" spans="1:17" s="135" customFormat="1" ht="18" x14ac:dyDescent="0.25">
      <c r="A25" s="272"/>
      <c r="B25" s="280">
        <v>2</v>
      </c>
      <c r="C25" s="271"/>
      <c r="D25" s="272"/>
      <c r="E25" s="360">
        <v>976</v>
      </c>
      <c r="F25" s="280">
        <v>1</v>
      </c>
      <c r="G25" s="399">
        <f t="shared" si="0"/>
        <v>18066</v>
      </c>
      <c r="H25" s="295">
        <f t="shared" si="1"/>
        <v>18</v>
      </c>
      <c r="I25" s="397" t="s">
        <v>99</v>
      </c>
      <c r="J25" s="280" t="s">
        <v>62</v>
      </c>
      <c r="K25" s="361" t="s">
        <v>85</v>
      </c>
      <c r="L25" s="272"/>
      <c r="M25" s="272"/>
      <c r="N25" s="343"/>
      <c r="O25" s="344"/>
      <c r="P25" s="344"/>
      <c r="Q25" s="345"/>
    </row>
    <row r="26" spans="1:17" s="135" customFormat="1" ht="18" x14ac:dyDescent="0.25">
      <c r="A26" s="272"/>
      <c r="B26" s="280">
        <v>2</v>
      </c>
      <c r="C26" s="271"/>
      <c r="D26" s="272"/>
      <c r="E26" s="360">
        <v>993</v>
      </c>
      <c r="F26" s="280">
        <v>1</v>
      </c>
      <c r="G26" s="399">
        <f t="shared" si="0"/>
        <v>17073</v>
      </c>
      <c r="H26" s="295">
        <f t="shared" si="1"/>
        <v>17</v>
      </c>
      <c r="I26" s="397" t="s">
        <v>99</v>
      </c>
      <c r="J26" s="280" t="s">
        <v>62</v>
      </c>
      <c r="K26" s="361" t="s">
        <v>85</v>
      </c>
      <c r="L26" s="272"/>
      <c r="M26" s="272"/>
      <c r="N26" s="343"/>
      <c r="O26" s="344"/>
      <c r="P26" s="344"/>
      <c r="Q26" s="345"/>
    </row>
    <row r="27" spans="1:17" s="135" customFormat="1" ht="18" x14ac:dyDescent="0.25">
      <c r="A27" s="272"/>
      <c r="B27" s="280">
        <v>2</v>
      </c>
      <c r="C27" s="271"/>
      <c r="D27" s="272"/>
      <c r="E27" s="360">
        <v>1012</v>
      </c>
      <c r="F27" s="280">
        <v>1</v>
      </c>
      <c r="G27" s="399">
        <f t="shared" si="0"/>
        <v>16061</v>
      </c>
      <c r="H27" s="295">
        <f t="shared" si="1"/>
        <v>16</v>
      </c>
      <c r="I27" s="397" t="s">
        <v>104</v>
      </c>
      <c r="J27" s="280" t="s">
        <v>68</v>
      </c>
      <c r="K27" s="361" t="s">
        <v>85</v>
      </c>
      <c r="L27" s="272"/>
      <c r="M27" s="272"/>
      <c r="N27" s="343"/>
      <c r="O27" s="344"/>
      <c r="P27" s="344"/>
      <c r="Q27" s="345"/>
    </row>
    <row r="28" spans="1:17" s="135" customFormat="1" ht="18" x14ac:dyDescent="0.25">
      <c r="A28" s="272"/>
      <c r="B28" s="280">
        <v>2</v>
      </c>
      <c r="C28" s="271"/>
      <c r="D28" s="272"/>
      <c r="E28" s="360">
        <v>1016</v>
      </c>
      <c r="F28" s="280">
        <v>1</v>
      </c>
      <c r="G28" s="399">
        <f t="shared" si="0"/>
        <v>15045</v>
      </c>
      <c r="H28" s="295">
        <f t="shared" si="1"/>
        <v>15</v>
      </c>
      <c r="I28" s="397" t="s">
        <v>99</v>
      </c>
      <c r="J28" s="280" t="s">
        <v>62</v>
      </c>
      <c r="K28" s="361" t="s">
        <v>85</v>
      </c>
      <c r="L28" s="272"/>
      <c r="M28" s="272"/>
      <c r="N28" s="343"/>
      <c r="O28" s="344"/>
      <c r="P28" s="344"/>
      <c r="Q28" s="345"/>
    </row>
    <row r="29" spans="1:17" s="135" customFormat="1" ht="18" x14ac:dyDescent="0.25">
      <c r="A29" s="272"/>
      <c r="B29" s="280">
        <v>2</v>
      </c>
      <c r="C29" s="271"/>
      <c r="D29" s="272"/>
      <c r="E29" s="360">
        <v>988</v>
      </c>
      <c r="F29" s="280">
        <v>1</v>
      </c>
      <c r="G29" s="399">
        <f t="shared" si="0"/>
        <v>14057</v>
      </c>
      <c r="H29" s="295">
        <f t="shared" si="1"/>
        <v>14</v>
      </c>
      <c r="I29" s="397" t="s">
        <v>99</v>
      </c>
      <c r="J29" s="280" t="s">
        <v>62</v>
      </c>
      <c r="K29" s="361" t="s">
        <v>85</v>
      </c>
      <c r="L29" s="272"/>
      <c r="M29" s="272"/>
      <c r="N29" s="343"/>
      <c r="O29" s="344"/>
      <c r="P29" s="344"/>
      <c r="Q29" s="345"/>
    </row>
    <row r="30" spans="1:17" s="135" customFormat="1" ht="18" x14ac:dyDescent="0.25">
      <c r="A30" s="272"/>
      <c r="B30" s="280">
        <v>2</v>
      </c>
      <c r="C30" s="271"/>
      <c r="D30" s="272"/>
      <c r="E30" s="360">
        <v>1012</v>
      </c>
      <c r="F30" s="280">
        <v>1</v>
      </c>
      <c r="G30" s="399">
        <f t="shared" si="0"/>
        <v>13045</v>
      </c>
      <c r="H30" s="295">
        <f t="shared" si="1"/>
        <v>13</v>
      </c>
      <c r="I30" s="397" t="s">
        <v>99</v>
      </c>
      <c r="J30" s="280" t="s">
        <v>62</v>
      </c>
      <c r="K30" s="361" t="s">
        <v>85</v>
      </c>
      <c r="L30" s="272"/>
      <c r="M30" s="272"/>
      <c r="N30" s="343"/>
      <c r="O30" s="344"/>
      <c r="P30" s="344"/>
      <c r="Q30" s="345"/>
    </row>
    <row r="31" spans="1:17" s="135" customFormat="1" ht="18" x14ac:dyDescent="0.25">
      <c r="A31" s="272"/>
      <c r="B31" s="280">
        <v>2</v>
      </c>
      <c r="C31" s="271"/>
      <c r="D31" s="272"/>
      <c r="E31" s="360">
        <v>989</v>
      </c>
      <c r="F31" s="280">
        <v>1</v>
      </c>
      <c r="G31" s="277">
        <f t="shared" si="0"/>
        <v>12056</v>
      </c>
      <c r="H31" s="278">
        <f t="shared" si="1"/>
        <v>12</v>
      </c>
      <c r="I31" s="397" t="s">
        <v>101</v>
      </c>
      <c r="J31" s="280" t="s">
        <v>68</v>
      </c>
      <c r="K31" s="361" t="s">
        <v>85</v>
      </c>
      <c r="L31" s="272"/>
      <c r="M31" s="272"/>
      <c r="N31" s="343"/>
      <c r="O31" s="344"/>
      <c r="P31" s="344"/>
      <c r="Q31" s="345"/>
    </row>
    <row r="32" spans="1:17" s="135" customFormat="1" ht="18" x14ac:dyDescent="0.25">
      <c r="A32" s="272"/>
      <c r="B32" s="280">
        <v>2</v>
      </c>
      <c r="C32" s="400"/>
      <c r="D32" s="330"/>
      <c r="E32" s="360">
        <v>998</v>
      </c>
      <c r="F32" s="280">
        <v>1</v>
      </c>
      <c r="G32" s="277">
        <f t="shared" si="0"/>
        <v>11058</v>
      </c>
      <c r="H32" s="278">
        <f t="shared" si="1"/>
        <v>11</v>
      </c>
      <c r="I32" s="397" t="s">
        <v>101</v>
      </c>
      <c r="J32" s="280" t="s">
        <v>68</v>
      </c>
      <c r="K32" s="361" t="s">
        <v>85</v>
      </c>
      <c r="L32" s="272"/>
      <c r="M32" s="392"/>
      <c r="N32" s="343"/>
      <c r="O32" s="344"/>
      <c r="P32" s="344"/>
      <c r="Q32" s="345"/>
    </row>
    <row r="33" spans="1:17" s="135" customFormat="1" ht="18" x14ac:dyDescent="0.25">
      <c r="A33" s="272"/>
      <c r="B33" s="280">
        <v>2</v>
      </c>
      <c r="C33" s="355"/>
      <c r="D33" s="272"/>
      <c r="E33" s="360">
        <v>1017</v>
      </c>
      <c r="F33" s="280">
        <v>1</v>
      </c>
      <c r="G33" s="277">
        <f t="shared" si="0"/>
        <v>10041</v>
      </c>
      <c r="H33" s="278">
        <f t="shared" si="1"/>
        <v>10</v>
      </c>
      <c r="I33" s="397" t="s">
        <v>119</v>
      </c>
      <c r="J33" s="280" t="s">
        <v>68</v>
      </c>
      <c r="K33" s="361" t="s">
        <v>85</v>
      </c>
      <c r="L33" s="272"/>
      <c r="M33" s="272"/>
      <c r="N33" s="343"/>
      <c r="O33" s="344"/>
      <c r="P33" s="344"/>
      <c r="Q33" s="345"/>
    </row>
    <row r="34" spans="1:17" s="135" customFormat="1" ht="18" x14ac:dyDescent="0.25">
      <c r="A34" s="272"/>
      <c r="B34" s="280">
        <v>2</v>
      </c>
      <c r="C34" s="355"/>
      <c r="D34" s="330"/>
      <c r="E34" s="360">
        <v>1012</v>
      </c>
      <c r="F34" s="280">
        <v>1</v>
      </c>
      <c r="G34" s="277">
        <f t="shared" si="0"/>
        <v>9029</v>
      </c>
      <c r="H34" s="278">
        <f t="shared" si="1"/>
        <v>9</v>
      </c>
      <c r="I34" s="397" t="s">
        <v>101</v>
      </c>
      <c r="J34" s="280" t="s">
        <v>68</v>
      </c>
      <c r="K34" s="361" t="s">
        <v>85</v>
      </c>
      <c r="L34" s="272"/>
      <c r="M34" s="272"/>
      <c r="N34" s="343"/>
      <c r="O34" s="344"/>
      <c r="P34" s="344"/>
      <c r="Q34" s="345"/>
    </row>
    <row r="35" spans="1:17" s="135" customFormat="1" ht="18" x14ac:dyDescent="0.25">
      <c r="A35" s="272"/>
      <c r="B35" s="280">
        <v>2</v>
      </c>
      <c r="C35" s="398"/>
      <c r="D35" s="272"/>
      <c r="E35" s="360">
        <v>989</v>
      </c>
      <c r="F35" s="280">
        <v>1</v>
      </c>
      <c r="G35" s="277">
        <f t="shared" si="0"/>
        <v>8040</v>
      </c>
      <c r="H35" s="278">
        <f t="shared" si="1"/>
        <v>8</v>
      </c>
      <c r="I35" s="397" t="s">
        <v>101</v>
      </c>
      <c r="J35" s="280" t="s">
        <v>68</v>
      </c>
      <c r="K35" s="361" t="s">
        <v>85</v>
      </c>
      <c r="L35" s="272"/>
      <c r="M35" s="272"/>
      <c r="N35" s="343"/>
      <c r="O35" s="344"/>
      <c r="P35" s="344"/>
      <c r="Q35" s="345"/>
    </row>
    <row r="36" spans="1:17" s="135" customFormat="1" ht="18" x14ac:dyDescent="0.25">
      <c r="A36" s="272"/>
      <c r="B36" s="280">
        <v>2</v>
      </c>
      <c r="C36" s="394"/>
      <c r="D36" s="272"/>
      <c r="E36" s="360">
        <v>1009</v>
      </c>
      <c r="F36" s="280">
        <v>1</v>
      </c>
      <c r="G36" s="277">
        <f t="shared" si="0"/>
        <v>7031</v>
      </c>
      <c r="H36" s="278">
        <f t="shared" si="1"/>
        <v>7</v>
      </c>
      <c r="I36" s="397" t="s">
        <v>113</v>
      </c>
      <c r="J36" s="280" t="s">
        <v>81</v>
      </c>
      <c r="K36" s="361" t="s">
        <v>85</v>
      </c>
      <c r="L36" s="272"/>
      <c r="M36" s="272"/>
      <c r="N36" s="343"/>
      <c r="O36" s="344"/>
      <c r="P36" s="344"/>
      <c r="Q36" s="345"/>
    </row>
    <row r="37" spans="1:17" s="135" customFormat="1" ht="18" x14ac:dyDescent="0.25">
      <c r="A37" s="272"/>
      <c r="B37" s="323">
        <v>3</v>
      </c>
      <c r="C37" s="271"/>
      <c r="D37" s="272"/>
      <c r="E37" s="360">
        <v>1017</v>
      </c>
      <c r="F37" s="280">
        <v>1</v>
      </c>
      <c r="G37" s="277">
        <f t="shared" si="0"/>
        <v>6014</v>
      </c>
      <c r="H37" s="278">
        <f t="shared" si="1"/>
        <v>6</v>
      </c>
      <c r="I37" s="397" t="s">
        <v>113</v>
      </c>
      <c r="J37" s="280" t="s">
        <v>81</v>
      </c>
      <c r="K37" s="361" t="s">
        <v>85</v>
      </c>
      <c r="L37" s="272"/>
      <c r="M37" s="330"/>
      <c r="N37" s="343"/>
      <c r="O37" s="344"/>
      <c r="P37" s="344"/>
      <c r="Q37" s="345"/>
    </row>
    <row r="38" spans="1:17" s="135" customFormat="1" ht="18" x14ac:dyDescent="0.25">
      <c r="A38" s="272"/>
      <c r="B38" s="323">
        <v>3</v>
      </c>
      <c r="C38" s="271"/>
      <c r="D38" s="272"/>
      <c r="E38" s="553">
        <v>1013</v>
      </c>
      <c r="F38" s="280">
        <v>1</v>
      </c>
      <c r="G38" s="277">
        <f t="shared" si="0"/>
        <v>5001</v>
      </c>
      <c r="H38" s="278">
        <f t="shared" si="1"/>
        <v>5</v>
      </c>
      <c r="I38" s="397" t="s">
        <v>95</v>
      </c>
      <c r="J38" s="280" t="s">
        <v>67</v>
      </c>
      <c r="K38" s="361" t="s">
        <v>85</v>
      </c>
      <c r="L38" s="519"/>
      <c r="M38" s="272"/>
      <c r="N38" s="343"/>
      <c r="O38" s="344"/>
      <c r="P38" s="344"/>
      <c r="Q38" s="345"/>
    </row>
    <row r="39" spans="1:17" s="135" customFormat="1" ht="18" x14ac:dyDescent="0.25">
      <c r="A39" s="272"/>
      <c r="B39" s="323">
        <v>3</v>
      </c>
      <c r="C39" s="271"/>
      <c r="D39" s="272"/>
      <c r="E39" s="360">
        <v>973</v>
      </c>
      <c r="F39" s="280">
        <v>1</v>
      </c>
      <c r="G39" s="277">
        <f t="shared" si="0"/>
        <v>4028</v>
      </c>
      <c r="H39" s="278">
        <f t="shared" si="1"/>
        <v>4</v>
      </c>
      <c r="I39" s="397" t="s">
        <v>104</v>
      </c>
      <c r="J39" s="280" t="s">
        <v>83</v>
      </c>
      <c r="K39" s="361" t="s">
        <v>85</v>
      </c>
      <c r="L39" s="519"/>
      <c r="M39" s="272"/>
      <c r="N39" s="343"/>
      <c r="O39" s="344"/>
      <c r="P39" s="344"/>
      <c r="Q39" s="345"/>
    </row>
    <row r="40" spans="1:17" s="135" customFormat="1" ht="18" x14ac:dyDescent="0.25">
      <c r="A40" s="272"/>
      <c r="B40" s="323">
        <v>3</v>
      </c>
      <c r="C40" s="271"/>
      <c r="D40" s="272"/>
      <c r="E40" s="341">
        <v>1009</v>
      </c>
      <c r="F40" s="280">
        <v>1</v>
      </c>
      <c r="G40" s="277">
        <f t="shared" si="0"/>
        <v>3019</v>
      </c>
      <c r="H40" s="278">
        <f t="shared" si="1"/>
        <v>3</v>
      </c>
      <c r="I40" s="397" t="s">
        <v>95</v>
      </c>
      <c r="J40" s="280" t="s">
        <v>67</v>
      </c>
      <c r="K40" s="361" t="s">
        <v>85</v>
      </c>
      <c r="L40" s="519"/>
      <c r="M40" s="272"/>
      <c r="N40" s="343"/>
      <c r="O40" s="344"/>
      <c r="P40" s="344"/>
      <c r="Q40" s="345"/>
    </row>
    <row r="41" spans="1:17" s="135" customFormat="1" ht="18" x14ac:dyDescent="0.25">
      <c r="A41" s="272"/>
      <c r="B41" s="323">
        <v>3</v>
      </c>
      <c r="C41" s="271"/>
      <c r="D41" s="272"/>
      <c r="E41" s="341">
        <v>1017</v>
      </c>
      <c r="F41" s="280">
        <v>1</v>
      </c>
      <c r="G41" s="277">
        <f t="shared" si="0"/>
        <v>2002</v>
      </c>
      <c r="H41" s="278">
        <f t="shared" si="1"/>
        <v>2</v>
      </c>
      <c r="I41" s="397" t="s">
        <v>94</v>
      </c>
      <c r="J41" s="280" t="s">
        <v>68</v>
      </c>
      <c r="K41" s="518" t="s">
        <v>85</v>
      </c>
      <c r="L41" s="519"/>
      <c r="M41" s="272"/>
      <c r="N41" s="343"/>
      <c r="O41" s="344"/>
      <c r="P41" s="344"/>
      <c r="Q41" s="345"/>
    </row>
    <row r="42" spans="1:17" s="135" customFormat="1" ht="18" x14ac:dyDescent="0.25">
      <c r="A42" s="272"/>
      <c r="B42" s="323">
        <v>3</v>
      </c>
      <c r="C42" s="271"/>
      <c r="D42" s="272"/>
      <c r="E42" s="341">
        <v>1010</v>
      </c>
      <c r="F42" s="280">
        <v>1</v>
      </c>
      <c r="G42" s="277">
        <f t="shared" si="0"/>
        <v>992</v>
      </c>
      <c r="H42" s="278">
        <f t="shared" si="1"/>
        <v>1</v>
      </c>
      <c r="I42" s="397" t="s">
        <v>94</v>
      </c>
      <c r="J42" s="280" t="s">
        <v>68</v>
      </c>
      <c r="K42" s="518" t="s">
        <v>85</v>
      </c>
      <c r="L42" s="519"/>
      <c r="M42" s="272"/>
      <c r="N42" s="343"/>
      <c r="O42" s="344"/>
      <c r="P42" s="344"/>
      <c r="Q42" s="345"/>
    </row>
    <row r="43" spans="1:17" s="342" customFormat="1" ht="18" x14ac:dyDescent="0.25">
      <c r="A43" s="272"/>
      <c r="B43" s="323">
        <v>3</v>
      </c>
      <c r="C43" s="271"/>
      <c r="D43" s="330"/>
      <c r="E43" s="341">
        <v>992</v>
      </c>
      <c r="F43" s="280">
        <v>1</v>
      </c>
      <c r="G43" s="277">
        <f t="shared" si="0"/>
        <v>0</v>
      </c>
      <c r="H43" s="278">
        <f t="shared" si="1"/>
        <v>0</v>
      </c>
      <c r="I43" s="397" t="s">
        <v>94</v>
      </c>
      <c r="J43" s="280" t="s">
        <v>68</v>
      </c>
      <c r="K43" s="518" t="s">
        <v>85</v>
      </c>
      <c r="L43" s="519"/>
      <c r="M43" s="272"/>
      <c r="N43" s="343"/>
      <c r="O43" s="344"/>
      <c r="P43" s="344"/>
    </row>
    <row r="44" spans="1:17" s="135" customFormat="1" ht="18" x14ac:dyDescent="0.25">
      <c r="A44" s="272"/>
      <c r="B44" s="323">
        <v>2</v>
      </c>
      <c r="C44" s="832">
        <v>19212.3</v>
      </c>
      <c r="D44" s="787">
        <v>21</v>
      </c>
      <c r="E44" s="341"/>
      <c r="F44" s="280"/>
      <c r="G44" s="277">
        <f t="shared" si="0"/>
        <v>19212.3</v>
      </c>
      <c r="H44" s="278">
        <f t="shared" si="1"/>
        <v>21</v>
      </c>
      <c r="I44" s="397"/>
      <c r="J44" s="322" t="s">
        <v>100</v>
      </c>
      <c r="K44" s="518"/>
      <c r="L44" s="519"/>
      <c r="M44" s="272"/>
      <c r="N44" s="343"/>
      <c r="O44" s="344"/>
      <c r="P44" s="344"/>
      <c r="Q44" s="345"/>
    </row>
    <row r="45" spans="1:17" s="135" customFormat="1" ht="18" x14ac:dyDescent="0.25">
      <c r="A45" s="272"/>
      <c r="B45" s="323">
        <v>3</v>
      </c>
      <c r="C45" s="271"/>
      <c r="D45" s="272"/>
      <c r="E45" s="360">
        <v>917.6</v>
      </c>
      <c r="F45" s="280">
        <v>1</v>
      </c>
      <c r="G45" s="277">
        <f t="shared" si="0"/>
        <v>18294.7</v>
      </c>
      <c r="H45" s="278">
        <f t="shared" si="1"/>
        <v>20</v>
      </c>
      <c r="I45" s="397" t="s">
        <v>119</v>
      </c>
      <c r="J45" s="280" t="s">
        <v>68</v>
      </c>
      <c r="K45" s="518" t="s">
        <v>120</v>
      </c>
      <c r="L45" s="519"/>
      <c r="M45" s="272"/>
      <c r="N45" s="343"/>
      <c r="O45" s="344"/>
      <c r="P45" s="344"/>
      <c r="Q45" s="345"/>
    </row>
    <row r="46" spans="1:17" s="135" customFormat="1" ht="18" x14ac:dyDescent="0.25">
      <c r="A46" s="272"/>
      <c r="B46" s="323">
        <v>3</v>
      </c>
      <c r="C46" s="271"/>
      <c r="D46" s="272"/>
      <c r="E46" s="360">
        <v>968</v>
      </c>
      <c r="F46" s="280">
        <v>1</v>
      </c>
      <c r="G46" s="277">
        <f t="shared" si="0"/>
        <v>17326.7</v>
      </c>
      <c r="H46" s="278">
        <f t="shared" si="1"/>
        <v>19</v>
      </c>
      <c r="I46" s="397" t="s">
        <v>123</v>
      </c>
      <c r="J46" s="280" t="s">
        <v>83</v>
      </c>
      <c r="K46" s="518" t="s">
        <v>120</v>
      </c>
      <c r="L46" s="519"/>
      <c r="M46" s="272"/>
      <c r="N46" s="343"/>
      <c r="O46" s="344"/>
      <c r="P46" s="344"/>
      <c r="Q46" s="345"/>
    </row>
    <row r="47" spans="1:17" s="135" customFormat="1" ht="18" x14ac:dyDescent="0.25">
      <c r="A47" s="272"/>
      <c r="B47" s="323">
        <v>4</v>
      </c>
      <c r="C47" s="271"/>
      <c r="D47" s="272"/>
      <c r="E47" s="360">
        <v>873.2</v>
      </c>
      <c r="F47" s="280">
        <v>1</v>
      </c>
      <c r="G47" s="277">
        <f t="shared" si="0"/>
        <v>16453.5</v>
      </c>
      <c r="H47" s="278">
        <f t="shared" si="1"/>
        <v>18</v>
      </c>
      <c r="I47" s="397" t="s">
        <v>123</v>
      </c>
      <c r="J47" s="280" t="s">
        <v>83</v>
      </c>
      <c r="K47" s="518" t="s">
        <v>120</v>
      </c>
      <c r="L47" s="519"/>
      <c r="M47" s="272"/>
      <c r="N47" s="343"/>
      <c r="O47" s="344"/>
      <c r="P47" s="344"/>
      <c r="Q47" s="345"/>
    </row>
    <row r="48" spans="1:17" s="135" customFormat="1" ht="18" x14ac:dyDescent="0.25">
      <c r="A48" s="272"/>
      <c r="B48" s="323">
        <v>4</v>
      </c>
      <c r="C48" s="271"/>
      <c r="D48" s="272"/>
      <c r="E48" s="360">
        <v>894.5</v>
      </c>
      <c r="F48" s="280">
        <v>1</v>
      </c>
      <c r="G48" s="277">
        <f t="shared" si="0"/>
        <v>15559</v>
      </c>
      <c r="H48" s="278">
        <f t="shared" si="1"/>
        <v>17</v>
      </c>
      <c r="I48" s="397" t="s">
        <v>123</v>
      </c>
      <c r="J48" s="280" t="s">
        <v>83</v>
      </c>
      <c r="K48" s="518" t="s">
        <v>120</v>
      </c>
      <c r="L48" s="519"/>
      <c r="M48" s="272"/>
      <c r="N48" s="343"/>
      <c r="O48" s="344"/>
      <c r="P48" s="344"/>
      <c r="Q48" s="345"/>
    </row>
    <row r="49" spans="1:17" s="135" customFormat="1" ht="18" x14ac:dyDescent="0.25">
      <c r="A49" s="272"/>
      <c r="B49" s="323">
        <v>4</v>
      </c>
      <c r="C49" s="271"/>
      <c r="D49" s="272"/>
      <c r="E49" s="360">
        <v>904.5</v>
      </c>
      <c r="F49" s="280">
        <v>1</v>
      </c>
      <c r="G49" s="277">
        <f t="shared" si="0"/>
        <v>14654.5</v>
      </c>
      <c r="H49" s="278">
        <f t="shared" si="1"/>
        <v>16</v>
      </c>
      <c r="I49" s="397" t="s">
        <v>123</v>
      </c>
      <c r="J49" s="280" t="s">
        <v>83</v>
      </c>
      <c r="K49" s="518" t="s">
        <v>120</v>
      </c>
      <c r="L49" s="519"/>
      <c r="M49" s="272"/>
      <c r="N49" s="343"/>
      <c r="O49" s="344"/>
      <c r="P49" s="344"/>
      <c r="Q49" s="345"/>
    </row>
    <row r="50" spans="1:17" s="135" customFormat="1" ht="18" x14ac:dyDescent="0.25">
      <c r="A50" s="272"/>
      <c r="B50" s="323">
        <v>3</v>
      </c>
      <c r="C50" s="271"/>
      <c r="D50" s="272"/>
      <c r="E50" s="360">
        <v>894.9</v>
      </c>
      <c r="F50" s="280">
        <v>1</v>
      </c>
      <c r="G50" s="277">
        <f t="shared" si="0"/>
        <v>13759.6</v>
      </c>
      <c r="H50" s="278">
        <f t="shared" si="1"/>
        <v>15</v>
      </c>
      <c r="I50" s="397" t="s">
        <v>123</v>
      </c>
      <c r="J50" s="280" t="s">
        <v>83</v>
      </c>
      <c r="K50" s="518" t="s">
        <v>120</v>
      </c>
      <c r="L50" s="519"/>
      <c r="M50" s="272"/>
      <c r="N50" s="343"/>
      <c r="O50" s="344"/>
      <c r="P50" s="344"/>
      <c r="Q50" s="345"/>
    </row>
    <row r="51" spans="1:17" s="135" customFormat="1" ht="15" customHeight="1" x14ac:dyDescent="0.25">
      <c r="A51" s="272"/>
      <c r="B51" s="323">
        <v>3</v>
      </c>
      <c r="C51" s="271"/>
      <c r="D51" s="272"/>
      <c r="E51" s="360">
        <v>896.7</v>
      </c>
      <c r="F51" s="280">
        <v>1</v>
      </c>
      <c r="G51" s="277">
        <f t="shared" si="0"/>
        <v>12862.9</v>
      </c>
      <c r="H51" s="278">
        <f t="shared" si="1"/>
        <v>14</v>
      </c>
      <c r="I51" s="280" t="s">
        <v>121</v>
      </c>
      <c r="J51" s="280" t="s">
        <v>81</v>
      </c>
      <c r="K51" s="518" t="s">
        <v>120</v>
      </c>
      <c r="L51" s="519"/>
      <c r="M51" s="272"/>
      <c r="N51" s="343"/>
      <c r="O51" s="344"/>
      <c r="P51" s="344"/>
      <c r="Q51" s="345"/>
    </row>
    <row r="52" spans="1:17" s="135" customFormat="1" ht="18" x14ac:dyDescent="0.25">
      <c r="A52" s="272"/>
      <c r="B52" s="323">
        <v>3</v>
      </c>
      <c r="C52" s="271"/>
      <c r="D52" s="272"/>
      <c r="E52" s="360">
        <v>915.8</v>
      </c>
      <c r="F52" s="280">
        <v>1</v>
      </c>
      <c r="G52" s="277">
        <f t="shared" si="0"/>
        <v>11947.1</v>
      </c>
      <c r="H52" s="278">
        <f t="shared" si="1"/>
        <v>13</v>
      </c>
      <c r="I52" s="280" t="s">
        <v>123</v>
      </c>
      <c r="J52" s="280" t="s">
        <v>83</v>
      </c>
      <c r="K52" s="518" t="s">
        <v>120</v>
      </c>
      <c r="L52" s="519"/>
      <c r="M52" s="272"/>
      <c r="N52" s="343"/>
      <c r="O52" s="344"/>
      <c r="P52" s="344"/>
      <c r="Q52" s="345"/>
    </row>
    <row r="53" spans="1:17" s="135" customFormat="1" ht="14.25" customHeight="1" x14ac:dyDescent="0.25">
      <c r="A53" s="272"/>
      <c r="B53" s="323">
        <v>3</v>
      </c>
      <c r="C53" s="271"/>
      <c r="D53" s="272"/>
      <c r="E53" s="360">
        <v>946.6</v>
      </c>
      <c r="F53" s="280">
        <v>1</v>
      </c>
      <c r="G53" s="277">
        <f t="shared" si="0"/>
        <v>11000.5</v>
      </c>
      <c r="H53" s="278">
        <f t="shared" si="1"/>
        <v>12</v>
      </c>
      <c r="I53" s="280" t="s">
        <v>121</v>
      </c>
      <c r="J53" s="280" t="s">
        <v>81</v>
      </c>
      <c r="K53" s="518" t="s">
        <v>120</v>
      </c>
      <c r="L53" s="519"/>
      <c r="M53" s="272"/>
      <c r="N53" s="343"/>
      <c r="O53" s="344"/>
      <c r="P53" s="344"/>
      <c r="Q53" s="345"/>
    </row>
    <row r="54" spans="1:17" s="135" customFormat="1" ht="18" x14ac:dyDescent="0.25">
      <c r="A54" s="272"/>
      <c r="B54" s="323">
        <v>3</v>
      </c>
      <c r="C54" s="271"/>
      <c r="D54" s="272"/>
      <c r="E54" s="360">
        <v>916.3</v>
      </c>
      <c r="F54" s="280">
        <v>1</v>
      </c>
      <c r="G54" s="277">
        <f t="shared" si="0"/>
        <v>10084.200000000001</v>
      </c>
      <c r="H54" s="278">
        <f t="shared" si="1"/>
        <v>11</v>
      </c>
      <c r="I54" s="280" t="s">
        <v>121</v>
      </c>
      <c r="J54" s="280" t="s">
        <v>81</v>
      </c>
      <c r="K54" s="518" t="s">
        <v>120</v>
      </c>
      <c r="L54" s="519"/>
      <c r="M54" s="272"/>
      <c r="N54" s="343"/>
      <c r="O54" s="344"/>
      <c r="P54" s="344"/>
      <c r="Q54" s="345"/>
    </row>
    <row r="55" spans="1:17" s="135" customFormat="1" ht="18" x14ac:dyDescent="0.25">
      <c r="A55" s="272"/>
      <c r="B55" s="280">
        <v>3</v>
      </c>
      <c r="C55" s="271"/>
      <c r="D55" s="272"/>
      <c r="E55" s="360">
        <v>910.8</v>
      </c>
      <c r="F55" s="280">
        <v>1</v>
      </c>
      <c r="G55" s="277">
        <f t="shared" si="0"/>
        <v>9173.4000000000015</v>
      </c>
      <c r="H55" s="278">
        <f t="shared" si="1"/>
        <v>10</v>
      </c>
      <c r="I55" s="280" t="s">
        <v>121</v>
      </c>
      <c r="J55" s="280" t="s">
        <v>81</v>
      </c>
      <c r="K55" s="518" t="s">
        <v>120</v>
      </c>
      <c r="L55" s="519"/>
      <c r="M55" s="272"/>
      <c r="N55" s="343"/>
      <c r="O55" s="344"/>
      <c r="P55" s="344"/>
      <c r="Q55" s="345"/>
    </row>
    <row r="56" spans="1:17" s="135" customFormat="1" ht="18" x14ac:dyDescent="0.25">
      <c r="A56" s="272"/>
      <c r="B56" s="322">
        <v>3</v>
      </c>
      <c r="C56" s="355"/>
      <c r="D56" s="330"/>
      <c r="E56" s="360">
        <v>899</v>
      </c>
      <c r="F56" s="280">
        <v>1</v>
      </c>
      <c r="G56" s="277">
        <f t="shared" si="0"/>
        <v>8274.4000000000015</v>
      </c>
      <c r="H56" s="278">
        <f t="shared" si="1"/>
        <v>9</v>
      </c>
      <c r="I56" s="280" t="s">
        <v>123</v>
      </c>
      <c r="J56" s="280" t="s">
        <v>83</v>
      </c>
      <c r="K56" s="518" t="s">
        <v>120</v>
      </c>
      <c r="L56" s="519"/>
      <c r="M56" s="272"/>
      <c r="N56" s="343"/>
      <c r="O56" s="344"/>
      <c r="P56" s="344"/>
      <c r="Q56" s="345"/>
    </row>
    <row r="57" spans="1:17" s="135" customFormat="1" ht="18" x14ac:dyDescent="0.25">
      <c r="A57" s="272"/>
      <c r="B57" s="322">
        <v>3</v>
      </c>
      <c r="C57" s="271"/>
      <c r="D57" s="272"/>
      <c r="E57" s="360">
        <v>927.1</v>
      </c>
      <c r="F57" s="280">
        <v>1</v>
      </c>
      <c r="G57" s="277">
        <f t="shared" ref="G57:G74" si="2">G56-E57+C57</f>
        <v>7347.3000000000011</v>
      </c>
      <c r="H57" s="278">
        <f t="shared" si="1"/>
        <v>8</v>
      </c>
      <c r="I57" s="280" t="s">
        <v>123</v>
      </c>
      <c r="J57" s="280" t="s">
        <v>83</v>
      </c>
      <c r="K57" s="518" t="s">
        <v>120</v>
      </c>
      <c r="L57" s="519"/>
      <c r="M57" s="272"/>
      <c r="N57" s="343"/>
      <c r="O57" s="344"/>
      <c r="P57" s="344"/>
      <c r="Q57" s="345"/>
    </row>
    <row r="58" spans="1:17" s="135" customFormat="1" ht="18" x14ac:dyDescent="0.25">
      <c r="A58" s="272"/>
      <c r="B58" s="322">
        <v>4</v>
      </c>
      <c r="C58" s="355"/>
      <c r="D58" s="330"/>
      <c r="E58" s="360">
        <v>929</v>
      </c>
      <c r="F58" s="280">
        <v>1</v>
      </c>
      <c r="G58" s="277">
        <f t="shared" si="2"/>
        <v>6418.3000000000011</v>
      </c>
      <c r="H58" s="278">
        <f t="shared" si="1"/>
        <v>7</v>
      </c>
      <c r="I58" s="280" t="s">
        <v>125</v>
      </c>
      <c r="J58" s="280" t="s">
        <v>81</v>
      </c>
      <c r="K58" s="518" t="s">
        <v>120</v>
      </c>
      <c r="L58" s="519"/>
      <c r="M58" s="330"/>
      <c r="N58" s="343"/>
      <c r="O58" s="344"/>
      <c r="P58" s="344"/>
      <c r="Q58" s="345"/>
    </row>
    <row r="59" spans="1:17" s="135" customFormat="1" ht="18" x14ac:dyDescent="0.25">
      <c r="A59" s="272"/>
      <c r="B59" s="322">
        <v>3</v>
      </c>
      <c r="C59" s="271"/>
      <c r="D59" s="272"/>
      <c r="E59" s="360">
        <v>931.7</v>
      </c>
      <c r="F59" s="280">
        <v>1</v>
      </c>
      <c r="G59" s="277">
        <f t="shared" si="2"/>
        <v>5486.6000000000013</v>
      </c>
      <c r="H59" s="278">
        <f t="shared" si="1"/>
        <v>6</v>
      </c>
      <c r="I59" s="322" t="s">
        <v>125</v>
      </c>
      <c r="J59" s="322" t="s">
        <v>81</v>
      </c>
      <c r="K59" s="518" t="s">
        <v>120</v>
      </c>
      <c r="L59" s="272"/>
      <c r="M59" s="272"/>
      <c r="N59" s="343"/>
      <c r="O59" s="344"/>
      <c r="P59" s="344"/>
      <c r="Q59" s="345"/>
    </row>
    <row r="60" spans="1:17" s="135" customFormat="1" ht="18" x14ac:dyDescent="0.25">
      <c r="A60" s="272"/>
      <c r="B60" s="322">
        <v>3</v>
      </c>
      <c r="C60" s="271"/>
      <c r="D60" s="272"/>
      <c r="E60" s="360">
        <v>919.4</v>
      </c>
      <c r="F60" s="280">
        <v>1</v>
      </c>
      <c r="G60" s="277">
        <f t="shared" si="2"/>
        <v>4567.2000000000016</v>
      </c>
      <c r="H60" s="278">
        <f t="shared" si="1"/>
        <v>5</v>
      </c>
      <c r="I60" s="280" t="s">
        <v>124</v>
      </c>
      <c r="J60" s="280" t="s">
        <v>67</v>
      </c>
      <c r="K60" s="518" t="s">
        <v>120</v>
      </c>
      <c r="L60" s="272"/>
      <c r="M60" s="272"/>
      <c r="N60" s="343"/>
      <c r="O60" s="344"/>
      <c r="P60" s="344"/>
      <c r="Q60" s="345"/>
    </row>
    <row r="61" spans="1:17" s="135" customFormat="1" ht="18" x14ac:dyDescent="0.25">
      <c r="A61" s="272"/>
      <c r="B61" s="322">
        <v>3</v>
      </c>
      <c r="C61" s="271"/>
      <c r="D61" s="272"/>
      <c r="E61" s="360">
        <v>865.9</v>
      </c>
      <c r="F61" s="280">
        <v>1</v>
      </c>
      <c r="G61" s="277">
        <f t="shared" si="2"/>
        <v>3701.3000000000015</v>
      </c>
      <c r="H61" s="278">
        <f t="shared" si="1"/>
        <v>4</v>
      </c>
      <c r="I61" s="280" t="s">
        <v>124</v>
      </c>
      <c r="J61" s="280" t="s">
        <v>67</v>
      </c>
      <c r="K61" s="518" t="s">
        <v>120</v>
      </c>
      <c r="L61" s="272"/>
      <c r="M61" s="272"/>
      <c r="N61" s="343"/>
      <c r="O61" s="344"/>
      <c r="P61" s="344"/>
      <c r="Q61" s="345"/>
    </row>
    <row r="62" spans="1:17" s="135" customFormat="1" ht="18" x14ac:dyDescent="0.25">
      <c r="A62" s="272"/>
      <c r="B62" s="322">
        <v>3</v>
      </c>
      <c r="C62" s="271"/>
      <c r="D62" s="272"/>
      <c r="E62" s="360">
        <v>951.2</v>
      </c>
      <c r="F62" s="280">
        <v>1</v>
      </c>
      <c r="G62" s="277">
        <f t="shared" si="2"/>
        <v>2750.1000000000013</v>
      </c>
      <c r="H62" s="278">
        <f t="shared" si="1"/>
        <v>3</v>
      </c>
      <c r="I62" s="280" t="s">
        <v>123</v>
      </c>
      <c r="J62" s="280" t="s">
        <v>83</v>
      </c>
      <c r="K62" s="518" t="s">
        <v>120</v>
      </c>
      <c r="L62" s="361"/>
      <c r="M62" s="272"/>
      <c r="N62" s="343"/>
      <c r="O62" s="344"/>
      <c r="P62" s="344"/>
      <c r="Q62" s="345"/>
    </row>
    <row r="63" spans="1:17" s="135" customFormat="1" ht="18" x14ac:dyDescent="0.25">
      <c r="A63" s="272"/>
      <c r="B63" s="322">
        <v>3</v>
      </c>
      <c r="C63" s="271"/>
      <c r="D63" s="272"/>
      <c r="E63" s="360">
        <v>941.2</v>
      </c>
      <c r="F63" s="280">
        <v>1</v>
      </c>
      <c r="G63" s="277">
        <f t="shared" si="2"/>
        <v>1808.9000000000012</v>
      </c>
      <c r="H63" s="278">
        <f t="shared" si="1"/>
        <v>2</v>
      </c>
      <c r="I63" s="280" t="s">
        <v>123</v>
      </c>
      <c r="J63" s="280" t="s">
        <v>83</v>
      </c>
      <c r="K63" s="518" t="s">
        <v>120</v>
      </c>
      <c r="L63" s="272"/>
      <c r="M63" s="272"/>
      <c r="N63" s="343"/>
      <c r="O63" s="344"/>
      <c r="P63" s="344"/>
      <c r="Q63" s="345"/>
    </row>
    <row r="64" spans="1:17" s="135" customFormat="1" ht="18" x14ac:dyDescent="0.25">
      <c r="A64" s="272"/>
      <c r="B64" s="322">
        <v>4</v>
      </c>
      <c r="C64" s="271"/>
      <c r="D64" s="272"/>
      <c r="E64" s="360">
        <v>883.1</v>
      </c>
      <c r="F64" s="280">
        <v>1</v>
      </c>
      <c r="G64" s="277">
        <f t="shared" si="2"/>
        <v>925.80000000000121</v>
      </c>
      <c r="H64" s="278">
        <f t="shared" si="1"/>
        <v>1</v>
      </c>
      <c r="I64" s="280" t="s">
        <v>124</v>
      </c>
      <c r="J64" s="280" t="s">
        <v>67</v>
      </c>
      <c r="K64" s="518" t="s">
        <v>120</v>
      </c>
      <c r="L64" s="272"/>
      <c r="M64" s="272"/>
      <c r="N64" s="343"/>
      <c r="O64" s="344"/>
      <c r="P64" s="344"/>
      <c r="Q64" s="345"/>
    </row>
    <row r="65" spans="1:17" s="135" customFormat="1" ht="18" x14ac:dyDescent="0.25">
      <c r="A65" s="272"/>
      <c r="B65" s="322">
        <v>4</v>
      </c>
      <c r="C65" s="271"/>
      <c r="D65" s="272"/>
      <c r="E65" s="360">
        <v>925.8</v>
      </c>
      <c r="F65" s="280">
        <v>1</v>
      </c>
      <c r="G65" s="277">
        <f t="shared" si="2"/>
        <v>1.2505552149377763E-12</v>
      </c>
      <c r="H65" s="278">
        <f t="shared" si="1"/>
        <v>0</v>
      </c>
      <c r="I65" s="280" t="s">
        <v>132</v>
      </c>
      <c r="J65" s="437" t="s">
        <v>68</v>
      </c>
      <c r="K65" s="518" t="s">
        <v>120</v>
      </c>
      <c r="L65" s="272"/>
      <c r="M65" s="272"/>
      <c r="N65" s="343"/>
      <c r="O65" s="344"/>
      <c r="P65" s="344"/>
      <c r="Q65" s="345"/>
    </row>
    <row r="66" spans="1:17" s="584" customFormat="1" ht="18" x14ac:dyDescent="0.25">
      <c r="A66" s="580"/>
      <c r="B66" s="594">
        <v>3</v>
      </c>
      <c r="C66" s="792">
        <v>18030.5</v>
      </c>
      <c r="D66" s="580">
        <v>18</v>
      </c>
      <c r="E66" s="554"/>
      <c r="F66" s="585"/>
      <c r="G66" s="586">
        <f t="shared" si="2"/>
        <v>18030.5</v>
      </c>
      <c r="H66" s="582">
        <f t="shared" si="1"/>
        <v>18</v>
      </c>
      <c r="I66" s="585"/>
      <c r="J66" s="594" t="s">
        <v>105</v>
      </c>
      <c r="K66" s="605"/>
      <c r="L66" s="629"/>
      <c r="M66" s="591" t="s">
        <v>106</v>
      </c>
      <c r="N66" s="588"/>
      <c r="O66" s="583"/>
      <c r="P66" s="583"/>
      <c r="Q66" s="598"/>
    </row>
    <row r="67" spans="1:17" s="135" customFormat="1" ht="18" x14ac:dyDescent="0.25">
      <c r="A67" s="272"/>
      <c r="B67" s="322">
        <v>3</v>
      </c>
      <c r="C67" s="394"/>
      <c r="D67" s="272"/>
      <c r="E67" s="360">
        <v>1029</v>
      </c>
      <c r="F67" s="280">
        <v>1</v>
      </c>
      <c r="G67" s="277">
        <f t="shared" si="2"/>
        <v>17001.5</v>
      </c>
      <c r="H67" s="278">
        <f t="shared" si="1"/>
        <v>17</v>
      </c>
      <c r="I67" s="280" t="s">
        <v>107</v>
      </c>
      <c r="J67" s="280" t="s">
        <v>62</v>
      </c>
      <c r="K67" s="297" t="s">
        <v>106</v>
      </c>
      <c r="L67" s="272"/>
      <c r="M67" s="272"/>
      <c r="N67" s="343"/>
      <c r="O67" s="344"/>
      <c r="P67" s="344"/>
      <c r="Q67" s="345"/>
    </row>
    <row r="68" spans="1:17" s="135" customFormat="1" ht="18" x14ac:dyDescent="0.25">
      <c r="A68" s="272"/>
      <c r="B68" s="322">
        <v>3</v>
      </c>
      <c r="C68" s="271"/>
      <c r="D68" s="272"/>
      <c r="E68" s="360">
        <v>999</v>
      </c>
      <c r="F68" s="280">
        <v>1</v>
      </c>
      <c r="G68" s="277">
        <f t="shared" si="2"/>
        <v>16002.5</v>
      </c>
      <c r="H68" s="278">
        <f t="shared" si="1"/>
        <v>16</v>
      </c>
      <c r="I68" s="280" t="s">
        <v>107</v>
      </c>
      <c r="J68" s="280" t="s">
        <v>62</v>
      </c>
      <c r="K68" s="297" t="s">
        <v>106</v>
      </c>
      <c r="L68" s="272"/>
      <c r="M68" s="272"/>
      <c r="N68" s="343"/>
      <c r="O68" s="344"/>
      <c r="P68" s="344"/>
      <c r="Q68" s="345"/>
    </row>
    <row r="69" spans="1:17" s="135" customFormat="1" ht="18" x14ac:dyDescent="0.25">
      <c r="A69" s="272"/>
      <c r="B69" s="322">
        <v>3</v>
      </c>
      <c r="C69" s="394"/>
      <c r="D69" s="272"/>
      <c r="E69" s="360">
        <v>1005.5</v>
      </c>
      <c r="F69" s="280">
        <v>1</v>
      </c>
      <c r="G69" s="277">
        <f t="shared" si="2"/>
        <v>14997</v>
      </c>
      <c r="H69" s="278">
        <f t="shared" si="1"/>
        <v>15</v>
      </c>
      <c r="I69" s="280" t="s">
        <v>107</v>
      </c>
      <c r="J69" s="280" t="s">
        <v>62</v>
      </c>
      <c r="K69" s="297" t="s">
        <v>106</v>
      </c>
      <c r="L69" s="272"/>
      <c r="M69" s="272"/>
      <c r="N69" s="343"/>
      <c r="O69" s="344"/>
      <c r="P69" s="344"/>
      <c r="Q69" s="345"/>
    </row>
    <row r="70" spans="1:17" s="135" customFormat="1" ht="18" x14ac:dyDescent="0.25">
      <c r="A70" s="272"/>
      <c r="B70" s="322">
        <v>3</v>
      </c>
      <c r="C70" s="271"/>
      <c r="D70" s="272"/>
      <c r="E70" s="360">
        <v>1021.5</v>
      </c>
      <c r="F70" s="280">
        <v>1</v>
      </c>
      <c r="G70" s="277">
        <f t="shared" si="2"/>
        <v>13975.5</v>
      </c>
      <c r="H70" s="278">
        <f t="shared" si="1"/>
        <v>14</v>
      </c>
      <c r="I70" s="280" t="s">
        <v>107</v>
      </c>
      <c r="J70" s="280" t="s">
        <v>62</v>
      </c>
      <c r="K70" s="297" t="s">
        <v>106</v>
      </c>
      <c r="L70" s="272"/>
      <c r="M70" s="272"/>
      <c r="N70" s="343"/>
      <c r="O70" s="344"/>
      <c r="P70" s="344"/>
      <c r="Q70" s="345"/>
    </row>
    <row r="71" spans="1:17" s="135" customFormat="1" ht="18" x14ac:dyDescent="0.25">
      <c r="A71" s="272"/>
      <c r="B71" s="322">
        <v>3</v>
      </c>
      <c r="C71" s="271"/>
      <c r="D71" s="272"/>
      <c r="E71" s="360">
        <v>1002.5</v>
      </c>
      <c r="F71" s="280">
        <v>1</v>
      </c>
      <c r="G71" s="277">
        <f t="shared" si="2"/>
        <v>12973</v>
      </c>
      <c r="H71" s="278">
        <f t="shared" si="1"/>
        <v>13</v>
      </c>
      <c r="I71" s="280" t="s">
        <v>107</v>
      </c>
      <c r="J71" s="280" t="s">
        <v>62</v>
      </c>
      <c r="K71" s="297" t="s">
        <v>106</v>
      </c>
      <c r="L71" s="272"/>
      <c r="M71" s="272"/>
      <c r="N71" s="343"/>
      <c r="O71" s="344"/>
      <c r="P71" s="344"/>
      <c r="Q71" s="345"/>
    </row>
    <row r="72" spans="1:17" s="135" customFormat="1" ht="18" x14ac:dyDescent="0.25">
      <c r="A72" s="272"/>
      <c r="B72" s="322">
        <v>3</v>
      </c>
      <c r="C72" s="271"/>
      <c r="D72" s="272"/>
      <c r="E72" s="360">
        <v>986.5</v>
      </c>
      <c r="F72" s="280">
        <v>1</v>
      </c>
      <c r="G72" s="277">
        <f t="shared" si="2"/>
        <v>11986.5</v>
      </c>
      <c r="H72" s="278">
        <f t="shared" si="1"/>
        <v>12</v>
      </c>
      <c r="I72" s="280" t="s">
        <v>107</v>
      </c>
      <c r="J72" s="280" t="s">
        <v>62</v>
      </c>
      <c r="K72" s="297" t="s">
        <v>106</v>
      </c>
      <c r="L72" s="272"/>
      <c r="M72" s="272"/>
      <c r="N72" s="343"/>
      <c r="O72" s="344"/>
      <c r="P72" s="344"/>
      <c r="Q72" s="345"/>
    </row>
    <row r="73" spans="1:17" s="282" customFormat="1" ht="18" x14ac:dyDescent="0.25">
      <c r="A73" s="272"/>
      <c r="B73" s="322">
        <v>3</v>
      </c>
      <c r="C73" s="271"/>
      <c r="D73" s="272"/>
      <c r="E73" s="360">
        <v>1027.5</v>
      </c>
      <c r="F73" s="280">
        <v>1</v>
      </c>
      <c r="G73" s="277">
        <f t="shared" si="2"/>
        <v>10959</v>
      </c>
      <c r="H73" s="278">
        <f t="shared" si="1"/>
        <v>11</v>
      </c>
      <c r="I73" s="280" t="s">
        <v>107</v>
      </c>
      <c r="J73" s="280" t="s">
        <v>62</v>
      </c>
      <c r="K73" s="297" t="s">
        <v>106</v>
      </c>
      <c r="L73" s="272"/>
      <c r="M73" s="272"/>
      <c r="N73" s="343"/>
      <c r="O73" s="343"/>
      <c r="P73" s="343"/>
      <c r="Q73" s="395"/>
    </row>
    <row r="74" spans="1:17" s="135" customFormat="1" ht="18" x14ac:dyDescent="0.25">
      <c r="A74" s="272"/>
      <c r="B74" s="322">
        <v>3</v>
      </c>
      <c r="C74" s="271"/>
      <c r="D74" s="272"/>
      <c r="E74" s="360">
        <v>1011</v>
      </c>
      <c r="F74" s="280">
        <v>1</v>
      </c>
      <c r="G74" s="277">
        <f t="shared" si="2"/>
        <v>9948</v>
      </c>
      <c r="H74" s="278">
        <f t="shared" si="1"/>
        <v>10</v>
      </c>
      <c r="I74" s="280" t="s">
        <v>107</v>
      </c>
      <c r="J74" s="280" t="s">
        <v>62</v>
      </c>
      <c r="K74" s="297" t="s">
        <v>106</v>
      </c>
      <c r="L74" s="272"/>
      <c r="M74" s="272"/>
      <c r="N74" s="343"/>
      <c r="O74" s="344"/>
      <c r="P74" s="344"/>
      <c r="Q74" s="345"/>
    </row>
    <row r="75" spans="1:17" s="135" customFormat="1" ht="18" x14ac:dyDescent="0.25">
      <c r="A75" s="272"/>
      <c r="B75" s="322">
        <v>3</v>
      </c>
      <c r="C75" s="271"/>
      <c r="D75" s="272"/>
      <c r="E75" s="360">
        <v>985.5</v>
      </c>
      <c r="F75" s="280">
        <v>1</v>
      </c>
      <c r="G75" s="277">
        <f t="shared" ref="G75:H138" si="3">G74-E75+C75</f>
        <v>8962.5</v>
      </c>
      <c r="H75" s="278">
        <f t="shared" si="1"/>
        <v>9</v>
      </c>
      <c r="I75" s="280" t="s">
        <v>107</v>
      </c>
      <c r="J75" s="280" t="s">
        <v>62</v>
      </c>
      <c r="K75" s="297" t="s">
        <v>106</v>
      </c>
      <c r="L75" s="272"/>
      <c r="M75" s="272"/>
      <c r="N75" s="343"/>
      <c r="O75" s="344"/>
      <c r="P75" s="344"/>
      <c r="Q75" s="345"/>
    </row>
    <row r="76" spans="1:17" s="135" customFormat="1" ht="18" x14ac:dyDescent="0.25">
      <c r="A76" s="272"/>
      <c r="B76" s="322">
        <v>3</v>
      </c>
      <c r="C76" s="271"/>
      <c r="D76" s="272"/>
      <c r="E76" s="360">
        <v>971</v>
      </c>
      <c r="F76" s="280">
        <v>1</v>
      </c>
      <c r="G76" s="277">
        <f t="shared" si="3"/>
        <v>7991.5</v>
      </c>
      <c r="H76" s="278">
        <f t="shared" si="3"/>
        <v>8</v>
      </c>
      <c r="I76" s="280" t="s">
        <v>107</v>
      </c>
      <c r="J76" s="280" t="s">
        <v>62</v>
      </c>
      <c r="K76" s="297" t="s">
        <v>106</v>
      </c>
      <c r="L76" s="396"/>
      <c r="M76" s="272"/>
      <c r="N76" s="343"/>
      <c r="O76" s="344"/>
      <c r="P76" s="344"/>
      <c r="Q76" s="345"/>
    </row>
    <row r="77" spans="1:17" s="135" customFormat="1" ht="18" x14ac:dyDescent="0.25">
      <c r="A77" s="272"/>
      <c r="B77" s="322">
        <v>3</v>
      </c>
      <c r="C77" s="271"/>
      <c r="D77" s="272"/>
      <c r="E77" s="360">
        <v>944</v>
      </c>
      <c r="F77" s="280">
        <v>1</v>
      </c>
      <c r="G77" s="277">
        <f t="shared" si="3"/>
        <v>7047.5</v>
      </c>
      <c r="H77" s="278">
        <f t="shared" si="3"/>
        <v>7</v>
      </c>
      <c r="I77" s="280" t="s">
        <v>108</v>
      </c>
      <c r="J77" s="280" t="s">
        <v>62</v>
      </c>
      <c r="K77" s="297" t="s">
        <v>106</v>
      </c>
      <c r="L77" s="272"/>
      <c r="M77" s="272"/>
      <c r="N77" s="343"/>
      <c r="O77" s="344"/>
      <c r="P77" s="344"/>
      <c r="Q77" s="345"/>
    </row>
    <row r="78" spans="1:17" s="135" customFormat="1" ht="18" x14ac:dyDescent="0.25">
      <c r="A78" s="272"/>
      <c r="B78" s="322">
        <v>3</v>
      </c>
      <c r="C78" s="271"/>
      <c r="D78" s="272"/>
      <c r="E78" s="360">
        <v>992</v>
      </c>
      <c r="F78" s="280">
        <v>1</v>
      </c>
      <c r="G78" s="277">
        <f t="shared" si="3"/>
        <v>6055.5</v>
      </c>
      <c r="H78" s="278">
        <f t="shared" si="3"/>
        <v>6</v>
      </c>
      <c r="I78" s="280" t="s">
        <v>108</v>
      </c>
      <c r="J78" s="280" t="s">
        <v>62</v>
      </c>
      <c r="K78" s="297" t="s">
        <v>106</v>
      </c>
      <c r="L78" s="272"/>
      <c r="M78" s="272"/>
      <c r="N78" s="343"/>
      <c r="O78" s="344"/>
      <c r="P78" s="344"/>
      <c r="Q78" s="345"/>
    </row>
    <row r="79" spans="1:17" s="135" customFormat="1" ht="18" x14ac:dyDescent="0.25">
      <c r="A79" s="272"/>
      <c r="B79" s="322">
        <v>3</v>
      </c>
      <c r="C79" s="271"/>
      <c r="D79" s="272"/>
      <c r="E79" s="360">
        <v>1006</v>
      </c>
      <c r="F79" s="280">
        <v>1</v>
      </c>
      <c r="G79" s="277">
        <f t="shared" si="3"/>
        <v>5049.5</v>
      </c>
      <c r="H79" s="278">
        <f t="shared" si="3"/>
        <v>5</v>
      </c>
      <c r="I79" s="280" t="s">
        <v>108</v>
      </c>
      <c r="J79" s="280" t="s">
        <v>62</v>
      </c>
      <c r="K79" s="297" t="s">
        <v>106</v>
      </c>
      <c r="L79" s="272"/>
      <c r="M79" s="272"/>
      <c r="N79" s="343"/>
      <c r="O79" s="344"/>
      <c r="P79" s="344"/>
      <c r="Q79" s="345"/>
    </row>
    <row r="80" spans="1:17" s="135" customFormat="1" ht="18" x14ac:dyDescent="0.25">
      <c r="A80" s="272"/>
      <c r="B80" s="322">
        <v>3</v>
      </c>
      <c r="C80" s="271"/>
      <c r="D80" s="272"/>
      <c r="E80" s="360">
        <v>986</v>
      </c>
      <c r="F80" s="280">
        <v>1</v>
      </c>
      <c r="G80" s="277">
        <f t="shared" si="3"/>
        <v>4063.5</v>
      </c>
      <c r="H80" s="278">
        <f t="shared" si="3"/>
        <v>4</v>
      </c>
      <c r="I80" s="280" t="s">
        <v>108</v>
      </c>
      <c r="J80" s="280" t="s">
        <v>62</v>
      </c>
      <c r="K80" s="297" t="s">
        <v>106</v>
      </c>
      <c r="L80" s="272"/>
      <c r="M80" s="272"/>
      <c r="N80" s="343"/>
      <c r="O80" s="344"/>
      <c r="P80" s="344"/>
      <c r="Q80" s="345"/>
    </row>
    <row r="81" spans="1:17" s="135" customFormat="1" ht="18" x14ac:dyDescent="0.25">
      <c r="A81" s="272"/>
      <c r="B81" s="322">
        <v>3</v>
      </c>
      <c r="C81" s="355"/>
      <c r="D81" s="330"/>
      <c r="E81" s="360">
        <v>997</v>
      </c>
      <c r="F81" s="280">
        <v>1</v>
      </c>
      <c r="G81" s="277">
        <f t="shared" si="3"/>
        <v>3066.5</v>
      </c>
      <c r="H81" s="278">
        <f t="shared" si="3"/>
        <v>3</v>
      </c>
      <c r="I81" s="280" t="s">
        <v>108</v>
      </c>
      <c r="J81" s="280" t="s">
        <v>62</v>
      </c>
      <c r="K81" s="297" t="s">
        <v>106</v>
      </c>
      <c r="L81" s="272"/>
      <c r="M81" s="330"/>
      <c r="N81" s="343"/>
      <c r="O81" s="344"/>
      <c r="P81" s="344"/>
      <c r="Q81" s="345"/>
    </row>
    <row r="82" spans="1:17" s="135" customFormat="1" ht="18" x14ac:dyDescent="0.25">
      <c r="A82" s="272"/>
      <c r="B82" s="322">
        <v>3</v>
      </c>
      <c r="C82" s="271"/>
      <c r="D82" s="272"/>
      <c r="E82" s="360">
        <v>1038</v>
      </c>
      <c r="F82" s="280">
        <v>1</v>
      </c>
      <c r="G82" s="277">
        <f t="shared" si="3"/>
        <v>2028.5</v>
      </c>
      <c r="H82" s="278">
        <f t="shared" si="3"/>
        <v>2</v>
      </c>
      <c r="I82" s="280" t="s">
        <v>108</v>
      </c>
      <c r="J82" s="280" t="s">
        <v>62</v>
      </c>
      <c r="K82" s="297" t="s">
        <v>106</v>
      </c>
      <c r="L82" s="272"/>
      <c r="M82" s="330"/>
      <c r="N82" s="343"/>
      <c r="O82" s="344"/>
      <c r="P82" s="344"/>
      <c r="Q82" s="345"/>
    </row>
    <row r="83" spans="1:17" s="135" customFormat="1" ht="18" x14ac:dyDescent="0.25">
      <c r="A83" s="272"/>
      <c r="B83" s="322">
        <v>3</v>
      </c>
      <c r="C83" s="271"/>
      <c r="D83" s="272"/>
      <c r="E83" s="360">
        <v>1039</v>
      </c>
      <c r="F83" s="280">
        <v>1</v>
      </c>
      <c r="G83" s="277">
        <f t="shared" si="3"/>
        <v>989.5</v>
      </c>
      <c r="H83" s="278">
        <f t="shared" si="3"/>
        <v>1</v>
      </c>
      <c r="I83" s="280" t="s">
        <v>108</v>
      </c>
      <c r="J83" s="280" t="s">
        <v>62</v>
      </c>
      <c r="K83" s="297" t="s">
        <v>106</v>
      </c>
      <c r="L83" s="272"/>
      <c r="M83" s="330"/>
      <c r="N83" s="343"/>
      <c r="O83" s="344"/>
      <c r="P83" s="344"/>
      <c r="Q83" s="345"/>
    </row>
    <row r="84" spans="1:17" s="135" customFormat="1" ht="18" x14ac:dyDescent="0.25">
      <c r="A84" s="272"/>
      <c r="B84" s="322">
        <v>3</v>
      </c>
      <c r="C84" s="271"/>
      <c r="D84" s="272"/>
      <c r="E84" s="360">
        <v>989.5</v>
      </c>
      <c r="F84" s="280">
        <v>1</v>
      </c>
      <c r="G84" s="277">
        <f t="shared" si="3"/>
        <v>0</v>
      </c>
      <c r="H84" s="278">
        <f t="shared" si="3"/>
        <v>0</v>
      </c>
      <c r="I84" s="280" t="s">
        <v>108</v>
      </c>
      <c r="J84" s="280" t="s">
        <v>62</v>
      </c>
      <c r="K84" s="297" t="s">
        <v>106</v>
      </c>
      <c r="L84" s="272"/>
      <c r="M84" s="272"/>
      <c r="N84" s="343"/>
      <c r="O84" s="344"/>
      <c r="P84" s="344"/>
      <c r="Q84" s="345"/>
    </row>
    <row r="85" spans="1:17" s="135" customFormat="1" ht="18" x14ac:dyDescent="0.25">
      <c r="A85" s="272"/>
      <c r="B85" s="322">
        <v>4</v>
      </c>
      <c r="C85" s="793">
        <v>19287.599999999999</v>
      </c>
      <c r="D85" s="779">
        <v>21</v>
      </c>
      <c r="E85" s="341"/>
      <c r="F85" s="280"/>
      <c r="G85" s="277">
        <f t="shared" si="3"/>
        <v>19287.599999999999</v>
      </c>
      <c r="H85" s="278">
        <f t="shared" si="3"/>
        <v>21</v>
      </c>
      <c r="I85" s="280"/>
      <c r="J85" s="322" t="s">
        <v>100</v>
      </c>
      <c r="K85" s="297"/>
      <c r="L85" s="272"/>
      <c r="M85" s="272"/>
      <c r="N85" s="343"/>
      <c r="O85" s="344"/>
      <c r="P85" s="344"/>
      <c r="Q85" s="345"/>
    </row>
    <row r="86" spans="1:17" s="135" customFormat="1" ht="18" x14ac:dyDescent="0.25">
      <c r="A86" s="272"/>
      <c r="B86" s="322">
        <v>4</v>
      </c>
      <c r="C86" s="271"/>
      <c r="D86" s="272"/>
      <c r="E86" s="360">
        <v>899</v>
      </c>
      <c r="F86" s="280">
        <v>1</v>
      </c>
      <c r="G86" s="277">
        <f t="shared" si="3"/>
        <v>18388.599999999999</v>
      </c>
      <c r="H86" s="278">
        <f t="shared" si="3"/>
        <v>20</v>
      </c>
      <c r="I86" s="410" t="s">
        <v>126</v>
      </c>
      <c r="J86" s="280" t="s">
        <v>62</v>
      </c>
      <c r="K86" s="297" t="s">
        <v>120</v>
      </c>
      <c r="L86" s="272"/>
      <c r="M86" s="272"/>
      <c r="N86" s="343"/>
      <c r="O86" s="344"/>
      <c r="P86" s="344"/>
      <c r="Q86" s="345"/>
    </row>
    <row r="87" spans="1:17" s="135" customFormat="1" ht="18" x14ac:dyDescent="0.25">
      <c r="A87" s="272"/>
      <c r="B87" s="322">
        <v>4</v>
      </c>
      <c r="C87" s="271"/>
      <c r="D87" s="272"/>
      <c r="E87" s="360">
        <v>923.5</v>
      </c>
      <c r="F87" s="280">
        <v>1</v>
      </c>
      <c r="G87" s="277">
        <f t="shared" si="3"/>
        <v>17465.099999999999</v>
      </c>
      <c r="H87" s="278">
        <f t="shared" si="3"/>
        <v>19</v>
      </c>
      <c r="I87" s="410" t="s">
        <v>126</v>
      </c>
      <c r="J87" s="280" t="s">
        <v>62</v>
      </c>
      <c r="K87" s="297" t="s">
        <v>120</v>
      </c>
      <c r="L87" s="272"/>
      <c r="M87" s="272"/>
      <c r="N87" s="343"/>
      <c r="O87" s="344"/>
      <c r="P87" s="344"/>
      <c r="Q87" s="345"/>
    </row>
    <row r="88" spans="1:17" s="135" customFormat="1" ht="18" x14ac:dyDescent="0.25">
      <c r="A88" s="272"/>
      <c r="B88" s="322">
        <v>4</v>
      </c>
      <c r="C88" s="271"/>
      <c r="D88" s="272"/>
      <c r="E88" s="360">
        <v>935.3</v>
      </c>
      <c r="F88" s="280">
        <v>1</v>
      </c>
      <c r="G88" s="277">
        <f t="shared" si="3"/>
        <v>16529.8</v>
      </c>
      <c r="H88" s="278">
        <f t="shared" si="3"/>
        <v>18</v>
      </c>
      <c r="I88" s="410" t="s">
        <v>126</v>
      </c>
      <c r="J88" s="280" t="s">
        <v>62</v>
      </c>
      <c r="K88" s="297" t="s">
        <v>120</v>
      </c>
      <c r="L88" s="272"/>
      <c r="M88" s="272"/>
      <c r="N88" s="343"/>
      <c r="O88" s="344"/>
      <c r="P88" s="344"/>
      <c r="Q88" s="345"/>
    </row>
    <row r="89" spans="1:17" s="135" customFormat="1" ht="18" x14ac:dyDescent="0.25">
      <c r="A89" s="272"/>
      <c r="B89" s="322">
        <v>4</v>
      </c>
      <c r="C89" s="271"/>
      <c r="D89" s="272"/>
      <c r="E89" s="360">
        <v>918.1</v>
      </c>
      <c r="F89" s="280">
        <v>1</v>
      </c>
      <c r="G89" s="277">
        <f t="shared" si="3"/>
        <v>15611.699999999999</v>
      </c>
      <c r="H89" s="278">
        <f t="shared" si="3"/>
        <v>17</v>
      </c>
      <c r="I89" s="410" t="s">
        <v>126</v>
      </c>
      <c r="J89" s="280" t="s">
        <v>62</v>
      </c>
      <c r="K89" s="297" t="s">
        <v>120</v>
      </c>
      <c r="L89" s="272"/>
      <c r="M89" s="272"/>
      <c r="N89" s="343"/>
      <c r="O89" s="344"/>
      <c r="P89" s="344"/>
      <c r="Q89" s="345"/>
    </row>
    <row r="90" spans="1:17" s="135" customFormat="1" ht="18" x14ac:dyDescent="0.25">
      <c r="A90" s="272"/>
      <c r="B90" s="322">
        <v>4</v>
      </c>
      <c r="C90" s="271"/>
      <c r="D90" s="272"/>
      <c r="E90" s="360">
        <v>917.2</v>
      </c>
      <c r="F90" s="280">
        <v>1</v>
      </c>
      <c r="G90" s="277">
        <f t="shared" si="3"/>
        <v>14694.499999999998</v>
      </c>
      <c r="H90" s="278">
        <f t="shared" si="3"/>
        <v>16</v>
      </c>
      <c r="I90" s="410" t="s">
        <v>126</v>
      </c>
      <c r="J90" s="280" t="s">
        <v>62</v>
      </c>
      <c r="K90" s="297" t="s">
        <v>120</v>
      </c>
      <c r="L90" s="272"/>
      <c r="M90" s="272"/>
      <c r="N90" s="343"/>
      <c r="O90" s="344"/>
      <c r="P90" s="344"/>
      <c r="Q90" s="345"/>
    </row>
    <row r="91" spans="1:17" s="135" customFormat="1" ht="18" x14ac:dyDescent="0.25">
      <c r="A91" s="272"/>
      <c r="B91" s="322">
        <v>4</v>
      </c>
      <c r="C91" s="271"/>
      <c r="D91" s="272"/>
      <c r="E91" s="360">
        <v>929</v>
      </c>
      <c r="F91" s="280">
        <v>1</v>
      </c>
      <c r="G91" s="277">
        <f t="shared" si="3"/>
        <v>13765.499999999998</v>
      </c>
      <c r="H91" s="278">
        <f t="shared" si="3"/>
        <v>15</v>
      </c>
      <c r="I91" s="410" t="s">
        <v>126</v>
      </c>
      <c r="J91" s="280" t="s">
        <v>62</v>
      </c>
      <c r="K91" s="297" t="s">
        <v>120</v>
      </c>
      <c r="L91" s="272"/>
      <c r="M91" s="272"/>
      <c r="N91" s="343"/>
      <c r="O91" s="344"/>
      <c r="P91" s="344"/>
      <c r="Q91" s="345"/>
    </row>
    <row r="92" spans="1:17" s="135" customFormat="1" ht="18" x14ac:dyDescent="0.25">
      <c r="A92" s="272"/>
      <c r="B92" s="322">
        <v>4</v>
      </c>
      <c r="C92" s="271"/>
      <c r="D92" s="272"/>
      <c r="E92" s="360">
        <v>869.1</v>
      </c>
      <c r="F92" s="280">
        <v>1</v>
      </c>
      <c r="G92" s="277">
        <f t="shared" si="3"/>
        <v>12896.399999999998</v>
      </c>
      <c r="H92" s="278">
        <f t="shared" si="3"/>
        <v>14</v>
      </c>
      <c r="I92" s="410" t="s">
        <v>126</v>
      </c>
      <c r="J92" s="280" t="s">
        <v>62</v>
      </c>
      <c r="K92" s="297" t="s">
        <v>120</v>
      </c>
      <c r="L92" s="272"/>
      <c r="M92" s="272"/>
      <c r="N92" s="343"/>
      <c r="O92" s="344"/>
      <c r="P92" s="344"/>
      <c r="Q92" s="345"/>
    </row>
    <row r="93" spans="1:17" s="135" customFormat="1" ht="18" x14ac:dyDescent="0.25">
      <c r="A93" s="272"/>
      <c r="B93" s="322">
        <v>4</v>
      </c>
      <c r="C93" s="271"/>
      <c r="D93" s="272"/>
      <c r="E93" s="360">
        <v>921.7</v>
      </c>
      <c r="F93" s="280">
        <v>1</v>
      </c>
      <c r="G93" s="277">
        <f t="shared" si="3"/>
        <v>11974.699999999997</v>
      </c>
      <c r="H93" s="278">
        <f t="shared" ref="H93:H140" si="4">H92-F93+D93</f>
        <v>13</v>
      </c>
      <c r="I93" s="410" t="s">
        <v>126</v>
      </c>
      <c r="J93" s="280" t="s">
        <v>62</v>
      </c>
      <c r="K93" s="297" t="s">
        <v>120</v>
      </c>
      <c r="L93" s="272"/>
      <c r="M93" s="272"/>
      <c r="N93" s="343"/>
      <c r="O93" s="344"/>
      <c r="P93" s="344"/>
      <c r="Q93" s="345"/>
    </row>
    <row r="94" spans="1:17" s="135" customFormat="1" ht="18" x14ac:dyDescent="0.25">
      <c r="A94" s="272"/>
      <c r="B94" s="322">
        <v>4</v>
      </c>
      <c r="C94" s="271"/>
      <c r="D94" s="272"/>
      <c r="E94" s="360">
        <v>909.9</v>
      </c>
      <c r="F94" s="280">
        <v>1</v>
      </c>
      <c r="G94" s="277">
        <f t="shared" si="3"/>
        <v>11064.799999999997</v>
      </c>
      <c r="H94" s="278">
        <f t="shared" si="4"/>
        <v>12</v>
      </c>
      <c r="I94" s="410" t="s">
        <v>126</v>
      </c>
      <c r="J94" s="280" t="s">
        <v>62</v>
      </c>
      <c r="K94" s="297" t="s">
        <v>120</v>
      </c>
      <c r="L94" s="272"/>
      <c r="M94" s="272"/>
      <c r="N94" s="343"/>
      <c r="O94" s="344"/>
      <c r="P94" s="344"/>
      <c r="Q94" s="345"/>
    </row>
    <row r="95" spans="1:17" s="135" customFormat="1" ht="18" x14ac:dyDescent="0.25">
      <c r="A95" s="272"/>
      <c r="B95" s="322">
        <v>4</v>
      </c>
      <c r="C95" s="271"/>
      <c r="D95" s="272"/>
      <c r="E95" s="360">
        <v>931.7</v>
      </c>
      <c r="F95" s="280">
        <v>1</v>
      </c>
      <c r="G95" s="277">
        <f t="shared" si="3"/>
        <v>10133.099999999997</v>
      </c>
      <c r="H95" s="278">
        <f t="shared" si="4"/>
        <v>11</v>
      </c>
      <c r="I95" s="410" t="s">
        <v>126</v>
      </c>
      <c r="J95" s="280" t="s">
        <v>62</v>
      </c>
      <c r="K95" s="297" t="s">
        <v>120</v>
      </c>
      <c r="L95" s="272"/>
      <c r="M95" s="272"/>
      <c r="N95" s="343"/>
      <c r="O95" s="344"/>
      <c r="P95" s="344"/>
      <c r="Q95" s="345"/>
    </row>
    <row r="96" spans="1:17" s="135" customFormat="1" ht="18" x14ac:dyDescent="0.25">
      <c r="A96" s="272"/>
      <c r="B96" s="322">
        <v>4</v>
      </c>
      <c r="C96" s="271"/>
      <c r="D96" s="272"/>
      <c r="E96" s="360">
        <v>908.1</v>
      </c>
      <c r="F96" s="280">
        <v>1</v>
      </c>
      <c r="G96" s="277">
        <f t="shared" si="3"/>
        <v>9224.9999999999964</v>
      </c>
      <c r="H96" s="278">
        <f t="shared" si="4"/>
        <v>10</v>
      </c>
      <c r="I96" s="410" t="s">
        <v>126</v>
      </c>
      <c r="J96" s="280" t="s">
        <v>62</v>
      </c>
      <c r="K96" s="297" t="s">
        <v>120</v>
      </c>
      <c r="L96" s="272"/>
      <c r="M96" s="272"/>
      <c r="N96" s="343"/>
      <c r="O96" s="344"/>
      <c r="P96" s="344"/>
      <c r="Q96" s="345"/>
    </row>
    <row r="97" spans="1:17" s="135" customFormat="1" ht="18" x14ac:dyDescent="0.25">
      <c r="A97" s="272"/>
      <c r="B97" s="322">
        <v>4</v>
      </c>
      <c r="C97" s="271"/>
      <c r="D97" s="272"/>
      <c r="E97" s="360">
        <v>928</v>
      </c>
      <c r="F97" s="280">
        <v>1</v>
      </c>
      <c r="G97" s="277">
        <f t="shared" si="3"/>
        <v>8296.9999999999964</v>
      </c>
      <c r="H97" s="278">
        <f t="shared" si="4"/>
        <v>9</v>
      </c>
      <c r="I97" s="410" t="s">
        <v>131</v>
      </c>
      <c r="J97" s="280" t="s">
        <v>62</v>
      </c>
      <c r="K97" s="297" t="s">
        <v>120</v>
      </c>
      <c r="L97" s="272"/>
      <c r="M97" s="272"/>
      <c r="N97" s="343"/>
      <c r="O97" s="344"/>
      <c r="P97" s="344"/>
      <c r="Q97" s="345"/>
    </row>
    <row r="98" spans="1:17" s="135" customFormat="1" ht="18" x14ac:dyDescent="0.25">
      <c r="A98" s="272"/>
      <c r="B98" s="322">
        <v>4</v>
      </c>
      <c r="C98" s="271"/>
      <c r="D98" s="272"/>
      <c r="E98" s="360">
        <v>920.8</v>
      </c>
      <c r="F98" s="280">
        <v>1</v>
      </c>
      <c r="G98" s="277">
        <f t="shared" si="3"/>
        <v>7376.1999999999962</v>
      </c>
      <c r="H98" s="278">
        <f t="shared" si="4"/>
        <v>8</v>
      </c>
      <c r="I98" s="410" t="s">
        <v>131</v>
      </c>
      <c r="J98" s="280" t="s">
        <v>62</v>
      </c>
      <c r="K98" s="297" t="s">
        <v>120</v>
      </c>
      <c r="L98" s="272"/>
      <c r="M98" s="272"/>
      <c r="N98" s="343"/>
      <c r="O98" s="344"/>
      <c r="P98" s="344"/>
      <c r="Q98" s="345"/>
    </row>
    <row r="99" spans="1:17" s="135" customFormat="1" ht="18" x14ac:dyDescent="0.25">
      <c r="A99" s="272"/>
      <c r="B99" s="322">
        <v>4</v>
      </c>
      <c r="C99" s="271"/>
      <c r="D99" s="272"/>
      <c r="E99" s="360">
        <v>938</v>
      </c>
      <c r="F99" s="280">
        <v>1</v>
      </c>
      <c r="G99" s="277">
        <f t="shared" si="3"/>
        <v>6438.1999999999962</v>
      </c>
      <c r="H99" s="278">
        <f t="shared" si="4"/>
        <v>7</v>
      </c>
      <c r="I99" s="410" t="s">
        <v>131</v>
      </c>
      <c r="J99" s="280" t="s">
        <v>62</v>
      </c>
      <c r="K99" s="297" t="s">
        <v>120</v>
      </c>
      <c r="L99" s="272"/>
      <c r="M99" s="272"/>
      <c r="N99" s="343"/>
      <c r="O99" s="344"/>
      <c r="P99" s="344"/>
      <c r="Q99" s="345"/>
    </row>
    <row r="100" spans="1:17" s="135" customFormat="1" ht="18" x14ac:dyDescent="0.25">
      <c r="A100" s="272"/>
      <c r="B100" s="322">
        <v>4</v>
      </c>
      <c r="C100" s="271"/>
      <c r="D100" s="272"/>
      <c r="E100" s="360">
        <v>924.4</v>
      </c>
      <c r="F100" s="280">
        <v>1</v>
      </c>
      <c r="G100" s="277">
        <f t="shared" si="3"/>
        <v>5513.7999999999965</v>
      </c>
      <c r="H100" s="278">
        <f t="shared" si="4"/>
        <v>6</v>
      </c>
      <c r="I100" s="410" t="s">
        <v>131</v>
      </c>
      <c r="J100" s="280" t="s">
        <v>62</v>
      </c>
      <c r="K100" s="297" t="s">
        <v>120</v>
      </c>
      <c r="L100" s="272"/>
      <c r="M100" s="272"/>
      <c r="N100" s="343"/>
      <c r="O100" s="344"/>
      <c r="P100" s="344"/>
      <c r="Q100" s="345"/>
    </row>
    <row r="101" spans="1:17" s="135" customFormat="1" ht="18" x14ac:dyDescent="0.25">
      <c r="A101" s="272"/>
      <c r="B101" s="322">
        <v>4</v>
      </c>
      <c r="C101" s="271"/>
      <c r="D101" s="272"/>
      <c r="E101" s="360">
        <v>925.3</v>
      </c>
      <c r="F101" s="280">
        <v>1</v>
      </c>
      <c r="G101" s="277">
        <f t="shared" si="3"/>
        <v>4588.4999999999964</v>
      </c>
      <c r="H101" s="278">
        <f t="shared" si="4"/>
        <v>5</v>
      </c>
      <c r="I101" s="410" t="s">
        <v>131</v>
      </c>
      <c r="J101" s="280" t="s">
        <v>62</v>
      </c>
      <c r="K101" s="297" t="s">
        <v>120</v>
      </c>
      <c r="L101" s="272"/>
      <c r="M101" s="272"/>
      <c r="N101" s="343"/>
      <c r="O101" s="344"/>
      <c r="P101" s="344"/>
      <c r="Q101" s="345"/>
    </row>
    <row r="102" spans="1:17" s="135" customFormat="1" ht="18" x14ac:dyDescent="0.25">
      <c r="A102" s="272"/>
      <c r="B102" s="322">
        <v>4</v>
      </c>
      <c r="C102" s="271"/>
      <c r="D102" s="272"/>
      <c r="E102" s="360">
        <v>883.6</v>
      </c>
      <c r="F102" s="280">
        <v>1</v>
      </c>
      <c r="G102" s="277">
        <f t="shared" si="3"/>
        <v>3704.8999999999965</v>
      </c>
      <c r="H102" s="278">
        <f t="shared" si="4"/>
        <v>4</v>
      </c>
      <c r="I102" s="410" t="s">
        <v>131</v>
      </c>
      <c r="J102" s="280" t="s">
        <v>62</v>
      </c>
      <c r="K102" s="297" t="s">
        <v>120</v>
      </c>
      <c r="L102" s="272"/>
      <c r="M102" s="272"/>
      <c r="N102" s="343"/>
      <c r="O102" s="344"/>
      <c r="P102" s="344"/>
      <c r="Q102" s="345"/>
    </row>
    <row r="103" spans="1:17" s="135" customFormat="1" ht="18" x14ac:dyDescent="0.25">
      <c r="A103" s="272"/>
      <c r="B103" s="322">
        <v>4</v>
      </c>
      <c r="C103" s="271"/>
      <c r="D103" s="272"/>
      <c r="E103" s="360">
        <v>924.4</v>
      </c>
      <c r="F103" s="280">
        <v>1</v>
      </c>
      <c r="G103" s="277">
        <f t="shared" si="3"/>
        <v>2780.4999999999964</v>
      </c>
      <c r="H103" s="278">
        <f t="shared" si="4"/>
        <v>3</v>
      </c>
      <c r="I103" s="410" t="s">
        <v>131</v>
      </c>
      <c r="J103" s="280" t="s">
        <v>62</v>
      </c>
      <c r="K103" s="297" t="s">
        <v>120</v>
      </c>
      <c r="L103" s="272"/>
      <c r="M103" s="272"/>
      <c r="N103" s="343"/>
      <c r="O103" s="344"/>
      <c r="P103" s="344"/>
      <c r="Q103" s="345"/>
    </row>
    <row r="104" spans="1:17" s="135" customFormat="1" ht="18" x14ac:dyDescent="0.25">
      <c r="A104" s="272"/>
      <c r="B104" s="322">
        <v>4</v>
      </c>
      <c r="C104" s="355"/>
      <c r="D104" s="330"/>
      <c r="E104" s="360">
        <v>909.9</v>
      </c>
      <c r="F104" s="280">
        <v>1</v>
      </c>
      <c r="G104" s="277">
        <f t="shared" si="3"/>
        <v>1870.5999999999963</v>
      </c>
      <c r="H104" s="278">
        <f t="shared" si="4"/>
        <v>2</v>
      </c>
      <c r="I104" s="410" t="s">
        <v>131</v>
      </c>
      <c r="J104" s="280" t="s">
        <v>62</v>
      </c>
      <c r="K104" s="297" t="s">
        <v>120</v>
      </c>
      <c r="L104" s="272"/>
      <c r="M104" s="330"/>
      <c r="N104" s="343"/>
      <c r="O104" s="344"/>
      <c r="P104" s="344"/>
      <c r="Q104" s="345"/>
    </row>
    <row r="105" spans="1:17" s="414" customFormat="1" ht="18" x14ac:dyDescent="0.25">
      <c r="A105" s="415"/>
      <c r="B105" s="322">
        <v>4</v>
      </c>
      <c r="C105" s="416"/>
      <c r="D105" s="415"/>
      <c r="E105" s="360">
        <v>937.1</v>
      </c>
      <c r="F105" s="342">
        <v>1</v>
      </c>
      <c r="G105" s="277">
        <f t="shared" si="3"/>
        <v>933.49999999999625</v>
      </c>
      <c r="H105" s="278">
        <f t="shared" si="4"/>
        <v>1</v>
      </c>
      <c r="I105" s="410" t="s">
        <v>131</v>
      </c>
      <c r="J105" s="280" t="s">
        <v>62</v>
      </c>
      <c r="K105" s="297" t="s">
        <v>120</v>
      </c>
      <c r="L105" s="272"/>
      <c r="M105" s="415"/>
      <c r="N105" s="417"/>
      <c r="O105" s="418"/>
      <c r="P105" s="418"/>
    </row>
    <row r="106" spans="1:17" s="345" customFormat="1" ht="18" x14ac:dyDescent="0.25">
      <c r="A106" s="438"/>
      <c r="B106" s="322">
        <v>4</v>
      </c>
      <c r="C106" s="271"/>
      <c r="D106" s="272"/>
      <c r="E106" s="360">
        <v>933.5</v>
      </c>
      <c r="F106" s="342">
        <v>1</v>
      </c>
      <c r="G106" s="277">
        <f t="shared" si="3"/>
        <v>-3.751665644813329E-12</v>
      </c>
      <c r="H106" s="278">
        <f t="shared" si="4"/>
        <v>0</v>
      </c>
      <c r="I106" s="410" t="s">
        <v>131</v>
      </c>
      <c r="J106" s="280" t="s">
        <v>62</v>
      </c>
      <c r="K106" s="297" t="s">
        <v>120</v>
      </c>
      <c r="L106" s="272"/>
      <c r="M106" s="272"/>
      <c r="N106" s="441"/>
      <c r="O106" s="442"/>
      <c r="P106" s="442"/>
    </row>
    <row r="107" spans="1:17" s="414" customFormat="1" ht="18" x14ac:dyDescent="0.25">
      <c r="A107" s="415"/>
      <c r="B107" s="322">
        <v>4</v>
      </c>
      <c r="C107" s="783">
        <v>19297.5</v>
      </c>
      <c r="D107" s="272">
        <v>21</v>
      </c>
      <c r="E107" s="341"/>
      <c r="F107" s="342"/>
      <c r="G107" s="277">
        <f t="shared" si="3"/>
        <v>19297.499999999996</v>
      </c>
      <c r="H107" s="278">
        <f t="shared" si="4"/>
        <v>21</v>
      </c>
      <c r="I107" s="280"/>
      <c r="J107" s="322" t="s">
        <v>100</v>
      </c>
      <c r="K107" s="297"/>
      <c r="L107" s="272"/>
      <c r="M107" s="415"/>
      <c r="N107" s="417"/>
      <c r="O107" s="418"/>
      <c r="P107" s="418"/>
    </row>
    <row r="108" spans="1:17" s="426" customFormat="1" ht="18" x14ac:dyDescent="0.25">
      <c r="A108" s="424"/>
      <c r="B108" s="322">
        <v>4</v>
      </c>
      <c r="C108" s="425"/>
      <c r="D108" s="424"/>
      <c r="E108" s="360">
        <v>928</v>
      </c>
      <c r="F108" s="342">
        <v>1</v>
      </c>
      <c r="G108" s="277">
        <f t="shared" si="3"/>
        <v>18369.499999999996</v>
      </c>
      <c r="H108" s="278">
        <f t="shared" si="4"/>
        <v>20</v>
      </c>
      <c r="I108" s="280" t="s">
        <v>132</v>
      </c>
      <c r="J108" s="280" t="s">
        <v>68</v>
      </c>
      <c r="K108" s="297" t="s">
        <v>120</v>
      </c>
      <c r="L108" s="272"/>
      <c r="M108" s="424"/>
      <c r="N108" s="425"/>
      <c r="O108" s="428"/>
      <c r="P108" s="428"/>
    </row>
    <row r="109" spans="1:17" s="421" customFormat="1" ht="18" x14ac:dyDescent="0.25">
      <c r="A109" s="419"/>
      <c r="B109" s="322">
        <v>4</v>
      </c>
      <c r="C109" s="420"/>
      <c r="D109" s="419"/>
      <c r="E109" s="360">
        <v>922.6</v>
      </c>
      <c r="F109" s="342">
        <v>1</v>
      </c>
      <c r="G109" s="277">
        <f t="shared" si="3"/>
        <v>17446.899999999998</v>
      </c>
      <c r="H109" s="278">
        <f t="shared" si="4"/>
        <v>19</v>
      </c>
      <c r="I109" s="280" t="s">
        <v>132</v>
      </c>
      <c r="J109" s="280" t="s">
        <v>68</v>
      </c>
      <c r="K109" s="297" t="s">
        <v>120</v>
      </c>
      <c r="L109" s="272"/>
      <c r="M109" s="419"/>
      <c r="N109" s="422"/>
      <c r="O109" s="423"/>
      <c r="P109" s="423"/>
    </row>
    <row r="110" spans="1:17" s="135" customFormat="1" ht="18" x14ac:dyDescent="0.25">
      <c r="A110" s="272"/>
      <c r="B110" s="322">
        <v>4</v>
      </c>
      <c r="C110" s="271"/>
      <c r="D110" s="272"/>
      <c r="E110" s="360">
        <v>909</v>
      </c>
      <c r="F110" s="342">
        <v>1</v>
      </c>
      <c r="G110" s="277">
        <f t="shared" si="3"/>
        <v>16537.899999999998</v>
      </c>
      <c r="H110" s="278">
        <f t="shared" si="4"/>
        <v>18</v>
      </c>
      <c r="I110" s="280" t="s">
        <v>132</v>
      </c>
      <c r="J110" s="280" t="s">
        <v>68</v>
      </c>
      <c r="K110" s="297" t="s">
        <v>120</v>
      </c>
      <c r="L110" s="272"/>
      <c r="M110" s="272"/>
      <c r="N110" s="343"/>
      <c r="O110" s="344"/>
      <c r="P110" s="344"/>
      <c r="Q110" s="345"/>
    </row>
    <row r="111" spans="1:17" s="426" customFormat="1" ht="18" x14ac:dyDescent="0.25">
      <c r="A111" s="424"/>
      <c r="B111" s="322">
        <v>4</v>
      </c>
      <c r="C111" s="425"/>
      <c r="D111" s="424"/>
      <c r="E111" s="360">
        <v>929.9</v>
      </c>
      <c r="F111" s="342">
        <v>1</v>
      </c>
      <c r="G111" s="277">
        <f t="shared" si="3"/>
        <v>15607.999999999998</v>
      </c>
      <c r="H111" s="278">
        <f t="shared" si="4"/>
        <v>17</v>
      </c>
      <c r="I111" s="280" t="s">
        <v>132</v>
      </c>
      <c r="J111" s="280" t="s">
        <v>68</v>
      </c>
      <c r="K111" s="297" t="s">
        <v>120</v>
      </c>
      <c r="L111" s="272"/>
      <c r="M111" s="424"/>
      <c r="N111" s="427"/>
      <c r="O111" s="428"/>
      <c r="P111" s="428"/>
    </row>
    <row r="112" spans="1:17" s="421" customFormat="1" ht="18" x14ac:dyDescent="0.25">
      <c r="A112" s="419"/>
      <c r="B112" s="322">
        <v>4</v>
      </c>
      <c r="C112" s="420"/>
      <c r="D112" s="419"/>
      <c r="E112" s="360">
        <v>931.7</v>
      </c>
      <c r="F112" s="342">
        <v>1</v>
      </c>
      <c r="G112" s="277">
        <f t="shared" si="3"/>
        <v>14676.299999999997</v>
      </c>
      <c r="H112" s="278">
        <f t="shared" si="4"/>
        <v>16</v>
      </c>
      <c r="I112" s="280" t="s">
        <v>132</v>
      </c>
      <c r="J112" s="280" t="s">
        <v>68</v>
      </c>
      <c r="K112" s="297" t="s">
        <v>120</v>
      </c>
      <c r="L112" s="272"/>
      <c r="M112" s="419"/>
      <c r="N112" s="422"/>
      <c r="O112" s="423"/>
      <c r="P112" s="423"/>
    </row>
    <row r="113" spans="1:17" s="426" customFormat="1" ht="18" x14ac:dyDescent="0.25">
      <c r="A113" s="424"/>
      <c r="B113" s="322">
        <v>4</v>
      </c>
      <c r="C113" s="425"/>
      <c r="D113" s="424"/>
      <c r="E113" s="360">
        <v>902.6</v>
      </c>
      <c r="F113" s="342">
        <v>1</v>
      </c>
      <c r="G113" s="277">
        <f t="shared" si="3"/>
        <v>13773.699999999997</v>
      </c>
      <c r="H113" s="278">
        <f t="shared" si="4"/>
        <v>15</v>
      </c>
      <c r="I113" s="280" t="s">
        <v>132</v>
      </c>
      <c r="J113" s="280" t="s">
        <v>68</v>
      </c>
      <c r="K113" s="297" t="s">
        <v>120</v>
      </c>
      <c r="L113" s="272"/>
      <c r="M113" s="424"/>
      <c r="N113" s="427"/>
      <c r="O113" s="428"/>
      <c r="P113" s="428"/>
    </row>
    <row r="114" spans="1:17" s="421" customFormat="1" ht="18" x14ac:dyDescent="0.25">
      <c r="A114" s="419"/>
      <c r="B114" s="322">
        <v>4</v>
      </c>
      <c r="C114" s="420"/>
      <c r="D114" s="419"/>
      <c r="E114" s="360">
        <v>922.6</v>
      </c>
      <c r="F114" s="342">
        <v>1</v>
      </c>
      <c r="G114" s="277">
        <f t="shared" si="3"/>
        <v>12851.099999999997</v>
      </c>
      <c r="H114" s="278">
        <f t="shared" si="4"/>
        <v>14</v>
      </c>
      <c r="I114" s="280" t="s">
        <v>132</v>
      </c>
      <c r="J114" s="280" t="s">
        <v>68</v>
      </c>
      <c r="K114" s="297" t="s">
        <v>120</v>
      </c>
      <c r="L114" s="272"/>
      <c r="M114" s="419"/>
      <c r="N114" s="422"/>
      <c r="O114" s="423"/>
      <c r="P114" s="423"/>
    </row>
    <row r="115" spans="1:17" s="345" customFormat="1" ht="18" x14ac:dyDescent="0.25">
      <c r="A115" s="438"/>
      <c r="B115" s="322">
        <v>4</v>
      </c>
      <c r="C115" s="439"/>
      <c r="D115" s="438"/>
      <c r="E115" s="341">
        <v>926.2</v>
      </c>
      <c r="F115" s="342">
        <v>1</v>
      </c>
      <c r="G115" s="277">
        <f t="shared" si="3"/>
        <v>11924.899999999996</v>
      </c>
      <c r="H115" s="278">
        <f t="shared" si="4"/>
        <v>13</v>
      </c>
      <c r="I115" s="280" t="s">
        <v>136</v>
      </c>
      <c r="J115" s="280" t="s">
        <v>83</v>
      </c>
      <c r="K115" s="297" t="s">
        <v>120</v>
      </c>
      <c r="L115" s="272"/>
      <c r="M115" s="438"/>
      <c r="N115" s="441"/>
      <c r="O115" s="442"/>
      <c r="P115" s="442"/>
    </row>
    <row r="116" spans="1:17" s="421" customFormat="1" ht="18" x14ac:dyDescent="0.25">
      <c r="A116" s="419"/>
      <c r="B116" s="322">
        <v>6</v>
      </c>
      <c r="C116" s="420"/>
      <c r="D116" s="419"/>
      <c r="E116" s="341">
        <v>910.8</v>
      </c>
      <c r="F116" s="342">
        <v>1</v>
      </c>
      <c r="G116" s="277">
        <f t="shared" si="3"/>
        <v>11014.099999999997</v>
      </c>
      <c r="H116" s="278">
        <f t="shared" si="4"/>
        <v>12</v>
      </c>
      <c r="I116" s="280" t="s">
        <v>134</v>
      </c>
      <c r="J116" s="280" t="s">
        <v>62</v>
      </c>
      <c r="K116" s="297" t="s">
        <v>120</v>
      </c>
      <c r="L116" s="272"/>
      <c r="M116" s="419"/>
      <c r="N116" s="422"/>
      <c r="O116" s="423"/>
      <c r="P116" s="423"/>
    </row>
    <row r="117" spans="1:17" s="426" customFormat="1" ht="18" x14ac:dyDescent="0.25">
      <c r="A117" s="424"/>
      <c r="B117" s="322">
        <v>6</v>
      </c>
      <c r="C117" s="425"/>
      <c r="D117" s="424"/>
      <c r="E117" s="341">
        <v>935.3</v>
      </c>
      <c r="F117" s="342">
        <v>1</v>
      </c>
      <c r="G117" s="277">
        <f t="shared" si="3"/>
        <v>10078.799999999997</v>
      </c>
      <c r="H117" s="278">
        <f t="shared" si="4"/>
        <v>11</v>
      </c>
      <c r="I117" s="280" t="s">
        <v>134</v>
      </c>
      <c r="J117" s="280" t="s">
        <v>62</v>
      </c>
      <c r="K117" s="297" t="s">
        <v>120</v>
      </c>
      <c r="L117" s="272"/>
      <c r="M117" s="424"/>
      <c r="N117" s="427"/>
      <c r="O117" s="428"/>
      <c r="P117" s="428"/>
    </row>
    <row r="118" spans="1:17" s="135" customFormat="1" ht="18" x14ac:dyDescent="0.25">
      <c r="A118" s="272"/>
      <c r="B118" s="322">
        <v>6</v>
      </c>
      <c r="C118" s="271"/>
      <c r="D118" s="272"/>
      <c r="E118" s="341">
        <v>923.5</v>
      </c>
      <c r="F118" s="342">
        <v>1</v>
      </c>
      <c r="G118" s="277">
        <f t="shared" si="3"/>
        <v>9155.2999999999975</v>
      </c>
      <c r="H118" s="278">
        <f t="shared" si="4"/>
        <v>10</v>
      </c>
      <c r="I118" s="280" t="s">
        <v>134</v>
      </c>
      <c r="J118" s="280" t="s">
        <v>62</v>
      </c>
      <c r="K118" s="297" t="s">
        <v>120</v>
      </c>
      <c r="L118" s="272"/>
      <c r="M118" s="272"/>
      <c r="N118" s="343"/>
      <c r="O118" s="344"/>
      <c r="P118" s="344"/>
      <c r="Q118" s="345"/>
    </row>
    <row r="119" spans="1:17" s="426" customFormat="1" ht="18" x14ac:dyDescent="0.25">
      <c r="A119" s="424"/>
      <c r="B119" s="322">
        <v>6</v>
      </c>
      <c r="C119" s="425"/>
      <c r="D119" s="424"/>
      <c r="E119" s="360">
        <v>909.9</v>
      </c>
      <c r="F119" s="342">
        <v>1</v>
      </c>
      <c r="G119" s="277">
        <f t="shared" si="3"/>
        <v>8245.3999999999978</v>
      </c>
      <c r="H119" s="278">
        <f t="shared" si="4"/>
        <v>9</v>
      </c>
      <c r="I119" s="280" t="s">
        <v>137</v>
      </c>
      <c r="J119" s="280" t="s">
        <v>68</v>
      </c>
      <c r="K119" s="297" t="s">
        <v>120</v>
      </c>
      <c r="L119" s="272"/>
      <c r="M119" s="424"/>
      <c r="N119" s="427"/>
      <c r="O119" s="428"/>
      <c r="P119" s="428"/>
    </row>
    <row r="120" spans="1:17" s="414" customFormat="1" ht="18" x14ac:dyDescent="0.25">
      <c r="A120" s="415"/>
      <c r="B120" s="322">
        <v>4</v>
      </c>
      <c r="C120" s="416"/>
      <c r="D120" s="415"/>
      <c r="E120" s="360">
        <v>913.5</v>
      </c>
      <c r="F120" s="342">
        <v>1</v>
      </c>
      <c r="G120" s="277">
        <f t="shared" si="3"/>
        <v>7331.8999999999978</v>
      </c>
      <c r="H120" s="278">
        <f t="shared" si="4"/>
        <v>8</v>
      </c>
      <c r="I120" s="280" t="s">
        <v>136</v>
      </c>
      <c r="J120" s="280" t="s">
        <v>83</v>
      </c>
      <c r="K120" s="297" t="s">
        <v>120</v>
      </c>
      <c r="L120" s="272"/>
      <c r="M120" s="415"/>
      <c r="N120" s="417"/>
      <c r="O120" s="418"/>
      <c r="P120" s="418"/>
    </row>
    <row r="121" spans="1:17" s="135" customFormat="1" ht="18" x14ac:dyDescent="0.25">
      <c r="A121" s="272"/>
      <c r="B121" s="322">
        <v>6</v>
      </c>
      <c r="C121" s="271"/>
      <c r="D121" s="272"/>
      <c r="E121" s="360">
        <v>899</v>
      </c>
      <c r="F121" s="342">
        <v>1</v>
      </c>
      <c r="G121" s="277">
        <f t="shared" si="3"/>
        <v>6432.8999999999978</v>
      </c>
      <c r="H121" s="278">
        <f t="shared" si="4"/>
        <v>7</v>
      </c>
      <c r="I121" s="280" t="s">
        <v>137</v>
      </c>
      <c r="J121" s="280" t="s">
        <v>68</v>
      </c>
      <c r="K121" s="297" t="s">
        <v>120</v>
      </c>
      <c r="L121" s="272"/>
      <c r="M121" s="272"/>
      <c r="N121" s="343"/>
      <c r="O121" s="344"/>
      <c r="P121" s="344"/>
      <c r="Q121" s="345"/>
    </row>
    <row r="122" spans="1:17" s="413" customFormat="1" ht="18" x14ac:dyDescent="0.25">
      <c r="A122" s="433"/>
      <c r="B122" s="322">
        <v>4</v>
      </c>
      <c r="C122" s="434"/>
      <c r="D122" s="433"/>
      <c r="E122" s="360">
        <v>909.9</v>
      </c>
      <c r="F122" s="342">
        <v>1</v>
      </c>
      <c r="G122" s="277">
        <f t="shared" si="3"/>
        <v>5522.9999999999982</v>
      </c>
      <c r="H122" s="278">
        <f t="shared" si="4"/>
        <v>6</v>
      </c>
      <c r="I122" s="280" t="s">
        <v>136</v>
      </c>
      <c r="J122" s="280" t="s">
        <v>83</v>
      </c>
      <c r="K122" s="297" t="s">
        <v>120</v>
      </c>
      <c r="L122" s="272"/>
      <c r="M122" s="433"/>
      <c r="N122" s="435"/>
      <c r="O122" s="436"/>
      <c r="P122" s="436"/>
    </row>
    <row r="123" spans="1:17" s="426" customFormat="1" ht="18" x14ac:dyDescent="0.25">
      <c r="A123" s="424"/>
      <c r="B123" s="322">
        <v>4</v>
      </c>
      <c r="C123" s="425"/>
      <c r="D123" s="424"/>
      <c r="E123" s="360">
        <v>932.6</v>
      </c>
      <c r="F123" s="342">
        <v>1</v>
      </c>
      <c r="G123" s="277">
        <f t="shared" si="3"/>
        <v>4590.3999999999978</v>
      </c>
      <c r="H123" s="278">
        <f t="shared" si="4"/>
        <v>5</v>
      </c>
      <c r="I123" s="280" t="s">
        <v>139</v>
      </c>
      <c r="J123" s="280" t="s">
        <v>67</v>
      </c>
      <c r="K123" s="297" t="s">
        <v>120</v>
      </c>
      <c r="L123" s="272"/>
      <c r="M123" s="424"/>
      <c r="N123" s="427"/>
      <c r="O123" s="428"/>
      <c r="P123" s="428"/>
    </row>
    <row r="124" spans="1:17" s="432" customFormat="1" ht="18" x14ac:dyDescent="0.25">
      <c r="A124" s="429"/>
      <c r="B124" s="322">
        <v>6</v>
      </c>
      <c r="C124" s="425"/>
      <c r="D124" s="424"/>
      <c r="E124" s="360">
        <v>910.8</v>
      </c>
      <c r="F124" s="342">
        <v>1</v>
      </c>
      <c r="G124" s="277">
        <f t="shared" si="3"/>
        <v>3679.5999999999976</v>
      </c>
      <c r="H124" s="278">
        <f t="shared" si="4"/>
        <v>4</v>
      </c>
      <c r="I124" s="280" t="s">
        <v>134</v>
      </c>
      <c r="J124" s="280" t="s">
        <v>62</v>
      </c>
      <c r="K124" s="297" t="s">
        <v>120</v>
      </c>
      <c r="L124" s="84"/>
      <c r="M124" s="429"/>
      <c r="N124" s="430"/>
      <c r="O124" s="431"/>
      <c r="P124" s="431"/>
    </row>
    <row r="125" spans="1:17" s="342" customFormat="1" ht="18" x14ac:dyDescent="0.25">
      <c r="A125" s="272"/>
      <c r="B125" s="322">
        <v>4</v>
      </c>
      <c r="C125" s="271"/>
      <c r="D125" s="272"/>
      <c r="E125" s="360">
        <v>929.9</v>
      </c>
      <c r="F125" s="342">
        <v>1</v>
      </c>
      <c r="G125" s="277">
        <f t="shared" si="3"/>
        <v>2749.6999999999975</v>
      </c>
      <c r="H125" s="278">
        <f t="shared" si="4"/>
        <v>3</v>
      </c>
      <c r="I125" s="280" t="s">
        <v>137</v>
      </c>
      <c r="J125" s="280" t="s">
        <v>138</v>
      </c>
      <c r="K125" s="297" t="s">
        <v>120</v>
      </c>
      <c r="L125" s="272"/>
      <c r="M125" s="272"/>
      <c r="N125" s="343"/>
      <c r="O125" s="344"/>
      <c r="P125" s="344"/>
    </row>
    <row r="126" spans="1:17" s="135" customFormat="1" ht="18" x14ac:dyDescent="0.25">
      <c r="A126" s="272"/>
      <c r="B126" s="322">
        <v>6</v>
      </c>
      <c r="C126" s="271"/>
      <c r="D126" s="272"/>
      <c r="E126" s="360">
        <v>918.1</v>
      </c>
      <c r="F126" s="342">
        <v>1</v>
      </c>
      <c r="G126" s="277">
        <f t="shared" si="3"/>
        <v>1831.5999999999976</v>
      </c>
      <c r="H126" s="278">
        <f t="shared" si="4"/>
        <v>2</v>
      </c>
      <c r="I126" s="280" t="s">
        <v>137</v>
      </c>
      <c r="J126" s="280" t="s">
        <v>68</v>
      </c>
      <c r="K126" s="297" t="s">
        <v>120</v>
      </c>
      <c r="L126" s="272"/>
      <c r="M126" s="272"/>
      <c r="N126" s="343"/>
      <c r="O126" s="344"/>
      <c r="P126" s="344"/>
      <c r="Q126" s="345"/>
    </row>
    <row r="127" spans="1:17" s="135" customFormat="1" ht="18" x14ac:dyDescent="0.25">
      <c r="A127" s="272"/>
      <c r="B127" s="322">
        <v>4</v>
      </c>
      <c r="C127" s="355"/>
      <c r="D127" s="330"/>
      <c r="E127" s="360">
        <v>917.2</v>
      </c>
      <c r="F127" s="342">
        <v>1</v>
      </c>
      <c r="G127" s="277">
        <f t="shared" si="3"/>
        <v>914.39999999999759</v>
      </c>
      <c r="H127" s="278">
        <f t="shared" si="4"/>
        <v>1</v>
      </c>
      <c r="I127" s="322" t="s">
        <v>137</v>
      </c>
      <c r="J127" s="322" t="s">
        <v>68</v>
      </c>
      <c r="K127" s="297" t="s">
        <v>120</v>
      </c>
      <c r="L127" s="272"/>
      <c r="M127" s="330"/>
      <c r="N127" s="343"/>
      <c r="O127" s="344"/>
      <c r="P127" s="344"/>
      <c r="Q127" s="345"/>
    </row>
    <row r="128" spans="1:17" s="135" customFormat="1" ht="18" x14ac:dyDescent="0.25">
      <c r="A128" s="272"/>
      <c r="B128" s="322">
        <v>4</v>
      </c>
      <c r="C128" s="271"/>
      <c r="D128" s="272"/>
      <c r="E128" s="360">
        <v>914.4</v>
      </c>
      <c r="F128" s="342">
        <v>1</v>
      </c>
      <c r="G128" s="277">
        <f t="shared" si="3"/>
        <v>-2.3874235921539366E-12</v>
      </c>
      <c r="H128" s="278">
        <f t="shared" si="4"/>
        <v>0</v>
      </c>
      <c r="I128" s="280" t="s">
        <v>140</v>
      </c>
      <c r="J128" s="280" t="s">
        <v>68</v>
      </c>
      <c r="K128" s="297" t="s">
        <v>120</v>
      </c>
      <c r="L128" s="272"/>
      <c r="M128" s="272"/>
      <c r="N128" s="343"/>
      <c r="O128" s="344"/>
      <c r="P128" s="344"/>
      <c r="Q128" s="345"/>
    </row>
    <row r="129" spans="1:17" s="135" customFormat="1" ht="18" x14ac:dyDescent="0.25">
      <c r="A129" s="272"/>
      <c r="B129" s="280">
        <v>7</v>
      </c>
      <c r="C129" s="793">
        <v>18263.77</v>
      </c>
      <c r="D129" s="779">
        <v>20</v>
      </c>
      <c r="E129" s="341"/>
      <c r="F129" s="280"/>
      <c r="G129" s="277">
        <f t="shared" si="3"/>
        <v>18263.769999999997</v>
      </c>
      <c r="H129" s="278">
        <f t="shared" si="4"/>
        <v>20</v>
      </c>
      <c r="I129" s="280"/>
      <c r="J129" s="322" t="s">
        <v>148</v>
      </c>
      <c r="K129" s="297"/>
      <c r="L129" s="272"/>
      <c r="M129" s="272" t="s">
        <v>127</v>
      </c>
      <c r="N129" s="343"/>
      <c r="O129" s="344"/>
      <c r="P129" s="344"/>
      <c r="Q129" s="345"/>
    </row>
    <row r="130" spans="1:17" s="135" customFormat="1" ht="18" x14ac:dyDescent="0.25">
      <c r="A130" s="272"/>
      <c r="B130" s="280">
        <v>7</v>
      </c>
      <c r="C130" s="271"/>
      <c r="D130" s="272"/>
      <c r="E130" s="360">
        <v>907.3</v>
      </c>
      <c r="F130" s="280">
        <v>1</v>
      </c>
      <c r="G130" s="277">
        <f t="shared" si="3"/>
        <v>17356.469999999998</v>
      </c>
      <c r="H130" s="278">
        <f t="shared" si="4"/>
        <v>19</v>
      </c>
      <c r="I130" s="280" t="s">
        <v>141</v>
      </c>
      <c r="J130" s="322" t="s">
        <v>62</v>
      </c>
      <c r="K130" s="297" t="s">
        <v>127</v>
      </c>
      <c r="L130" s="272"/>
      <c r="M130" s="272"/>
      <c r="N130" s="343"/>
      <c r="O130" s="344"/>
      <c r="P130" s="344"/>
      <c r="Q130" s="345"/>
    </row>
    <row r="131" spans="1:17" s="135" customFormat="1" ht="18" x14ac:dyDescent="0.25">
      <c r="A131" s="272"/>
      <c r="B131" s="280">
        <v>7</v>
      </c>
      <c r="C131" s="271"/>
      <c r="D131" s="272"/>
      <c r="E131" s="360">
        <v>907.48</v>
      </c>
      <c r="F131" s="280">
        <v>1</v>
      </c>
      <c r="G131" s="277">
        <f t="shared" si="3"/>
        <v>16448.989999999998</v>
      </c>
      <c r="H131" s="278">
        <f t="shared" si="4"/>
        <v>18</v>
      </c>
      <c r="I131" s="280" t="s">
        <v>141</v>
      </c>
      <c r="J131" s="322" t="s">
        <v>62</v>
      </c>
      <c r="K131" s="297" t="s">
        <v>127</v>
      </c>
      <c r="L131" s="272"/>
      <c r="M131" s="272"/>
      <c r="N131" s="343"/>
      <c r="O131" s="344"/>
      <c r="P131" s="344"/>
      <c r="Q131" s="345"/>
    </row>
    <row r="132" spans="1:17" s="135" customFormat="1" ht="18" x14ac:dyDescent="0.25">
      <c r="A132" s="272"/>
      <c r="B132" s="280">
        <v>7</v>
      </c>
      <c r="C132" s="271"/>
      <c r="D132" s="272"/>
      <c r="E132" s="360">
        <v>907.94</v>
      </c>
      <c r="F132" s="280">
        <v>1</v>
      </c>
      <c r="G132" s="277">
        <f t="shared" si="3"/>
        <v>15541.049999999997</v>
      </c>
      <c r="H132" s="278">
        <f t="shared" si="4"/>
        <v>17</v>
      </c>
      <c r="I132" s="280" t="s">
        <v>141</v>
      </c>
      <c r="J132" s="322" t="s">
        <v>62</v>
      </c>
      <c r="K132" s="297" t="s">
        <v>127</v>
      </c>
      <c r="L132" s="272"/>
      <c r="M132" s="272"/>
      <c r="N132" s="343"/>
      <c r="O132" s="344"/>
      <c r="P132" s="344"/>
      <c r="Q132" s="345"/>
    </row>
    <row r="133" spans="1:17" s="135" customFormat="1" ht="18" x14ac:dyDescent="0.25">
      <c r="A133" s="272"/>
      <c r="B133" s="280">
        <v>7</v>
      </c>
      <c r="C133" s="271"/>
      <c r="D133" s="272"/>
      <c r="E133" s="360">
        <v>922</v>
      </c>
      <c r="F133" s="280">
        <v>1</v>
      </c>
      <c r="G133" s="277">
        <f t="shared" si="3"/>
        <v>14619.049999999997</v>
      </c>
      <c r="H133" s="278">
        <f t="shared" si="4"/>
        <v>16</v>
      </c>
      <c r="I133" s="280" t="s">
        <v>141</v>
      </c>
      <c r="J133" s="322" t="s">
        <v>62</v>
      </c>
      <c r="K133" s="297" t="s">
        <v>127</v>
      </c>
      <c r="L133" s="272"/>
      <c r="M133" s="272"/>
      <c r="N133" s="343"/>
      <c r="O133" s="344"/>
      <c r="P133" s="344"/>
      <c r="Q133" s="345"/>
    </row>
    <row r="134" spans="1:17" s="135" customFormat="1" ht="18" x14ac:dyDescent="0.25">
      <c r="A134" s="272"/>
      <c r="B134" s="280">
        <v>7</v>
      </c>
      <c r="C134" s="271"/>
      <c r="D134" s="272"/>
      <c r="E134" s="360">
        <v>920.18</v>
      </c>
      <c r="F134" s="280">
        <v>1</v>
      </c>
      <c r="G134" s="277">
        <f t="shared" si="3"/>
        <v>13698.869999999997</v>
      </c>
      <c r="H134" s="278">
        <f t="shared" si="4"/>
        <v>15</v>
      </c>
      <c r="I134" s="280" t="s">
        <v>141</v>
      </c>
      <c r="J134" s="322" t="s">
        <v>62</v>
      </c>
      <c r="K134" s="297" t="s">
        <v>127</v>
      </c>
      <c r="L134" s="272"/>
      <c r="M134" s="272"/>
      <c r="N134" s="343"/>
      <c r="O134" s="344"/>
      <c r="P134" s="344"/>
      <c r="Q134" s="345"/>
    </row>
    <row r="135" spans="1:17" s="135" customFormat="1" ht="18" x14ac:dyDescent="0.25">
      <c r="A135" s="272"/>
      <c r="B135" s="280">
        <v>7</v>
      </c>
      <c r="C135" s="271"/>
      <c r="D135" s="272"/>
      <c r="E135" s="360">
        <v>917.46</v>
      </c>
      <c r="F135" s="280">
        <v>1</v>
      </c>
      <c r="G135" s="277">
        <f t="shared" si="3"/>
        <v>12781.409999999996</v>
      </c>
      <c r="H135" s="278">
        <f t="shared" si="4"/>
        <v>14</v>
      </c>
      <c r="I135" s="280" t="s">
        <v>141</v>
      </c>
      <c r="J135" s="322" t="s">
        <v>62</v>
      </c>
      <c r="K135" s="297" t="s">
        <v>127</v>
      </c>
      <c r="L135" s="272"/>
      <c r="M135" s="272"/>
      <c r="N135" s="343"/>
      <c r="O135" s="344"/>
      <c r="P135" s="344"/>
      <c r="Q135" s="345"/>
    </row>
    <row r="136" spans="1:17" s="135" customFormat="1" ht="18" x14ac:dyDescent="0.25">
      <c r="A136" s="272"/>
      <c r="B136" s="280">
        <v>7</v>
      </c>
      <c r="C136" s="271"/>
      <c r="D136" s="272"/>
      <c r="E136" s="360">
        <v>907.48</v>
      </c>
      <c r="F136" s="280">
        <v>1</v>
      </c>
      <c r="G136" s="277">
        <f t="shared" si="3"/>
        <v>11873.929999999997</v>
      </c>
      <c r="H136" s="278">
        <f t="shared" si="4"/>
        <v>13</v>
      </c>
      <c r="I136" s="280" t="s">
        <v>141</v>
      </c>
      <c r="J136" s="322" t="s">
        <v>62</v>
      </c>
      <c r="K136" s="297" t="s">
        <v>127</v>
      </c>
      <c r="L136" s="272"/>
      <c r="M136" s="272"/>
      <c r="N136" s="343"/>
      <c r="O136" s="344"/>
      <c r="P136" s="344"/>
      <c r="Q136" s="345"/>
    </row>
    <row r="137" spans="1:17" s="135" customFormat="1" ht="18" x14ac:dyDescent="0.25">
      <c r="A137" s="272"/>
      <c r="B137" s="280">
        <v>7</v>
      </c>
      <c r="C137" s="271"/>
      <c r="D137" s="272"/>
      <c r="E137" s="360">
        <v>908.39</v>
      </c>
      <c r="F137" s="280">
        <v>1</v>
      </c>
      <c r="G137" s="277">
        <f t="shared" si="3"/>
        <v>10965.539999999997</v>
      </c>
      <c r="H137" s="278">
        <f t="shared" si="4"/>
        <v>12</v>
      </c>
      <c r="I137" s="280" t="s">
        <v>141</v>
      </c>
      <c r="J137" s="322" t="s">
        <v>62</v>
      </c>
      <c r="K137" s="297" t="s">
        <v>127</v>
      </c>
      <c r="L137" s="272"/>
      <c r="M137" s="272"/>
      <c r="N137" s="343"/>
      <c r="O137" s="344"/>
      <c r="P137" s="344"/>
      <c r="Q137" s="345"/>
    </row>
    <row r="138" spans="1:17" s="372" customFormat="1" ht="18" x14ac:dyDescent="0.25">
      <c r="A138" s="272"/>
      <c r="B138" s="280">
        <v>7</v>
      </c>
      <c r="C138" s="271"/>
      <c r="D138" s="272"/>
      <c r="E138" s="360">
        <v>892.97</v>
      </c>
      <c r="F138" s="280">
        <v>1</v>
      </c>
      <c r="G138" s="277">
        <f t="shared" si="3"/>
        <v>10072.569999999998</v>
      </c>
      <c r="H138" s="278">
        <f t="shared" si="4"/>
        <v>11</v>
      </c>
      <c r="I138" s="280" t="s">
        <v>141</v>
      </c>
      <c r="J138" s="322" t="s">
        <v>62</v>
      </c>
      <c r="K138" s="297" t="s">
        <v>127</v>
      </c>
      <c r="L138" s="272"/>
      <c r="M138" s="272"/>
      <c r="N138" s="343"/>
      <c r="O138" s="344"/>
      <c r="P138" s="344"/>
      <c r="Q138" s="345"/>
    </row>
    <row r="139" spans="1:17" s="135" customFormat="1" ht="18" x14ac:dyDescent="0.25">
      <c r="A139" s="272"/>
      <c r="B139" s="280">
        <v>7</v>
      </c>
      <c r="C139" s="271"/>
      <c r="D139" s="272"/>
      <c r="E139" s="360">
        <v>920.63</v>
      </c>
      <c r="F139" s="280">
        <v>1</v>
      </c>
      <c r="G139" s="277">
        <f t="shared" ref="G139:H201" si="5">G138-E139+C139</f>
        <v>9151.9399999999987</v>
      </c>
      <c r="H139" s="278">
        <f t="shared" si="4"/>
        <v>10</v>
      </c>
      <c r="I139" s="280" t="s">
        <v>141</v>
      </c>
      <c r="J139" s="322" t="s">
        <v>62</v>
      </c>
      <c r="K139" s="297" t="s">
        <v>127</v>
      </c>
      <c r="L139" s="272"/>
      <c r="M139" s="272" t="s">
        <v>188</v>
      </c>
      <c r="N139" s="343"/>
      <c r="O139" s="344"/>
      <c r="P139" s="344"/>
      <c r="Q139" s="345"/>
    </row>
    <row r="140" spans="1:17" s="374" customFormat="1" ht="18" x14ac:dyDescent="0.25">
      <c r="A140" s="272"/>
      <c r="B140" s="280">
        <v>7</v>
      </c>
      <c r="C140" s="271"/>
      <c r="D140" s="272"/>
      <c r="E140" s="341">
        <v>907.94</v>
      </c>
      <c r="F140" s="280">
        <v>1</v>
      </c>
      <c r="G140" s="277">
        <f t="shared" si="5"/>
        <v>8243.9999999999982</v>
      </c>
      <c r="H140" s="278">
        <f t="shared" si="4"/>
        <v>9</v>
      </c>
      <c r="I140" s="280" t="s">
        <v>141</v>
      </c>
      <c r="J140" s="322" t="s">
        <v>62</v>
      </c>
      <c r="K140" s="297" t="s">
        <v>127</v>
      </c>
      <c r="L140" s="272"/>
      <c r="M140" s="272" t="s">
        <v>47</v>
      </c>
      <c r="N140" s="343"/>
      <c r="O140" s="344"/>
      <c r="P140" s="344"/>
      <c r="Q140" s="345"/>
    </row>
    <row r="141" spans="1:17" s="374" customFormat="1" ht="18" x14ac:dyDescent="0.25">
      <c r="A141" s="272"/>
      <c r="B141" s="280">
        <v>7</v>
      </c>
      <c r="C141" s="271"/>
      <c r="D141" s="272"/>
      <c r="E141" s="360">
        <v>914.74</v>
      </c>
      <c r="F141" s="280">
        <v>1</v>
      </c>
      <c r="G141" s="277">
        <f t="shared" si="5"/>
        <v>7329.2599999999984</v>
      </c>
      <c r="H141" s="278">
        <f t="shared" ref="H141:H143" si="6">H140-F146+D141</f>
        <v>8</v>
      </c>
      <c r="I141" s="280" t="s">
        <v>142</v>
      </c>
      <c r="J141" s="280" t="s">
        <v>62</v>
      </c>
      <c r="K141" s="297" t="s">
        <v>127</v>
      </c>
      <c r="L141" s="272"/>
      <c r="M141" s="272"/>
      <c r="N141" s="343"/>
      <c r="O141" s="344"/>
      <c r="P141" s="344"/>
      <c r="Q141" s="345"/>
    </row>
    <row r="142" spans="1:17" s="372" customFormat="1" ht="18" x14ac:dyDescent="0.25">
      <c r="A142" s="272"/>
      <c r="B142" s="280">
        <v>7</v>
      </c>
      <c r="C142" s="271"/>
      <c r="D142" s="272"/>
      <c r="E142" s="360">
        <v>917.01</v>
      </c>
      <c r="F142" s="280">
        <v>1</v>
      </c>
      <c r="G142" s="277">
        <f t="shared" si="5"/>
        <v>6412.2499999999982</v>
      </c>
      <c r="H142" s="278">
        <f t="shared" si="6"/>
        <v>7</v>
      </c>
      <c r="I142" s="280" t="s">
        <v>142</v>
      </c>
      <c r="J142" s="280" t="s">
        <v>62</v>
      </c>
      <c r="K142" s="297" t="s">
        <v>127</v>
      </c>
      <c r="L142" s="272"/>
      <c r="M142" s="272"/>
      <c r="N142" s="343"/>
      <c r="O142" s="344"/>
      <c r="P142" s="344"/>
      <c r="Q142" s="345"/>
    </row>
    <row r="143" spans="1:17" s="135" customFormat="1" ht="18" x14ac:dyDescent="0.25">
      <c r="A143" s="272"/>
      <c r="B143" s="280">
        <v>7</v>
      </c>
      <c r="C143" s="271"/>
      <c r="D143" s="272"/>
      <c r="E143" s="360">
        <v>916.55</v>
      </c>
      <c r="F143" s="280">
        <v>1</v>
      </c>
      <c r="G143" s="277">
        <f t="shared" si="5"/>
        <v>5495.699999999998</v>
      </c>
      <c r="H143" s="278">
        <f t="shared" si="6"/>
        <v>6</v>
      </c>
      <c r="I143" s="280" t="s">
        <v>142</v>
      </c>
      <c r="J143" s="280" t="s">
        <v>62</v>
      </c>
      <c r="K143" s="297" t="s">
        <v>127</v>
      </c>
      <c r="L143" s="272"/>
      <c r="M143" s="272"/>
      <c r="N143" s="343"/>
      <c r="O143" s="344"/>
      <c r="P143" s="344"/>
      <c r="Q143" s="345"/>
    </row>
    <row r="144" spans="1:17" s="372" customFormat="1" ht="18" x14ac:dyDescent="0.25">
      <c r="A144" s="272"/>
      <c r="B144" s="280">
        <v>7</v>
      </c>
      <c r="C144" s="271"/>
      <c r="D144" s="272"/>
      <c r="E144" s="360">
        <v>909.3</v>
      </c>
      <c r="F144" s="280">
        <v>1</v>
      </c>
      <c r="G144" s="277">
        <f t="shared" si="5"/>
        <v>4586.3999999999978</v>
      </c>
      <c r="H144" s="278">
        <f t="shared" si="5"/>
        <v>5</v>
      </c>
      <c r="I144" s="280" t="s">
        <v>142</v>
      </c>
      <c r="J144" s="280" t="s">
        <v>62</v>
      </c>
      <c r="K144" s="297" t="s">
        <v>127</v>
      </c>
      <c r="L144" s="272"/>
      <c r="M144" s="272"/>
      <c r="N144" s="343"/>
      <c r="O144" s="344"/>
      <c r="P144" s="344"/>
      <c r="Q144" s="345"/>
    </row>
    <row r="145" spans="1:21" s="135" customFormat="1" ht="18" x14ac:dyDescent="0.25">
      <c r="A145" s="272"/>
      <c r="B145" s="280">
        <v>7</v>
      </c>
      <c r="C145" s="271"/>
      <c r="D145" s="272"/>
      <c r="E145" s="360">
        <v>908.84</v>
      </c>
      <c r="F145" s="280">
        <v>1</v>
      </c>
      <c r="G145" s="277">
        <f t="shared" si="5"/>
        <v>3677.5599999999977</v>
      </c>
      <c r="H145" s="278">
        <f t="shared" si="5"/>
        <v>4</v>
      </c>
      <c r="I145" s="280" t="s">
        <v>142</v>
      </c>
      <c r="J145" s="280" t="s">
        <v>62</v>
      </c>
      <c r="K145" s="297" t="s">
        <v>127</v>
      </c>
      <c r="L145" s="272"/>
      <c r="M145" s="272"/>
      <c r="N145" s="343"/>
      <c r="O145" s="344"/>
      <c r="P145" s="344"/>
      <c r="Q145" s="345"/>
    </row>
    <row r="146" spans="1:21" s="374" customFormat="1" ht="18" x14ac:dyDescent="0.25">
      <c r="A146" s="272"/>
      <c r="B146" s="280">
        <v>7</v>
      </c>
      <c r="C146" s="271"/>
      <c r="D146" s="272"/>
      <c r="E146" s="360">
        <v>923.36</v>
      </c>
      <c r="F146" s="280">
        <v>1</v>
      </c>
      <c r="G146" s="277">
        <f t="shared" si="5"/>
        <v>2754.1999999999975</v>
      </c>
      <c r="H146" s="278">
        <f t="shared" si="5"/>
        <v>3</v>
      </c>
      <c r="I146" s="280" t="s">
        <v>142</v>
      </c>
      <c r="J146" s="280" t="s">
        <v>62</v>
      </c>
      <c r="K146" s="297" t="s">
        <v>127</v>
      </c>
      <c r="L146" s="272"/>
      <c r="M146" s="272"/>
      <c r="N146" s="343"/>
      <c r="O146" s="344"/>
      <c r="P146" s="344"/>
      <c r="Q146" s="345"/>
    </row>
    <row r="147" spans="1:21" s="374" customFormat="1" ht="18" x14ac:dyDescent="0.25">
      <c r="A147" s="272"/>
      <c r="B147" s="280">
        <v>7</v>
      </c>
      <c r="C147" s="271"/>
      <c r="D147" s="272"/>
      <c r="E147" s="360">
        <v>910.66</v>
      </c>
      <c r="F147" s="280">
        <v>1</v>
      </c>
      <c r="G147" s="277">
        <f t="shared" si="5"/>
        <v>1843.5399999999977</v>
      </c>
      <c r="H147" s="278">
        <f t="shared" si="5"/>
        <v>2</v>
      </c>
      <c r="I147" s="280" t="s">
        <v>142</v>
      </c>
      <c r="J147" s="280" t="s">
        <v>62</v>
      </c>
      <c r="K147" s="297" t="s">
        <v>127</v>
      </c>
      <c r="L147" s="272"/>
      <c r="M147" s="272"/>
      <c r="N147" s="343"/>
      <c r="O147" s="344"/>
      <c r="P147" s="344"/>
      <c r="Q147" s="345"/>
    </row>
    <row r="148" spans="1:21" s="372" customFormat="1" ht="18" x14ac:dyDescent="0.25">
      <c r="A148" s="272"/>
      <c r="B148" s="280">
        <v>7</v>
      </c>
      <c r="C148" s="271"/>
      <c r="D148" s="272"/>
      <c r="E148" s="360">
        <v>914.29</v>
      </c>
      <c r="F148" s="280">
        <v>1</v>
      </c>
      <c r="G148" s="277">
        <f t="shared" si="5"/>
        <v>929.24999999999773</v>
      </c>
      <c r="H148" s="278">
        <f t="shared" si="5"/>
        <v>1</v>
      </c>
      <c r="I148" s="280" t="s">
        <v>142</v>
      </c>
      <c r="J148" s="280" t="s">
        <v>62</v>
      </c>
      <c r="K148" s="297" t="s">
        <v>127</v>
      </c>
      <c r="L148" s="272"/>
      <c r="M148" s="272"/>
      <c r="N148" s="343"/>
      <c r="O148" s="344"/>
      <c r="P148" s="344"/>
      <c r="Q148" s="345"/>
    </row>
    <row r="149" spans="1:21" ht="18" x14ac:dyDescent="0.25">
      <c r="A149" s="272"/>
      <c r="B149" s="280">
        <v>7</v>
      </c>
      <c r="C149" s="355"/>
      <c r="D149" s="330"/>
      <c r="E149" s="360">
        <v>929.25</v>
      </c>
      <c r="F149" s="280">
        <v>1</v>
      </c>
      <c r="G149" s="277">
        <f t="shared" si="5"/>
        <v>-2.2737367544323206E-12</v>
      </c>
      <c r="H149" s="278">
        <f t="shared" si="5"/>
        <v>0</v>
      </c>
      <c r="I149" s="280" t="s">
        <v>142</v>
      </c>
      <c r="J149" s="280" t="s">
        <v>62</v>
      </c>
      <c r="K149" s="297" t="s">
        <v>127</v>
      </c>
      <c r="L149" s="272"/>
      <c r="M149" s="272"/>
      <c r="N149" s="85"/>
      <c r="O149" s="82"/>
      <c r="P149" s="82"/>
      <c r="Q149" s="253"/>
    </row>
    <row r="150" spans="1:21" s="135" customFormat="1" ht="18" x14ac:dyDescent="0.25">
      <c r="A150" s="272">
        <v>320</v>
      </c>
      <c r="B150" s="280">
        <v>7</v>
      </c>
      <c r="C150" s="783">
        <v>19217.25</v>
      </c>
      <c r="D150" s="787">
        <v>23</v>
      </c>
      <c r="E150" s="341"/>
      <c r="F150" s="280"/>
      <c r="G150" s="277">
        <f t="shared" si="5"/>
        <v>19217.249999999996</v>
      </c>
      <c r="H150" s="278">
        <f t="shared" si="5"/>
        <v>23</v>
      </c>
      <c r="I150" s="280"/>
      <c r="J150" s="322" t="s">
        <v>148</v>
      </c>
      <c r="K150" s="297"/>
      <c r="L150" s="272"/>
      <c r="M150" s="699" t="s">
        <v>149</v>
      </c>
      <c r="N150" s="343"/>
      <c r="O150" s="344"/>
      <c r="P150" s="344"/>
      <c r="Q150" s="345"/>
    </row>
    <row r="151" spans="1:21" s="373" customFormat="1" ht="18" x14ac:dyDescent="0.25">
      <c r="A151" s="272"/>
      <c r="B151" s="280">
        <v>9</v>
      </c>
      <c r="C151" s="416"/>
      <c r="D151" s="415"/>
      <c r="E151" s="360">
        <v>927.44</v>
      </c>
      <c r="F151" s="280">
        <v>1</v>
      </c>
      <c r="G151" s="277">
        <f t="shared" si="5"/>
        <v>18289.809999999998</v>
      </c>
      <c r="H151" s="278">
        <f t="shared" si="5"/>
        <v>22</v>
      </c>
      <c r="I151" s="280" t="s">
        <v>162</v>
      </c>
      <c r="J151" s="280" t="s">
        <v>154</v>
      </c>
      <c r="K151" s="297" t="s">
        <v>154</v>
      </c>
      <c r="L151" s="272"/>
      <c r="M151" s="272"/>
      <c r="N151" s="343"/>
      <c r="O151" s="344"/>
      <c r="P151" s="344"/>
      <c r="Q151" s="345"/>
      <c r="R151" s="135"/>
      <c r="S151" s="135"/>
      <c r="T151" s="135"/>
      <c r="U151" s="135"/>
    </row>
    <row r="152" spans="1:21" s="373" customFormat="1" ht="18" x14ac:dyDescent="0.25">
      <c r="A152" s="272"/>
      <c r="B152" s="280">
        <v>9</v>
      </c>
      <c r="C152" s="355"/>
      <c r="D152" s="272"/>
      <c r="E152" s="360">
        <v>912.93</v>
      </c>
      <c r="F152" s="280">
        <v>1</v>
      </c>
      <c r="G152" s="277">
        <f t="shared" si="5"/>
        <v>17376.879999999997</v>
      </c>
      <c r="H152" s="278">
        <f t="shared" si="5"/>
        <v>21</v>
      </c>
      <c r="I152" s="280" t="s">
        <v>164</v>
      </c>
      <c r="J152" s="322" t="s">
        <v>81</v>
      </c>
      <c r="K152" s="297" t="s">
        <v>154</v>
      </c>
      <c r="L152" s="272"/>
      <c r="M152" s="272"/>
      <c r="N152" s="343"/>
      <c r="O152" s="344"/>
      <c r="P152" s="344"/>
      <c r="Q152" s="345"/>
      <c r="R152" s="135"/>
      <c r="S152" s="135"/>
      <c r="T152" s="135"/>
      <c r="U152" s="135"/>
    </row>
    <row r="153" spans="1:21" s="373" customFormat="1" ht="18" x14ac:dyDescent="0.25">
      <c r="A153" s="272"/>
      <c r="B153" s="280">
        <v>9</v>
      </c>
      <c r="C153" s="271"/>
      <c r="D153" s="272"/>
      <c r="E153" s="360">
        <v>759.18</v>
      </c>
      <c r="F153" s="280">
        <v>1</v>
      </c>
      <c r="G153" s="277">
        <f t="shared" si="5"/>
        <v>16617.699999999997</v>
      </c>
      <c r="H153" s="278">
        <f t="shared" si="5"/>
        <v>20</v>
      </c>
      <c r="I153" s="280" t="s">
        <v>156</v>
      </c>
      <c r="J153" s="280" t="s">
        <v>83</v>
      </c>
      <c r="K153" s="297" t="s">
        <v>154</v>
      </c>
      <c r="L153" s="272"/>
      <c r="M153" s="272"/>
      <c r="N153" s="343"/>
      <c r="O153" s="344"/>
      <c r="P153" s="344"/>
      <c r="Q153" s="345"/>
      <c r="R153" s="135"/>
      <c r="S153" s="135"/>
      <c r="T153" s="135"/>
      <c r="U153" s="135"/>
    </row>
    <row r="154" spans="1:21" s="373" customFormat="1" ht="18" x14ac:dyDescent="0.25">
      <c r="A154" s="272"/>
      <c r="B154" s="276">
        <v>11</v>
      </c>
      <c r="C154" s="271"/>
      <c r="D154" s="272"/>
      <c r="E154" s="360">
        <v>832.2</v>
      </c>
      <c r="F154" s="280">
        <v>1</v>
      </c>
      <c r="G154" s="277">
        <f t="shared" si="5"/>
        <v>15785.499999999996</v>
      </c>
      <c r="H154" s="278">
        <f t="shared" si="5"/>
        <v>19</v>
      </c>
      <c r="I154" s="280" t="s">
        <v>167</v>
      </c>
      <c r="J154" s="280" t="s">
        <v>83</v>
      </c>
      <c r="K154" s="297" t="s">
        <v>154</v>
      </c>
      <c r="L154" s="272"/>
      <c r="M154" s="272"/>
      <c r="N154" s="343"/>
      <c r="O154" s="344"/>
      <c r="P154" s="344"/>
      <c r="Q154" s="345"/>
      <c r="R154" s="135"/>
      <c r="S154" s="135"/>
      <c r="T154" s="135"/>
      <c r="U154" s="135"/>
    </row>
    <row r="155" spans="1:21" s="372" customFormat="1" ht="18" x14ac:dyDescent="0.25">
      <c r="A155" s="272"/>
      <c r="B155" s="443">
        <v>10</v>
      </c>
      <c r="C155" s="271"/>
      <c r="D155" s="272"/>
      <c r="E155" s="360">
        <v>759.64</v>
      </c>
      <c r="F155" s="280">
        <v>1</v>
      </c>
      <c r="G155" s="277">
        <f t="shared" si="5"/>
        <v>15025.859999999997</v>
      </c>
      <c r="H155" s="278">
        <f t="shared" si="5"/>
        <v>18</v>
      </c>
      <c r="I155" s="280" t="s">
        <v>165</v>
      </c>
      <c r="J155" s="280" t="s">
        <v>68</v>
      </c>
      <c r="K155" s="297" t="s">
        <v>154</v>
      </c>
      <c r="L155" s="272"/>
      <c r="M155" s="272"/>
      <c r="N155" s="343"/>
      <c r="O155" s="344"/>
      <c r="P155" s="344"/>
      <c r="Q155" s="345"/>
      <c r="R155" s="135"/>
      <c r="S155" s="135"/>
      <c r="T155" s="135"/>
      <c r="U155" s="135"/>
    </row>
    <row r="156" spans="1:21" s="373" customFormat="1" ht="18" x14ac:dyDescent="0.25">
      <c r="A156" s="272"/>
      <c r="B156" s="443">
        <v>10</v>
      </c>
      <c r="C156" s="271"/>
      <c r="D156" s="272"/>
      <c r="E156" s="360">
        <v>841.27</v>
      </c>
      <c r="F156" s="280">
        <v>1</v>
      </c>
      <c r="G156" s="277">
        <f t="shared" si="5"/>
        <v>14184.589999999997</v>
      </c>
      <c r="H156" s="278">
        <f t="shared" si="5"/>
        <v>17</v>
      </c>
      <c r="I156" s="280" t="s">
        <v>165</v>
      </c>
      <c r="J156" s="280" t="s">
        <v>68</v>
      </c>
      <c r="K156" s="297" t="s">
        <v>154</v>
      </c>
      <c r="L156" s="272"/>
      <c r="M156" s="272"/>
      <c r="N156" s="343"/>
      <c r="O156" s="344"/>
      <c r="P156" s="344"/>
      <c r="Q156" s="345"/>
      <c r="R156" s="135"/>
      <c r="S156" s="135"/>
      <c r="T156" s="135"/>
      <c r="U156" s="135"/>
    </row>
    <row r="157" spans="1:21" s="373" customFormat="1" ht="18" x14ac:dyDescent="0.25">
      <c r="A157" s="272"/>
      <c r="B157" s="443">
        <v>10</v>
      </c>
      <c r="C157" s="271"/>
      <c r="D157" s="272"/>
      <c r="E157" s="360">
        <v>785.49</v>
      </c>
      <c r="F157" s="280">
        <v>1</v>
      </c>
      <c r="G157" s="277">
        <f t="shared" si="5"/>
        <v>13399.099999999997</v>
      </c>
      <c r="H157" s="278">
        <f t="shared" si="5"/>
        <v>16</v>
      </c>
      <c r="I157" s="280" t="s">
        <v>165</v>
      </c>
      <c r="J157" s="280" t="s">
        <v>68</v>
      </c>
      <c r="K157" s="297" t="s">
        <v>154</v>
      </c>
      <c r="L157" s="272"/>
      <c r="M157" s="272"/>
      <c r="N157" s="343"/>
      <c r="O157" s="344"/>
      <c r="P157" s="344"/>
      <c r="Q157" s="345"/>
      <c r="R157" s="135"/>
      <c r="S157" s="135"/>
      <c r="T157" s="135"/>
      <c r="U157" s="135"/>
    </row>
    <row r="158" spans="1:21" s="373" customFormat="1" ht="18" x14ac:dyDescent="0.25">
      <c r="A158" s="272"/>
      <c r="B158" s="443">
        <v>11</v>
      </c>
      <c r="C158" s="271"/>
      <c r="D158" s="272"/>
      <c r="E158" s="341">
        <v>782.77</v>
      </c>
      <c r="F158" s="280">
        <v>1</v>
      </c>
      <c r="G158" s="277">
        <f t="shared" si="5"/>
        <v>12616.329999999996</v>
      </c>
      <c r="H158" s="278">
        <f t="shared" si="5"/>
        <v>15</v>
      </c>
      <c r="I158" s="280" t="s">
        <v>168</v>
      </c>
      <c r="J158" s="280" t="s">
        <v>81</v>
      </c>
      <c r="K158" s="297" t="s">
        <v>154</v>
      </c>
      <c r="L158" s="272"/>
      <c r="M158" s="272"/>
      <c r="N158" s="343"/>
      <c r="O158" s="344"/>
      <c r="P158" s="344"/>
      <c r="Q158" s="345"/>
      <c r="R158" s="135"/>
      <c r="S158" s="135"/>
      <c r="T158" s="135"/>
      <c r="U158" s="135"/>
    </row>
    <row r="159" spans="1:21" s="373" customFormat="1" ht="18" x14ac:dyDescent="0.25">
      <c r="A159" s="272"/>
      <c r="B159" s="443">
        <v>11</v>
      </c>
      <c r="C159" s="271"/>
      <c r="D159" s="272"/>
      <c r="E159" s="341">
        <v>864.85</v>
      </c>
      <c r="F159" s="280">
        <v>1</v>
      </c>
      <c r="G159" s="277">
        <f t="shared" si="5"/>
        <v>11751.479999999996</v>
      </c>
      <c r="H159" s="278">
        <f t="shared" si="5"/>
        <v>14</v>
      </c>
      <c r="I159" s="280" t="s">
        <v>167</v>
      </c>
      <c r="J159" s="280" t="s">
        <v>83</v>
      </c>
      <c r="K159" s="297" t="s">
        <v>154</v>
      </c>
      <c r="L159" s="272"/>
      <c r="M159" s="272"/>
      <c r="N159" s="343"/>
      <c r="O159" s="344"/>
      <c r="P159" s="344"/>
      <c r="Q159" s="345"/>
      <c r="R159" s="135"/>
      <c r="S159" s="135"/>
      <c r="T159" s="135"/>
      <c r="U159" s="135"/>
    </row>
    <row r="160" spans="1:21" s="373" customFormat="1" ht="18" x14ac:dyDescent="0.25">
      <c r="A160" s="272"/>
      <c r="B160" s="443">
        <v>11</v>
      </c>
      <c r="C160" s="271"/>
      <c r="D160" s="272"/>
      <c r="E160" s="341">
        <v>839.91</v>
      </c>
      <c r="F160" s="280">
        <v>1</v>
      </c>
      <c r="G160" s="277">
        <f t="shared" si="5"/>
        <v>10911.569999999996</v>
      </c>
      <c r="H160" s="278">
        <f t="shared" si="5"/>
        <v>13</v>
      </c>
      <c r="I160" s="280" t="s">
        <v>167</v>
      </c>
      <c r="J160" s="280" t="s">
        <v>83</v>
      </c>
      <c r="K160" s="297" t="s">
        <v>154</v>
      </c>
      <c r="L160" s="272"/>
      <c r="M160" s="272"/>
      <c r="N160" s="343"/>
      <c r="O160" s="344"/>
      <c r="P160" s="344"/>
      <c r="Q160" s="345"/>
      <c r="R160" s="135"/>
      <c r="S160" s="135"/>
      <c r="T160" s="135"/>
      <c r="U160" s="135"/>
    </row>
    <row r="161" spans="1:21" s="373" customFormat="1" ht="18" x14ac:dyDescent="0.25">
      <c r="A161" s="272"/>
      <c r="B161" s="443">
        <v>11</v>
      </c>
      <c r="C161" s="271"/>
      <c r="D161" s="272"/>
      <c r="E161" s="341">
        <v>810.88</v>
      </c>
      <c r="F161" s="280">
        <v>1</v>
      </c>
      <c r="G161" s="277">
        <f t="shared" si="5"/>
        <v>10100.689999999997</v>
      </c>
      <c r="H161" s="278">
        <f t="shared" si="5"/>
        <v>12</v>
      </c>
      <c r="I161" s="280" t="s">
        <v>167</v>
      </c>
      <c r="J161" s="280" t="s">
        <v>83</v>
      </c>
      <c r="K161" s="297" t="s">
        <v>154</v>
      </c>
      <c r="L161" s="272"/>
      <c r="M161" s="272"/>
      <c r="N161" s="343"/>
      <c r="O161" s="344"/>
      <c r="P161" s="344"/>
      <c r="Q161" s="345"/>
      <c r="R161" s="135"/>
      <c r="S161" s="135"/>
      <c r="T161" s="135"/>
      <c r="U161" s="135"/>
    </row>
    <row r="162" spans="1:21" s="373" customFormat="1" ht="18" x14ac:dyDescent="0.25">
      <c r="A162" s="272"/>
      <c r="B162" s="443">
        <v>10</v>
      </c>
      <c r="C162" s="271"/>
      <c r="D162" s="272"/>
      <c r="E162" s="341">
        <v>816.33</v>
      </c>
      <c r="F162" s="280">
        <v>1</v>
      </c>
      <c r="G162" s="277">
        <f t="shared" si="5"/>
        <v>9284.3599999999969</v>
      </c>
      <c r="H162" s="278">
        <f t="shared" si="5"/>
        <v>11</v>
      </c>
      <c r="I162" s="280" t="s">
        <v>165</v>
      </c>
      <c r="J162" s="280" t="s">
        <v>68</v>
      </c>
      <c r="K162" s="297" t="s">
        <v>154</v>
      </c>
      <c r="L162" s="272"/>
      <c r="M162" s="272"/>
      <c r="N162" s="343"/>
      <c r="O162" s="344"/>
      <c r="P162" s="344"/>
      <c r="Q162" s="345"/>
      <c r="R162" s="135"/>
      <c r="S162" s="135"/>
      <c r="T162" s="135"/>
      <c r="U162" s="135"/>
    </row>
    <row r="163" spans="1:21" s="372" customFormat="1" ht="18" x14ac:dyDescent="0.25">
      <c r="A163" s="272"/>
      <c r="B163" s="443">
        <v>11</v>
      </c>
      <c r="C163" s="271"/>
      <c r="D163" s="272"/>
      <c r="E163" s="341">
        <v>862.59</v>
      </c>
      <c r="F163" s="280">
        <v>1</v>
      </c>
      <c r="G163" s="277">
        <f t="shared" si="5"/>
        <v>8421.7699999999968</v>
      </c>
      <c r="H163" s="278">
        <f t="shared" si="5"/>
        <v>10</v>
      </c>
      <c r="I163" s="280" t="s">
        <v>167</v>
      </c>
      <c r="J163" s="280" t="s">
        <v>83</v>
      </c>
      <c r="K163" s="297" t="s">
        <v>154</v>
      </c>
      <c r="L163" s="272"/>
      <c r="M163" s="272"/>
      <c r="N163" s="343"/>
      <c r="O163" s="344"/>
      <c r="P163" s="344"/>
      <c r="Q163" s="345"/>
      <c r="R163" s="135"/>
      <c r="S163" s="135"/>
      <c r="T163" s="135"/>
      <c r="U163" s="135"/>
    </row>
    <row r="164" spans="1:21" ht="18" x14ac:dyDescent="0.25">
      <c r="A164" s="272"/>
      <c r="B164" s="443">
        <v>10</v>
      </c>
      <c r="C164" s="271"/>
      <c r="D164" s="272"/>
      <c r="E164" s="341">
        <v>826.76</v>
      </c>
      <c r="F164" s="280">
        <v>1</v>
      </c>
      <c r="G164" s="277">
        <f t="shared" si="5"/>
        <v>7595.0099999999966</v>
      </c>
      <c r="H164" s="278">
        <f t="shared" si="5"/>
        <v>9</v>
      </c>
      <c r="I164" s="280" t="s">
        <v>165</v>
      </c>
      <c r="J164" s="280" t="s">
        <v>68</v>
      </c>
      <c r="K164" s="297" t="s">
        <v>154</v>
      </c>
      <c r="L164" s="272"/>
      <c r="M164" s="272"/>
      <c r="N164" s="343"/>
      <c r="O164" s="344"/>
      <c r="P164" s="344"/>
      <c r="Q164" s="345"/>
      <c r="R164" s="135"/>
      <c r="S164" s="135"/>
      <c r="T164" s="135"/>
      <c r="U164" s="135"/>
    </row>
    <row r="165" spans="1:21" s="135" customFormat="1" ht="18" x14ac:dyDescent="0.25">
      <c r="A165" s="272"/>
      <c r="B165" s="443">
        <v>11</v>
      </c>
      <c r="C165" s="271"/>
      <c r="D165" s="272"/>
      <c r="E165" s="341">
        <v>814.97</v>
      </c>
      <c r="F165" s="280">
        <v>1</v>
      </c>
      <c r="G165" s="277">
        <f t="shared" si="5"/>
        <v>6780.0399999999963</v>
      </c>
      <c r="H165" s="278">
        <f t="shared" si="5"/>
        <v>8</v>
      </c>
      <c r="I165" s="280" t="s">
        <v>170</v>
      </c>
      <c r="J165" s="280" t="s">
        <v>67</v>
      </c>
      <c r="K165" s="297" t="s">
        <v>154</v>
      </c>
      <c r="L165" s="272"/>
      <c r="M165" s="272"/>
      <c r="N165" s="343"/>
      <c r="O165" s="344"/>
      <c r="P165" s="344"/>
      <c r="Q165" s="345"/>
    </row>
    <row r="166" spans="1:21" s="135" customFormat="1" ht="18" x14ac:dyDescent="0.25">
      <c r="A166" s="272"/>
      <c r="B166" s="443">
        <v>11</v>
      </c>
      <c r="C166" s="271"/>
      <c r="D166" s="272"/>
      <c r="E166" s="341">
        <v>834.01</v>
      </c>
      <c r="F166" s="280">
        <v>1</v>
      </c>
      <c r="G166" s="277">
        <f t="shared" si="5"/>
        <v>5946.0299999999961</v>
      </c>
      <c r="H166" s="278">
        <f t="shared" si="5"/>
        <v>7</v>
      </c>
      <c r="I166" s="280" t="s">
        <v>170</v>
      </c>
      <c r="J166" s="280" t="s">
        <v>67</v>
      </c>
      <c r="K166" s="297" t="s">
        <v>154</v>
      </c>
      <c r="N166" s="343"/>
      <c r="O166" s="344"/>
      <c r="P166" s="344"/>
      <c r="Q166" s="345"/>
    </row>
    <row r="167" spans="1:21" s="135" customFormat="1" ht="18" x14ac:dyDescent="0.25">
      <c r="A167" s="272"/>
      <c r="B167" s="443">
        <v>11</v>
      </c>
      <c r="C167" s="271"/>
      <c r="D167" s="272"/>
      <c r="E167" s="341">
        <v>841.27</v>
      </c>
      <c r="F167" s="280">
        <v>1</v>
      </c>
      <c r="G167" s="277">
        <f t="shared" si="5"/>
        <v>5104.7599999999966</v>
      </c>
      <c r="H167" s="278">
        <f t="shared" si="5"/>
        <v>6</v>
      </c>
      <c r="I167" s="280" t="s">
        <v>167</v>
      </c>
      <c r="J167" s="280" t="s">
        <v>83</v>
      </c>
      <c r="K167" s="297" t="s">
        <v>154</v>
      </c>
      <c r="N167" s="343"/>
      <c r="O167" s="344"/>
      <c r="P167" s="344"/>
      <c r="Q167" s="345"/>
    </row>
    <row r="168" spans="1:21" s="135" customFormat="1" ht="18" x14ac:dyDescent="0.25">
      <c r="A168" s="272"/>
      <c r="B168" s="443">
        <v>9</v>
      </c>
      <c r="C168" s="271"/>
      <c r="D168" s="272"/>
      <c r="E168" s="341">
        <v>886.62</v>
      </c>
      <c r="F168" s="280">
        <v>1</v>
      </c>
      <c r="G168" s="277">
        <f t="shared" si="5"/>
        <v>4218.1399999999967</v>
      </c>
      <c r="H168" s="278">
        <f t="shared" si="5"/>
        <v>5</v>
      </c>
      <c r="I168" s="280" t="s">
        <v>153</v>
      </c>
      <c r="J168" s="280" t="s">
        <v>81</v>
      </c>
      <c r="K168" s="297" t="s">
        <v>154</v>
      </c>
      <c r="N168" s="343"/>
      <c r="O168" s="344"/>
      <c r="P168" s="344"/>
      <c r="Q168" s="345"/>
    </row>
    <row r="169" spans="1:21" s="135" customFormat="1" ht="18" x14ac:dyDescent="0.25">
      <c r="A169" s="272"/>
      <c r="B169" s="443">
        <v>10</v>
      </c>
      <c r="C169" s="271"/>
      <c r="D169" s="272"/>
      <c r="E169" s="341">
        <v>856.69</v>
      </c>
      <c r="F169" s="280">
        <v>1</v>
      </c>
      <c r="G169" s="277">
        <f t="shared" si="5"/>
        <v>3361.4499999999966</v>
      </c>
      <c r="H169" s="278">
        <f t="shared" si="5"/>
        <v>4</v>
      </c>
      <c r="I169" s="280" t="s">
        <v>164</v>
      </c>
      <c r="J169" s="280" t="s">
        <v>81</v>
      </c>
      <c r="K169" s="297" t="s">
        <v>154</v>
      </c>
      <c r="L169" s="272"/>
      <c r="M169" s="272"/>
      <c r="N169" s="343"/>
      <c r="O169" s="344"/>
      <c r="P169" s="344"/>
      <c r="Q169" s="345"/>
    </row>
    <row r="170" spans="1:21" s="372" customFormat="1" ht="18" x14ac:dyDescent="0.25">
      <c r="A170" s="272"/>
      <c r="B170" s="443">
        <v>11</v>
      </c>
      <c r="C170" s="271"/>
      <c r="D170" s="272"/>
      <c r="E170" s="341">
        <v>968.25</v>
      </c>
      <c r="F170" s="280">
        <v>1</v>
      </c>
      <c r="G170" s="277">
        <f t="shared" si="5"/>
        <v>2393.1999999999966</v>
      </c>
      <c r="H170" s="278">
        <f t="shared" si="5"/>
        <v>3</v>
      </c>
      <c r="I170" s="280" t="s">
        <v>168</v>
      </c>
      <c r="J170" s="280" t="s">
        <v>81</v>
      </c>
      <c r="K170" s="297" t="s">
        <v>154</v>
      </c>
      <c r="L170" s="272"/>
      <c r="M170" s="272"/>
      <c r="N170" s="343"/>
      <c r="O170" s="344"/>
      <c r="P170" s="344"/>
      <c r="Q170" s="345"/>
      <c r="R170" s="135"/>
      <c r="S170" s="135"/>
      <c r="T170" s="135"/>
      <c r="U170" s="135"/>
    </row>
    <row r="171" spans="1:21" s="135" customFormat="1" ht="18" x14ac:dyDescent="0.25">
      <c r="A171" s="272"/>
      <c r="B171" s="443">
        <v>9</v>
      </c>
      <c r="C171" s="271"/>
      <c r="D171" s="272"/>
      <c r="E171" s="341">
        <v>726.53</v>
      </c>
      <c r="F171" s="280">
        <v>1</v>
      </c>
      <c r="G171" s="277">
        <f t="shared" si="5"/>
        <v>1666.6699999999967</v>
      </c>
      <c r="H171" s="278">
        <f t="shared" si="5"/>
        <v>2</v>
      </c>
      <c r="I171" s="280" t="s">
        <v>162</v>
      </c>
      <c r="J171" s="280" t="s">
        <v>68</v>
      </c>
      <c r="K171" s="297" t="s">
        <v>154</v>
      </c>
      <c r="L171" s="272"/>
      <c r="M171" s="272"/>
      <c r="N171" s="343"/>
      <c r="O171" s="344"/>
      <c r="P171" s="344"/>
      <c r="Q171" s="345"/>
    </row>
    <row r="172" spans="1:21" s="135" customFormat="1" ht="18" x14ac:dyDescent="0.25">
      <c r="A172" s="278"/>
      <c r="B172" s="443">
        <v>9</v>
      </c>
      <c r="C172" s="355"/>
      <c r="D172" s="330"/>
      <c r="E172" s="341">
        <v>818.14</v>
      </c>
      <c r="F172" s="280">
        <v>1</v>
      </c>
      <c r="G172" s="277">
        <f t="shared" si="5"/>
        <v>848.52999999999668</v>
      </c>
      <c r="H172" s="278">
        <f t="shared" si="5"/>
        <v>1</v>
      </c>
      <c r="I172" s="322" t="s">
        <v>162</v>
      </c>
      <c r="J172" s="322" t="s">
        <v>68</v>
      </c>
      <c r="K172" s="297" t="s">
        <v>154</v>
      </c>
      <c r="L172" s="272"/>
      <c r="M172" s="330"/>
      <c r="N172" s="343"/>
      <c r="O172" s="344"/>
      <c r="P172" s="344"/>
      <c r="Q172" s="345"/>
    </row>
    <row r="173" spans="1:21" s="135" customFormat="1" ht="18" x14ac:dyDescent="0.25">
      <c r="A173" s="278"/>
      <c r="B173" s="443">
        <v>9</v>
      </c>
      <c r="C173" s="271"/>
      <c r="D173" s="272"/>
      <c r="E173" s="341">
        <v>848.53</v>
      </c>
      <c r="F173" s="280">
        <v>1</v>
      </c>
      <c r="G173" s="277">
        <f t="shared" si="5"/>
        <v>-3.2969182939268649E-12</v>
      </c>
      <c r="H173" s="278">
        <f t="shared" si="5"/>
        <v>0</v>
      </c>
      <c r="I173" s="280" t="s">
        <v>156</v>
      </c>
      <c r="J173" s="280" t="s">
        <v>83</v>
      </c>
      <c r="K173" s="307" t="s">
        <v>154</v>
      </c>
      <c r="L173" s="272"/>
      <c r="M173" s="272"/>
      <c r="N173" s="343"/>
      <c r="O173" s="344"/>
      <c r="P173" s="344"/>
      <c r="Q173" s="345"/>
    </row>
    <row r="174" spans="1:21" s="135" customFormat="1" ht="18" x14ac:dyDescent="0.25">
      <c r="A174" s="278"/>
      <c r="B174" s="393">
        <v>7</v>
      </c>
      <c r="C174" s="783">
        <v>18272.32</v>
      </c>
      <c r="D174" s="800">
        <v>20</v>
      </c>
      <c r="E174" s="341"/>
      <c r="F174" s="280"/>
      <c r="G174" s="277">
        <f t="shared" si="5"/>
        <v>18272.319999999996</v>
      </c>
      <c r="H174" s="278">
        <f t="shared" si="5"/>
        <v>20</v>
      </c>
      <c r="I174" s="280"/>
      <c r="J174" s="322" t="s">
        <v>148</v>
      </c>
      <c r="K174" s="307"/>
      <c r="L174" s="272"/>
      <c r="M174" s="272"/>
      <c r="N174" s="343"/>
      <c r="O174" s="344"/>
      <c r="P174" s="344"/>
      <c r="Q174" s="345"/>
    </row>
    <row r="175" spans="1:21" s="135" customFormat="1" ht="18" x14ac:dyDescent="0.25">
      <c r="A175" s="278"/>
      <c r="B175" s="393">
        <v>9</v>
      </c>
      <c r="C175" s="271"/>
      <c r="D175" s="272"/>
      <c r="E175" s="341">
        <v>923.36</v>
      </c>
      <c r="F175" s="280">
        <v>1</v>
      </c>
      <c r="G175" s="277">
        <f t="shared" si="5"/>
        <v>17348.959999999995</v>
      </c>
      <c r="H175" s="278">
        <f t="shared" si="5"/>
        <v>19</v>
      </c>
      <c r="I175" s="280" t="s">
        <v>152</v>
      </c>
      <c r="J175" s="280" t="s">
        <v>62</v>
      </c>
      <c r="K175" s="307" t="s">
        <v>127</v>
      </c>
      <c r="L175" s="272"/>
      <c r="M175" s="272"/>
      <c r="N175" s="343"/>
      <c r="O175" s="344"/>
      <c r="P175" s="344"/>
      <c r="Q175" s="345"/>
    </row>
    <row r="176" spans="1:21" s="135" customFormat="1" ht="18" x14ac:dyDescent="0.25">
      <c r="A176" s="278"/>
      <c r="B176" s="393">
        <v>9</v>
      </c>
      <c r="C176" s="271"/>
      <c r="D176" s="272"/>
      <c r="E176" s="360">
        <v>917.91</v>
      </c>
      <c r="F176" s="280">
        <v>1</v>
      </c>
      <c r="G176" s="277">
        <f t="shared" si="5"/>
        <v>16431.049999999996</v>
      </c>
      <c r="H176" s="278">
        <f t="shared" si="5"/>
        <v>18</v>
      </c>
      <c r="I176" s="280" t="s">
        <v>152</v>
      </c>
      <c r="J176" s="280" t="s">
        <v>62</v>
      </c>
      <c r="K176" s="307" t="s">
        <v>127</v>
      </c>
      <c r="L176" s="272"/>
      <c r="M176" s="272"/>
      <c r="N176" s="343"/>
      <c r="O176" s="344"/>
      <c r="P176" s="344"/>
      <c r="Q176" s="345"/>
    </row>
    <row r="177" spans="1:17" s="135" customFormat="1" ht="18" x14ac:dyDescent="0.25">
      <c r="A177" s="278"/>
      <c r="B177" s="393">
        <v>9</v>
      </c>
      <c r="C177" s="271"/>
      <c r="D177" s="272"/>
      <c r="E177" s="360">
        <v>907.48</v>
      </c>
      <c r="F177" s="280">
        <v>1</v>
      </c>
      <c r="G177" s="277">
        <f t="shared" si="5"/>
        <v>15523.569999999996</v>
      </c>
      <c r="H177" s="278">
        <f t="shared" si="5"/>
        <v>17</v>
      </c>
      <c r="I177" s="280" t="s">
        <v>152</v>
      </c>
      <c r="J177" s="280" t="s">
        <v>62</v>
      </c>
      <c r="K177" s="307" t="s">
        <v>127</v>
      </c>
      <c r="L177" s="272"/>
      <c r="M177" s="272"/>
      <c r="N177" s="343"/>
      <c r="O177" s="344"/>
      <c r="P177" s="344"/>
      <c r="Q177" s="345"/>
    </row>
    <row r="178" spans="1:17" s="135" customFormat="1" ht="18" x14ac:dyDescent="0.25">
      <c r="A178" s="278"/>
      <c r="B178" s="393">
        <v>9</v>
      </c>
      <c r="C178" s="271"/>
      <c r="D178" s="272"/>
      <c r="E178" s="360">
        <v>916.55</v>
      </c>
      <c r="F178" s="280">
        <v>1</v>
      </c>
      <c r="G178" s="277">
        <f t="shared" si="5"/>
        <v>14607.019999999997</v>
      </c>
      <c r="H178" s="278">
        <f t="shared" si="5"/>
        <v>16</v>
      </c>
      <c r="I178" s="280" t="s">
        <v>152</v>
      </c>
      <c r="J178" s="280" t="s">
        <v>62</v>
      </c>
      <c r="K178" s="307" t="s">
        <v>127</v>
      </c>
      <c r="L178" s="272"/>
      <c r="M178" s="272"/>
      <c r="N178" s="343"/>
      <c r="O178" s="344"/>
      <c r="P178" s="344"/>
      <c r="Q178" s="345"/>
    </row>
    <row r="179" spans="1:17" s="135" customFormat="1" ht="18" x14ac:dyDescent="0.25">
      <c r="A179" s="278"/>
      <c r="B179" s="393">
        <v>8</v>
      </c>
      <c r="C179" s="271"/>
      <c r="D179" s="272"/>
      <c r="E179" s="360">
        <v>909.3</v>
      </c>
      <c r="F179" s="280">
        <v>1</v>
      </c>
      <c r="G179" s="277">
        <f t="shared" si="5"/>
        <v>13697.719999999998</v>
      </c>
      <c r="H179" s="278">
        <f t="shared" si="5"/>
        <v>15</v>
      </c>
      <c r="I179" s="280" t="s">
        <v>150</v>
      </c>
      <c r="J179" s="280" t="s">
        <v>68</v>
      </c>
      <c r="K179" s="307" t="s">
        <v>127</v>
      </c>
      <c r="L179" s="272"/>
      <c r="M179" s="272"/>
      <c r="N179" s="343"/>
      <c r="O179" s="344"/>
      <c r="P179" s="344"/>
      <c r="Q179" s="345"/>
    </row>
    <row r="180" spans="1:17" s="135" customFormat="1" ht="18" x14ac:dyDescent="0.25">
      <c r="A180" s="278"/>
      <c r="B180" s="393">
        <v>8</v>
      </c>
      <c r="C180" s="271"/>
      <c r="D180" s="272"/>
      <c r="E180" s="360">
        <v>914.29</v>
      </c>
      <c r="F180" s="280">
        <v>1</v>
      </c>
      <c r="G180" s="277">
        <f t="shared" si="5"/>
        <v>12783.429999999997</v>
      </c>
      <c r="H180" s="278">
        <f t="shared" si="5"/>
        <v>14</v>
      </c>
      <c r="I180" s="280" t="s">
        <v>150</v>
      </c>
      <c r="J180" s="280" t="s">
        <v>68</v>
      </c>
      <c r="K180" s="307" t="s">
        <v>127</v>
      </c>
      <c r="L180" s="272"/>
      <c r="M180" s="272"/>
      <c r="N180" s="343"/>
      <c r="O180" s="344"/>
      <c r="P180" s="344"/>
      <c r="Q180" s="345"/>
    </row>
    <row r="181" spans="1:17" s="135" customFormat="1" ht="18" x14ac:dyDescent="0.25">
      <c r="A181" s="278"/>
      <c r="B181" s="393">
        <v>7</v>
      </c>
      <c r="C181" s="271"/>
      <c r="D181" s="272"/>
      <c r="E181" s="360">
        <v>912.47</v>
      </c>
      <c r="F181" s="280">
        <v>1</v>
      </c>
      <c r="G181" s="277">
        <f t="shared" si="5"/>
        <v>11870.959999999997</v>
      </c>
      <c r="H181" s="278">
        <f t="shared" si="5"/>
        <v>13</v>
      </c>
      <c r="I181" s="280" t="s">
        <v>140</v>
      </c>
      <c r="J181" s="280" t="s">
        <v>68</v>
      </c>
      <c r="K181" s="307" t="s">
        <v>127</v>
      </c>
      <c r="L181" s="272"/>
      <c r="M181" s="272"/>
      <c r="N181" s="343"/>
      <c r="O181" s="344"/>
      <c r="P181" s="344"/>
      <c r="Q181" s="345"/>
    </row>
    <row r="182" spans="1:17" s="135" customFormat="1" ht="18" x14ac:dyDescent="0.25">
      <c r="A182" s="278"/>
      <c r="B182" s="393">
        <v>9</v>
      </c>
      <c r="C182" s="271"/>
      <c r="D182" s="272"/>
      <c r="E182" s="360">
        <v>913.83</v>
      </c>
      <c r="F182" s="280">
        <v>1</v>
      </c>
      <c r="G182" s="277">
        <f t="shared" si="5"/>
        <v>10957.129999999997</v>
      </c>
      <c r="H182" s="278">
        <f t="shared" si="5"/>
        <v>12</v>
      </c>
      <c r="I182" s="280" t="s">
        <v>152</v>
      </c>
      <c r="J182" s="280" t="s">
        <v>62</v>
      </c>
      <c r="K182" s="307" t="s">
        <v>127</v>
      </c>
      <c r="L182" s="272"/>
      <c r="M182" s="272"/>
      <c r="N182" s="343"/>
      <c r="O182" s="344"/>
      <c r="P182" s="344"/>
      <c r="Q182" s="345"/>
    </row>
    <row r="183" spans="1:17" s="135" customFormat="1" ht="18" x14ac:dyDescent="0.25">
      <c r="A183" s="278"/>
      <c r="B183" s="393">
        <v>9</v>
      </c>
      <c r="C183" s="271"/>
      <c r="D183" s="272"/>
      <c r="E183" s="360">
        <v>915.19</v>
      </c>
      <c r="F183" s="280">
        <v>1</v>
      </c>
      <c r="G183" s="277">
        <f t="shared" si="5"/>
        <v>10041.939999999997</v>
      </c>
      <c r="H183" s="278">
        <f t="shared" si="5"/>
        <v>11</v>
      </c>
      <c r="I183" s="280" t="s">
        <v>143</v>
      </c>
      <c r="J183" s="280" t="s">
        <v>81</v>
      </c>
      <c r="K183" s="307" t="s">
        <v>127</v>
      </c>
      <c r="L183" s="272"/>
      <c r="M183" s="272"/>
      <c r="N183" s="343"/>
      <c r="O183" s="344"/>
      <c r="P183" s="344"/>
      <c r="Q183" s="345"/>
    </row>
    <row r="184" spans="1:17" s="135" customFormat="1" ht="18" x14ac:dyDescent="0.25">
      <c r="A184" s="278"/>
      <c r="B184" s="393">
        <v>9</v>
      </c>
      <c r="C184" s="271"/>
      <c r="D184" s="272"/>
      <c r="E184" s="360">
        <v>926.53</v>
      </c>
      <c r="F184" s="280">
        <v>1</v>
      </c>
      <c r="G184" s="277">
        <f t="shared" si="5"/>
        <v>9115.4099999999962</v>
      </c>
      <c r="H184" s="278">
        <f t="shared" si="5"/>
        <v>10</v>
      </c>
      <c r="I184" s="280" t="s">
        <v>152</v>
      </c>
      <c r="J184" s="280" t="s">
        <v>62</v>
      </c>
      <c r="K184" s="307" t="s">
        <v>127</v>
      </c>
      <c r="L184" s="272"/>
      <c r="M184" s="272"/>
      <c r="N184" s="343"/>
      <c r="O184" s="344"/>
      <c r="P184" s="344"/>
      <c r="Q184" s="345"/>
    </row>
    <row r="185" spans="1:17" s="135" customFormat="1" ht="18" x14ac:dyDescent="0.25">
      <c r="A185" s="278"/>
      <c r="B185" s="393">
        <v>9</v>
      </c>
      <c r="C185" s="271"/>
      <c r="D185" s="272"/>
      <c r="E185" s="360">
        <v>910.2</v>
      </c>
      <c r="F185" s="280">
        <v>1</v>
      </c>
      <c r="G185" s="277">
        <f t="shared" si="5"/>
        <v>8205.2099999999955</v>
      </c>
      <c r="H185" s="278">
        <f t="shared" si="5"/>
        <v>9</v>
      </c>
      <c r="I185" s="280" t="s">
        <v>152</v>
      </c>
      <c r="J185" s="280" t="s">
        <v>62</v>
      </c>
      <c r="K185" s="307" t="s">
        <v>127</v>
      </c>
      <c r="L185" s="272"/>
      <c r="M185" s="272"/>
      <c r="N185" s="343"/>
      <c r="O185" s="344"/>
      <c r="P185" s="344"/>
      <c r="Q185" s="345"/>
    </row>
    <row r="186" spans="1:17" s="135" customFormat="1" ht="18" x14ac:dyDescent="0.25">
      <c r="A186" s="278"/>
      <c r="B186" s="393">
        <v>9</v>
      </c>
      <c r="C186" s="271"/>
      <c r="D186" s="272"/>
      <c r="E186" s="360">
        <v>910.66</v>
      </c>
      <c r="F186" s="280">
        <v>1</v>
      </c>
      <c r="G186" s="277">
        <f t="shared" si="5"/>
        <v>7294.5499999999956</v>
      </c>
      <c r="H186" s="278">
        <f t="shared" si="5"/>
        <v>8</v>
      </c>
      <c r="I186" s="280" t="s">
        <v>153</v>
      </c>
      <c r="J186" s="280" t="s">
        <v>81</v>
      </c>
      <c r="K186" s="307" t="s">
        <v>127</v>
      </c>
      <c r="L186" s="272"/>
      <c r="M186" s="272"/>
      <c r="N186" s="343"/>
      <c r="O186" s="344"/>
      <c r="P186" s="344"/>
      <c r="Q186" s="345"/>
    </row>
    <row r="187" spans="1:17" s="135" customFormat="1" ht="18" x14ac:dyDescent="0.25">
      <c r="A187" s="278"/>
      <c r="B187" s="393">
        <v>9</v>
      </c>
      <c r="C187" s="271"/>
      <c r="D187" s="272"/>
      <c r="E187" s="360">
        <v>915.65</v>
      </c>
      <c r="F187" s="280">
        <v>1</v>
      </c>
      <c r="G187" s="277">
        <f t="shared" si="5"/>
        <v>6378.899999999996</v>
      </c>
      <c r="H187" s="278">
        <f t="shared" si="5"/>
        <v>7</v>
      </c>
      <c r="I187" s="280" t="s">
        <v>152</v>
      </c>
      <c r="J187" s="280" t="s">
        <v>62</v>
      </c>
      <c r="K187" s="307" t="s">
        <v>127</v>
      </c>
      <c r="L187" s="272"/>
      <c r="M187" s="272"/>
      <c r="N187" s="343"/>
      <c r="O187" s="344"/>
      <c r="P187" s="344"/>
      <c r="Q187" s="345"/>
    </row>
    <row r="188" spans="1:17" s="135" customFormat="1" ht="18" x14ac:dyDescent="0.25">
      <c r="A188" s="278"/>
      <c r="B188" s="393">
        <v>9</v>
      </c>
      <c r="C188" s="271"/>
      <c r="D188" s="272"/>
      <c r="E188" s="360">
        <v>907.48</v>
      </c>
      <c r="F188" s="280">
        <v>1</v>
      </c>
      <c r="G188" s="277">
        <f t="shared" si="5"/>
        <v>5471.4199999999964</v>
      </c>
      <c r="H188" s="278">
        <f t="shared" si="5"/>
        <v>6</v>
      </c>
      <c r="I188" s="280" t="s">
        <v>156</v>
      </c>
      <c r="J188" s="280" t="s">
        <v>83</v>
      </c>
      <c r="K188" s="307" t="s">
        <v>127</v>
      </c>
      <c r="L188" s="272"/>
      <c r="M188" s="272"/>
      <c r="N188" s="343"/>
      <c r="O188" s="344"/>
      <c r="P188" s="344"/>
      <c r="Q188" s="345"/>
    </row>
    <row r="189" spans="1:17" s="135" customFormat="1" ht="18" x14ac:dyDescent="0.25">
      <c r="A189" s="278"/>
      <c r="B189" s="393">
        <v>9</v>
      </c>
      <c r="C189" s="271"/>
      <c r="D189" s="272"/>
      <c r="E189" s="360">
        <v>912.47</v>
      </c>
      <c r="F189" s="280">
        <v>1</v>
      </c>
      <c r="G189" s="277">
        <f t="shared" si="5"/>
        <v>4558.9499999999962</v>
      </c>
      <c r="H189" s="278">
        <f t="shared" si="5"/>
        <v>5</v>
      </c>
      <c r="I189" s="280" t="s">
        <v>152</v>
      </c>
      <c r="J189" s="280" t="s">
        <v>62</v>
      </c>
      <c r="K189" s="307" t="s">
        <v>127</v>
      </c>
      <c r="L189" s="272"/>
      <c r="M189" s="272"/>
      <c r="N189" s="343"/>
      <c r="O189" s="344"/>
      <c r="P189" s="344"/>
      <c r="Q189" s="345"/>
    </row>
    <row r="190" spans="1:17" s="135" customFormat="1" ht="18" x14ac:dyDescent="0.25">
      <c r="A190" s="278"/>
      <c r="B190" s="393">
        <v>9</v>
      </c>
      <c r="C190" s="271"/>
      <c r="D190" s="272"/>
      <c r="E190" s="360">
        <v>907.03</v>
      </c>
      <c r="F190" s="280">
        <v>1</v>
      </c>
      <c r="G190" s="277">
        <f t="shared" si="5"/>
        <v>3651.9199999999964</v>
      </c>
      <c r="H190" s="278">
        <f t="shared" si="5"/>
        <v>4</v>
      </c>
      <c r="I190" s="280" t="s">
        <v>140</v>
      </c>
      <c r="J190" s="280" t="s">
        <v>68</v>
      </c>
      <c r="K190" s="307" t="s">
        <v>127</v>
      </c>
      <c r="L190" s="272"/>
      <c r="M190" s="272"/>
      <c r="N190" s="343"/>
      <c r="O190" s="344"/>
      <c r="P190" s="344"/>
      <c r="Q190" s="345"/>
    </row>
    <row r="191" spans="1:17" s="135" customFormat="1" ht="18" x14ac:dyDescent="0.25">
      <c r="A191" s="278"/>
      <c r="B191" s="393">
        <v>9</v>
      </c>
      <c r="C191" s="271"/>
      <c r="D191" s="272"/>
      <c r="E191" s="360">
        <v>915.19</v>
      </c>
      <c r="F191" s="280">
        <v>1</v>
      </c>
      <c r="G191" s="277">
        <f t="shared" si="5"/>
        <v>2736.7299999999964</v>
      </c>
      <c r="H191" s="278">
        <f t="shared" si="5"/>
        <v>3</v>
      </c>
      <c r="I191" s="280" t="s">
        <v>152</v>
      </c>
      <c r="J191" s="280" t="s">
        <v>62</v>
      </c>
      <c r="K191" s="307" t="s">
        <v>127</v>
      </c>
      <c r="L191" s="272"/>
      <c r="M191" s="272"/>
      <c r="N191" s="343"/>
      <c r="O191" s="344"/>
      <c r="P191" s="344"/>
      <c r="Q191" s="345"/>
    </row>
    <row r="192" spans="1:17" s="135" customFormat="1" ht="18" x14ac:dyDescent="0.25">
      <c r="A192" s="278"/>
      <c r="B192" s="393">
        <v>9</v>
      </c>
      <c r="C192" s="271"/>
      <c r="D192" s="272"/>
      <c r="E192" s="360">
        <v>920.86</v>
      </c>
      <c r="F192" s="280">
        <v>1</v>
      </c>
      <c r="G192" s="277">
        <f t="shared" si="5"/>
        <v>1815.8699999999963</v>
      </c>
      <c r="H192" s="278">
        <f t="shared" si="5"/>
        <v>2</v>
      </c>
      <c r="I192" s="280" t="s">
        <v>147</v>
      </c>
      <c r="J192" s="280" t="s">
        <v>67</v>
      </c>
      <c r="K192" s="307" t="s">
        <v>127</v>
      </c>
      <c r="L192" s="272"/>
      <c r="M192" s="272"/>
      <c r="N192" s="343"/>
      <c r="O192" s="344"/>
      <c r="P192" s="344"/>
      <c r="Q192" s="345"/>
    </row>
    <row r="193" spans="1:17" s="135" customFormat="1" ht="18" x14ac:dyDescent="0.25">
      <c r="A193" s="278"/>
      <c r="B193" s="393">
        <v>9</v>
      </c>
      <c r="C193" s="271"/>
      <c r="D193" s="272"/>
      <c r="E193" s="360">
        <v>907.48</v>
      </c>
      <c r="F193" s="280">
        <v>1</v>
      </c>
      <c r="G193" s="277">
        <f t="shared" si="5"/>
        <v>908.38999999999623</v>
      </c>
      <c r="H193" s="278">
        <f t="shared" si="5"/>
        <v>1</v>
      </c>
      <c r="I193" s="280" t="s">
        <v>147</v>
      </c>
      <c r="J193" s="280" t="s">
        <v>67</v>
      </c>
      <c r="K193" s="307" t="s">
        <v>127</v>
      </c>
      <c r="L193" s="272"/>
      <c r="M193" s="272"/>
      <c r="N193" s="343"/>
      <c r="O193" s="344"/>
      <c r="P193" s="344"/>
      <c r="Q193" s="345"/>
    </row>
    <row r="194" spans="1:17" s="135" customFormat="1" ht="18" x14ac:dyDescent="0.25">
      <c r="A194" s="278"/>
      <c r="B194" s="393">
        <v>9</v>
      </c>
      <c r="C194" s="271"/>
      <c r="D194" s="272"/>
      <c r="E194" s="360">
        <v>908.39</v>
      </c>
      <c r="F194" s="280">
        <v>1</v>
      </c>
      <c r="G194" s="277">
        <f t="shared" si="5"/>
        <v>-3.751665644813329E-12</v>
      </c>
      <c r="H194" s="278">
        <f t="shared" si="5"/>
        <v>0</v>
      </c>
      <c r="I194" s="280" t="s">
        <v>143</v>
      </c>
      <c r="J194" s="280" t="s">
        <v>81</v>
      </c>
      <c r="K194" s="307" t="s">
        <v>127</v>
      </c>
      <c r="L194" s="272"/>
      <c r="M194" s="272"/>
      <c r="N194" s="343"/>
      <c r="O194" s="344"/>
      <c r="P194" s="344"/>
      <c r="Q194" s="345"/>
    </row>
    <row r="195" spans="1:17" s="135" customFormat="1" ht="18" x14ac:dyDescent="0.25">
      <c r="A195" s="278"/>
      <c r="B195" s="393">
        <v>9</v>
      </c>
      <c r="C195" s="783">
        <v>19636.599999999999</v>
      </c>
      <c r="D195" s="800">
        <v>21</v>
      </c>
      <c r="E195" s="341"/>
      <c r="F195" s="280"/>
      <c r="G195" s="277">
        <f t="shared" si="5"/>
        <v>19636.599999999995</v>
      </c>
      <c r="H195" s="278">
        <f t="shared" si="5"/>
        <v>21</v>
      </c>
      <c r="I195" s="280"/>
      <c r="J195" s="322" t="s">
        <v>158</v>
      </c>
      <c r="K195" s="307"/>
      <c r="L195" s="272"/>
      <c r="M195" s="330" t="s">
        <v>120</v>
      </c>
      <c r="N195" s="343"/>
      <c r="O195" s="344"/>
      <c r="P195" s="344"/>
      <c r="Q195" s="342" t="s">
        <v>69</v>
      </c>
    </row>
    <row r="196" spans="1:17" s="135" customFormat="1" ht="18" x14ac:dyDescent="0.25">
      <c r="A196" s="278"/>
      <c r="B196" s="393">
        <v>9</v>
      </c>
      <c r="C196" s="271"/>
      <c r="D196" s="272"/>
      <c r="E196" s="360">
        <v>932.1</v>
      </c>
      <c r="F196" s="280">
        <v>1</v>
      </c>
      <c r="G196" s="277">
        <f t="shared" si="5"/>
        <v>18704.499999999996</v>
      </c>
      <c r="H196" s="278">
        <f t="shared" si="5"/>
        <v>20</v>
      </c>
      <c r="I196" s="280" t="s">
        <v>159</v>
      </c>
      <c r="J196" s="280" t="s">
        <v>62</v>
      </c>
      <c r="K196" s="307" t="s">
        <v>120</v>
      </c>
      <c r="L196" s="272"/>
      <c r="M196" s="272"/>
      <c r="N196" s="343"/>
      <c r="O196" s="344"/>
      <c r="P196" s="344"/>
      <c r="Q196" s="345"/>
    </row>
    <row r="197" spans="1:17" s="135" customFormat="1" ht="18" x14ac:dyDescent="0.25">
      <c r="A197" s="278"/>
      <c r="B197" s="393">
        <v>9</v>
      </c>
      <c r="C197" s="355"/>
      <c r="D197" s="330"/>
      <c r="E197" s="360">
        <v>929.9</v>
      </c>
      <c r="F197" s="280">
        <v>1</v>
      </c>
      <c r="G197" s="277">
        <f t="shared" si="5"/>
        <v>17774.599999999995</v>
      </c>
      <c r="H197" s="278">
        <f t="shared" si="5"/>
        <v>19</v>
      </c>
      <c r="I197" s="280" t="s">
        <v>159</v>
      </c>
      <c r="J197" s="280" t="s">
        <v>62</v>
      </c>
      <c r="K197" s="307" t="s">
        <v>120</v>
      </c>
      <c r="L197" s="330"/>
      <c r="M197" s="272"/>
      <c r="N197" s="343"/>
      <c r="O197" s="344"/>
      <c r="P197" s="344"/>
      <c r="Q197" s="345"/>
    </row>
    <row r="198" spans="1:17" s="135" customFormat="1" ht="18" x14ac:dyDescent="0.25">
      <c r="A198" s="278"/>
      <c r="B198" s="393">
        <v>9</v>
      </c>
      <c r="C198" s="271"/>
      <c r="D198" s="272"/>
      <c r="E198" s="360">
        <v>930.8</v>
      </c>
      <c r="F198" s="280">
        <v>1</v>
      </c>
      <c r="G198" s="277">
        <f t="shared" si="5"/>
        <v>16843.799999999996</v>
      </c>
      <c r="H198" s="278">
        <f t="shared" si="5"/>
        <v>18</v>
      </c>
      <c r="I198" s="280" t="s">
        <v>159</v>
      </c>
      <c r="J198" s="280" t="s">
        <v>62</v>
      </c>
      <c r="K198" s="307" t="s">
        <v>120</v>
      </c>
      <c r="L198" s="330"/>
      <c r="M198" s="272"/>
      <c r="N198" s="343"/>
      <c r="O198" s="344"/>
      <c r="P198" s="344"/>
      <c r="Q198" s="345"/>
    </row>
    <row r="199" spans="1:17" s="135" customFormat="1" ht="18" x14ac:dyDescent="0.25">
      <c r="A199" s="278"/>
      <c r="B199" s="393">
        <v>9</v>
      </c>
      <c r="C199" s="271"/>
      <c r="D199" s="272"/>
      <c r="E199" s="360">
        <v>929.4</v>
      </c>
      <c r="F199" s="280">
        <v>1</v>
      </c>
      <c r="G199" s="277">
        <f t="shared" si="5"/>
        <v>15914.399999999996</v>
      </c>
      <c r="H199" s="278">
        <f t="shared" si="5"/>
        <v>17</v>
      </c>
      <c r="I199" s="280" t="s">
        <v>159</v>
      </c>
      <c r="J199" s="280" t="s">
        <v>62</v>
      </c>
      <c r="K199" s="307" t="s">
        <v>120</v>
      </c>
      <c r="L199" s="330"/>
      <c r="M199" s="272"/>
      <c r="N199" s="343"/>
      <c r="O199" s="344"/>
      <c r="P199" s="344"/>
      <c r="Q199" s="345"/>
    </row>
    <row r="200" spans="1:17" s="135" customFormat="1" ht="18" x14ac:dyDescent="0.25">
      <c r="A200" s="278"/>
      <c r="B200" s="393">
        <v>9</v>
      </c>
      <c r="C200" s="271"/>
      <c r="D200" s="272"/>
      <c r="E200" s="360">
        <v>934.4</v>
      </c>
      <c r="F200" s="280">
        <v>1</v>
      </c>
      <c r="G200" s="277">
        <f t="shared" si="5"/>
        <v>14979.999999999996</v>
      </c>
      <c r="H200" s="278">
        <f t="shared" si="5"/>
        <v>16</v>
      </c>
      <c r="I200" s="280" t="s">
        <v>159</v>
      </c>
      <c r="J200" s="280" t="s">
        <v>62</v>
      </c>
      <c r="K200" s="307" t="s">
        <v>120</v>
      </c>
      <c r="L200" s="330"/>
      <c r="M200" s="272"/>
      <c r="N200" s="343"/>
      <c r="O200" s="344"/>
      <c r="P200" s="344"/>
      <c r="Q200" s="345"/>
    </row>
    <row r="201" spans="1:17" s="135" customFormat="1" ht="18" x14ac:dyDescent="0.25">
      <c r="A201" s="278"/>
      <c r="B201" s="393">
        <v>9</v>
      </c>
      <c r="C201" s="271"/>
      <c r="D201" s="272"/>
      <c r="E201" s="360">
        <v>914.4</v>
      </c>
      <c r="F201" s="280">
        <v>1</v>
      </c>
      <c r="G201" s="277">
        <f t="shared" si="5"/>
        <v>14065.599999999997</v>
      </c>
      <c r="H201" s="278">
        <f t="shared" si="5"/>
        <v>15</v>
      </c>
      <c r="I201" s="280" t="s">
        <v>159</v>
      </c>
      <c r="J201" s="280" t="s">
        <v>62</v>
      </c>
      <c r="K201" s="307" t="s">
        <v>120</v>
      </c>
      <c r="L201" s="330"/>
      <c r="M201" s="272"/>
      <c r="N201" s="343"/>
      <c r="O201" s="344"/>
      <c r="P201" s="344"/>
      <c r="Q201" s="345"/>
    </row>
    <row r="202" spans="1:17" s="135" customFormat="1" ht="18" x14ac:dyDescent="0.25">
      <c r="A202" s="278"/>
      <c r="B202" s="393">
        <v>9</v>
      </c>
      <c r="C202" s="271"/>
      <c r="D202" s="272"/>
      <c r="E202" s="360">
        <v>876.8</v>
      </c>
      <c r="F202" s="375">
        <v>1</v>
      </c>
      <c r="G202" s="277">
        <f t="shared" ref="G202:H265" si="7">G201-E202+C202</f>
        <v>13188.799999999997</v>
      </c>
      <c r="H202" s="278">
        <f t="shared" si="7"/>
        <v>14</v>
      </c>
      <c r="I202" s="280" t="s">
        <v>159</v>
      </c>
      <c r="J202" s="280" t="s">
        <v>62</v>
      </c>
      <c r="K202" s="307" t="s">
        <v>120</v>
      </c>
      <c r="L202" s="330"/>
      <c r="M202" s="272"/>
      <c r="N202" s="343"/>
      <c r="O202" s="344"/>
      <c r="P202" s="344"/>
      <c r="Q202" s="345"/>
    </row>
    <row r="203" spans="1:17" s="135" customFormat="1" ht="18" x14ac:dyDescent="0.25">
      <c r="A203" s="278"/>
      <c r="B203" s="393">
        <v>9</v>
      </c>
      <c r="C203" s="271"/>
      <c r="D203" s="272"/>
      <c r="E203" s="360">
        <v>948.9</v>
      </c>
      <c r="F203" s="280">
        <v>1</v>
      </c>
      <c r="G203" s="277">
        <f t="shared" si="7"/>
        <v>12239.899999999998</v>
      </c>
      <c r="H203" s="278">
        <f t="shared" si="7"/>
        <v>13</v>
      </c>
      <c r="I203" s="280" t="s">
        <v>159</v>
      </c>
      <c r="J203" s="280" t="s">
        <v>62</v>
      </c>
      <c r="K203" s="307" t="s">
        <v>120</v>
      </c>
      <c r="L203" s="330"/>
      <c r="M203" s="272"/>
      <c r="N203" s="343"/>
      <c r="O203" s="344"/>
      <c r="P203" s="344"/>
      <c r="Q203" s="345"/>
    </row>
    <row r="204" spans="1:17" s="135" customFormat="1" ht="18" x14ac:dyDescent="0.25">
      <c r="A204" s="278"/>
      <c r="B204" s="393">
        <v>9</v>
      </c>
      <c r="C204" s="355"/>
      <c r="D204" s="330"/>
      <c r="E204" s="360">
        <v>903</v>
      </c>
      <c r="F204" s="375">
        <v>1</v>
      </c>
      <c r="G204" s="277">
        <f t="shared" si="7"/>
        <v>11336.899999999998</v>
      </c>
      <c r="H204" s="278">
        <f t="shared" si="7"/>
        <v>12</v>
      </c>
      <c r="I204" s="280" t="s">
        <v>159</v>
      </c>
      <c r="J204" s="280" t="s">
        <v>62</v>
      </c>
      <c r="K204" s="307" t="s">
        <v>120</v>
      </c>
      <c r="L204" s="330"/>
      <c r="M204" s="330"/>
      <c r="N204" s="343"/>
      <c r="O204" s="344"/>
      <c r="P204" s="344"/>
      <c r="Q204" s="345"/>
    </row>
    <row r="205" spans="1:17" s="135" customFormat="1" ht="18" x14ac:dyDescent="0.25">
      <c r="A205" s="278"/>
      <c r="B205" s="393">
        <v>9</v>
      </c>
      <c r="C205" s="271"/>
      <c r="D205" s="272"/>
      <c r="E205" s="360">
        <v>931.2</v>
      </c>
      <c r="F205" s="280">
        <v>1</v>
      </c>
      <c r="G205" s="277">
        <f t="shared" si="7"/>
        <v>10405.699999999997</v>
      </c>
      <c r="H205" s="278">
        <f t="shared" si="7"/>
        <v>11</v>
      </c>
      <c r="I205" s="280" t="s">
        <v>159</v>
      </c>
      <c r="J205" s="280" t="s">
        <v>62</v>
      </c>
      <c r="K205" s="307" t="s">
        <v>120</v>
      </c>
      <c r="L205" s="330"/>
      <c r="M205" s="272"/>
      <c r="N205" s="343"/>
      <c r="O205" s="344"/>
      <c r="P205" s="344"/>
      <c r="Q205" s="345"/>
    </row>
    <row r="206" spans="1:17" s="135" customFormat="1" ht="18" x14ac:dyDescent="0.25">
      <c r="A206" s="278"/>
      <c r="B206" s="393">
        <v>9</v>
      </c>
      <c r="C206" s="271"/>
      <c r="D206" s="272"/>
      <c r="E206" s="360">
        <v>944.8</v>
      </c>
      <c r="F206" s="375">
        <v>1</v>
      </c>
      <c r="G206" s="277">
        <f t="shared" si="7"/>
        <v>9460.8999999999978</v>
      </c>
      <c r="H206" s="278">
        <f t="shared" si="7"/>
        <v>10</v>
      </c>
      <c r="I206" s="280" t="s">
        <v>159</v>
      </c>
      <c r="J206" s="280" t="s">
        <v>62</v>
      </c>
      <c r="K206" s="307" t="s">
        <v>120</v>
      </c>
      <c r="L206" s="330"/>
      <c r="M206" s="272"/>
      <c r="N206" s="343"/>
      <c r="O206" s="344"/>
      <c r="P206" s="344"/>
      <c r="Q206" s="345"/>
    </row>
    <row r="207" spans="1:17" s="135" customFormat="1" ht="18" x14ac:dyDescent="0.25">
      <c r="A207" s="278"/>
      <c r="B207" s="393">
        <v>9</v>
      </c>
      <c r="C207" s="271"/>
      <c r="D207" s="272"/>
      <c r="E207" s="360">
        <v>940.7</v>
      </c>
      <c r="F207" s="280">
        <v>1</v>
      </c>
      <c r="G207" s="277">
        <f t="shared" si="7"/>
        <v>8520.1999999999971</v>
      </c>
      <c r="H207" s="278">
        <f t="shared" si="7"/>
        <v>9</v>
      </c>
      <c r="I207" s="280" t="s">
        <v>160</v>
      </c>
      <c r="J207" s="280" t="s">
        <v>62</v>
      </c>
      <c r="K207" s="368" t="s">
        <v>120</v>
      </c>
      <c r="L207" s="272"/>
      <c r="M207" s="272"/>
      <c r="N207" s="343"/>
      <c r="O207" s="344"/>
      <c r="P207" s="344"/>
      <c r="Q207" s="345"/>
    </row>
    <row r="208" spans="1:17" s="135" customFormat="1" ht="18" x14ac:dyDescent="0.25">
      <c r="A208" s="276"/>
      <c r="B208" s="393">
        <v>9</v>
      </c>
      <c r="C208" s="271"/>
      <c r="D208" s="272"/>
      <c r="E208" s="360">
        <v>943</v>
      </c>
      <c r="F208" s="375">
        <v>1</v>
      </c>
      <c r="G208" s="277">
        <f t="shared" si="7"/>
        <v>7577.1999999999971</v>
      </c>
      <c r="H208" s="278">
        <f t="shared" si="7"/>
        <v>8</v>
      </c>
      <c r="I208" s="280" t="s">
        <v>160</v>
      </c>
      <c r="J208" s="280" t="s">
        <v>62</v>
      </c>
      <c r="K208" s="368" t="s">
        <v>120</v>
      </c>
      <c r="L208" s="272"/>
      <c r="M208" s="272"/>
      <c r="N208" s="343"/>
      <c r="O208" s="344"/>
      <c r="P208" s="344"/>
      <c r="Q208" s="345"/>
    </row>
    <row r="209" spans="1:17" s="135" customFormat="1" ht="18" x14ac:dyDescent="0.25">
      <c r="A209" s="278"/>
      <c r="B209" s="393">
        <v>9</v>
      </c>
      <c r="C209" s="271"/>
      <c r="D209" s="272"/>
      <c r="E209" s="360">
        <v>952.1</v>
      </c>
      <c r="F209" s="280">
        <v>1</v>
      </c>
      <c r="G209" s="277">
        <f t="shared" si="7"/>
        <v>6625.0999999999967</v>
      </c>
      <c r="H209" s="278">
        <f t="shared" si="7"/>
        <v>7</v>
      </c>
      <c r="I209" s="280" t="s">
        <v>160</v>
      </c>
      <c r="J209" s="280" t="s">
        <v>62</v>
      </c>
      <c r="K209" s="368" t="s">
        <v>120</v>
      </c>
      <c r="L209" s="272"/>
      <c r="M209" s="272"/>
      <c r="N209" s="343"/>
      <c r="O209" s="344"/>
      <c r="P209" s="344"/>
      <c r="Q209" s="345"/>
    </row>
    <row r="210" spans="1:17" s="135" customFormat="1" ht="18" x14ac:dyDescent="0.25">
      <c r="A210" s="278"/>
      <c r="B210" s="393">
        <v>9</v>
      </c>
      <c r="C210" s="271"/>
      <c r="D210" s="272"/>
      <c r="E210" s="360">
        <v>958.4</v>
      </c>
      <c r="F210" s="375">
        <v>1</v>
      </c>
      <c r="G210" s="277">
        <f t="shared" si="7"/>
        <v>5666.6999999999971</v>
      </c>
      <c r="H210" s="278">
        <f t="shared" si="7"/>
        <v>6</v>
      </c>
      <c r="I210" s="280" t="s">
        <v>160</v>
      </c>
      <c r="J210" s="280" t="s">
        <v>62</v>
      </c>
      <c r="K210" s="368" t="s">
        <v>120</v>
      </c>
      <c r="L210" s="272"/>
      <c r="M210" s="272"/>
      <c r="N210" s="343"/>
      <c r="O210" s="344"/>
      <c r="P210" s="344"/>
      <c r="Q210" s="345"/>
    </row>
    <row r="211" spans="1:17" s="135" customFormat="1" ht="18" x14ac:dyDescent="0.25">
      <c r="A211" s="278"/>
      <c r="B211" s="393">
        <v>9</v>
      </c>
      <c r="C211" s="271"/>
      <c r="D211" s="272"/>
      <c r="E211" s="360">
        <v>951.2</v>
      </c>
      <c r="F211" s="280">
        <v>1</v>
      </c>
      <c r="G211" s="277">
        <f t="shared" si="7"/>
        <v>4715.4999999999973</v>
      </c>
      <c r="H211" s="278">
        <f t="shared" si="7"/>
        <v>5</v>
      </c>
      <c r="I211" s="280" t="s">
        <v>160</v>
      </c>
      <c r="J211" s="280" t="s">
        <v>62</v>
      </c>
      <c r="K211" s="368" t="s">
        <v>120</v>
      </c>
      <c r="L211" s="272"/>
      <c r="M211" s="272"/>
      <c r="N211" s="343"/>
      <c r="O211" s="344"/>
      <c r="P211" s="344"/>
      <c r="Q211" s="345"/>
    </row>
    <row r="212" spans="1:17" s="135" customFormat="1" ht="18" x14ac:dyDescent="0.25">
      <c r="A212" s="278"/>
      <c r="B212" s="393">
        <v>9</v>
      </c>
      <c r="C212" s="271"/>
      <c r="D212" s="272"/>
      <c r="E212" s="360">
        <v>927.1</v>
      </c>
      <c r="F212" s="375">
        <v>1</v>
      </c>
      <c r="G212" s="277">
        <f t="shared" si="7"/>
        <v>3788.3999999999974</v>
      </c>
      <c r="H212" s="278">
        <f t="shared" si="7"/>
        <v>4</v>
      </c>
      <c r="I212" s="280" t="s">
        <v>160</v>
      </c>
      <c r="J212" s="280" t="s">
        <v>62</v>
      </c>
      <c r="K212" s="368" t="s">
        <v>120</v>
      </c>
      <c r="L212" s="272"/>
      <c r="M212" s="272"/>
      <c r="N212" s="343"/>
      <c r="O212" s="344"/>
      <c r="P212" s="344"/>
      <c r="Q212" s="345"/>
    </row>
    <row r="213" spans="1:17" s="135" customFormat="1" ht="18" x14ac:dyDescent="0.25">
      <c r="A213" s="278"/>
      <c r="B213" s="393">
        <v>9</v>
      </c>
      <c r="C213" s="271"/>
      <c r="D213" s="272"/>
      <c r="E213" s="360">
        <v>950.7</v>
      </c>
      <c r="F213" s="280">
        <v>1</v>
      </c>
      <c r="G213" s="277">
        <f t="shared" si="7"/>
        <v>2837.6999999999971</v>
      </c>
      <c r="H213" s="278">
        <f t="shared" si="7"/>
        <v>3</v>
      </c>
      <c r="I213" s="280" t="s">
        <v>160</v>
      </c>
      <c r="J213" s="280" t="s">
        <v>62</v>
      </c>
      <c r="K213" s="368" t="s">
        <v>120</v>
      </c>
      <c r="L213" s="272"/>
      <c r="M213" s="272"/>
      <c r="N213" s="343"/>
      <c r="O213" s="344"/>
      <c r="P213" s="344"/>
      <c r="Q213" s="345"/>
    </row>
    <row r="214" spans="1:17" s="135" customFormat="1" ht="18" x14ac:dyDescent="0.25">
      <c r="A214" s="278"/>
      <c r="B214" s="393">
        <v>9</v>
      </c>
      <c r="C214" s="271"/>
      <c r="D214" s="272"/>
      <c r="E214" s="360">
        <v>948.5</v>
      </c>
      <c r="F214" s="375">
        <v>1</v>
      </c>
      <c r="G214" s="277">
        <f t="shared" si="7"/>
        <v>1889.1999999999971</v>
      </c>
      <c r="H214" s="278">
        <f t="shared" si="7"/>
        <v>2</v>
      </c>
      <c r="I214" s="280" t="s">
        <v>160</v>
      </c>
      <c r="J214" s="280" t="s">
        <v>62</v>
      </c>
      <c r="K214" s="368" t="s">
        <v>120</v>
      </c>
      <c r="L214" s="272"/>
      <c r="M214" s="272"/>
      <c r="N214" s="343"/>
      <c r="O214" s="344"/>
      <c r="P214" s="344"/>
      <c r="Q214" s="345"/>
    </row>
    <row r="215" spans="1:17" s="135" customFormat="1" ht="18" x14ac:dyDescent="0.25">
      <c r="A215" s="278"/>
      <c r="B215" s="393">
        <v>9</v>
      </c>
      <c r="C215" s="271"/>
      <c r="D215" s="272"/>
      <c r="E215" s="360">
        <v>927.1</v>
      </c>
      <c r="F215" s="280">
        <v>1</v>
      </c>
      <c r="G215" s="277">
        <f t="shared" si="7"/>
        <v>962.09999999999707</v>
      </c>
      <c r="H215" s="278">
        <f t="shared" si="7"/>
        <v>1</v>
      </c>
      <c r="I215" s="280" t="s">
        <v>160</v>
      </c>
      <c r="J215" s="280" t="s">
        <v>62</v>
      </c>
      <c r="K215" s="368" t="s">
        <v>120</v>
      </c>
      <c r="L215" s="272"/>
      <c r="M215" s="272"/>
      <c r="N215" s="343"/>
      <c r="O215" s="344"/>
      <c r="P215" s="344"/>
      <c r="Q215" s="345"/>
    </row>
    <row r="216" spans="1:17" s="135" customFormat="1" ht="23.25" x14ac:dyDescent="0.35">
      <c r="A216" s="278"/>
      <c r="B216" s="393">
        <v>9</v>
      </c>
      <c r="C216" s="390"/>
      <c r="D216" s="391"/>
      <c r="E216" s="360">
        <v>962.1</v>
      </c>
      <c r="F216" s="375">
        <v>1</v>
      </c>
      <c r="G216" s="277">
        <f t="shared" si="7"/>
        <v>-2.9558577807620168E-12</v>
      </c>
      <c r="H216" s="278">
        <f t="shared" si="7"/>
        <v>0</v>
      </c>
      <c r="I216" s="280" t="s">
        <v>160</v>
      </c>
      <c r="J216" s="280" t="s">
        <v>62</v>
      </c>
      <c r="K216" s="368" t="s">
        <v>120</v>
      </c>
      <c r="L216" s="272"/>
      <c r="M216" s="272"/>
      <c r="N216" s="343"/>
      <c r="O216" s="344"/>
      <c r="P216" s="344"/>
      <c r="Q216" s="345"/>
    </row>
    <row r="217" spans="1:17" s="135" customFormat="1" ht="18" x14ac:dyDescent="0.25">
      <c r="A217" s="278"/>
      <c r="B217" s="393">
        <v>11</v>
      </c>
      <c r="C217" s="783">
        <v>18951.87</v>
      </c>
      <c r="D217" s="787">
        <v>24</v>
      </c>
      <c r="E217" s="341"/>
      <c r="F217" s="280"/>
      <c r="G217" s="277">
        <f t="shared" si="7"/>
        <v>18951.869999999995</v>
      </c>
      <c r="H217" s="278">
        <f t="shared" si="7"/>
        <v>24</v>
      </c>
      <c r="I217" s="280"/>
      <c r="J217" s="322" t="s">
        <v>148</v>
      </c>
      <c r="K217" s="307"/>
      <c r="L217" s="272"/>
      <c r="M217" s="330"/>
      <c r="N217" s="343"/>
      <c r="O217" s="344"/>
      <c r="P217" s="344"/>
      <c r="Q217" s="345"/>
    </row>
    <row r="218" spans="1:17" s="135" customFormat="1" ht="18" x14ac:dyDescent="0.25">
      <c r="A218" s="278"/>
      <c r="B218" s="393">
        <v>11</v>
      </c>
      <c r="C218" s="271"/>
      <c r="D218" s="272"/>
      <c r="E218" s="360">
        <v>820.86</v>
      </c>
      <c r="F218" s="375">
        <v>1</v>
      </c>
      <c r="G218" s="277">
        <f t="shared" si="7"/>
        <v>18131.009999999995</v>
      </c>
      <c r="H218" s="278">
        <f>H217-F219+D218</f>
        <v>23</v>
      </c>
      <c r="I218" s="280" t="s">
        <v>174</v>
      </c>
      <c r="J218" s="280" t="s">
        <v>62</v>
      </c>
      <c r="K218" s="307" t="s">
        <v>154</v>
      </c>
      <c r="L218" s="272"/>
      <c r="M218" s="272"/>
      <c r="N218" s="343"/>
      <c r="O218" s="344"/>
      <c r="P218" s="344"/>
      <c r="Q218" s="345"/>
    </row>
    <row r="219" spans="1:17" s="135" customFormat="1" ht="18" x14ac:dyDescent="0.25">
      <c r="A219" s="278"/>
      <c r="B219" s="393">
        <v>11</v>
      </c>
      <c r="C219" s="271"/>
      <c r="D219" s="272"/>
      <c r="E219" s="360">
        <v>764.17</v>
      </c>
      <c r="F219" s="280">
        <v>1</v>
      </c>
      <c r="G219" s="277">
        <f t="shared" si="7"/>
        <v>17366.839999999997</v>
      </c>
      <c r="H219" s="278">
        <f t="shared" ref="H219:H221" si="8">H218-F220+D219</f>
        <v>22</v>
      </c>
      <c r="I219" s="280" t="s">
        <v>174</v>
      </c>
      <c r="J219" s="280" t="s">
        <v>62</v>
      </c>
      <c r="K219" s="307" t="s">
        <v>154</v>
      </c>
      <c r="L219" s="272"/>
      <c r="M219" s="272"/>
      <c r="N219" s="343"/>
      <c r="O219" s="344"/>
      <c r="P219" s="344"/>
      <c r="Q219" s="345"/>
    </row>
    <row r="220" spans="1:17" s="135" customFormat="1" ht="18" x14ac:dyDescent="0.25">
      <c r="A220" s="278"/>
      <c r="B220" s="393">
        <v>11</v>
      </c>
      <c r="C220" s="271"/>
      <c r="D220" s="272"/>
      <c r="E220" s="360">
        <v>776.42</v>
      </c>
      <c r="F220" s="375">
        <v>1</v>
      </c>
      <c r="G220" s="277">
        <f t="shared" si="7"/>
        <v>16590.419999999998</v>
      </c>
      <c r="H220" s="278">
        <f t="shared" si="8"/>
        <v>21</v>
      </c>
      <c r="I220" s="280" t="s">
        <v>174</v>
      </c>
      <c r="J220" s="280" t="s">
        <v>62</v>
      </c>
      <c r="K220" s="307" t="s">
        <v>154</v>
      </c>
      <c r="L220" s="272"/>
      <c r="M220" s="272"/>
      <c r="N220" s="343"/>
      <c r="O220" s="344"/>
      <c r="P220" s="344"/>
      <c r="Q220" s="345"/>
    </row>
    <row r="221" spans="1:17" s="135" customFormat="1" ht="18" x14ac:dyDescent="0.25">
      <c r="A221" s="278"/>
      <c r="B221" s="393">
        <v>11</v>
      </c>
      <c r="C221" s="271"/>
      <c r="D221" s="272"/>
      <c r="E221" s="360">
        <v>817.23</v>
      </c>
      <c r="F221" s="280">
        <v>1</v>
      </c>
      <c r="G221" s="277">
        <f t="shared" si="7"/>
        <v>15773.189999999999</v>
      </c>
      <c r="H221" s="278">
        <f t="shared" si="8"/>
        <v>20</v>
      </c>
      <c r="I221" s="280" t="s">
        <v>174</v>
      </c>
      <c r="J221" s="280" t="s">
        <v>62</v>
      </c>
      <c r="K221" s="307" t="s">
        <v>154</v>
      </c>
      <c r="L221" s="272"/>
      <c r="M221" s="272"/>
      <c r="N221" s="343"/>
      <c r="O221" s="344"/>
      <c r="P221" s="344"/>
      <c r="Q221" s="345"/>
    </row>
    <row r="222" spans="1:17" s="135" customFormat="1" ht="18" x14ac:dyDescent="0.25">
      <c r="A222" s="278"/>
      <c r="B222" s="393">
        <v>11</v>
      </c>
      <c r="C222" s="271"/>
      <c r="D222" s="272"/>
      <c r="E222" s="360">
        <v>861.62</v>
      </c>
      <c r="F222" s="375">
        <v>1</v>
      </c>
      <c r="G222" s="277">
        <f t="shared" si="7"/>
        <v>14911.569999999998</v>
      </c>
      <c r="H222" s="278">
        <f t="shared" si="7"/>
        <v>19</v>
      </c>
      <c r="I222" s="280" t="s">
        <v>174</v>
      </c>
      <c r="J222" s="280" t="s">
        <v>62</v>
      </c>
      <c r="K222" s="307" t="s">
        <v>154</v>
      </c>
      <c r="L222" s="272"/>
      <c r="M222" s="330"/>
      <c r="N222" s="343"/>
      <c r="O222" s="344"/>
      <c r="P222" s="344"/>
      <c r="Q222" s="345"/>
    </row>
    <row r="223" spans="1:17" s="135" customFormat="1" ht="18" x14ac:dyDescent="0.25">
      <c r="A223" s="278"/>
      <c r="B223" s="393">
        <v>11</v>
      </c>
      <c r="C223" s="271"/>
      <c r="D223" s="272"/>
      <c r="E223" s="360">
        <v>816.78</v>
      </c>
      <c r="F223" s="280">
        <v>1</v>
      </c>
      <c r="G223" s="277">
        <f t="shared" si="7"/>
        <v>14094.789999999997</v>
      </c>
      <c r="H223" s="278">
        <f t="shared" si="7"/>
        <v>18</v>
      </c>
      <c r="I223" s="280" t="s">
        <v>174</v>
      </c>
      <c r="J223" s="280" t="s">
        <v>62</v>
      </c>
      <c r="K223" s="307" t="s">
        <v>154</v>
      </c>
      <c r="L223" s="272"/>
      <c r="M223" s="272"/>
      <c r="N223" s="343"/>
      <c r="O223" s="344"/>
      <c r="P223" s="344"/>
      <c r="Q223" s="345"/>
    </row>
    <row r="224" spans="1:17" s="135" customFormat="1" ht="18" x14ac:dyDescent="0.25">
      <c r="A224" s="278"/>
      <c r="B224" s="393">
        <v>11</v>
      </c>
      <c r="C224" s="271"/>
      <c r="D224" s="272"/>
      <c r="E224" s="360">
        <v>837.64</v>
      </c>
      <c r="F224" s="375">
        <v>1</v>
      </c>
      <c r="G224" s="277">
        <f t="shared" si="7"/>
        <v>13257.149999999998</v>
      </c>
      <c r="H224" s="278">
        <f t="shared" si="7"/>
        <v>17</v>
      </c>
      <c r="I224" s="280" t="s">
        <v>174</v>
      </c>
      <c r="J224" s="280" t="s">
        <v>62</v>
      </c>
      <c r="K224" s="307" t="s">
        <v>154</v>
      </c>
      <c r="L224" s="272"/>
      <c r="M224" s="272"/>
      <c r="N224" s="343"/>
      <c r="O224" s="344"/>
      <c r="P224" s="344"/>
      <c r="Q224" s="345"/>
    </row>
    <row r="225" spans="1:17" s="135" customFormat="1" ht="18" x14ac:dyDescent="0.25">
      <c r="A225" s="278"/>
      <c r="B225" s="393">
        <v>11</v>
      </c>
      <c r="C225" s="271"/>
      <c r="D225" s="272"/>
      <c r="E225" s="360">
        <v>820.41</v>
      </c>
      <c r="F225" s="280">
        <v>1</v>
      </c>
      <c r="G225" s="277">
        <f t="shared" si="7"/>
        <v>12436.739999999998</v>
      </c>
      <c r="H225" s="278">
        <f t="shared" si="7"/>
        <v>16</v>
      </c>
      <c r="I225" s="280" t="s">
        <v>174</v>
      </c>
      <c r="J225" s="280" t="s">
        <v>62</v>
      </c>
      <c r="K225" s="307" t="s">
        <v>154</v>
      </c>
      <c r="L225" s="272"/>
      <c r="M225" s="272"/>
      <c r="N225" s="343"/>
      <c r="O225" s="344"/>
      <c r="P225" s="344"/>
      <c r="Q225" s="345"/>
    </row>
    <row r="226" spans="1:17" s="135" customFormat="1" ht="18" x14ac:dyDescent="0.25">
      <c r="A226" s="278"/>
      <c r="B226" s="393">
        <v>11</v>
      </c>
      <c r="C226" s="271"/>
      <c r="D226" s="272"/>
      <c r="E226" s="360">
        <v>774.6</v>
      </c>
      <c r="F226" s="375">
        <v>1</v>
      </c>
      <c r="G226" s="277">
        <f t="shared" si="7"/>
        <v>11662.139999999998</v>
      </c>
      <c r="H226" s="278">
        <f t="shared" si="7"/>
        <v>15</v>
      </c>
      <c r="I226" s="280" t="s">
        <v>174</v>
      </c>
      <c r="J226" s="280" t="s">
        <v>62</v>
      </c>
      <c r="K226" s="307" t="s">
        <v>154</v>
      </c>
      <c r="L226" s="272"/>
      <c r="M226" s="272"/>
      <c r="N226" s="343"/>
      <c r="O226" s="344"/>
      <c r="P226" s="344"/>
      <c r="Q226" s="345"/>
    </row>
    <row r="227" spans="1:17" s="135" customFormat="1" ht="18" x14ac:dyDescent="0.25">
      <c r="A227" s="278"/>
      <c r="B227" s="393">
        <v>11</v>
      </c>
      <c r="C227" s="355"/>
      <c r="D227" s="509"/>
      <c r="E227" s="360">
        <v>742.86</v>
      </c>
      <c r="F227" s="280">
        <v>1</v>
      </c>
      <c r="G227" s="277">
        <f t="shared" si="7"/>
        <v>10919.279999999997</v>
      </c>
      <c r="H227" s="278">
        <f t="shared" si="7"/>
        <v>14</v>
      </c>
      <c r="I227" s="280" t="s">
        <v>174</v>
      </c>
      <c r="J227" s="280" t="s">
        <v>62</v>
      </c>
      <c r="K227" s="307" t="s">
        <v>154</v>
      </c>
      <c r="L227" s="272"/>
      <c r="M227" s="330"/>
      <c r="N227" s="343"/>
      <c r="O227" s="344"/>
      <c r="P227" s="344"/>
      <c r="Q227" s="345"/>
    </row>
    <row r="228" spans="1:17" s="135" customFormat="1" ht="18" x14ac:dyDescent="0.25">
      <c r="A228" s="278"/>
      <c r="B228" s="393">
        <v>11</v>
      </c>
      <c r="C228" s="271"/>
      <c r="D228" s="272"/>
      <c r="E228" s="360">
        <v>806.35</v>
      </c>
      <c r="F228" s="375">
        <v>1</v>
      </c>
      <c r="G228" s="277">
        <f t="shared" si="7"/>
        <v>10112.929999999997</v>
      </c>
      <c r="H228" s="278">
        <f t="shared" si="7"/>
        <v>13</v>
      </c>
      <c r="I228" s="280" t="s">
        <v>174</v>
      </c>
      <c r="J228" s="280" t="s">
        <v>62</v>
      </c>
      <c r="K228" s="307" t="s">
        <v>154</v>
      </c>
      <c r="L228" s="272"/>
      <c r="M228" s="272"/>
      <c r="N228" s="343"/>
      <c r="O228" s="344"/>
      <c r="P228" s="344"/>
      <c r="Q228" s="345"/>
    </row>
    <row r="229" spans="1:17" s="135" customFormat="1" ht="18" x14ac:dyDescent="0.25">
      <c r="A229" s="278"/>
      <c r="B229" s="393">
        <v>11</v>
      </c>
      <c r="C229" s="271"/>
      <c r="D229" s="272"/>
      <c r="E229" s="360">
        <v>791.84</v>
      </c>
      <c r="F229" s="280">
        <v>1</v>
      </c>
      <c r="G229" s="277">
        <f t="shared" si="7"/>
        <v>9321.0899999999965</v>
      </c>
      <c r="H229" s="278">
        <f t="shared" si="7"/>
        <v>12</v>
      </c>
      <c r="I229" s="280" t="s">
        <v>174</v>
      </c>
      <c r="J229" s="280" t="s">
        <v>62</v>
      </c>
      <c r="K229" s="307" t="s">
        <v>154</v>
      </c>
      <c r="L229" s="272"/>
      <c r="M229" s="272"/>
      <c r="N229" s="343"/>
      <c r="O229" s="344"/>
      <c r="P229" s="344"/>
      <c r="Q229" s="345"/>
    </row>
    <row r="230" spans="1:17" s="135" customFormat="1" ht="18" x14ac:dyDescent="0.25">
      <c r="A230" s="278"/>
      <c r="B230" s="393">
        <v>11</v>
      </c>
      <c r="C230" s="271"/>
      <c r="D230" s="272"/>
      <c r="E230" s="360">
        <v>768.25</v>
      </c>
      <c r="F230" s="375">
        <v>1</v>
      </c>
      <c r="G230" s="277">
        <f t="shared" si="7"/>
        <v>8552.8399999999965</v>
      </c>
      <c r="H230" s="278">
        <f t="shared" si="7"/>
        <v>11</v>
      </c>
      <c r="I230" s="280" t="s">
        <v>174</v>
      </c>
      <c r="J230" s="280" t="s">
        <v>62</v>
      </c>
      <c r="K230" s="307" t="s">
        <v>154</v>
      </c>
      <c r="L230" s="272"/>
      <c r="M230" s="272"/>
      <c r="N230" s="343"/>
      <c r="O230" s="344"/>
      <c r="P230" s="344"/>
      <c r="Q230" s="345"/>
    </row>
    <row r="231" spans="1:17" s="135" customFormat="1" ht="18" x14ac:dyDescent="0.25">
      <c r="A231" s="278"/>
      <c r="B231" s="393">
        <v>11</v>
      </c>
      <c r="C231" s="271"/>
      <c r="D231" s="272"/>
      <c r="E231" s="360">
        <v>781.86</v>
      </c>
      <c r="F231" s="280">
        <v>1</v>
      </c>
      <c r="G231" s="277">
        <f t="shared" si="7"/>
        <v>7770.9799999999968</v>
      </c>
      <c r="H231" s="278">
        <f t="shared" si="7"/>
        <v>10</v>
      </c>
      <c r="I231" s="280" t="s">
        <v>174</v>
      </c>
      <c r="J231" s="280" t="s">
        <v>62</v>
      </c>
      <c r="K231" s="307" t="s">
        <v>154</v>
      </c>
      <c r="L231" s="272"/>
      <c r="M231" s="272"/>
      <c r="N231" s="343"/>
      <c r="O231" s="344"/>
      <c r="P231" s="344"/>
      <c r="Q231" s="345"/>
    </row>
    <row r="232" spans="1:17" s="135" customFormat="1" ht="18" x14ac:dyDescent="0.25">
      <c r="A232" s="278"/>
      <c r="B232" s="393">
        <v>11</v>
      </c>
      <c r="C232" s="271"/>
      <c r="D232" s="272"/>
      <c r="E232" s="360">
        <v>813.15</v>
      </c>
      <c r="F232" s="375">
        <v>1</v>
      </c>
      <c r="G232" s="277">
        <f t="shared" si="7"/>
        <v>6957.8299999999972</v>
      </c>
      <c r="H232" s="278">
        <f t="shared" si="7"/>
        <v>9</v>
      </c>
      <c r="I232" s="280" t="s">
        <v>174</v>
      </c>
      <c r="J232" s="280" t="s">
        <v>62</v>
      </c>
      <c r="K232" s="307" t="s">
        <v>154</v>
      </c>
      <c r="L232" s="272"/>
      <c r="M232" s="272"/>
      <c r="N232" s="343"/>
      <c r="O232" s="344"/>
      <c r="P232" s="344"/>
      <c r="Q232" s="345"/>
    </row>
    <row r="233" spans="1:17" s="135" customFormat="1" ht="18" x14ac:dyDescent="0.25">
      <c r="A233" s="278"/>
      <c r="B233" s="393">
        <v>11</v>
      </c>
      <c r="C233" s="271"/>
      <c r="D233" s="272"/>
      <c r="E233" s="360">
        <v>758.73</v>
      </c>
      <c r="F233" s="280">
        <v>1</v>
      </c>
      <c r="G233" s="277">
        <f t="shared" si="7"/>
        <v>6199.0999999999967</v>
      </c>
      <c r="H233" s="278">
        <f t="shared" si="7"/>
        <v>8</v>
      </c>
      <c r="I233" s="280" t="s">
        <v>174</v>
      </c>
      <c r="J233" s="280" t="s">
        <v>62</v>
      </c>
      <c r="K233" s="307" t="s">
        <v>154</v>
      </c>
      <c r="L233" s="272"/>
      <c r="M233" s="272"/>
      <c r="N233" s="343"/>
      <c r="O233" s="344"/>
      <c r="P233" s="344"/>
      <c r="Q233" s="345"/>
    </row>
    <row r="234" spans="1:17" s="135" customFormat="1" ht="18" x14ac:dyDescent="0.25">
      <c r="A234" s="278"/>
      <c r="B234" s="393">
        <v>11</v>
      </c>
      <c r="C234" s="271"/>
      <c r="D234" s="272"/>
      <c r="E234" s="360">
        <v>811.34</v>
      </c>
      <c r="F234" s="375">
        <v>1</v>
      </c>
      <c r="G234" s="277">
        <f t="shared" si="7"/>
        <v>5387.7599999999966</v>
      </c>
      <c r="H234" s="278">
        <f t="shared" si="7"/>
        <v>7</v>
      </c>
      <c r="I234" s="280" t="s">
        <v>174</v>
      </c>
      <c r="J234" s="280" t="s">
        <v>62</v>
      </c>
      <c r="K234" s="307" t="s">
        <v>154</v>
      </c>
      <c r="L234" s="272"/>
      <c r="M234" s="272"/>
      <c r="N234" s="343"/>
      <c r="O234" s="344"/>
      <c r="P234" s="344"/>
      <c r="Q234" s="345"/>
    </row>
    <row r="235" spans="1:17" s="135" customFormat="1" ht="18" x14ac:dyDescent="0.25">
      <c r="A235" s="278"/>
      <c r="B235" s="393">
        <v>11</v>
      </c>
      <c r="C235" s="271"/>
      <c r="D235" s="272"/>
      <c r="E235" s="360">
        <v>761</v>
      </c>
      <c r="F235" s="280">
        <v>1</v>
      </c>
      <c r="G235" s="277">
        <f t="shared" si="7"/>
        <v>4626.7599999999966</v>
      </c>
      <c r="H235" s="278">
        <f t="shared" si="7"/>
        <v>6</v>
      </c>
      <c r="I235" s="280" t="s">
        <v>176</v>
      </c>
      <c r="J235" s="280" t="s">
        <v>62</v>
      </c>
      <c r="K235" s="307" t="s">
        <v>154</v>
      </c>
      <c r="L235" s="272"/>
      <c r="M235" s="272"/>
      <c r="N235" s="343"/>
      <c r="O235" s="344"/>
      <c r="P235" s="344"/>
      <c r="Q235" s="345"/>
    </row>
    <row r="236" spans="1:17" s="135" customFormat="1" ht="18" x14ac:dyDescent="0.25">
      <c r="A236" s="278"/>
      <c r="B236" s="393">
        <v>11</v>
      </c>
      <c r="C236" s="271"/>
      <c r="D236" s="272"/>
      <c r="E236" s="360">
        <v>744.67</v>
      </c>
      <c r="F236" s="375">
        <v>1</v>
      </c>
      <c r="G236" s="277">
        <f t="shared" si="7"/>
        <v>3882.0899999999965</v>
      </c>
      <c r="H236" s="278">
        <f t="shared" si="7"/>
        <v>5</v>
      </c>
      <c r="I236" s="280" t="s">
        <v>176</v>
      </c>
      <c r="J236" s="280" t="s">
        <v>62</v>
      </c>
      <c r="K236" s="307" t="s">
        <v>154</v>
      </c>
      <c r="L236" s="272"/>
      <c r="M236" s="272"/>
      <c r="N236" s="343"/>
      <c r="O236" s="344"/>
      <c r="P236" s="344"/>
      <c r="Q236" s="345"/>
    </row>
    <row r="237" spans="1:17" s="135" customFormat="1" ht="18" x14ac:dyDescent="0.25">
      <c r="A237" s="278"/>
      <c r="B237" s="393">
        <v>11</v>
      </c>
      <c r="C237" s="271"/>
      <c r="D237" s="272"/>
      <c r="E237" s="360">
        <v>731.97</v>
      </c>
      <c r="F237" s="280">
        <v>1</v>
      </c>
      <c r="G237" s="277">
        <f t="shared" si="7"/>
        <v>3150.1199999999963</v>
      </c>
      <c r="H237" s="278">
        <f t="shared" si="7"/>
        <v>4</v>
      </c>
      <c r="I237" s="280" t="s">
        <v>176</v>
      </c>
      <c r="J237" s="280" t="s">
        <v>62</v>
      </c>
      <c r="K237" s="307" t="s">
        <v>154</v>
      </c>
      <c r="L237" s="272"/>
      <c r="M237" s="272"/>
      <c r="N237" s="343"/>
      <c r="O237" s="344"/>
      <c r="P237" s="344"/>
      <c r="Q237" s="345"/>
    </row>
    <row r="238" spans="1:17" s="135" customFormat="1" ht="18" x14ac:dyDescent="0.25">
      <c r="A238" s="278"/>
      <c r="B238" s="393">
        <v>11</v>
      </c>
      <c r="C238" s="271"/>
      <c r="D238" s="272"/>
      <c r="E238" s="360">
        <v>776.87</v>
      </c>
      <c r="F238" s="375">
        <v>1</v>
      </c>
      <c r="G238" s="277">
        <f t="shared" si="7"/>
        <v>2373.2499999999964</v>
      </c>
      <c r="H238" s="278">
        <f t="shared" si="7"/>
        <v>3</v>
      </c>
      <c r="I238" s="280" t="s">
        <v>176</v>
      </c>
      <c r="J238" s="280" t="s">
        <v>62</v>
      </c>
      <c r="K238" s="307" t="s">
        <v>154</v>
      </c>
      <c r="L238" s="272"/>
      <c r="M238" s="272"/>
      <c r="N238" s="343"/>
      <c r="O238" s="344"/>
      <c r="P238" s="344"/>
      <c r="Q238" s="345"/>
    </row>
    <row r="239" spans="1:17" s="135" customFormat="1" ht="18" x14ac:dyDescent="0.25">
      <c r="A239" s="278"/>
      <c r="B239" s="393">
        <v>11</v>
      </c>
      <c r="C239" s="271"/>
      <c r="D239" s="272"/>
      <c r="E239" s="360">
        <v>768.71</v>
      </c>
      <c r="F239" s="280">
        <v>1</v>
      </c>
      <c r="G239" s="277">
        <f t="shared" si="7"/>
        <v>1604.5399999999963</v>
      </c>
      <c r="H239" s="278">
        <f t="shared" si="7"/>
        <v>2</v>
      </c>
      <c r="I239" s="280" t="s">
        <v>176</v>
      </c>
      <c r="J239" s="280" t="s">
        <v>62</v>
      </c>
      <c r="K239" s="307" t="s">
        <v>154</v>
      </c>
      <c r="L239" s="272"/>
      <c r="M239" s="272"/>
      <c r="N239" s="343"/>
      <c r="O239" s="344"/>
      <c r="P239" s="344"/>
      <c r="Q239" s="345"/>
    </row>
    <row r="240" spans="1:17" s="135" customFormat="1" ht="18" x14ac:dyDescent="0.25">
      <c r="A240" s="278"/>
      <c r="B240" s="393">
        <v>11</v>
      </c>
      <c r="C240" s="271"/>
      <c r="D240" s="272"/>
      <c r="E240" s="360">
        <v>812.7</v>
      </c>
      <c r="F240" s="375">
        <v>1</v>
      </c>
      <c r="G240" s="277">
        <f t="shared" si="7"/>
        <v>791.83999999999628</v>
      </c>
      <c r="H240" s="278">
        <f t="shared" si="7"/>
        <v>1</v>
      </c>
      <c r="I240" s="280" t="s">
        <v>176</v>
      </c>
      <c r="J240" s="280" t="s">
        <v>62</v>
      </c>
      <c r="K240" s="307" t="s">
        <v>154</v>
      </c>
      <c r="L240" s="272"/>
      <c r="M240" s="272"/>
      <c r="N240" s="343"/>
      <c r="O240" s="344"/>
      <c r="P240" s="344"/>
      <c r="Q240" s="345"/>
    </row>
    <row r="241" spans="1:21" s="135" customFormat="1" ht="18" x14ac:dyDescent="0.25">
      <c r="A241" s="278"/>
      <c r="B241" s="393">
        <v>11</v>
      </c>
      <c r="C241" s="355"/>
      <c r="D241" s="272"/>
      <c r="E241" s="360">
        <v>791.84</v>
      </c>
      <c r="F241" s="280">
        <v>1</v>
      </c>
      <c r="G241" s="780">
        <f t="shared" si="7"/>
        <v>-3.751665644813329E-12</v>
      </c>
      <c r="H241" s="777">
        <f t="shared" si="7"/>
        <v>0</v>
      </c>
      <c r="I241" s="280" t="s">
        <v>176</v>
      </c>
      <c r="J241" s="280" t="s">
        <v>62</v>
      </c>
      <c r="K241" s="307" t="s">
        <v>154</v>
      </c>
      <c r="L241" s="272"/>
      <c r="M241" s="272"/>
      <c r="N241" s="343"/>
      <c r="O241" s="344"/>
      <c r="P241" s="344"/>
      <c r="Q241" s="345"/>
    </row>
    <row r="242" spans="1:21" s="135" customFormat="1" ht="18" x14ac:dyDescent="0.25">
      <c r="A242" s="278"/>
      <c r="B242" s="393">
        <v>11</v>
      </c>
      <c r="C242" s="783">
        <v>16502.490000000002</v>
      </c>
      <c r="D242" s="787">
        <v>21</v>
      </c>
      <c r="E242" s="341"/>
      <c r="F242" s="280"/>
      <c r="G242" s="277">
        <f t="shared" si="7"/>
        <v>16502.489999999998</v>
      </c>
      <c r="H242" s="278">
        <f t="shared" si="7"/>
        <v>21</v>
      </c>
      <c r="I242" s="280"/>
      <c r="J242" s="322" t="s">
        <v>148</v>
      </c>
      <c r="K242" s="361"/>
      <c r="L242" s="272"/>
      <c r="M242" s="330" t="s">
        <v>154</v>
      </c>
      <c r="N242" s="343"/>
      <c r="O242" s="344"/>
      <c r="P242" s="344"/>
      <c r="Q242" s="345"/>
    </row>
    <row r="243" spans="1:21" s="135" customFormat="1" ht="18" x14ac:dyDescent="0.25">
      <c r="A243" s="278"/>
      <c r="B243" s="393">
        <v>14</v>
      </c>
      <c r="C243" s="271"/>
      <c r="D243" s="272"/>
      <c r="E243" s="360">
        <v>759.64</v>
      </c>
      <c r="F243" s="280">
        <v>1</v>
      </c>
      <c r="G243" s="277">
        <f t="shared" si="7"/>
        <v>15742.849999999999</v>
      </c>
      <c r="H243" s="278">
        <f t="shared" si="7"/>
        <v>20</v>
      </c>
      <c r="I243" s="280" t="s">
        <v>187</v>
      </c>
      <c r="J243" s="280" t="s">
        <v>62</v>
      </c>
      <c r="K243" s="361" t="s">
        <v>154</v>
      </c>
      <c r="L243" s="272"/>
      <c r="M243" s="272"/>
      <c r="N243" s="343"/>
      <c r="O243" s="344"/>
      <c r="P243" s="344"/>
      <c r="Q243" s="345"/>
    </row>
    <row r="244" spans="1:21" s="135" customFormat="1" ht="18" x14ac:dyDescent="0.25">
      <c r="A244" s="278"/>
      <c r="B244" s="393">
        <v>13</v>
      </c>
      <c r="C244" s="271"/>
      <c r="D244" s="272"/>
      <c r="E244" s="360">
        <v>754.2</v>
      </c>
      <c r="F244" s="280">
        <v>1</v>
      </c>
      <c r="G244" s="277">
        <f t="shared" si="7"/>
        <v>14988.649999999998</v>
      </c>
      <c r="H244" s="278">
        <f t="shared" si="7"/>
        <v>19</v>
      </c>
      <c r="I244" s="280" t="s">
        <v>177</v>
      </c>
      <c r="J244" s="280" t="s">
        <v>68</v>
      </c>
      <c r="K244" s="361" t="s">
        <v>154</v>
      </c>
      <c r="L244" s="272"/>
      <c r="M244" s="330"/>
      <c r="N244" s="343"/>
      <c r="O244" s="344"/>
      <c r="P244" s="344"/>
      <c r="Q244" s="345"/>
    </row>
    <row r="245" spans="1:21" s="135" customFormat="1" ht="18" x14ac:dyDescent="0.25">
      <c r="A245" s="278"/>
      <c r="B245" s="393">
        <v>14</v>
      </c>
      <c r="C245" s="444"/>
      <c r="D245" s="445"/>
      <c r="E245" s="360">
        <v>817.23</v>
      </c>
      <c r="F245" s="280">
        <v>1</v>
      </c>
      <c r="G245" s="277">
        <f t="shared" si="7"/>
        <v>14171.419999999998</v>
      </c>
      <c r="H245" s="278">
        <f t="shared" si="7"/>
        <v>18</v>
      </c>
      <c r="I245" s="280" t="s">
        <v>187</v>
      </c>
      <c r="J245" s="280" t="s">
        <v>62</v>
      </c>
      <c r="K245" s="361" t="s">
        <v>154</v>
      </c>
      <c r="L245" s="272"/>
      <c r="M245" s="272"/>
      <c r="N245" s="343"/>
      <c r="O245" s="344"/>
      <c r="P245" s="344"/>
      <c r="Q245" s="345"/>
    </row>
    <row r="246" spans="1:21" s="135" customFormat="1" ht="18" x14ac:dyDescent="0.25">
      <c r="A246" s="278"/>
      <c r="B246" s="393">
        <v>14</v>
      </c>
      <c r="C246" s="271"/>
      <c r="D246" s="272"/>
      <c r="E246" s="360">
        <v>790.93</v>
      </c>
      <c r="F246" s="280">
        <v>1</v>
      </c>
      <c r="G246" s="277">
        <f t="shared" si="7"/>
        <v>13380.489999999998</v>
      </c>
      <c r="H246" s="278">
        <f t="shared" si="7"/>
        <v>17</v>
      </c>
      <c r="I246" s="280" t="s">
        <v>187</v>
      </c>
      <c r="J246" s="280" t="s">
        <v>62</v>
      </c>
      <c r="K246" s="361" t="s">
        <v>154</v>
      </c>
      <c r="L246" s="272"/>
      <c r="M246" s="272"/>
      <c r="N246" s="343"/>
      <c r="O246" s="344"/>
      <c r="P246" s="344"/>
      <c r="Q246" s="345"/>
      <c r="R246" s="342" t="s">
        <v>72</v>
      </c>
    </row>
    <row r="247" spans="1:21" s="135" customFormat="1" ht="18" x14ac:dyDescent="0.25">
      <c r="A247" s="278"/>
      <c r="B247" s="393">
        <v>14</v>
      </c>
      <c r="C247" s="271"/>
      <c r="D247" s="272"/>
      <c r="E247" s="360">
        <v>735.15</v>
      </c>
      <c r="F247" s="280">
        <v>1</v>
      </c>
      <c r="G247" s="277">
        <f t="shared" si="7"/>
        <v>12645.339999999998</v>
      </c>
      <c r="H247" s="278">
        <f t="shared" si="7"/>
        <v>16</v>
      </c>
      <c r="I247" s="280" t="s">
        <v>187</v>
      </c>
      <c r="J247" s="280" t="s">
        <v>62</v>
      </c>
      <c r="K247" s="361" t="s">
        <v>154</v>
      </c>
      <c r="L247" s="272"/>
      <c r="M247" s="272"/>
      <c r="N247" s="343"/>
      <c r="O247" s="344"/>
      <c r="P247" s="344"/>
      <c r="Q247" s="345"/>
    </row>
    <row r="248" spans="1:21" ht="18" x14ac:dyDescent="0.25">
      <c r="A248" s="60"/>
      <c r="B248" s="393">
        <v>14</v>
      </c>
      <c r="C248" s="355"/>
      <c r="D248" s="330"/>
      <c r="E248" s="360">
        <v>787.3</v>
      </c>
      <c r="F248" s="280">
        <v>1</v>
      </c>
      <c r="G248" s="277">
        <f t="shared" si="7"/>
        <v>11858.039999999999</v>
      </c>
      <c r="H248" s="278">
        <f t="shared" si="7"/>
        <v>15</v>
      </c>
      <c r="I248" s="280" t="s">
        <v>187</v>
      </c>
      <c r="J248" s="280" t="s">
        <v>62</v>
      </c>
      <c r="K248" s="361" t="s">
        <v>154</v>
      </c>
      <c r="L248" s="84"/>
      <c r="M248" s="272"/>
      <c r="N248" s="343"/>
      <c r="O248" s="344"/>
      <c r="P248" s="344"/>
      <c r="Q248" s="345"/>
      <c r="R248" s="135"/>
      <c r="S248" s="135"/>
      <c r="T248" s="135"/>
      <c r="U248" s="135"/>
    </row>
    <row r="249" spans="1:21" ht="18" x14ac:dyDescent="0.25">
      <c r="A249" s="60"/>
      <c r="B249" s="393">
        <v>13</v>
      </c>
      <c r="C249" s="271"/>
      <c r="D249" s="272"/>
      <c r="E249" s="360">
        <v>860.77</v>
      </c>
      <c r="F249" s="280">
        <v>1</v>
      </c>
      <c r="G249" s="277">
        <f t="shared" si="7"/>
        <v>10997.269999999999</v>
      </c>
      <c r="H249" s="278">
        <f t="shared" si="7"/>
        <v>14</v>
      </c>
      <c r="I249" s="280" t="s">
        <v>177</v>
      </c>
      <c r="J249" s="280" t="s">
        <v>68</v>
      </c>
      <c r="K249" s="361" t="s">
        <v>154</v>
      </c>
      <c r="L249" s="84"/>
      <c r="M249" s="272"/>
      <c r="N249" s="343"/>
      <c r="O249" s="344"/>
      <c r="P249" s="344"/>
      <c r="Q249" s="345"/>
      <c r="R249" s="135"/>
      <c r="S249" s="135"/>
      <c r="T249" s="135"/>
      <c r="U249" s="135"/>
    </row>
    <row r="250" spans="1:21" ht="18" x14ac:dyDescent="0.25">
      <c r="A250" s="60"/>
      <c r="B250" s="393">
        <v>13</v>
      </c>
      <c r="C250" s="271"/>
      <c r="D250" s="272"/>
      <c r="E250" s="360">
        <v>787.3</v>
      </c>
      <c r="F250" s="280">
        <v>1</v>
      </c>
      <c r="G250" s="277">
        <f t="shared" si="7"/>
        <v>10209.969999999999</v>
      </c>
      <c r="H250" s="278">
        <f t="shared" si="7"/>
        <v>13</v>
      </c>
      <c r="I250" s="280" t="s">
        <v>177</v>
      </c>
      <c r="J250" s="280" t="s">
        <v>68</v>
      </c>
      <c r="K250" s="361" t="s">
        <v>154</v>
      </c>
      <c r="L250" s="84"/>
      <c r="M250" s="272"/>
      <c r="N250" s="343"/>
      <c r="O250" s="344"/>
      <c r="P250" s="344"/>
      <c r="Q250" s="345"/>
      <c r="R250" s="135"/>
      <c r="S250" s="135"/>
      <c r="T250" s="135"/>
      <c r="U250" s="135"/>
    </row>
    <row r="251" spans="1:21" ht="18" x14ac:dyDescent="0.25">
      <c r="A251" s="60"/>
      <c r="B251" s="393">
        <v>14</v>
      </c>
      <c r="C251" s="271"/>
      <c r="D251" s="272"/>
      <c r="E251" s="360">
        <v>804.08</v>
      </c>
      <c r="F251" s="280">
        <v>1</v>
      </c>
      <c r="G251" s="277">
        <f t="shared" si="7"/>
        <v>9405.89</v>
      </c>
      <c r="H251" s="278">
        <f t="shared" si="7"/>
        <v>12</v>
      </c>
      <c r="I251" s="280" t="s">
        <v>179</v>
      </c>
      <c r="J251" s="280" t="s">
        <v>83</v>
      </c>
      <c r="K251" s="361" t="s">
        <v>154</v>
      </c>
      <c r="L251" s="84"/>
      <c r="M251" s="272"/>
      <c r="N251" s="343"/>
      <c r="O251" s="344"/>
      <c r="P251" s="344"/>
      <c r="Q251" s="345"/>
      <c r="R251" s="135"/>
      <c r="S251" s="135"/>
      <c r="T251" s="135"/>
      <c r="U251" s="135"/>
    </row>
    <row r="252" spans="1:21" ht="18" x14ac:dyDescent="0.25">
      <c r="A252" s="60"/>
      <c r="B252" s="393">
        <v>14</v>
      </c>
      <c r="C252" s="271"/>
      <c r="D252" s="272"/>
      <c r="E252" s="360">
        <v>784.58</v>
      </c>
      <c r="F252" s="280">
        <v>1</v>
      </c>
      <c r="G252" s="277">
        <f t="shared" si="7"/>
        <v>8621.31</v>
      </c>
      <c r="H252" s="278">
        <f t="shared" si="7"/>
        <v>11</v>
      </c>
      <c r="I252" s="280" t="s">
        <v>187</v>
      </c>
      <c r="J252" s="280" t="s">
        <v>62</v>
      </c>
      <c r="K252" s="361" t="s">
        <v>154</v>
      </c>
      <c r="L252" s="84"/>
      <c r="M252" s="272"/>
      <c r="N252" s="343"/>
      <c r="O252" s="344"/>
      <c r="P252" s="344"/>
      <c r="Q252" s="345"/>
      <c r="R252" s="135"/>
      <c r="S252" s="135"/>
      <c r="T252" s="135"/>
      <c r="U252" s="135"/>
    </row>
    <row r="253" spans="1:21" s="135" customFormat="1" ht="18" x14ac:dyDescent="0.25">
      <c r="A253" s="278"/>
      <c r="B253" s="393">
        <v>14</v>
      </c>
      <c r="C253" s="271"/>
      <c r="D253" s="272"/>
      <c r="E253" s="360">
        <v>794.1</v>
      </c>
      <c r="F253" s="280">
        <v>1</v>
      </c>
      <c r="G253" s="277">
        <f t="shared" si="7"/>
        <v>7827.2099999999991</v>
      </c>
      <c r="H253" s="278">
        <f t="shared" si="7"/>
        <v>10</v>
      </c>
      <c r="I253" s="280" t="s">
        <v>185</v>
      </c>
      <c r="J253" s="280" t="s">
        <v>81</v>
      </c>
      <c r="K253" s="361" t="s">
        <v>154</v>
      </c>
      <c r="L253" s="272"/>
      <c r="M253" s="272"/>
      <c r="N253" s="343"/>
      <c r="O253" s="344"/>
      <c r="P253" s="344"/>
      <c r="Q253" s="345"/>
    </row>
    <row r="254" spans="1:21" s="135" customFormat="1" ht="18" x14ac:dyDescent="0.25">
      <c r="A254" s="278"/>
      <c r="B254" s="393">
        <v>14</v>
      </c>
      <c r="C254" s="271"/>
      <c r="D254" s="272"/>
      <c r="E254" s="360">
        <v>793.2</v>
      </c>
      <c r="F254" s="280">
        <v>1</v>
      </c>
      <c r="G254" s="277">
        <f t="shared" si="7"/>
        <v>7034.0099999999993</v>
      </c>
      <c r="H254" s="278">
        <f t="shared" si="7"/>
        <v>9</v>
      </c>
      <c r="I254" s="280" t="s">
        <v>186</v>
      </c>
      <c r="J254" s="280" t="s">
        <v>67</v>
      </c>
      <c r="K254" s="361" t="s">
        <v>154</v>
      </c>
      <c r="L254" s="272"/>
      <c r="M254" s="272"/>
      <c r="N254" s="343"/>
      <c r="O254" s="344"/>
      <c r="P254" s="344"/>
      <c r="Q254" s="345"/>
    </row>
    <row r="255" spans="1:21" s="135" customFormat="1" ht="18" x14ac:dyDescent="0.25">
      <c r="A255" s="278"/>
      <c r="B255" s="393">
        <v>14</v>
      </c>
      <c r="C255" s="271"/>
      <c r="D255" s="272"/>
      <c r="E255" s="360">
        <v>812.24</v>
      </c>
      <c r="F255" s="280">
        <v>1</v>
      </c>
      <c r="G255" s="277">
        <f t="shared" si="7"/>
        <v>6221.7699999999995</v>
      </c>
      <c r="H255" s="278">
        <f t="shared" si="7"/>
        <v>8</v>
      </c>
      <c r="I255" s="280" t="s">
        <v>187</v>
      </c>
      <c r="J255" s="280" t="s">
        <v>62</v>
      </c>
      <c r="K255" s="361" t="s">
        <v>154</v>
      </c>
      <c r="L255" s="272"/>
      <c r="M255" s="272"/>
      <c r="N255" s="343"/>
      <c r="O255" s="344"/>
      <c r="P255" s="344"/>
      <c r="Q255" s="345"/>
    </row>
    <row r="256" spans="1:21" s="135" customFormat="1" ht="18" x14ac:dyDescent="0.25">
      <c r="A256" s="278"/>
      <c r="B256" s="393">
        <v>14</v>
      </c>
      <c r="C256" s="271"/>
      <c r="D256" s="272"/>
      <c r="E256" s="360">
        <v>829.48</v>
      </c>
      <c r="F256" s="280">
        <v>1</v>
      </c>
      <c r="G256" s="277">
        <f t="shared" si="7"/>
        <v>5392.2899999999991</v>
      </c>
      <c r="H256" s="278">
        <f t="shared" si="7"/>
        <v>7</v>
      </c>
      <c r="I256" s="280" t="s">
        <v>187</v>
      </c>
      <c r="J256" s="280" t="s">
        <v>62</v>
      </c>
      <c r="K256" s="361" t="s">
        <v>154</v>
      </c>
      <c r="L256" s="272"/>
      <c r="M256" s="272"/>
      <c r="N256" s="343"/>
      <c r="O256" s="344"/>
      <c r="P256" s="344"/>
      <c r="Q256" s="345"/>
    </row>
    <row r="257" spans="1:17" s="135" customFormat="1" ht="18" x14ac:dyDescent="0.25">
      <c r="A257" s="278"/>
      <c r="B257" s="393">
        <v>13</v>
      </c>
      <c r="C257" s="355"/>
      <c r="D257" s="330"/>
      <c r="E257" s="360">
        <v>779.14</v>
      </c>
      <c r="F257" s="280">
        <v>1</v>
      </c>
      <c r="G257" s="277">
        <f t="shared" si="7"/>
        <v>4613.1499999999987</v>
      </c>
      <c r="H257" s="278">
        <f t="shared" si="7"/>
        <v>6</v>
      </c>
      <c r="I257" s="280" t="s">
        <v>179</v>
      </c>
      <c r="J257" s="280" t="s">
        <v>83</v>
      </c>
      <c r="K257" s="361" t="s">
        <v>154</v>
      </c>
      <c r="L257" s="272"/>
      <c r="M257" s="272"/>
      <c r="N257" s="343"/>
      <c r="O257" s="344"/>
      <c r="P257" s="344"/>
      <c r="Q257" s="345"/>
    </row>
    <row r="258" spans="1:17" s="135" customFormat="1" ht="18" x14ac:dyDescent="0.25">
      <c r="A258" s="278"/>
      <c r="B258" s="393">
        <v>13</v>
      </c>
      <c r="C258" s="271"/>
      <c r="D258" s="272"/>
      <c r="E258" s="360">
        <v>716.55</v>
      </c>
      <c r="F258" s="280">
        <v>1</v>
      </c>
      <c r="G258" s="277">
        <f t="shared" si="7"/>
        <v>3896.5999999999985</v>
      </c>
      <c r="H258" s="278">
        <f t="shared" si="7"/>
        <v>5</v>
      </c>
      <c r="I258" s="280" t="s">
        <v>179</v>
      </c>
      <c r="J258" s="280" t="s">
        <v>83</v>
      </c>
      <c r="K258" s="361" t="s">
        <v>154</v>
      </c>
      <c r="L258" s="272"/>
      <c r="M258" s="272"/>
      <c r="N258" s="343"/>
      <c r="O258" s="344"/>
      <c r="P258" s="344"/>
      <c r="Q258" s="345"/>
    </row>
    <row r="259" spans="1:17" s="135" customFormat="1" ht="18" x14ac:dyDescent="0.25">
      <c r="A259" s="278"/>
      <c r="B259" s="393">
        <v>13</v>
      </c>
      <c r="C259" s="271"/>
      <c r="D259" s="272"/>
      <c r="E259" s="360">
        <v>784.13</v>
      </c>
      <c r="F259" s="280">
        <v>1</v>
      </c>
      <c r="G259" s="277">
        <f t="shared" si="7"/>
        <v>3112.4699999999984</v>
      </c>
      <c r="H259" s="278">
        <f t="shared" si="7"/>
        <v>4</v>
      </c>
      <c r="I259" s="280" t="s">
        <v>179</v>
      </c>
      <c r="J259" s="280" t="s">
        <v>83</v>
      </c>
      <c r="K259" s="361" t="s">
        <v>154</v>
      </c>
      <c r="L259" s="272"/>
      <c r="M259" s="272"/>
      <c r="N259" s="343"/>
      <c r="O259" s="344"/>
      <c r="P259" s="344"/>
      <c r="Q259" s="345"/>
    </row>
    <row r="260" spans="1:17" s="135" customFormat="1" ht="18.75" customHeight="1" x14ac:dyDescent="0.25">
      <c r="A260" s="278"/>
      <c r="B260" s="393">
        <v>14</v>
      </c>
      <c r="C260" s="271"/>
      <c r="D260" s="272"/>
      <c r="E260" s="360">
        <v>764.63</v>
      </c>
      <c r="F260" s="280">
        <v>1</v>
      </c>
      <c r="G260" s="277">
        <f t="shared" si="7"/>
        <v>2347.8399999999983</v>
      </c>
      <c r="H260" s="278">
        <f t="shared" si="7"/>
        <v>3</v>
      </c>
      <c r="I260" s="280" t="s">
        <v>186</v>
      </c>
      <c r="J260" s="322" t="s">
        <v>67</v>
      </c>
      <c r="K260" s="361" t="s">
        <v>154</v>
      </c>
      <c r="L260" s="272"/>
      <c r="M260" s="330"/>
      <c r="N260" s="343"/>
      <c r="O260" s="344"/>
      <c r="P260" s="344"/>
      <c r="Q260" s="345"/>
    </row>
    <row r="261" spans="1:17" s="135" customFormat="1" ht="18" x14ac:dyDescent="0.25">
      <c r="A261" s="278"/>
      <c r="B261" s="393">
        <v>14</v>
      </c>
      <c r="C261" s="271"/>
      <c r="D261" s="272"/>
      <c r="E261" s="360">
        <v>783.22</v>
      </c>
      <c r="F261" s="280">
        <v>1</v>
      </c>
      <c r="G261" s="277">
        <f t="shared" si="7"/>
        <v>1564.6199999999983</v>
      </c>
      <c r="H261" s="278">
        <f t="shared" si="7"/>
        <v>2</v>
      </c>
      <c r="I261" s="280" t="s">
        <v>187</v>
      </c>
      <c r="J261" s="280" t="s">
        <v>62</v>
      </c>
      <c r="K261" s="361" t="s">
        <v>154</v>
      </c>
      <c r="L261" s="272"/>
      <c r="M261" s="272"/>
      <c r="N261" s="343"/>
      <c r="O261" s="344"/>
      <c r="P261" s="344"/>
      <c r="Q261" s="345"/>
    </row>
    <row r="262" spans="1:17" s="135" customFormat="1" ht="18" x14ac:dyDescent="0.25">
      <c r="A262" s="278"/>
      <c r="B262" s="393">
        <v>13</v>
      </c>
      <c r="C262" s="271"/>
      <c r="D262" s="272"/>
      <c r="E262" s="360">
        <v>818.59</v>
      </c>
      <c r="F262" s="280">
        <v>1</v>
      </c>
      <c r="G262" s="277">
        <f t="shared" si="7"/>
        <v>746.02999999999827</v>
      </c>
      <c r="H262" s="278">
        <f t="shared" si="7"/>
        <v>1</v>
      </c>
      <c r="I262" s="280" t="s">
        <v>177</v>
      </c>
      <c r="J262" s="280" t="s">
        <v>68</v>
      </c>
      <c r="K262" s="361" t="s">
        <v>154</v>
      </c>
      <c r="L262" s="272"/>
      <c r="M262" s="272"/>
      <c r="N262" s="343"/>
      <c r="O262" s="344"/>
      <c r="P262" s="344"/>
      <c r="Q262" s="345"/>
    </row>
    <row r="263" spans="1:17" s="135" customFormat="1" ht="18" x14ac:dyDescent="0.25">
      <c r="A263" s="278"/>
      <c r="B263" s="393">
        <v>13</v>
      </c>
      <c r="C263" s="271"/>
      <c r="D263" s="272"/>
      <c r="E263" s="360">
        <v>746.03</v>
      </c>
      <c r="F263" s="280">
        <v>1</v>
      </c>
      <c r="G263" s="780">
        <f t="shared" si="7"/>
        <v>-1.7053025658242404E-12</v>
      </c>
      <c r="H263" s="777">
        <f t="shared" si="7"/>
        <v>0</v>
      </c>
      <c r="I263" s="280" t="s">
        <v>177</v>
      </c>
      <c r="J263" s="280" t="s">
        <v>68</v>
      </c>
      <c r="K263" s="361" t="s">
        <v>154</v>
      </c>
      <c r="L263" s="272"/>
      <c r="M263" s="272"/>
      <c r="N263" s="343"/>
      <c r="O263" s="344"/>
      <c r="P263" s="344"/>
      <c r="Q263" s="345"/>
    </row>
    <row r="264" spans="1:17" s="135" customFormat="1" ht="18" x14ac:dyDescent="0.25">
      <c r="A264" s="278" t="s">
        <v>197</v>
      </c>
      <c r="B264" s="393">
        <v>11</v>
      </c>
      <c r="C264" s="783">
        <v>19372.599999999999</v>
      </c>
      <c r="D264" s="787">
        <v>21</v>
      </c>
      <c r="E264" s="341"/>
      <c r="F264" s="280"/>
      <c r="G264" s="277">
        <f t="shared" si="7"/>
        <v>19372.599999999999</v>
      </c>
      <c r="H264" s="278">
        <f t="shared" si="7"/>
        <v>21</v>
      </c>
      <c r="I264" s="280"/>
      <c r="J264" s="322" t="s">
        <v>100</v>
      </c>
      <c r="K264" s="361"/>
      <c r="L264" s="272"/>
      <c r="M264" s="272"/>
      <c r="N264" s="343"/>
      <c r="O264" s="344"/>
      <c r="P264" s="344"/>
      <c r="Q264" s="345"/>
    </row>
    <row r="265" spans="1:17" s="135" customFormat="1" ht="18" x14ac:dyDescent="0.25">
      <c r="A265" s="278"/>
      <c r="B265" s="393">
        <v>15</v>
      </c>
      <c r="C265" s="271"/>
      <c r="D265" s="272"/>
      <c r="E265" s="341">
        <v>956.6</v>
      </c>
      <c r="F265" s="280">
        <v>1</v>
      </c>
      <c r="G265" s="277">
        <f t="shared" si="7"/>
        <v>18416</v>
      </c>
      <c r="H265" s="278">
        <f t="shared" si="7"/>
        <v>20</v>
      </c>
      <c r="I265" s="280" t="s">
        <v>195</v>
      </c>
      <c r="J265" s="280" t="s">
        <v>62</v>
      </c>
      <c r="K265" s="361" t="s">
        <v>120</v>
      </c>
      <c r="L265" s="272"/>
      <c r="M265" s="272"/>
      <c r="N265" s="343"/>
      <c r="O265" s="344"/>
      <c r="P265" s="344"/>
      <c r="Q265" s="345"/>
    </row>
    <row r="266" spans="1:17" s="135" customFormat="1" ht="18" x14ac:dyDescent="0.25">
      <c r="A266" s="278"/>
      <c r="B266" s="393">
        <v>15</v>
      </c>
      <c r="C266" s="355"/>
      <c r="D266" s="272"/>
      <c r="E266" s="341">
        <v>883.6</v>
      </c>
      <c r="F266" s="280">
        <v>1</v>
      </c>
      <c r="G266" s="277">
        <f t="shared" ref="G266:H314" si="9">G265-E266+C266</f>
        <v>17532.400000000001</v>
      </c>
      <c r="H266" s="278">
        <f t="shared" si="9"/>
        <v>19</v>
      </c>
      <c r="I266" s="280" t="s">
        <v>195</v>
      </c>
      <c r="J266" s="280" t="s">
        <v>62</v>
      </c>
      <c r="K266" s="361" t="s">
        <v>120</v>
      </c>
      <c r="L266" s="272"/>
      <c r="M266" s="330"/>
      <c r="N266" s="343"/>
      <c r="O266" s="344"/>
      <c r="P266" s="344"/>
      <c r="Q266" s="345"/>
    </row>
    <row r="267" spans="1:17" s="135" customFormat="1" ht="18" x14ac:dyDescent="0.25">
      <c r="A267" s="278"/>
      <c r="B267" s="393">
        <v>15</v>
      </c>
      <c r="C267" s="271"/>
      <c r="D267" s="272"/>
      <c r="E267" s="341">
        <v>925.3</v>
      </c>
      <c r="F267" s="280">
        <v>1</v>
      </c>
      <c r="G267" s="277">
        <f t="shared" si="9"/>
        <v>16607.100000000002</v>
      </c>
      <c r="H267" s="278">
        <f t="shared" si="9"/>
        <v>18</v>
      </c>
      <c r="I267" s="280" t="s">
        <v>195</v>
      </c>
      <c r="J267" s="280" t="s">
        <v>196</v>
      </c>
      <c r="K267" s="361" t="s">
        <v>120</v>
      </c>
      <c r="L267" s="272"/>
      <c r="M267" s="272"/>
      <c r="N267" s="343"/>
      <c r="O267" s="344"/>
      <c r="P267" s="344"/>
      <c r="Q267" s="345"/>
    </row>
    <row r="268" spans="1:17" s="135" customFormat="1" ht="18" x14ac:dyDescent="0.25">
      <c r="A268" s="278"/>
      <c r="B268" s="393">
        <v>15</v>
      </c>
      <c r="C268" s="271"/>
      <c r="D268" s="272"/>
      <c r="E268" s="341">
        <v>865</v>
      </c>
      <c r="F268" s="280">
        <v>1</v>
      </c>
      <c r="G268" s="277">
        <f t="shared" si="9"/>
        <v>15742.100000000002</v>
      </c>
      <c r="H268" s="278">
        <f t="shared" si="9"/>
        <v>17</v>
      </c>
      <c r="I268" s="280" t="s">
        <v>189</v>
      </c>
      <c r="J268" s="280" t="s">
        <v>68</v>
      </c>
      <c r="K268" s="361" t="s">
        <v>120</v>
      </c>
      <c r="L268" s="272"/>
      <c r="M268" s="272"/>
      <c r="N268" s="343"/>
      <c r="O268" s="344"/>
      <c r="P268" s="344"/>
      <c r="Q268" s="345"/>
    </row>
    <row r="269" spans="1:17" s="345" customFormat="1" ht="18" x14ac:dyDescent="0.25">
      <c r="A269" s="440"/>
      <c r="B269" s="393">
        <v>15</v>
      </c>
      <c r="C269" s="439"/>
      <c r="D269" s="438"/>
      <c r="E269" s="341">
        <v>929.4</v>
      </c>
      <c r="F269" s="280">
        <v>1</v>
      </c>
      <c r="G269" s="277">
        <f t="shared" si="9"/>
        <v>14812.700000000003</v>
      </c>
      <c r="H269" s="278">
        <f t="shared" si="9"/>
        <v>16</v>
      </c>
      <c r="I269" s="280" t="s">
        <v>190</v>
      </c>
      <c r="J269" s="280" t="s">
        <v>83</v>
      </c>
      <c r="K269" s="361" t="s">
        <v>120</v>
      </c>
      <c r="L269" s="438"/>
      <c r="M269" s="438"/>
      <c r="N269" s="441"/>
      <c r="O269" s="442"/>
      <c r="P269" s="442"/>
    </row>
    <row r="270" spans="1:17" s="135" customFormat="1" ht="18" x14ac:dyDescent="0.25">
      <c r="A270" s="278"/>
      <c r="B270" s="393">
        <v>15</v>
      </c>
      <c r="C270" s="355"/>
      <c r="D270" s="330"/>
      <c r="E270" s="341">
        <v>933.9</v>
      </c>
      <c r="F270" s="322">
        <v>1</v>
      </c>
      <c r="G270" s="277">
        <f t="shared" si="9"/>
        <v>13878.800000000003</v>
      </c>
      <c r="H270" s="278">
        <f t="shared" si="9"/>
        <v>15</v>
      </c>
      <c r="I270" s="322" t="s">
        <v>195</v>
      </c>
      <c r="J270" s="322" t="s">
        <v>62</v>
      </c>
      <c r="K270" s="361" t="s">
        <v>120</v>
      </c>
      <c r="L270" s="272"/>
      <c r="M270" s="272"/>
      <c r="N270" s="343"/>
      <c r="O270" s="344"/>
      <c r="P270" s="344"/>
      <c r="Q270" s="345"/>
    </row>
    <row r="271" spans="1:17" s="135" customFormat="1" ht="18" x14ac:dyDescent="0.25">
      <c r="A271" s="278"/>
      <c r="B271" s="393">
        <v>15</v>
      </c>
      <c r="C271" s="271"/>
      <c r="D271" s="272"/>
      <c r="E271" s="341">
        <v>949.4</v>
      </c>
      <c r="F271" s="280">
        <v>1</v>
      </c>
      <c r="G271" s="277">
        <f t="shared" si="9"/>
        <v>12929.400000000003</v>
      </c>
      <c r="H271" s="278">
        <f t="shared" si="9"/>
        <v>14</v>
      </c>
      <c r="I271" s="280" t="s">
        <v>195</v>
      </c>
      <c r="J271" s="280" t="s">
        <v>62</v>
      </c>
      <c r="K271" s="361" t="s">
        <v>120</v>
      </c>
      <c r="L271" s="272"/>
      <c r="M271" s="272"/>
      <c r="N271" s="343"/>
      <c r="O271" s="344"/>
      <c r="P271" s="344"/>
      <c r="Q271" s="345"/>
    </row>
    <row r="272" spans="1:17" s="342" customFormat="1" ht="18" x14ac:dyDescent="0.25">
      <c r="A272" s="278"/>
      <c r="B272" s="393">
        <v>16</v>
      </c>
      <c r="C272" s="271"/>
      <c r="D272" s="272"/>
      <c r="E272" s="341">
        <v>916.7</v>
      </c>
      <c r="F272" s="280">
        <v>1</v>
      </c>
      <c r="G272" s="277">
        <f t="shared" si="9"/>
        <v>12012.700000000003</v>
      </c>
      <c r="H272" s="278">
        <f t="shared" si="9"/>
        <v>13</v>
      </c>
      <c r="I272" s="280" t="s">
        <v>200</v>
      </c>
      <c r="J272" s="280" t="s">
        <v>81</v>
      </c>
      <c r="K272" s="361" t="s">
        <v>120</v>
      </c>
      <c r="L272" s="272"/>
      <c r="M272" s="272"/>
      <c r="N272" s="343"/>
      <c r="O272" s="344"/>
      <c r="P272" s="344"/>
    </row>
    <row r="273" spans="1:17" s="342" customFormat="1" ht="18" x14ac:dyDescent="0.25">
      <c r="A273" s="278"/>
      <c r="B273" s="393">
        <v>15</v>
      </c>
      <c r="C273" s="271"/>
      <c r="D273" s="272"/>
      <c r="E273" s="341">
        <v>918.5</v>
      </c>
      <c r="F273" s="280">
        <v>1</v>
      </c>
      <c r="G273" s="277">
        <f t="shared" si="9"/>
        <v>11094.200000000003</v>
      </c>
      <c r="H273" s="278">
        <f t="shared" si="9"/>
        <v>12</v>
      </c>
      <c r="I273" s="280" t="s">
        <v>195</v>
      </c>
      <c r="J273" s="280" t="s">
        <v>62</v>
      </c>
      <c r="K273" s="361" t="s">
        <v>120</v>
      </c>
      <c r="L273" s="272"/>
      <c r="M273" s="272"/>
      <c r="N273" s="343"/>
      <c r="O273" s="344"/>
      <c r="P273" s="344"/>
    </row>
    <row r="274" spans="1:17" s="342" customFormat="1" ht="18" x14ac:dyDescent="0.25">
      <c r="A274" s="278"/>
      <c r="B274" s="393">
        <v>15</v>
      </c>
      <c r="C274" s="271"/>
      <c r="D274" s="272"/>
      <c r="E274" s="341">
        <v>922.1</v>
      </c>
      <c r="F274" s="280">
        <v>1</v>
      </c>
      <c r="G274" s="277">
        <f t="shared" si="9"/>
        <v>10172.100000000002</v>
      </c>
      <c r="H274" s="278">
        <f t="shared" si="9"/>
        <v>11</v>
      </c>
      <c r="I274" s="280" t="s">
        <v>190</v>
      </c>
      <c r="J274" s="280" t="s">
        <v>83</v>
      </c>
      <c r="K274" s="361" t="s">
        <v>120</v>
      </c>
      <c r="L274" s="272"/>
      <c r="M274" s="272"/>
      <c r="N274" s="343"/>
      <c r="O274" s="344"/>
      <c r="P274" s="344"/>
    </row>
    <row r="275" spans="1:17" s="342" customFormat="1" ht="18" x14ac:dyDescent="0.25">
      <c r="A275" s="278"/>
      <c r="B275" s="393">
        <v>15</v>
      </c>
      <c r="C275" s="271"/>
      <c r="D275" s="272"/>
      <c r="E275" s="341">
        <v>909.9</v>
      </c>
      <c r="F275" s="280">
        <v>1</v>
      </c>
      <c r="G275" s="277">
        <f t="shared" si="9"/>
        <v>9262.2000000000025</v>
      </c>
      <c r="H275" s="278">
        <f t="shared" si="9"/>
        <v>10</v>
      </c>
      <c r="I275" s="280" t="s">
        <v>195</v>
      </c>
      <c r="J275" s="280" t="s">
        <v>62</v>
      </c>
      <c r="K275" s="361" t="s">
        <v>120</v>
      </c>
      <c r="L275" s="272"/>
      <c r="M275" s="272"/>
      <c r="N275" s="343"/>
      <c r="O275" s="344"/>
      <c r="P275" s="344"/>
    </row>
    <row r="276" spans="1:17" s="342" customFormat="1" ht="18" x14ac:dyDescent="0.25">
      <c r="A276" s="278"/>
      <c r="B276" s="393">
        <v>15</v>
      </c>
      <c r="C276" s="271"/>
      <c r="D276" s="272"/>
      <c r="E276" s="341">
        <v>904.9</v>
      </c>
      <c r="F276" s="280">
        <v>1</v>
      </c>
      <c r="G276" s="277">
        <f t="shared" si="9"/>
        <v>8357.3000000000029</v>
      </c>
      <c r="H276" s="278">
        <f t="shared" si="9"/>
        <v>9</v>
      </c>
      <c r="I276" s="280" t="s">
        <v>189</v>
      </c>
      <c r="J276" s="280" t="s">
        <v>68</v>
      </c>
      <c r="K276" s="361" t="s">
        <v>120</v>
      </c>
      <c r="L276" s="272"/>
      <c r="M276" s="272"/>
      <c r="N276" s="343"/>
      <c r="O276" s="344"/>
      <c r="P276" s="344"/>
    </row>
    <row r="277" spans="1:17" s="135" customFormat="1" ht="18" x14ac:dyDescent="0.25">
      <c r="A277" s="278"/>
      <c r="B277" s="393">
        <v>15</v>
      </c>
      <c r="C277" s="271"/>
      <c r="D277" s="272"/>
      <c r="E277" s="341">
        <v>962.5</v>
      </c>
      <c r="F277" s="280">
        <v>1</v>
      </c>
      <c r="G277" s="277">
        <f t="shared" si="9"/>
        <v>7394.8000000000029</v>
      </c>
      <c r="H277" s="278">
        <f t="shared" si="9"/>
        <v>8</v>
      </c>
      <c r="I277" s="280" t="s">
        <v>189</v>
      </c>
      <c r="J277" s="280" t="s">
        <v>68</v>
      </c>
      <c r="K277" s="361" t="s">
        <v>120</v>
      </c>
      <c r="L277" s="272"/>
      <c r="M277" s="272"/>
      <c r="N277" s="343"/>
      <c r="O277" s="344"/>
      <c r="P277" s="344"/>
      <c r="Q277" s="345"/>
    </row>
    <row r="278" spans="1:17" s="135" customFormat="1" ht="18" x14ac:dyDescent="0.25">
      <c r="A278" s="278"/>
      <c r="B278" s="393">
        <v>15</v>
      </c>
      <c r="C278" s="271"/>
      <c r="D278" s="272"/>
      <c r="E278" s="341">
        <v>915.3</v>
      </c>
      <c r="F278" s="280">
        <v>1</v>
      </c>
      <c r="G278" s="277">
        <f t="shared" si="9"/>
        <v>6479.5000000000027</v>
      </c>
      <c r="H278" s="278">
        <f t="shared" si="9"/>
        <v>7</v>
      </c>
      <c r="I278" s="280" t="s">
        <v>195</v>
      </c>
      <c r="J278" s="280" t="s">
        <v>62</v>
      </c>
      <c r="K278" s="361" t="s">
        <v>120</v>
      </c>
      <c r="L278" s="272"/>
      <c r="M278" s="272"/>
      <c r="N278" s="343"/>
      <c r="O278" s="344"/>
      <c r="P278" s="344"/>
      <c r="Q278" s="345"/>
    </row>
    <row r="279" spans="1:17" s="135" customFormat="1" ht="18" x14ac:dyDescent="0.25">
      <c r="A279" s="278"/>
      <c r="B279" s="443">
        <v>16</v>
      </c>
      <c r="C279" s="355"/>
      <c r="D279" s="330"/>
      <c r="E279" s="341">
        <v>949.8</v>
      </c>
      <c r="F279" s="280">
        <v>1</v>
      </c>
      <c r="G279" s="277">
        <f t="shared" si="9"/>
        <v>5529.7000000000025</v>
      </c>
      <c r="H279" s="278">
        <f t="shared" si="9"/>
        <v>6</v>
      </c>
      <c r="I279" s="322" t="s">
        <v>205</v>
      </c>
      <c r="J279" s="280" t="s">
        <v>81</v>
      </c>
      <c r="K279" s="361" t="s">
        <v>120</v>
      </c>
      <c r="L279" s="272"/>
      <c r="M279" s="272"/>
      <c r="N279" s="343"/>
      <c r="O279" s="344"/>
      <c r="P279" s="344"/>
      <c r="Q279" s="345"/>
    </row>
    <row r="280" spans="1:17" s="135" customFormat="1" ht="18" x14ac:dyDescent="0.25">
      <c r="A280" s="278"/>
      <c r="B280" s="443">
        <v>15</v>
      </c>
      <c r="C280" s="271"/>
      <c r="D280" s="272"/>
      <c r="E280" s="341">
        <v>963</v>
      </c>
      <c r="F280" s="280">
        <v>1</v>
      </c>
      <c r="G280" s="277">
        <f t="shared" si="9"/>
        <v>4566.7000000000025</v>
      </c>
      <c r="H280" s="278">
        <f t="shared" si="9"/>
        <v>5</v>
      </c>
      <c r="I280" s="280" t="s">
        <v>195</v>
      </c>
      <c r="J280" s="280" t="s">
        <v>62</v>
      </c>
      <c r="K280" s="361" t="s">
        <v>120</v>
      </c>
      <c r="L280" s="272"/>
      <c r="M280" s="272"/>
      <c r="N280" s="343"/>
      <c r="O280" s="344"/>
      <c r="P280" s="344"/>
      <c r="Q280" s="345"/>
    </row>
    <row r="281" spans="1:17" s="135" customFormat="1" ht="18" x14ac:dyDescent="0.25">
      <c r="A281" s="278"/>
      <c r="B281" s="443">
        <v>16</v>
      </c>
      <c r="C281" s="271"/>
      <c r="D281" s="272"/>
      <c r="E281" s="341">
        <v>898.1</v>
      </c>
      <c r="F281" s="280">
        <v>1</v>
      </c>
      <c r="G281" s="277">
        <f t="shared" si="9"/>
        <v>3668.6000000000026</v>
      </c>
      <c r="H281" s="278">
        <f t="shared" si="9"/>
        <v>4</v>
      </c>
      <c r="I281" s="280" t="s">
        <v>200</v>
      </c>
      <c r="J281" s="280" t="s">
        <v>81</v>
      </c>
      <c r="K281" s="361" t="s">
        <v>120</v>
      </c>
      <c r="L281" s="272"/>
      <c r="M281" s="272"/>
      <c r="N281" s="343"/>
      <c r="O281" s="344"/>
      <c r="P281" s="344"/>
      <c r="Q281" s="345"/>
    </row>
    <row r="282" spans="1:17" s="342" customFormat="1" ht="18" x14ac:dyDescent="0.25">
      <c r="A282" s="278"/>
      <c r="B282" s="443">
        <v>14</v>
      </c>
      <c r="C282" s="271"/>
      <c r="D282" s="272"/>
      <c r="E282" s="341">
        <v>938</v>
      </c>
      <c r="F282" s="280">
        <v>1</v>
      </c>
      <c r="G282" s="277">
        <f t="shared" si="9"/>
        <v>2730.6000000000026</v>
      </c>
      <c r="H282" s="278">
        <f t="shared" si="9"/>
        <v>3</v>
      </c>
      <c r="I282" s="280" t="s">
        <v>187</v>
      </c>
      <c r="J282" s="280" t="s">
        <v>62</v>
      </c>
      <c r="K282" s="361" t="s">
        <v>120</v>
      </c>
      <c r="L282" s="272"/>
      <c r="M282" s="272"/>
      <c r="N282" s="343"/>
      <c r="O282" s="344"/>
      <c r="P282" s="344"/>
    </row>
    <row r="283" spans="1:17" s="342" customFormat="1" ht="18" x14ac:dyDescent="0.25">
      <c r="A283" s="278"/>
      <c r="B283" s="443">
        <v>15</v>
      </c>
      <c r="C283" s="271"/>
      <c r="D283" s="272"/>
      <c r="E283" s="341">
        <v>908.1</v>
      </c>
      <c r="F283" s="280">
        <v>1</v>
      </c>
      <c r="G283" s="277">
        <f t="shared" si="9"/>
        <v>1822.5000000000027</v>
      </c>
      <c r="H283" s="278">
        <f t="shared" si="9"/>
        <v>2</v>
      </c>
      <c r="I283" s="280" t="s">
        <v>189</v>
      </c>
      <c r="J283" s="280" t="s">
        <v>68</v>
      </c>
      <c r="K283" s="361" t="s">
        <v>120</v>
      </c>
      <c r="L283" s="272"/>
      <c r="M283" s="272"/>
      <c r="N283" s="343"/>
      <c r="O283" s="344"/>
      <c r="P283" s="344"/>
    </row>
    <row r="284" spans="1:17" s="342" customFormat="1" ht="18" x14ac:dyDescent="0.25">
      <c r="A284" s="278"/>
      <c r="B284" s="443">
        <v>15</v>
      </c>
      <c r="C284" s="271"/>
      <c r="D284" s="272"/>
      <c r="E284" s="341">
        <v>907.6</v>
      </c>
      <c r="F284" s="280">
        <v>1</v>
      </c>
      <c r="G284" s="277">
        <f t="shared" si="9"/>
        <v>914.90000000000271</v>
      </c>
      <c r="H284" s="278">
        <f t="shared" si="9"/>
        <v>1</v>
      </c>
      <c r="I284" s="280" t="s">
        <v>189</v>
      </c>
      <c r="J284" s="280" t="s">
        <v>68</v>
      </c>
      <c r="K284" s="361" t="s">
        <v>120</v>
      </c>
      <c r="L284" s="272"/>
      <c r="M284" s="272"/>
      <c r="N284" s="343"/>
      <c r="O284" s="344"/>
      <c r="P284" s="344"/>
    </row>
    <row r="285" spans="1:17" s="342" customFormat="1" ht="15.75" x14ac:dyDescent="0.25">
      <c r="A285" s="278"/>
      <c r="B285" s="443">
        <v>15</v>
      </c>
      <c r="C285" s="271"/>
      <c r="D285" s="272"/>
      <c r="E285" s="324">
        <v>914.9</v>
      </c>
      <c r="F285" s="280">
        <v>1</v>
      </c>
      <c r="G285" s="277">
        <f t="shared" si="9"/>
        <v>2.7284841053187847E-12</v>
      </c>
      <c r="H285" s="278">
        <f t="shared" si="9"/>
        <v>0</v>
      </c>
      <c r="I285" s="280" t="s">
        <v>195</v>
      </c>
      <c r="J285" s="322" t="s">
        <v>62</v>
      </c>
      <c r="K285" s="361" t="s">
        <v>120</v>
      </c>
      <c r="L285" s="272"/>
      <c r="M285" s="330"/>
      <c r="N285" s="343"/>
      <c r="O285" s="344"/>
      <c r="P285" s="344"/>
    </row>
    <row r="286" spans="1:17" s="342" customFormat="1" ht="18" x14ac:dyDescent="0.25">
      <c r="A286" s="278" t="s">
        <v>321</v>
      </c>
      <c r="B286" s="443">
        <v>16</v>
      </c>
      <c r="C286" s="785">
        <v>19591.599999999999</v>
      </c>
      <c r="D286" s="787">
        <v>21</v>
      </c>
      <c r="E286" s="334"/>
      <c r="F286" s="280"/>
      <c r="G286" s="277">
        <f t="shared" si="9"/>
        <v>19591.600000000002</v>
      </c>
      <c r="H286" s="278">
        <f t="shared" si="9"/>
        <v>21</v>
      </c>
      <c r="I286" s="280"/>
      <c r="J286" s="280" t="s">
        <v>100</v>
      </c>
      <c r="K286" s="630"/>
      <c r="L286" s="272"/>
      <c r="M286" s="272"/>
      <c r="N286" s="343"/>
      <c r="O286" s="344"/>
      <c r="P286" s="344"/>
    </row>
    <row r="287" spans="1:17" s="342" customFormat="1" ht="15.75" x14ac:dyDescent="0.25">
      <c r="A287" s="278"/>
      <c r="B287" s="443">
        <v>16</v>
      </c>
      <c r="C287" s="271"/>
      <c r="D287" s="272"/>
      <c r="E287" s="324">
        <v>919.4</v>
      </c>
      <c r="F287" s="280">
        <v>1</v>
      </c>
      <c r="G287" s="277">
        <f t="shared" si="9"/>
        <v>18672.2</v>
      </c>
      <c r="H287" s="278">
        <f t="shared" si="9"/>
        <v>20</v>
      </c>
      <c r="I287" s="280" t="s">
        <v>226</v>
      </c>
      <c r="J287" s="280" t="s">
        <v>62</v>
      </c>
      <c r="K287" s="361" t="s">
        <v>154</v>
      </c>
      <c r="L287" s="272"/>
      <c r="M287" s="272"/>
      <c r="N287" s="343"/>
      <c r="O287" s="344"/>
      <c r="P287" s="344"/>
    </row>
    <row r="288" spans="1:17" s="342" customFormat="1" ht="15.75" x14ac:dyDescent="0.25">
      <c r="A288" s="278"/>
      <c r="B288" s="443">
        <v>16</v>
      </c>
      <c r="C288" s="271"/>
      <c r="D288" s="272"/>
      <c r="E288" s="324">
        <v>928</v>
      </c>
      <c r="F288" s="280">
        <v>1</v>
      </c>
      <c r="G288" s="277">
        <f t="shared" si="9"/>
        <v>17744.2</v>
      </c>
      <c r="H288" s="278">
        <f t="shared" si="9"/>
        <v>19</v>
      </c>
      <c r="I288" s="280" t="s">
        <v>223</v>
      </c>
      <c r="J288" s="322" t="s">
        <v>68</v>
      </c>
      <c r="K288" s="361" t="s">
        <v>120</v>
      </c>
      <c r="L288" s="272"/>
      <c r="M288" s="272"/>
      <c r="N288" s="343"/>
      <c r="O288" s="344"/>
      <c r="P288" s="344"/>
    </row>
    <row r="289" spans="1:17" s="135" customFormat="1" ht="15.75" x14ac:dyDescent="0.25">
      <c r="A289" s="278"/>
      <c r="B289" s="443">
        <v>16</v>
      </c>
      <c r="C289" s="271"/>
      <c r="D289" s="272"/>
      <c r="E289" s="324">
        <v>909.9</v>
      </c>
      <c r="F289" s="280">
        <v>1</v>
      </c>
      <c r="G289" s="277">
        <f t="shared" si="9"/>
        <v>16834.3</v>
      </c>
      <c r="H289" s="278">
        <f t="shared" si="9"/>
        <v>18</v>
      </c>
      <c r="I289" s="280" t="s">
        <v>224</v>
      </c>
      <c r="J289" s="280" t="s">
        <v>67</v>
      </c>
      <c r="K289" s="361" t="s">
        <v>120</v>
      </c>
      <c r="L289" s="272"/>
      <c r="M289" s="272"/>
      <c r="N289" s="343"/>
      <c r="O289" s="344"/>
      <c r="P289" s="344"/>
      <c r="Q289" s="345"/>
    </row>
    <row r="290" spans="1:17" s="135" customFormat="1" ht="15.75" x14ac:dyDescent="0.25">
      <c r="A290" s="278"/>
      <c r="B290" s="443">
        <v>16</v>
      </c>
      <c r="C290" s="271"/>
      <c r="D290" s="272"/>
      <c r="E290" s="324">
        <v>919.4</v>
      </c>
      <c r="F290" s="280">
        <v>1</v>
      </c>
      <c r="G290" s="277">
        <f t="shared" si="9"/>
        <v>15914.9</v>
      </c>
      <c r="H290" s="278">
        <f t="shared" si="9"/>
        <v>17</v>
      </c>
      <c r="I290" s="280" t="s">
        <v>224</v>
      </c>
      <c r="J290" s="280" t="s">
        <v>67</v>
      </c>
      <c r="K290" s="361" t="s">
        <v>120</v>
      </c>
      <c r="L290" s="272"/>
      <c r="M290" s="272"/>
      <c r="N290" s="343"/>
      <c r="O290" s="344"/>
      <c r="P290" s="344"/>
      <c r="Q290" s="345"/>
    </row>
    <row r="291" spans="1:17" s="135" customFormat="1" ht="15.75" x14ac:dyDescent="0.25">
      <c r="A291" s="278"/>
      <c r="B291" s="443">
        <v>16</v>
      </c>
      <c r="C291" s="271"/>
      <c r="D291" s="272"/>
      <c r="E291" s="324">
        <v>930.3</v>
      </c>
      <c r="F291" s="280">
        <v>1</v>
      </c>
      <c r="G291" s="277">
        <f t="shared" si="9"/>
        <v>14984.6</v>
      </c>
      <c r="H291" s="278">
        <f t="shared" si="9"/>
        <v>16</v>
      </c>
      <c r="I291" s="280" t="s">
        <v>223</v>
      </c>
      <c r="J291" s="280" t="s">
        <v>68</v>
      </c>
      <c r="K291" s="361" t="s">
        <v>120</v>
      </c>
      <c r="L291" s="272"/>
      <c r="M291" s="272"/>
      <c r="N291" s="343"/>
      <c r="O291" s="344"/>
      <c r="P291" s="344"/>
      <c r="Q291" s="345"/>
    </row>
    <row r="292" spans="1:17" s="135" customFormat="1" ht="15.75" x14ac:dyDescent="0.25">
      <c r="A292" s="278"/>
      <c r="B292" s="443">
        <v>16</v>
      </c>
      <c r="C292" s="271"/>
      <c r="D292" s="272"/>
      <c r="E292" s="324">
        <v>938.9</v>
      </c>
      <c r="F292" s="280">
        <v>1</v>
      </c>
      <c r="G292" s="277">
        <f t="shared" si="9"/>
        <v>14045.7</v>
      </c>
      <c r="H292" s="278">
        <f t="shared" si="9"/>
        <v>15</v>
      </c>
      <c r="I292" s="280" t="s">
        <v>223</v>
      </c>
      <c r="J292" s="280" t="s">
        <v>68</v>
      </c>
      <c r="K292" s="361" t="s">
        <v>120</v>
      </c>
      <c r="L292" s="272"/>
      <c r="M292" s="330"/>
      <c r="N292" s="343"/>
      <c r="O292" s="344"/>
      <c r="P292" s="344"/>
      <c r="Q292" s="345"/>
    </row>
    <row r="293" spans="1:17" s="135" customFormat="1" ht="15.75" x14ac:dyDescent="0.25">
      <c r="A293" s="278"/>
      <c r="B293" s="443">
        <v>16</v>
      </c>
      <c r="C293" s="271"/>
      <c r="D293" s="272"/>
      <c r="E293" s="324">
        <v>946.6</v>
      </c>
      <c r="F293" s="280">
        <v>1</v>
      </c>
      <c r="G293" s="277">
        <f t="shared" si="9"/>
        <v>13099.1</v>
      </c>
      <c r="H293" s="278">
        <f t="shared" si="9"/>
        <v>14</v>
      </c>
      <c r="I293" s="280" t="s">
        <v>223</v>
      </c>
      <c r="J293" s="280" t="s">
        <v>68</v>
      </c>
      <c r="K293" s="361" t="s">
        <v>120</v>
      </c>
      <c r="L293" s="272"/>
      <c r="M293" s="272"/>
      <c r="N293" s="343"/>
      <c r="O293" s="344"/>
      <c r="P293" s="344"/>
      <c r="Q293" s="345"/>
    </row>
    <row r="294" spans="1:17" s="135" customFormat="1" ht="15.75" x14ac:dyDescent="0.25">
      <c r="A294" s="278"/>
      <c r="B294" s="443">
        <v>16</v>
      </c>
      <c r="C294" s="271"/>
      <c r="D294" s="272"/>
      <c r="E294" s="324">
        <v>939.8</v>
      </c>
      <c r="F294" s="280">
        <v>1</v>
      </c>
      <c r="G294" s="277">
        <f t="shared" si="9"/>
        <v>12159.300000000001</v>
      </c>
      <c r="H294" s="278">
        <f t="shared" si="9"/>
        <v>13</v>
      </c>
      <c r="I294" s="280" t="s">
        <v>220</v>
      </c>
      <c r="J294" s="280" t="s">
        <v>62</v>
      </c>
      <c r="K294" s="361" t="s">
        <v>120</v>
      </c>
      <c r="L294" s="272"/>
      <c r="M294" s="272"/>
      <c r="N294" s="343"/>
      <c r="O294" s="344"/>
      <c r="P294" s="344"/>
      <c r="Q294" s="345"/>
    </row>
    <row r="295" spans="1:17" s="135" customFormat="1" ht="15.75" x14ac:dyDescent="0.25">
      <c r="A295" s="278"/>
      <c r="B295" s="443">
        <v>16</v>
      </c>
      <c r="C295" s="271"/>
      <c r="D295" s="272"/>
      <c r="E295" s="324">
        <v>908.5</v>
      </c>
      <c r="F295" s="280">
        <v>1</v>
      </c>
      <c r="G295" s="277">
        <f t="shared" si="9"/>
        <v>11250.800000000001</v>
      </c>
      <c r="H295" s="278">
        <f t="shared" si="9"/>
        <v>12</v>
      </c>
      <c r="I295" s="280" t="s">
        <v>221</v>
      </c>
      <c r="J295" s="280" t="s">
        <v>62</v>
      </c>
      <c r="K295" s="361" t="s">
        <v>120</v>
      </c>
      <c r="L295" s="272"/>
      <c r="M295" s="272"/>
      <c r="N295" s="343"/>
      <c r="O295" s="344"/>
      <c r="P295" s="344"/>
      <c r="Q295" s="345"/>
    </row>
    <row r="296" spans="1:17" s="135" customFormat="1" ht="15.75" x14ac:dyDescent="0.25">
      <c r="A296" s="278"/>
      <c r="B296" s="443">
        <v>16</v>
      </c>
      <c r="C296" s="271"/>
      <c r="D296" s="272"/>
      <c r="E296" s="324">
        <v>951.2</v>
      </c>
      <c r="F296" s="280">
        <v>1</v>
      </c>
      <c r="G296" s="277">
        <f t="shared" si="9"/>
        <v>10299.6</v>
      </c>
      <c r="H296" s="278">
        <f t="shared" si="9"/>
        <v>11</v>
      </c>
      <c r="I296" s="280" t="s">
        <v>225</v>
      </c>
      <c r="J296" s="280" t="s">
        <v>81</v>
      </c>
      <c r="K296" s="361" t="s">
        <v>120</v>
      </c>
      <c r="L296" s="272"/>
      <c r="M296" s="272"/>
      <c r="N296" s="343"/>
      <c r="O296" s="344"/>
      <c r="P296" s="344"/>
      <c r="Q296" s="345"/>
    </row>
    <row r="297" spans="1:17" s="135" customFormat="1" ht="15.75" x14ac:dyDescent="0.25">
      <c r="A297" s="278"/>
      <c r="B297" s="443">
        <v>16</v>
      </c>
      <c r="C297" s="271"/>
      <c r="D297" s="272"/>
      <c r="E297" s="324">
        <v>935.8</v>
      </c>
      <c r="F297" s="280">
        <v>1</v>
      </c>
      <c r="G297" s="277">
        <f t="shared" si="9"/>
        <v>9363.8000000000011</v>
      </c>
      <c r="H297" s="278">
        <f t="shared" si="9"/>
        <v>10</v>
      </c>
      <c r="I297" s="280" t="s">
        <v>223</v>
      </c>
      <c r="J297" s="280" t="s">
        <v>68</v>
      </c>
      <c r="K297" s="361" t="s">
        <v>120</v>
      </c>
      <c r="L297" s="272"/>
      <c r="M297" s="272"/>
      <c r="N297" s="343"/>
      <c r="O297" s="344"/>
      <c r="P297" s="344"/>
      <c r="Q297" s="345"/>
    </row>
    <row r="298" spans="1:17" s="135" customFormat="1" ht="15.75" x14ac:dyDescent="0.25">
      <c r="A298" s="278"/>
      <c r="B298" s="443">
        <v>16</v>
      </c>
      <c r="C298" s="271"/>
      <c r="D298" s="272"/>
      <c r="E298" s="324">
        <v>931.7</v>
      </c>
      <c r="F298" s="280">
        <v>1</v>
      </c>
      <c r="G298" s="277">
        <f t="shared" si="9"/>
        <v>8432.1</v>
      </c>
      <c r="H298" s="278">
        <f t="shared" si="9"/>
        <v>9</v>
      </c>
      <c r="I298" s="280" t="s">
        <v>227</v>
      </c>
      <c r="J298" s="685" t="s">
        <v>83</v>
      </c>
      <c r="K298" s="361" t="s">
        <v>120</v>
      </c>
      <c r="L298" s="272"/>
      <c r="M298" s="272"/>
      <c r="N298" s="343"/>
      <c r="O298" s="344"/>
      <c r="P298" s="344"/>
      <c r="Q298" s="345"/>
    </row>
    <row r="299" spans="1:17" s="135" customFormat="1" ht="15.75" x14ac:dyDescent="0.25">
      <c r="A299" s="278"/>
      <c r="B299" s="443">
        <v>16</v>
      </c>
      <c r="C299" s="271"/>
      <c r="D299" s="272"/>
      <c r="E299" s="324">
        <v>937.1</v>
      </c>
      <c r="F299" s="280">
        <v>1</v>
      </c>
      <c r="G299" s="277">
        <f t="shared" si="9"/>
        <v>7495</v>
      </c>
      <c r="H299" s="278">
        <f t="shared" si="9"/>
        <v>8</v>
      </c>
      <c r="I299" s="280" t="s">
        <v>226</v>
      </c>
      <c r="J299" s="280" t="s">
        <v>62</v>
      </c>
      <c r="K299" s="361" t="s">
        <v>120</v>
      </c>
      <c r="L299" s="272"/>
      <c r="M299" s="272"/>
      <c r="N299" s="343"/>
      <c r="O299" s="344"/>
      <c r="P299" s="344"/>
      <c r="Q299" s="345"/>
    </row>
    <row r="300" spans="1:17" s="135" customFormat="1" ht="15.75" x14ac:dyDescent="0.25">
      <c r="A300" s="278"/>
      <c r="B300" s="443">
        <v>16</v>
      </c>
      <c r="C300" s="271"/>
      <c r="D300" s="272"/>
      <c r="E300" s="324">
        <v>920.8</v>
      </c>
      <c r="F300" s="280">
        <v>1</v>
      </c>
      <c r="G300" s="277">
        <f t="shared" si="9"/>
        <v>6574.2</v>
      </c>
      <c r="H300" s="278">
        <f t="shared" si="9"/>
        <v>7</v>
      </c>
      <c r="I300" s="280" t="s">
        <v>227</v>
      </c>
      <c r="J300" s="280" t="s">
        <v>62</v>
      </c>
      <c r="K300" s="361" t="s">
        <v>120</v>
      </c>
      <c r="L300" s="272"/>
      <c r="M300" s="272"/>
      <c r="N300" s="343"/>
      <c r="O300" s="344"/>
      <c r="P300" s="344"/>
      <c r="Q300" s="345"/>
    </row>
    <row r="301" spans="1:17" s="135" customFormat="1" ht="15.75" x14ac:dyDescent="0.25">
      <c r="A301" s="278"/>
      <c r="B301" s="443">
        <v>16</v>
      </c>
      <c r="C301" s="271"/>
      <c r="D301" s="272"/>
      <c r="E301" s="324">
        <v>947.5</v>
      </c>
      <c r="F301" s="280">
        <v>1</v>
      </c>
      <c r="G301" s="277">
        <f t="shared" si="9"/>
        <v>5626.7</v>
      </c>
      <c r="H301" s="278">
        <f t="shared" si="9"/>
        <v>6</v>
      </c>
      <c r="I301" s="280" t="s">
        <v>226</v>
      </c>
      <c r="J301" s="280" t="s">
        <v>62</v>
      </c>
      <c r="K301" s="361" t="s">
        <v>120</v>
      </c>
      <c r="L301" s="272"/>
      <c r="M301" s="272"/>
      <c r="N301" s="343"/>
      <c r="O301" s="344"/>
      <c r="P301" s="344"/>
      <c r="Q301" s="345"/>
    </row>
    <row r="302" spans="1:17" s="135" customFormat="1" ht="15.75" x14ac:dyDescent="0.25">
      <c r="A302" s="278"/>
      <c r="B302" s="443">
        <v>16</v>
      </c>
      <c r="C302" s="271"/>
      <c r="D302" s="272"/>
      <c r="E302" s="324">
        <v>931.2</v>
      </c>
      <c r="F302" s="280">
        <v>1</v>
      </c>
      <c r="G302" s="277">
        <f t="shared" si="9"/>
        <v>4695.5</v>
      </c>
      <c r="H302" s="278">
        <f t="shared" si="9"/>
        <v>5</v>
      </c>
      <c r="I302" s="322" t="s">
        <v>226</v>
      </c>
      <c r="J302" s="280" t="s">
        <v>62</v>
      </c>
      <c r="K302" s="361" t="s">
        <v>120</v>
      </c>
      <c r="L302" s="272"/>
      <c r="M302" s="272"/>
      <c r="N302" s="343"/>
      <c r="O302" s="344"/>
      <c r="P302" s="344"/>
      <c r="Q302" s="345"/>
    </row>
    <row r="303" spans="1:17" s="135" customFormat="1" ht="15.75" x14ac:dyDescent="0.25">
      <c r="A303" s="278"/>
      <c r="B303" s="443">
        <v>16</v>
      </c>
      <c r="C303" s="271"/>
      <c r="D303" s="272"/>
      <c r="E303" s="324">
        <v>933.5</v>
      </c>
      <c r="F303" s="280">
        <v>1</v>
      </c>
      <c r="G303" s="277">
        <f t="shared" si="9"/>
        <v>3762</v>
      </c>
      <c r="H303" s="278">
        <f t="shared" si="9"/>
        <v>4</v>
      </c>
      <c r="I303" s="280" t="s">
        <v>226</v>
      </c>
      <c r="J303" s="280" t="s">
        <v>62</v>
      </c>
      <c r="K303" s="361" t="s">
        <v>120</v>
      </c>
      <c r="L303" s="272"/>
      <c r="M303" s="272"/>
      <c r="N303" s="343"/>
      <c r="O303" s="344"/>
      <c r="P303" s="344"/>
      <c r="Q303" s="345"/>
    </row>
    <row r="304" spans="1:17" s="135" customFormat="1" ht="15.75" x14ac:dyDescent="0.25">
      <c r="A304" s="278"/>
      <c r="B304" s="443">
        <v>23</v>
      </c>
      <c r="C304" s="271"/>
      <c r="D304" s="272"/>
      <c r="E304" s="324">
        <v>957.5</v>
      </c>
      <c r="F304" s="280">
        <v>1</v>
      </c>
      <c r="G304" s="277">
        <f t="shared" si="9"/>
        <v>2804.5</v>
      </c>
      <c r="H304" s="278">
        <f t="shared" si="9"/>
        <v>3</v>
      </c>
      <c r="I304" s="280" t="s">
        <v>255</v>
      </c>
      <c r="J304" s="280" t="s">
        <v>68</v>
      </c>
      <c r="K304" s="676" t="s">
        <v>120</v>
      </c>
      <c r="L304" s="272"/>
      <c r="M304" s="272"/>
      <c r="N304" s="343"/>
      <c r="O304" s="344"/>
      <c r="P304" s="344"/>
      <c r="Q304" s="345"/>
    </row>
    <row r="305" spans="1:17" s="135" customFormat="1" ht="15.75" x14ac:dyDescent="0.25">
      <c r="A305" s="278"/>
      <c r="B305" s="443">
        <v>16</v>
      </c>
      <c r="C305" s="271"/>
      <c r="D305" s="272"/>
      <c r="E305" s="324">
        <v>926.2</v>
      </c>
      <c r="F305" s="280">
        <v>1</v>
      </c>
      <c r="G305" s="277">
        <f t="shared" si="9"/>
        <v>1878.3</v>
      </c>
      <c r="H305" s="278">
        <f t="shared" si="9"/>
        <v>2</v>
      </c>
      <c r="I305" s="280" t="s">
        <v>227</v>
      </c>
      <c r="J305" s="280" t="s">
        <v>83</v>
      </c>
      <c r="K305" s="361" t="s">
        <v>120</v>
      </c>
      <c r="L305" s="272"/>
      <c r="M305" s="272"/>
      <c r="N305" s="343"/>
      <c r="O305" s="344"/>
      <c r="P305" s="344"/>
      <c r="Q305" s="345"/>
    </row>
    <row r="306" spans="1:17" s="135" customFormat="1" ht="15.75" x14ac:dyDescent="0.25">
      <c r="A306" s="278"/>
      <c r="B306" s="443">
        <v>17</v>
      </c>
      <c r="C306" s="271"/>
      <c r="D306" s="272"/>
      <c r="E306" s="324">
        <v>934.8</v>
      </c>
      <c r="F306" s="280">
        <v>1</v>
      </c>
      <c r="G306" s="277">
        <f t="shared" si="9"/>
        <v>943.5</v>
      </c>
      <c r="H306" s="278">
        <f t="shared" si="9"/>
        <v>1</v>
      </c>
      <c r="I306" s="280" t="s">
        <v>223</v>
      </c>
      <c r="J306" s="280" t="s">
        <v>68</v>
      </c>
      <c r="K306" s="361" t="s">
        <v>120</v>
      </c>
      <c r="L306" s="272"/>
      <c r="M306" s="272"/>
      <c r="N306" s="343"/>
      <c r="O306" s="344"/>
      <c r="P306" s="344"/>
      <c r="Q306" s="345"/>
    </row>
    <row r="307" spans="1:17" s="135" customFormat="1" ht="15.75" x14ac:dyDescent="0.25">
      <c r="A307" s="278"/>
      <c r="B307" s="443">
        <v>17</v>
      </c>
      <c r="C307" s="271"/>
      <c r="D307" s="272"/>
      <c r="E307" s="324">
        <v>943.5</v>
      </c>
      <c r="F307" s="280">
        <v>1</v>
      </c>
      <c r="G307" s="277">
        <f t="shared" si="9"/>
        <v>0</v>
      </c>
      <c r="H307" s="278">
        <f t="shared" si="9"/>
        <v>0</v>
      </c>
      <c r="I307" s="280" t="s">
        <v>225</v>
      </c>
      <c r="J307" s="280" t="s">
        <v>81</v>
      </c>
      <c r="K307" s="361" t="s">
        <v>120</v>
      </c>
      <c r="L307" s="272"/>
      <c r="M307" s="272"/>
      <c r="N307" s="343"/>
      <c r="O307" s="344"/>
      <c r="P307" s="344"/>
      <c r="Q307" s="345"/>
    </row>
    <row r="308" spans="1:17" s="135" customFormat="1" ht="15.75" x14ac:dyDescent="0.25">
      <c r="A308" s="278" t="s">
        <v>327</v>
      </c>
      <c r="B308" s="443">
        <v>17</v>
      </c>
      <c r="C308" s="778">
        <v>18568.63</v>
      </c>
      <c r="D308" s="779">
        <v>19</v>
      </c>
      <c r="E308" s="324"/>
      <c r="F308" s="280"/>
      <c r="G308" s="277">
        <f t="shared" si="9"/>
        <v>18568.63</v>
      </c>
      <c r="H308" s="278">
        <f t="shared" si="9"/>
        <v>19</v>
      </c>
      <c r="I308" s="280"/>
      <c r="J308" s="280" t="s">
        <v>216</v>
      </c>
      <c r="L308" s="272"/>
      <c r="M308" s="272" t="s">
        <v>216</v>
      </c>
      <c r="N308" s="343"/>
      <c r="O308" s="344"/>
      <c r="P308" s="344"/>
      <c r="Q308" s="345"/>
    </row>
    <row r="309" spans="1:17" s="135" customFormat="1" ht="15.75" x14ac:dyDescent="0.25">
      <c r="A309" s="278"/>
      <c r="B309" s="443">
        <v>20</v>
      </c>
      <c r="C309" s="271"/>
      <c r="D309" s="272"/>
      <c r="E309" s="324">
        <v>983.84</v>
      </c>
      <c r="F309" s="280">
        <v>1</v>
      </c>
      <c r="G309" s="277">
        <f t="shared" si="9"/>
        <v>17584.79</v>
      </c>
      <c r="H309" s="278">
        <f t="shared" si="9"/>
        <v>18</v>
      </c>
      <c r="I309" s="280" t="s">
        <v>221</v>
      </c>
      <c r="J309" s="280" t="s">
        <v>62</v>
      </c>
      <c r="K309" s="361" t="s">
        <v>216</v>
      </c>
      <c r="L309" s="272"/>
      <c r="M309" s="272"/>
      <c r="N309" s="343"/>
      <c r="O309" s="344"/>
      <c r="P309" s="344"/>
      <c r="Q309" s="345"/>
    </row>
    <row r="310" spans="1:17" s="135" customFormat="1" ht="15.75" x14ac:dyDescent="0.25">
      <c r="A310" s="278"/>
      <c r="B310" s="677">
        <v>14</v>
      </c>
      <c r="C310" s="355"/>
      <c r="D310" s="330"/>
      <c r="E310" s="324">
        <v>979.3</v>
      </c>
      <c r="F310" s="280">
        <v>1</v>
      </c>
      <c r="G310" s="277">
        <f t="shared" si="9"/>
        <v>16605.490000000002</v>
      </c>
      <c r="H310" s="278">
        <f t="shared" si="9"/>
        <v>17</v>
      </c>
      <c r="I310" s="280" t="s">
        <v>221</v>
      </c>
      <c r="J310" s="280" t="s">
        <v>62</v>
      </c>
      <c r="K310" s="361" t="s">
        <v>216</v>
      </c>
      <c r="L310" s="272"/>
      <c r="M310" s="272"/>
      <c r="N310" s="343"/>
      <c r="O310" s="344"/>
      <c r="P310" s="344"/>
      <c r="Q310" s="345"/>
    </row>
    <row r="311" spans="1:17" s="135" customFormat="1" ht="15.75" x14ac:dyDescent="0.25">
      <c r="A311" s="278"/>
      <c r="B311" s="443">
        <v>20</v>
      </c>
      <c r="C311" s="271"/>
      <c r="D311" s="272"/>
      <c r="E311" s="324">
        <v>970.23</v>
      </c>
      <c r="F311" s="280">
        <v>1</v>
      </c>
      <c r="G311" s="277">
        <f t="shared" si="9"/>
        <v>15635.260000000002</v>
      </c>
      <c r="H311" s="278">
        <f t="shared" si="9"/>
        <v>16</v>
      </c>
      <c r="I311" s="410" t="s">
        <v>219</v>
      </c>
      <c r="J311" s="280" t="s">
        <v>62</v>
      </c>
      <c r="K311" s="361" t="s">
        <v>216</v>
      </c>
      <c r="L311" s="272"/>
      <c r="M311" s="272"/>
      <c r="N311" s="343"/>
      <c r="O311" s="344"/>
      <c r="P311" s="344"/>
      <c r="Q311" s="345"/>
    </row>
    <row r="312" spans="1:17" s="135" customFormat="1" ht="15.75" x14ac:dyDescent="0.25">
      <c r="A312" s="278"/>
      <c r="B312" s="443">
        <v>17</v>
      </c>
      <c r="C312" s="271"/>
      <c r="D312" s="272"/>
      <c r="E312" s="324">
        <v>999.71</v>
      </c>
      <c r="F312" s="280">
        <v>1</v>
      </c>
      <c r="G312" s="277">
        <f t="shared" si="9"/>
        <v>14635.550000000003</v>
      </c>
      <c r="H312" s="278">
        <f t="shared" si="9"/>
        <v>15</v>
      </c>
      <c r="I312" s="276" t="s">
        <v>221</v>
      </c>
      <c r="J312" s="280" t="s">
        <v>62</v>
      </c>
      <c r="K312" s="361" t="s">
        <v>216</v>
      </c>
      <c r="L312" s="272"/>
      <c r="M312" s="272"/>
      <c r="N312" s="343"/>
      <c r="O312" s="344"/>
      <c r="P312" s="344"/>
      <c r="Q312" s="345"/>
    </row>
    <row r="313" spans="1:17" s="135" customFormat="1" ht="15.75" x14ac:dyDescent="0.25">
      <c r="A313" s="278"/>
      <c r="B313" s="443">
        <v>17</v>
      </c>
      <c r="C313" s="271"/>
      <c r="D313" s="272"/>
      <c r="E313" s="324">
        <v>965.69</v>
      </c>
      <c r="F313" s="280">
        <v>1</v>
      </c>
      <c r="G313" s="277">
        <f t="shared" si="9"/>
        <v>13669.860000000002</v>
      </c>
      <c r="H313" s="278">
        <f t="shared" si="9"/>
        <v>14</v>
      </c>
      <c r="I313" s="280" t="s">
        <v>221</v>
      </c>
      <c r="J313" s="280" t="s">
        <v>62</v>
      </c>
      <c r="K313" s="361" t="s">
        <v>216</v>
      </c>
      <c r="L313" s="272"/>
      <c r="M313" s="272"/>
      <c r="N313" s="343"/>
      <c r="O313" s="344"/>
      <c r="P313" s="344"/>
      <c r="Q313" s="345"/>
    </row>
    <row r="314" spans="1:17" s="135" customFormat="1" ht="15.75" x14ac:dyDescent="0.25">
      <c r="A314" s="278"/>
      <c r="B314" s="443">
        <v>17</v>
      </c>
      <c r="C314" s="271"/>
      <c r="D314" s="272"/>
      <c r="E314" s="324">
        <v>974.77</v>
      </c>
      <c r="F314" s="280">
        <v>1</v>
      </c>
      <c r="G314" s="277">
        <f t="shared" si="9"/>
        <v>12695.090000000002</v>
      </c>
      <c r="H314" s="278">
        <f t="shared" si="9"/>
        <v>13</v>
      </c>
      <c r="I314" s="280" t="s">
        <v>221</v>
      </c>
      <c r="J314" s="280" t="s">
        <v>62</v>
      </c>
      <c r="K314" s="361" t="s">
        <v>216</v>
      </c>
      <c r="L314" s="272"/>
      <c r="M314" s="272"/>
      <c r="N314" s="343"/>
      <c r="O314" s="344"/>
      <c r="P314" s="344"/>
      <c r="Q314" s="345"/>
    </row>
    <row r="315" spans="1:17" s="135" customFormat="1" ht="15.75" x14ac:dyDescent="0.25">
      <c r="A315" s="278"/>
      <c r="B315" s="443">
        <v>17</v>
      </c>
      <c r="C315" s="271"/>
      <c r="D315" s="272"/>
      <c r="E315" s="324">
        <v>965.69</v>
      </c>
      <c r="F315" s="280">
        <v>1</v>
      </c>
      <c r="G315" s="277">
        <f t="shared" ref="G315:G378" si="10">G314-E315+C315</f>
        <v>11729.400000000001</v>
      </c>
      <c r="H315" s="278">
        <f t="shared" ref="H315:H378" si="11">H314-F315+D315</f>
        <v>12</v>
      </c>
      <c r="I315" s="280" t="s">
        <v>219</v>
      </c>
      <c r="J315" s="280" t="s">
        <v>62</v>
      </c>
      <c r="K315" s="361" t="s">
        <v>216</v>
      </c>
      <c r="L315" s="272"/>
      <c r="M315" s="330"/>
      <c r="N315" s="343"/>
      <c r="O315" s="344"/>
      <c r="P315" s="344"/>
      <c r="Q315" s="345"/>
    </row>
    <row r="316" spans="1:17" s="135" customFormat="1" ht="15.75" x14ac:dyDescent="0.25">
      <c r="A316" s="278"/>
      <c r="B316" s="443">
        <v>17</v>
      </c>
      <c r="C316" s="271"/>
      <c r="D316" s="272"/>
      <c r="E316" s="324">
        <v>972.5</v>
      </c>
      <c r="F316" s="280">
        <v>1</v>
      </c>
      <c r="G316" s="277">
        <f t="shared" si="10"/>
        <v>10756.900000000001</v>
      </c>
      <c r="H316" s="278">
        <f t="shared" si="11"/>
        <v>11</v>
      </c>
      <c r="I316" s="280" t="s">
        <v>221</v>
      </c>
      <c r="J316" s="280" t="s">
        <v>62</v>
      </c>
      <c r="K316" s="361" t="s">
        <v>216</v>
      </c>
      <c r="L316" s="272"/>
      <c r="M316" s="272"/>
      <c r="N316" s="343"/>
      <c r="O316" s="344"/>
      <c r="P316" s="344"/>
      <c r="Q316" s="345"/>
    </row>
    <row r="317" spans="1:17" s="135" customFormat="1" ht="15.75" x14ac:dyDescent="0.25">
      <c r="A317" s="278"/>
      <c r="B317" s="443">
        <v>17</v>
      </c>
      <c r="C317" s="271"/>
      <c r="D317" s="272"/>
      <c r="E317" s="324">
        <v>1011.05</v>
      </c>
      <c r="F317" s="280">
        <v>1</v>
      </c>
      <c r="G317" s="277">
        <f t="shared" si="10"/>
        <v>9745.8500000000022</v>
      </c>
      <c r="H317" s="278">
        <f t="shared" si="11"/>
        <v>10</v>
      </c>
      <c r="I317" s="280" t="s">
        <v>219</v>
      </c>
      <c r="J317" s="280" t="s">
        <v>196</v>
      </c>
      <c r="K317" s="361" t="s">
        <v>216</v>
      </c>
      <c r="L317" s="272"/>
      <c r="M317" s="272"/>
      <c r="N317" s="343"/>
      <c r="O317" s="344"/>
      <c r="P317" s="344"/>
      <c r="Q317" s="345"/>
    </row>
    <row r="318" spans="1:17" s="135" customFormat="1" ht="15.75" x14ac:dyDescent="0.25">
      <c r="A318" s="278"/>
      <c r="B318" s="443">
        <v>17</v>
      </c>
      <c r="C318" s="271"/>
      <c r="D318" s="272"/>
      <c r="E318" s="324">
        <v>949.82</v>
      </c>
      <c r="F318" s="280">
        <v>1</v>
      </c>
      <c r="G318" s="277">
        <f t="shared" si="10"/>
        <v>8796.0300000000025</v>
      </c>
      <c r="H318" s="278">
        <f t="shared" si="11"/>
        <v>9</v>
      </c>
      <c r="I318" s="280" t="s">
        <v>218</v>
      </c>
      <c r="J318" s="280" t="s">
        <v>62</v>
      </c>
      <c r="K318" s="361" t="s">
        <v>216</v>
      </c>
      <c r="L318" s="272"/>
      <c r="M318" s="272"/>
      <c r="N318" s="343"/>
      <c r="O318" s="344"/>
      <c r="P318" s="344"/>
      <c r="Q318" s="345"/>
    </row>
    <row r="319" spans="1:17" s="135" customFormat="1" ht="15.75" x14ac:dyDescent="0.25">
      <c r="A319" s="278"/>
      <c r="B319" s="443">
        <v>17</v>
      </c>
      <c r="C319" s="271"/>
      <c r="D319" s="272"/>
      <c r="E319" s="324">
        <v>981.57</v>
      </c>
      <c r="F319" s="280">
        <v>1</v>
      </c>
      <c r="G319" s="277">
        <f t="shared" si="10"/>
        <v>7814.4600000000028</v>
      </c>
      <c r="H319" s="278">
        <f t="shared" si="11"/>
        <v>8</v>
      </c>
      <c r="I319" s="280" t="s">
        <v>221</v>
      </c>
      <c r="J319" s="280" t="s">
        <v>62</v>
      </c>
      <c r="K319" s="361" t="s">
        <v>216</v>
      </c>
      <c r="L319" s="272"/>
      <c r="M319" s="272"/>
      <c r="N319" s="343"/>
      <c r="O319" s="344"/>
      <c r="P319" s="344"/>
      <c r="Q319" s="345"/>
    </row>
    <row r="320" spans="1:17" s="135" customFormat="1" ht="15.75" x14ac:dyDescent="0.25">
      <c r="A320" s="278"/>
      <c r="B320" s="443">
        <v>17</v>
      </c>
      <c r="C320" s="271"/>
      <c r="D320" s="272"/>
      <c r="E320" s="324">
        <v>954.35</v>
      </c>
      <c r="F320" s="280">
        <v>1</v>
      </c>
      <c r="G320" s="277">
        <f t="shared" si="10"/>
        <v>6860.1100000000024</v>
      </c>
      <c r="H320" s="278">
        <f t="shared" si="11"/>
        <v>7</v>
      </c>
      <c r="I320" s="280" t="s">
        <v>221</v>
      </c>
      <c r="J320" s="280" t="s">
        <v>62</v>
      </c>
      <c r="K320" s="361" t="s">
        <v>216</v>
      </c>
      <c r="L320" s="272"/>
      <c r="M320" s="272"/>
      <c r="N320" s="343"/>
      <c r="O320" s="344"/>
      <c r="P320" s="344"/>
      <c r="Q320" s="345"/>
    </row>
    <row r="321" spans="1:17" s="135" customFormat="1" ht="15.75" x14ac:dyDescent="0.25">
      <c r="A321" s="278"/>
      <c r="B321" s="443">
        <v>17</v>
      </c>
      <c r="C321" s="271"/>
      <c r="D321" s="272"/>
      <c r="E321" s="324">
        <v>970.23</v>
      </c>
      <c r="F321" s="280">
        <v>1</v>
      </c>
      <c r="G321" s="277">
        <f t="shared" si="10"/>
        <v>5889.8800000000028</v>
      </c>
      <c r="H321" s="278">
        <f t="shared" si="11"/>
        <v>6</v>
      </c>
      <c r="I321" s="280" t="s">
        <v>217</v>
      </c>
      <c r="J321" s="280" t="s">
        <v>68</v>
      </c>
      <c r="K321" s="361" t="s">
        <v>216</v>
      </c>
      <c r="L321" s="272"/>
      <c r="M321" s="272"/>
      <c r="N321" s="343"/>
      <c r="O321" s="344"/>
      <c r="P321" s="344"/>
      <c r="Q321" s="345"/>
    </row>
    <row r="322" spans="1:17" s="135" customFormat="1" ht="15.75" x14ac:dyDescent="0.25">
      <c r="A322" s="278"/>
      <c r="B322" s="443">
        <v>17</v>
      </c>
      <c r="C322" s="271"/>
      <c r="D322" s="272"/>
      <c r="E322" s="324">
        <v>974.77</v>
      </c>
      <c r="F322" s="280">
        <v>1</v>
      </c>
      <c r="G322" s="277">
        <f t="shared" si="10"/>
        <v>4915.1100000000024</v>
      </c>
      <c r="H322" s="278">
        <f t="shared" si="11"/>
        <v>5</v>
      </c>
      <c r="I322" s="280" t="s">
        <v>219</v>
      </c>
      <c r="J322" s="280" t="s">
        <v>62</v>
      </c>
      <c r="K322" s="361" t="s">
        <v>216</v>
      </c>
      <c r="L322" s="272"/>
      <c r="M322" s="272"/>
      <c r="N322" s="343"/>
      <c r="O322" s="344"/>
      <c r="P322" s="344"/>
      <c r="Q322" s="345"/>
    </row>
    <row r="323" spans="1:17" s="135" customFormat="1" ht="15.75" x14ac:dyDescent="0.25">
      <c r="A323" s="278"/>
      <c r="B323" s="276">
        <v>20</v>
      </c>
      <c r="C323" s="355"/>
      <c r="D323" s="330"/>
      <c r="E323" s="324">
        <v>963.43</v>
      </c>
      <c r="F323" s="280">
        <v>1</v>
      </c>
      <c r="G323" s="277">
        <f t="shared" si="10"/>
        <v>3951.6800000000026</v>
      </c>
      <c r="H323" s="278">
        <f t="shared" si="11"/>
        <v>4</v>
      </c>
      <c r="I323" s="280" t="s">
        <v>219</v>
      </c>
      <c r="J323" s="280" t="s">
        <v>62</v>
      </c>
      <c r="K323" s="361" t="s">
        <v>216</v>
      </c>
      <c r="L323" s="272"/>
      <c r="M323" s="330"/>
      <c r="N323" s="343"/>
      <c r="O323" s="344"/>
      <c r="P323" s="344"/>
      <c r="Q323" s="345"/>
    </row>
    <row r="324" spans="1:17" s="135" customFormat="1" ht="15.75" x14ac:dyDescent="0.25">
      <c r="A324" s="278"/>
      <c r="B324" s="280">
        <v>20</v>
      </c>
      <c r="C324" s="271"/>
      <c r="D324" s="272"/>
      <c r="E324" s="324">
        <v>970.23</v>
      </c>
      <c r="F324" s="280">
        <v>1</v>
      </c>
      <c r="G324" s="277">
        <f t="shared" si="10"/>
        <v>2981.4500000000025</v>
      </c>
      <c r="H324" s="278">
        <f t="shared" si="11"/>
        <v>3</v>
      </c>
      <c r="I324" s="280" t="s">
        <v>218</v>
      </c>
      <c r="J324" s="280" t="s">
        <v>62</v>
      </c>
      <c r="K324" s="361" t="s">
        <v>216</v>
      </c>
      <c r="L324" s="272"/>
      <c r="M324" s="272"/>
      <c r="N324" s="343"/>
      <c r="O324" s="344"/>
      <c r="P324" s="344"/>
      <c r="Q324" s="345"/>
    </row>
    <row r="325" spans="1:17" s="135" customFormat="1" ht="15.75" x14ac:dyDescent="0.25">
      <c r="A325" s="278"/>
      <c r="B325" s="280">
        <v>20</v>
      </c>
      <c r="C325" s="271"/>
      <c r="D325" s="272"/>
      <c r="E325" s="324">
        <v>990.64</v>
      </c>
      <c r="F325" s="280">
        <v>1</v>
      </c>
      <c r="G325" s="277">
        <f t="shared" si="10"/>
        <v>1990.8100000000027</v>
      </c>
      <c r="H325" s="278">
        <f t="shared" si="11"/>
        <v>2</v>
      </c>
      <c r="I325" s="280" t="s">
        <v>218</v>
      </c>
      <c r="J325" s="280" t="s">
        <v>62</v>
      </c>
      <c r="K325" s="361" t="s">
        <v>216</v>
      </c>
      <c r="L325" s="272"/>
      <c r="M325" s="272"/>
      <c r="N325" s="343"/>
      <c r="O325" s="344"/>
      <c r="P325" s="344"/>
      <c r="Q325" s="345"/>
    </row>
    <row r="326" spans="1:17" s="135" customFormat="1" ht="15.75" x14ac:dyDescent="0.25">
      <c r="A326" s="278"/>
      <c r="B326" s="280">
        <v>20</v>
      </c>
      <c r="C326" s="271"/>
      <c r="D326" s="272"/>
      <c r="E326" s="324">
        <v>1020.58</v>
      </c>
      <c r="F326" s="280">
        <v>1</v>
      </c>
      <c r="G326" s="277">
        <f t="shared" si="10"/>
        <v>970.23000000000263</v>
      </c>
      <c r="H326" s="278">
        <f t="shared" si="11"/>
        <v>1</v>
      </c>
      <c r="I326" s="280" t="s">
        <v>219</v>
      </c>
      <c r="J326" s="280" t="s">
        <v>62</v>
      </c>
      <c r="K326" s="361" t="s">
        <v>216</v>
      </c>
      <c r="L326" s="272"/>
      <c r="M326" s="272"/>
      <c r="N326" s="343"/>
      <c r="O326" s="344"/>
      <c r="P326" s="344"/>
      <c r="Q326" s="345"/>
    </row>
    <row r="327" spans="1:17" s="135" customFormat="1" ht="15.75" x14ac:dyDescent="0.25">
      <c r="A327" s="278"/>
      <c r="B327" s="280">
        <v>20</v>
      </c>
      <c r="C327" s="271"/>
      <c r="D327" s="272"/>
      <c r="E327" s="324">
        <v>970.23</v>
      </c>
      <c r="F327" s="280">
        <v>1</v>
      </c>
      <c r="G327" s="277">
        <f t="shared" si="10"/>
        <v>2.6147972675971687E-12</v>
      </c>
      <c r="H327" s="278">
        <f t="shared" si="11"/>
        <v>0</v>
      </c>
      <c r="I327" s="280" t="s">
        <v>219</v>
      </c>
      <c r="J327" s="280" t="s">
        <v>62</v>
      </c>
      <c r="K327" s="361" t="s">
        <v>216</v>
      </c>
      <c r="L327" s="272"/>
      <c r="M327" s="272"/>
      <c r="N327" s="343"/>
      <c r="O327" s="344"/>
      <c r="P327" s="344"/>
      <c r="Q327" s="345"/>
    </row>
    <row r="328" spans="1:17" s="135" customFormat="1" ht="18.75" x14ac:dyDescent="0.3">
      <c r="A328" s="278"/>
      <c r="B328" s="280">
        <v>15</v>
      </c>
      <c r="C328" s="830">
        <v>17725.64</v>
      </c>
      <c r="D328" s="779">
        <v>20</v>
      </c>
      <c r="E328" s="324"/>
      <c r="F328" s="280"/>
      <c r="G328" s="277">
        <f t="shared" si="10"/>
        <v>17725.640000000003</v>
      </c>
      <c r="H328" s="278">
        <f t="shared" si="11"/>
        <v>20</v>
      </c>
      <c r="I328" s="322"/>
      <c r="J328" s="322" t="s">
        <v>84</v>
      </c>
      <c r="K328" s="632"/>
      <c r="L328" s="272"/>
      <c r="M328" s="272" t="s">
        <v>154</v>
      </c>
      <c r="N328" s="343"/>
      <c r="O328" s="344"/>
      <c r="P328" s="344"/>
      <c r="Q328" s="345"/>
    </row>
    <row r="329" spans="1:17" s="135" customFormat="1" ht="20.25" x14ac:dyDescent="0.3">
      <c r="A329" s="278"/>
      <c r="B329" s="280">
        <v>16</v>
      </c>
      <c r="C329" s="349"/>
      <c r="D329" s="272"/>
      <c r="E329" s="788">
        <v>907.03</v>
      </c>
      <c r="F329" s="715">
        <v>1</v>
      </c>
      <c r="G329" s="718">
        <f t="shared" si="10"/>
        <v>16818.610000000004</v>
      </c>
      <c r="H329" s="714">
        <f t="shared" si="11"/>
        <v>19</v>
      </c>
      <c r="I329" s="715" t="s">
        <v>201</v>
      </c>
      <c r="J329" s="715" t="s">
        <v>62</v>
      </c>
      <c r="K329" s="789" t="s">
        <v>154</v>
      </c>
      <c r="L329" s="272"/>
      <c r="M329" s="272"/>
      <c r="N329" s="343"/>
      <c r="O329" s="344"/>
      <c r="P329" s="344"/>
      <c r="Q329" s="345"/>
    </row>
    <row r="330" spans="1:17" s="135" customFormat="1" ht="20.25" x14ac:dyDescent="0.3">
      <c r="A330" s="278"/>
      <c r="B330" s="280">
        <v>17</v>
      </c>
      <c r="C330" s="349"/>
      <c r="D330" s="272"/>
      <c r="E330" s="788">
        <v>861.68</v>
      </c>
      <c r="F330" s="715">
        <v>1</v>
      </c>
      <c r="G330" s="718">
        <f t="shared" si="10"/>
        <v>15956.930000000004</v>
      </c>
      <c r="H330" s="714">
        <f t="shared" si="11"/>
        <v>18</v>
      </c>
      <c r="I330" s="715" t="s">
        <v>204</v>
      </c>
      <c r="J330" s="715" t="s">
        <v>62</v>
      </c>
      <c r="K330" s="789" t="s">
        <v>154</v>
      </c>
      <c r="L330" s="272"/>
      <c r="M330" s="272"/>
      <c r="N330" s="343"/>
      <c r="O330" s="344"/>
      <c r="P330" s="344"/>
      <c r="Q330" s="345"/>
    </row>
    <row r="331" spans="1:17" s="135" customFormat="1" ht="20.25" x14ac:dyDescent="0.3">
      <c r="A331" s="278"/>
      <c r="B331" s="280">
        <v>17</v>
      </c>
      <c r="C331" s="349"/>
      <c r="D331" s="272"/>
      <c r="E331" s="788">
        <v>872.11</v>
      </c>
      <c r="F331" s="715">
        <v>1</v>
      </c>
      <c r="G331" s="718">
        <f t="shared" si="10"/>
        <v>15084.820000000003</v>
      </c>
      <c r="H331" s="714">
        <f t="shared" si="11"/>
        <v>17</v>
      </c>
      <c r="I331" s="715" t="s">
        <v>203</v>
      </c>
      <c r="J331" s="715" t="s">
        <v>81</v>
      </c>
      <c r="K331" s="789" t="s">
        <v>154</v>
      </c>
      <c r="L331" s="272"/>
      <c r="M331" s="272"/>
      <c r="N331" s="343"/>
      <c r="O331" s="344"/>
      <c r="P331" s="344"/>
      <c r="Q331" s="345"/>
    </row>
    <row r="332" spans="1:17" s="135" customFormat="1" ht="20.25" x14ac:dyDescent="0.3">
      <c r="A332" s="278"/>
      <c r="B332" s="280">
        <v>17</v>
      </c>
      <c r="C332" s="349"/>
      <c r="D332" s="272"/>
      <c r="E332" s="788">
        <v>866.67</v>
      </c>
      <c r="F332" s="715">
        <v>1</v>
      </c>
      <c r="G332" s="718">
        <f t="shared" si="10"/>
        <v>14218.150000000003</v>
      </c>
      <c r="H332" s="714">
        <f t="shared" si="11"/>
        <v>16</v>
      </c>
      <c r="I332" s="715" t="s">
        <v>203</v>
      </c>
      <c r="J332" s="715" t="s">
        <v>81</v>
      </c>
      <c r="K332" s="789" t="s">
        <v>154</v>
      </c>
      <c r="L332" s="272"/>
      <c r="M332" s="272"/>
      <c r="N332" s="343"/>
      <c r="O332" s="344"/>
      <c r="P332" s="344"/>
      <c r="Q332" s="345"/>
    </row>
    <row r="333" spans="1:17" s="135" customFormat="1" ht="20.25" x14ac:dyDescent="0.3">
      <c r="A333" s="278"/>
      <c r="B333" s="280">
        <v>17</v>
      </c>
      <c r="C333" s="349"/>
      <c r="D333" s="272"/>
      <c r="E333" s="788">
        <v>887.98</v>
      </c>
      <c r="F333" s="715">
        <v>1</v>
      </c>
      <c r="G333" s="718">
        <f t="shared" si="10"/>
        <v>13330.170000000004</v>
      </c>
      <c r="H333" s="714">
        <f t="shared" si="11"/>
        <v>15</v>
      </c>
      <c r="I333" s="715" t="s">
        <v>204</v>
      </c>
      <c r="J333" s="715" t="s">
        <v>62</v>
      </c>
      <c r="K333" s="789" t="s">
        <v>154</v>
      </c>
      <c r="L333" s="272"/>
      <c r="M333" s="272"/>
      <c r="N333" s="343"/>
      <c r="O333" s="344"/>
      <c r="P333" s="344"/>
      <c r="Q333" s="345"/>
    </row>
    <row r="334" spans="1:17" s="135" customFormat="1" ht="20.25" x14ac:dyDescent="0.3">
      <c r="A334" s="278"/>
      <c r="B334" s="280">
        <v>17</v>
      </c>
      <c r="C334" s="349"/>
      <c r="D334" s="330"/>
      <c r="E334" s="788">
        <v>863.04</v>
      </c>
      <c r="F334" s="715">
        <v>1</v>
      </c>
      <c r="G334" s="718">
        <f t="shared" si="10"/>
        <v>12467.130000000005</v>
      </c>
      <c r="H334" s="714">
        <f t="shared" si="11"/>
        <v>14</v>
      </c>
      <c r="I334" s="715" t="s">
        <v>208</v>
      </c>
      <c r="J334" s="715" t="s">
        <v>209</v>
      </c>
      <c r="K334" s="789" t="s">
        <v>127</v>
      </c>
      <c r="M334" s="272"/>
      <c r="N334" s="343"/>
      <c r="O334" s="344"/>
      <c r="P334" s="344"/>
      <c r="Q334" s="345"/>
    </row>
    <row r="335" spans="1:17" s="135" customFormat="1" ht="20.25" x14ac:dyDescent="0.3">
      <c r="A335" s="278"/>
      <c r="B335" s="280">
        <v>16</v>
      </c>
      <c r="C335" s="349"/>
      <c r="D335" s="272"/>
      <c r="E335" s="788">
        <v>907.03</v>
      </c>
      <c r="F335" s="715">
        <v>1</v>
      </c>
      <c r="G335" s="718">
        <f t="shared" si="10"/>
        <v>11560.100000000004</v>
      </c>
      <c r="H335" s="714">
        <f t="shared" si="11"/>
        <v>13</v>
      </c>
      <c r="I335" s="715" t="s">
        <v>201</v>
      </c>
      <c r="J335" s="715" t="s">
        <v>62</v>
      </c>
      <c r="K335" s="789" t="s">
        <v>154</v>
      </c>
      <c r="M335" s="272"/>
      <c r="N335" s="343"/>
      <c r="O335" s="344"/>
      <c r="P335" s="344"/>
      <c r="Q335" s="345"/>
    </row>
    <row r="336" spans="1:17" s="135" customFormat="1" ht="20.25" x14ac:dyDescent="0.3">
      <c r="A336" s="278"/>
      <c r="B336" s="280">
        <v>17</v>
      </c>
      <c r="C336" s="349"/>
      <c r="D336" s="272"/>
      <c r="E336" s="788">
        <v>889.34</v>
      </c>
      <c r="F336" s="715">
        <v>1</v>
      </c>
      <c r="G336" s="718">
        <f t="shared" si="10"/>
        <v>10670.760000000004</v>
      </c>
      <c r="H336" s="714">
        <f t="shared" si="11"/>
        <v>12</v>
      </c>
      <c r="I336" s="715" t="s">
        <v>215</v>
      </c>
      <c r="J336" s="715" t="s">
        <v>62</v>
      </c>
      <c r="K336" s="789" t="s">
        <v>154</v>
      </c>
      <c r="M336" s="272"/>
      <c r="N336" s="343"/>
      <c r="O336" s="344"/>
      <c r="P336" s="344"/>
      <c r="Q336" s="345"/>
    </row>
    <row r="337" spans="1:17" s="135" customFormat="1" ht="20.25" x14ac:dyDescent="0.3">
      <c r="A337" s="278"/>
      <c r="B337" s="280">
        <v>16</v>
      </c>
      <c r="C337" s="349"/>
      <c r="D337" s="330"/>
      <c r="E337" s="788">
        <v>864.4</v>
      </c>
      <c r="F337" s="715">
        <v>1</v>
      </c>
      <c r="G337" s="718">
        <f t="shared" si="10"/>
        <v>9806.3600000000042</v>
      </c>
      <c r="H337" s="714">
        <f t="shared" si="11"/>
        <v>11</v>
      </c>
      <c r="I337" s="715" t="s">
        <v>201</v>
      </c>
      <c r="J337" s="715" t="s">
        <v>62</v>
      </c>
      <c r="K337" s="789" t="s">
        <v>154</v>
      </c>
      <c r="L337" s="358"/>
      <c r="M337" s="330"/>
      <c r="N337" s="343"/>
      <c r="O337" s="344"/>
      <c r="P337" s="344"/>
      <c r="Q337" s="345"/>
    </row>
    <row r="338" spans="1:17" s="135" customFormat="1" ht="20.25" x14ac:dyDescent="0.3">
      <c r="A338" s="278"/>
      <c r="B338" s="280">
        <v>16</v>
      </c>
      <c r="C338" s="349"/>
      <c r="D338" s="272"/>
      <c r="E338" s="788">
        <v>891.61</v>
      </c>
      <c r="F338" s="715">
        <v>1</v>
      </c>
      <c r="G338" s="718">
        <f t="shared" si="10"/>
        <v>8914.7500000000036</v>
      </c>
      <c r="H338" s="714">
        <f t="shared" si="11"/>
        <v>10</v>
      </c>
      <c r="I338" s="715" t="s">
        <v>201</v>
      </c>
      <c r="J338" s="715" t="s">
        <v>62</v>
      </c>
      <c r="K338" s="789" t="s">
        <v>154</v>
      </c>
      <c r="M338" s="272"/>
      <c r="N338" s="343"/>
      <c r="O338" s="344"/>
      <c r="P338" s="344"/>
      <c r="Q338" s="345"/>
    </row>
    <row r="339" spans="1:17" s="135" customFormat="1" ht="20.25" x14ac:dyDescent="0.3">
      <c r="A339" s="278"/>
      <c r="B339" s="280">
        <v>17</v>
      </c>
      <c r="C339" s="349"/>
      <c r="D339" s="272"/>
      <c r="E339" s="788">
        <v>889.34</v>
      </c>
      <c r="F339" s="715">
        <v>1</v>
      </c>
      <c r="G339" s="718">
        <f t="shared" si="10"/>
        <v>8025.4100000000035</v>
      </c>
      <c r="H339" s="714">
        <f t="shared" si="11"/>
        <v>9</v>
      </c>
      <c r="I339" s="715" t="s">
        <v>210</v>
      </c>
      <c r="J339" s="715" t="s">
        <v>67</v>
      </c>
      <c r="K339" s="789" t="s">
        <v>154</v>
      </c>
      <c r="M339" s="272"/>
      <c r="N339" s="343"/>
      <c r="O339" s="344"/>
      <c r="P339" s="344"/>
      <c r="Q339" s="345"/>
    </row>
    <row r="340" spans="1:17" s="135" customFormat="1" ht="20.25" x14ac:dyDescent="0.3">
      <c r="A340" s="278"/>
      <c r="B340" s="280">
        <v>16</v>
      </c>
      <c r="C340" s="349"/>
      <c r="D340" s="272"/>
      <c r="E340" s="788">
        <v>904.31</v>
      </c>
      <c r="F340" s="715">
        <v>1</v>
      </c>
      <c r="G340" s="718">
        <f t="shared" si="10"/>
        <v>7121.100000000004</v>
      </c>
      <c r="H340" s="714">
        <f t="shared" si="11"/>
        <v>8</v>
      </c>
      <c r="I340" s="715" t="s">
        <v>199</v>
      </c>
      <c r="J340" s="715" t="s">
        <v>83</v>
      </c>
      <c r="K340" s="789" t="s">
        <v>154</v>
      </c>
      <c r="M340" s="272"/>
      <c r="N340" s="343"/>
      <c r="O340" s="344"/>
      <c r="P340" s="344"/>
      <c r="Q340" s="345"/>
    </row>
    <row r="341" spans="1:17" s="135" customFormat="1" ht="20.25" x14ac:dyDescent="0.3">
      <c r="A341" s="278"/>
      <c r="B341" s="280">
        <v>16</v>
      </c>
      <c r="C341" s="349"/>
      <c r="D341" s="272"/>
      <c r="E341" s="788">
        <v>907.03</v>
      </c>
      <c r="F341" s="715">
        <v>1</v>
      </c>
      <c r="G341" s="718">
        <f t="shared" si="10"/>
        <v>6214.0700000000043</v>
      </c>
      <c r="H341" s="714">
        <f t="shared" si="11"/>
        <v>7</v>
      </c>
      <c r="I341" s="715" t="s">
        <v>201</v>
      </c>
      <c r="J341" s="715" t="s">
        <v>62</v>
      </c>
      <c r="K341" s="789" t="s">
        <v>154</v>
      </c>
      <c r="M341" s="272"/>
      <c r="N341" s="343"/>
      <c r="O341" s="344"/>
      <c r="P341" s="344"/>
      <c r="Q341" s="345"/>
    </row>
    <row r="342" spans="1:17" s="135" customFormat="1" ht="20.25" x14ac:dyDescent="0.3">
      <c r="A342" s="278"/>
      <c r="B342" s="280">
        <v>16</v>
      </c>
      <c r="C342" s="349"/>
      <c r="D342" s="272"/>
      <c r="E342" s="788">
        <v>903.4</v>
      </c>
      <c r="F342" s="715">
        <v>1</v>
      </c>
      <c r="G342" s="718">
        <f t="shared" si="10"/>
        <v>5310.6700000000046</v>
      </c>
      <c r="H342" s="714">
        <f t="shared" si="11"/>
        <v>6</v>
      </c>
      <c r="I342" s="715" t="s">
        <v>199</v>
      </c>
      <c r="J342" s="715" t="s">
        <v>83</v>
      </c>
      <c r="K342" s="789" t="s">
        <v>154</v>
      </c>
      <c r="L342" s="342" t="s">
        <v>323</v>
      </c>
      <c r="M342" s="272"/>
      <c r="N342" s="343"/>
      <c r="O342" s="344"/>
      <c r="P342" s="344"/>
      <c r="Q342" s="345"/>
    </row>
    <row r="343" spans="1:17" s="135" customFormat="1" ht="20.25" x14ac:dyDescent="0.3">
      <c r="A343" s="278"/>
      <c r="B343" s="280">
        <v>16</v>
      </c>
      <c r="C343" s="349"/>
      <c r="D343" s="272"/>
      <c r="E343" s="788">
        <v>903.4</v>
      </c>
      <c r="F343" s="715">
        <v>1</v>
      </c>
      <c r="G343" s="718">
        <f t="shared" si="10"/>
        <v>4407.270000000005</v>
      </c>
      <c r="H343" s="714">
        <f t="shared" si="11"/>
        <v>5</v>
      </c>
      <c r="I343" s="715" t="s">
        <v>201</v>
      </c>
      <c r="J343" s="715" t="s">
        <v>62</v>
      </c>
      <c r="K343" s="789" t="s">
        <v>154</v>
      </c>
      <c r="L343" s="342" t="s">
        <v>323</v>
      </c>
      <c r="M343" s="272"/>
      <c r="N343" s="343"/>
      <c r="O343" s="344"/>
      <c r="P343" s="344"/>
      <c r="Q343" s="345"/>
    </row>
    <row r="344" spans="1:17" s="135" customFormat="1" ht="20.25" x14ac:dyDescent="0.3">
      <c r="A344" s="278"/>
      <c r="B344" s="280">
        <v>16</v>
      </c>
      <c r="C344" s="349"/>
      <c r="D344" s="272"/>
      <c r="E344" s="788">
        <v>880.73</v>
      </c>
      <c r="F344" s="715">
        <v>1</v>
      </c>
      <c r="G344" s="718">
        <f t="shared" si="10"/>
        <v>3526.540000000005</v>
      </c>
      <c r="H344" s="714">
        <f t="shared" si="11"/>
        <v>4</v>
      </c>
      <c r="I344" s="715" t="s">
        <v>206</v>
      </c>
      <c r="J344" s="715" t="s">
        <v>68</v>
      </c>
      <c r="K344" s="789" t="s">
        <v>154</v>
      </c>
      <c r="M344" s="272"/>
      <c r="N344" s="343"/>
      <c r="O344" s="344"/>
      <c r="P344" s="344"/>
      <c r="Q344" s="345"/>
    </row>
    <row r="345" spans="1:17" s="135" customFormat="1" ht="20.25" x14ac:dyDescent="0.3">
      <c r="A345" s="278"/>
      <c r="B345" s="280">
        <v>16</v>
      </c>
      <c r="C345" s="349"/>
      <c r="D345" s="330"/>
      <c r="E345" s="788">
        <v>897.05</v>
      </c>
      <c r="F345" s="715">
        <v>1</v>
      </c>
      <c r="G345" s="718">
        <f t="shared" si="10"/>
        <v>2629.4900000000052</v>
      </c>
      <c r="H345" s="714">
        <f t="shared" si="11"/>
        <v>3</v>
      </c>
      <c r="I345" s="715" t="s">
        <v>206</v>
      </c>
      <c r="J345" s="790" t="s">
        <v>68</v>
      </c>
      <c r="K345" s="789" t="s">
        <v>154</v>
      </c>
      <c r="M345" s="330"/>
      <c r="N345" s="343"/>
      <c r="O345" s="344"/>
      <c r="P345" s="344"/>
      <c r="Q345" s="345"/>
    </row>
    <row r="346" spans="1:17" s="626" customFormat="1" ht="20.25" hidden="1" x14ac:dyDescent="0.3">
      <c r="A346" s="619"/>
      <c r="B346" s="620">
        <v>16</v>
      </c>
      <c r="C346" s="636"/>
      <c r="D346" s="621"/>
      <c r="E346" s="633">
        <v>865.31</v>
      </c>
      <c r="F346" s="620">
        <v>1</v>
      </c>
      <c r="G346" s="622">
        <f t="shared" si="10"/>
        <v>1764.1800000000053</v>
      </c>
      <c r="H346" s="619">
        <f t="shared" si="11"/>
        <v>2</v>
      </c>
      <c r="I346" s="620" t="s">
        <v>206</v>
      </c>
      <c r="J346" s="634" t="s">
        <v>68</v>
      </c>
      <c r="K346" s="635" t="s">
        <v>154</v>
      </c>
      <c r="M346" s="621"/>
      <c r="N346" s="623"/>
      <c r="O346" s="624"/>
      <c r="P346" s="624"/>
      <c r="Q346" s="625"/>
    </row>
    <row r="347" spans="1:17" s="135" customFormat="1" ht="20.25" x14ac:dyDescent="0.3">
      <c r="A347" s="278"/>
      <c r="B347" s="280">
        <v>16</v>
      </c>
      <c r="C347" s="349"/>
      <c r="D347" s="272"/>
      <c r="E347" s="788">
        <v>880.73</v>
      </c>
      <c r="F347" s="715">
        <v>1</v>
      </c>
      <c r="G347" s="718">
        <f t="shared" si="10"/>
        <v>883.45000000000528</v>
      </c>
      <c r="H347" s="714">
        <f t="shared" si="11"/>
        <v>1</v>
      </c>
      <c r="I347" s="715" t="s">
        <v>201</v>
      </c>
      <c r="J347" s="791" t="s">
        <v>62</v>
      </c>
      <c r="K347" s="789" t="s">
        <v>154</v>
      </c>
      <c r="M347" s="272"/>
      <c r="N347" s="343"/>
      <c r="O347" s="344"/>
      <c r="P347" s="344"/>
      <c r="Q347" s="345"/>
    </row>
    <row r="348" spans="1:17" s="135" customFormat="1" ht="18" x14ac:dyDescent="0.25">
      <c r="A348" s="278"/>
      <c r="B348" s="280">
        <v>16</v>
      </c>
      <c r="C348" s="271"/>
      <c r="D348" s="272"/>
      <c r="E348" s="788">
        <v>883.45</v>
      </c>
      <c r="F348" s="715">
        <v>1</v>
      </c>
      <c r="G348" s="718">
        <f t="shared" si="10"/>
        <v>5.2295945351943374E-12</v>
      </c>
      <c r="H348" s="714">
        <f t="shared" si="11"/>
        <v>0</v>
      </c>
      <c r="I348" s="715" t="s">
        <v>206</v>
      </c>
      <c r="J348" s="791" t="s">
        <v>68</v>
      </c>
      <c r="K348" s="789" t="s">
        <v>154</v>
      </c>
      <c r="M348" s="272"/>
      <c r="N348" s="343"/>
      <c r="O348" s="344"/>
      <c r="P348" s="344"/>
      <c r="Q348" s="345"/>
    </row>
    <row r="349" spans="1:17" s="135" customFormat="1" ht="15.75" x14ac:dyDescent="0.25">
      <c r="A349" s="278" t="s">
        <v>237</v>
      </c>
      <c r="B349" s="280">
        <v>15</v>
      </c>
      <c r="C349" s="808">
        <v>17898.87</v>
      </c>
      <c r="D349" s="777">
        <v>20</v>
      </c>
      <c r="E349" s="324"/>
      <c r="F349" s="280"/>
      <c r="G349" s="277">
        <f t="shared" si="10"/>
        <v>17898.870000000003</v>
      </c>
      <c r="H349" s="278">
        <f t="shared" si="11"/>
        <v>20</v>
      </c>
      <c r="I349" s="280"/>
      <c r="J349" s="678" t="s">
        <v>84</v>
      </c>
      <c r="K349" s="631"/>
      <c r="M349" s="272"/>
      <c r="N349" s="343"/>
      <c r="O349" s="344"/>
      <c r="P349" s="344"/>
      <c r="Q349" s="345"/>
    </row>
    <row r="350" spans="1:17" s="135" customFormat="1" ht="18" x14ac:dyDescent="0.25">
      <c r="A350" s="278"/>
      <c r="B350" s="280">
        <v>17</v>
      </c>
      <c r="C350" s="277"/>
      <c r="D350" s="278"/>
      <c r="E350" s="334">
        <v>885.71</v>
      </c>
      <c r="F350" s="280">
        <v>1</v>
      </c>
      <c r="G350" s="277">
        <f t="shared" si="10"/>
        <v>17013.160000000003</v>
      </c>
      <c r="H350" s="278">
        <f t="shared" si="11"/>
        <v>19</v>
      </c>
      <c r="I350" s="280" t="s">
        <v>215</v>
      </c>
      <c r="J350" s="297" t="s">
        <v>62</v>
      </c>
      <c r="K350" s="631" t="s">
        <v>154</v>
      </c>
      <c r="M350" s="272"/>
      <c r="N350" s="343"/>
      <c r="O350" s="344"/>
      <c r="P350" s="344"/>
      <c r="Q350" s="345"/>
    </row>
    <row r="351" spans="1:17" s="135" customFormat="1" ht="18" x14ac:dyDescent="0.25">
      <c r="A351" s="278"/>
      <c r="B351" s="280">
        <v>17</v>
      </c>
      <c r="C351" s="277"/>
      <c r="D351" s="278"/>
      <c r="E351" s="334">
        <v>889.34</v>
      </c>
      <c r="F351" s="280">
        <v>1</v>
      </c>
      <c r="G351" s="277">
        <f t="shared" si="10"/>
        <v>16123.820000000003</v>
      </c>
      <c r="H351" s="278">
        <f t="shared" si="11"/>
        <v>18</v>
      </c>
      <c r="I351" s="280" t="s">
        <v>204</v>
      </c>
      <c r="J351" s="297" t="s">
        <v>62</v>
      </c>
      <c r="K351" s="631" t="s">
        <v>154</v>
      </c>
      <c r="M351" s="272"/>
      <c r="N351" s="343"/>
      <c r="O351" s="344"/>
      <c r="P351" s="344"/>
      <c r="Q351" s="345"/>
    </row>
    <row r="352" spans="1:17" s="135" customFormat="1" ht="18" x14ac:dyDescent="0.25">
      <c r="A352" s="278"/>
      <c r="B352" s="280">
        <v>17</v>
      </c>
      <c r="C352" s="277"/>
      <c r="D352" s="278"/>
      <c r="E352" s="334">
        <v>899.77</v>
      </c>
      <c r="F352" s="280">
        <v>1</v>
      </c>
      <c r="G352" s="277">
        <f t="shared" si="10"/>
        <v>15224.050000000003</v>
      </c>
      <c r="H352" s="278">
        <f t="shared" si="11"/>
        <v>17</v>
      </c>
      <c r="I352" s="280" t="s">
        <v>204</v>
      </c>
      <c r="J352" s="297" t="s">
        <v>62</v>
      </c>
      <c r="K352" s="631" t="s">
        <v>154</v>
      </c>
      <c r="M352" s="272"/>
      <c r="N352" s="343"/>
      <c r="O352" s="344"/>
      <c r="P352" s="344"/>
      <c r="Q352" s="345"/>
    </row>
    <row r="353" spans="1:17" s="135" customFormat="1" ht="18" x14ac:dyDescent="0.25">
      <c r="A353" s="278"/>
      <c r="B353" s="280">
        <v>17</v>
      </c>
      <c r="C353" s="277"/>
      <c r="D353" s="278"/>
      <c r="E353" s="334">
        <v>907.03</v>
      </c>
      <c r="F353" s="280">
        <v>1</v>
      </c>
      <c r="G353" s="277">
        <f t="shared" si="10"/>
        <v>14317.020000000002</v>
      </c>
      <c r="H353" s="278">
        <f t="shared" si="11"/>
        <v>16</v>
      </c>
      <c r="I353" s="280" t="s">
        <v>204</v>
      </c>
      <c r="J353" s="297" t="s">
        <v>62</v>
      </c>
      <c r="K353" s="631" t="s">
        <v>154</v>
      </c>
      <c r="M353" s="272"/>
      <c r="N353" s="343"/>
      <c r="O353" s="344"/>
      <c r="P353" s="344"/>
      <c r="Q353" s="345"/>
    </row>
    <row r="354" spans="1:17" s="681" customFormat="1" ht="18" x14ac:dyDescent="0.25">
      <c r="A354" s="679"/>
      <c r="B354" s="675">
        <v>17</v>
      </c>
      <c r="C354" s="675"/>
      <c r="D354" s="679"/>
      <c r="E354" s="334">
        <v>892.06</v>
      </c>
      <c r="F354" s="280">
        <v>1</v>
      </c>
      <c r="G354" s="277">
        <f t="shared" si="10"/>
        <v>13424.960000000003</v>
      </c>
      <c r="H354" s="278">
        <f t="shared" si="11"/>
        <v>15</v>
      </c>
      <c r="I354" s="280" t="s">
        <v>215</v>
      </c>
      <c r="J354" s="297" t="s">
        <v>62</v>
      </c>
      <c r="K354" s="631" t="s">
        <v>154</v>
      </c>
      <c r="M354" s="682"/>
      <c r="N354" s="683"/>
      <c r="O354" s="684"/>
      <c r="P354" s="684"/>
    </row>
    <row r="355" spans="1:17" s="135" customFormat="1" ht="18" x14ac:dyDescent="0.25">
      <c r="A355" s="278"/>
      <c r="B355" s="280">
        <v>17</v>
      </c>
      <c r="C355" s="277"/>
      <c r="D355" s="278"/>
      <c r="E355" s="334">
        <v>907.03</v>
      </c>
      <c r="F355" s="280">
        <v>1</v>
      </c>
      <c r="G355" s="277">
        <f t="shared" si="10"/>
        <v>12517.930000000002</v>
      </c>
      <c r="H355" s="278">
        <f t="shared" si="11"/>
        <v>14</v>
      </c>
      <c r="I355" s="280" t="s">
        <v>204</v>
      </c>
      <c r="J355" s="297" t="s">
        <v>62</v>
      </c>
      <c r="K355" s="631" t="s">
        <v>154</v>
      </c>
      <c r="M355" s="272"/>
      <c r="N355" s="343"/>
      <c r="O355" s="344"/>
      <c r="P355" s="344"/>
      <c r="Q355" s="345"/>
    </row>
    <row r="356" spans="1:17" s="135" customFormat="1" ht="18" x14ac:dyDescent="0.25">
      <c r="A356" s="278"/>
      <c r="B356" s="280">
        <v>17</v>
      </c>
      <c r="C356" s="277"/>
      <c r="D356" s="278"/>
      <c r="E356" s="334">
        <v>902.49</v>
      </c>
      <c r="F356" s="280">
        <v>1</v>
      </c>
      <c r="G356" s="277">
        <f t="shared" si="10"/>
        <v>11615.440000000002</v>
      </c>
      <c r="H356" s="278">
        <f t="shared" si="11"/>
        <v>13</v>
      </c>
      <c r="I356" s="280" t="s">
        <v>204</v>
      </c>
      <c r="J356" s="297" t="s">
        <v>62</v>
      </c>
      <c r="K356" s="631" t="s">
        <v>154</v>
      </c>
      <c r="M356" s="272"/>
      <c r="N356" s="343"/>
      <c r="O356" s="344"/>
      <c r="P356" s="344"/>
      <c r="Q356" s="345"/>
    </row>
    <row r="357" spans="1:17" s="135" customFormat="1" ht="18" x14ac:dyDescent="0.25">
      <c r="A357" s="278"/>
      <c r="B357" s="280">
        <v>17</v>
      </c>
      <c r="C357" s="277"/>
      <c r="D357" s="278"/>
      <c r="E357" s="334">
        <v>879.37</v>
      </c>
      <c r="F357" s="280">
        <v>1</v>
      </c>
      <c r="G357" s="277">
        <f t="shared" si="10"/>
        <v>10736.070000000002</v>
      </c>
      <c r="H357" s="278">
        <f t="shared" si="11"/>
        <v>12</v>
      </c>
      <c r="I357" s="280" t="s">
        <v>215</v>
      </c>
      <c r="J357" s="297" t="s">
        <v>62</v>
      </c>
      <c r="K357" s="631" t="s">
        <v>154</v>
      </c>
      <c r="M357" s="272"/>
      <c r="N357" s="343"/>
      <c r="O357" s="344"/>
      <c r="P357" s="344"/>
      <c r="Q357" s="345"/>
    </row>
    <row r="358" spans="1:17" s="135" customFormat="1" ht="18" x14ac:dyDescent="0.25">
      <c r="A358" s="278"/>
      <c r="B358" s="280">
        <v>17</v>
      </c>
      <c r="C358" s="329"/>
      <c r="D358" s="328"/>
      <c r="E358" s="334">
        <v>907.03</v>
      </c>
      <c r="F358" s="280">
        <v>1</v>
      </c>
      <c r="G358" s="277">
        <f t="shared" si="10"/>
        <v>9829.0400000000009</v>
      </c>
      <c r="H358" s="278">
        <f t="shared" si="11"/>
        <v>11</v>
      </c>
      <c r="I358" s="280" t="s">
        <v>210</v>
      </c>
      <c r="J358" s="297" t="s">
        <v>211</v>
      </c>
      <c r="K358" s="631" t="s">
        <v>154</v>
      </c>
      <c r="M358" s="272"/>
      <c r="N358" s="343"/>
      <c r="O358" s="344"/>
      <c r="P358" s="344"/>
      <c r="Q358" s="345"/>
    </row>
    <row r="359" spans="1:17" s="135" customFormat="1" ht="18" x14ac:dyDescent="0.25">
      <c r="A359" s="278" t="s">
        <v>281</v>
      </c>
      <c r="B359" s="280">
        <v>16</v>
      </c>
      <c r="C359" s="310"/>
      <c r="D359" s="311"/>
      <c r="E359" s="334">
        <v>906.58</v>
      </c>
      <c r="F359" s="280">
        <v>1</v>
      </c>
      <c r="G359" s="277">
        <f t="shared" si="10"/>
        <v>8922.4600000000009</v>
      </c>
      <c r="H359" s="278">
        <f t="shared" si="11"/>
        <v>10</v>
      </c>
      <c r="I359" s="280" t="s">
        <v>201</v>
      </c>
      <c r="J359" s="297" t="s">
        <v>62</v>
      </c>
      <c r="K359" s="631" t="s">
        <v>154</v>
      </c>
      <c r="M359" s="272"/>
      <c r="N359" s="343"/>
      <c r="O359" s="344"/>
      <c r="P359" s="344"/>
      <c r="Q359" s="345"/>
    </row>
    <row r="360" spans="1:17" s="135" customFormat="1" ht="18" x14ac:dyDescent="0.25">
      <c r="A360" s="278"/>
      <c r="B360" s="280">
        <v>16</v>
      </c>
      <c r="C360" s="686"/>
      <c r="D360" s="311"/>
      <c r="E360" s="334">
        <v>906.58</v>
      </c>
      <c r="F360" s="280">
        <v>1</v>
      </c>
      <c r="G360" s="277">
        <f t="shared" si="10"/>
        <v>8015.880000000001</v>
      </c>
      <c r="H360" s="278">
        <f t="shared" si="11"/>
        <v>9</v>
      </c>
      <c r="I360" s="280" t="s">
        <v>201</v>
      </c>
      <c r="J360" s="297" t="s">
        <v>62</v>
      </c>
      <c r="K360" s="631" t="s">
        <v>154</v>
      </c>
      <c r="M360" s="272"/>
      <c r="N360" s="343"/>
      <c r="O360" s="344"/>
      <c r="P360" s="344"/>
      <c r="Q360" s="345"/>
    </row>
    <row r="361" spans="1:17" s="135" customFormat="1" ht="18" x14ac:dyDescent="0.25">
      <c r="A361" s="278"/>
      <c r="B361" s="280">
        <v>16</v>
      </c>
      <c r="C361" s="310"/>
      <c r="D361" s="311"/>
      <c r="E361" s="334">
        <v>900.68</v>
      </c>
      <c r="F361" s="280">
        <v>1</v>
      </c>
      <c r="G361" s="277">
        <f t="shared" si="10"/>
        <v>7115.2000000000007</v>
      </c>
      <c r="H361" s="278">
        <f t="shared" si="11"/>
        <v>8</v>
      </c>
      <c r="I361" s="280" t="s">
        <v>201</v>
      </c>
      <c r="J361" s="297" t="s">
        <v>207</v>
      </c>
      <c r="K361" s="631" t="s">
        <v>154</v>
      </c>
      <c r="M361" s="272"/>
      <c r="N361" s="343"/>
      <c r="O361" s="344"/>
      <c r="P361" s="344"/>
      <c r="Q361" s="345"/>
    </row>
    <row r="362" spans="1:17" s="135" customFormat="1" ht="18" x14ac:dyDescent="0.25">
      <c r="A362" s="278"/>
      <c r="B362" s="280">
        <v>17</v>
      </c>
      <c r="C362" s="310"/>
      <c r="D362" s="311"/>
      <c r="E362" s="334">
        <v>906.58</v>
      </c>
      <c r="F362" s="280">
        <v>1</v>
      </c>
      <c r="G362" s="277">
        <f t="shared" si="10"/>
        <v>6208.6200000000008</v>
      </c>
      <c r="H362" s="278">
        <f t="shared" si="11"/>
        <v>7</v>
      </c>
      <c r="I362" s="280" t="s">
        <v>215</v>
      </c>
      <c r="J362" s="297" t="s">
        <v>62</v>
      </c>
      <c r="K362" s="631" t="s">
        <v>154</v>
      </c>
      <c r="M362" s="272"/>
      <c r="N362" s="343"/>
      <c r="O362" s="344"/>
      <c r="P362" s="344"/>
      <c r="Q362" s="345"/>
    </row>
    <row r="363" spans="1:17" s="135" customFormat="1" ht="18" x14ac:dyDescent="0.25">
      <c r="A363" s="278"/>
      <c r="B363" s="280">
        <v>17</v>
      </c>
      <c r="C363" s="310"/>
      <c r="D363" s="311"/>
      <c r="E363" s="334">
        <v>878.91</v>
      </c>
      <c r="F363" s="280">
        <v>1</v>
      </c>
      <c r="G363" s="277">
        <f t="shared" si="10"/>
        <v>5329.7100000000009</v>
      </c>
      <c r="H363" s="278">
        <f t="shared" si="11"/>
        <v>6</v>
      </c>
      <c r="I363" s="312" t="s">
        <v>202</v>
      </c>
      <c r="J363" s="297" t="s">
        <v>209</v>
      </c>
      <c r="K363" s="631" t="s">
        <v>154</v>
      </c>
      <c r="M363" s="272"/>
      <c r="N363" s="343"/>
      <c r="O363" s="344"/>
      <c r="P363" s="344"/>
      <c r="Q363" s="345"/>
    </row>
    <row r="364" spans="1:17" s="135" customFormat="1" ht="18" x14ac:dyDescent="0.25">
      <c r="A364" s="278"/>
      <c r="B364" s="280">
        <v>17</v>
      </c>
      <c r="C364" s="310"/>
      <c r="D364" s="311"/>
      <c r="E364" s="334">
        <v>863.49</v>
      </c>
      <c r="F364" s="280">
        <v>1</v>
      </c>
      <c r="G364" s="277">
        <f t="shared" si="10"/>
        <v>4466.2200000000012</v>
      </c>
      <c r="H364" s="278">
        <f t="shared" si="11"/>
        <v>5</v>
      </c>
      <c r="I364" s="312" t="s">
        <v>202</v>
      </c>
      <c r="J364" s="297" t="s">
        <v>83</v>
      </c>
      <c r="K364" s="631" t="s">
        <v>154</v>
      </c>
      <c r="M364" s="272"/>
      <c r="N364" s="343"/>
      <c r="O364" s="344"/>
      <c r="P364" s="344"/>
      <c r="Q364" s="345"/>
    </row>
    <row r="365" spans="1:17" s="135" customFormat="1" ht="17.25" customHeight="1" x14ac:dyDescent="0.25">
      <c r="A365" s="278"/>
      <c r="B365" s="280">
        <v>17</v>
      </c>
      <c r="C365" s="310"/>
      <c r="D365" s="311"/>
      <c r="E365" s="334">
        <v>868.03</v>
      </c>
      <c r="F365" s="280">
        <v>1</v>
      </c>
      <c r="G365" s="277">
        <f t="shared" si="10"/>
        <v>3598.1900000000014</v>
      </c>
      <c r="H365" s="278">
        <f t="shared" si="11"/>
        <v>4</v>
      </c>
      <c r="I365" s="312" t="s">
        <v>204</v>
      </c>
      <c r="J365" s="297" t="s">
        <v>62</v>
      </c>
      <c r="K365" s="631" t="s">
        <v>154</v>
      </c>
      <c r="M365" s="272"/>
      <c r="N365" s="343"/>
      <c r="O365" s="344"/>
      <c r="P365" s="344"/>
      <c r="Q365" s="345"/>
    </row>
    <row r="366" spans="1:17" s="135" customFormat="1" ht="18" x14ac:dyDescent="0.25">
      <c r="A366" s="278"/>
      <c r="B366" s="280">
        <v>17</v>
      </c>
      <c r="C366" s="310"/>
      <c r="D366" s="311"/>
      <c r="E366" s="334">
        <v>896.15</v>
      </c>
      <c r="F366" s="280">
        <v>1</v>
      </c>
      <c r="G366" s="277">
        <f t="shared" si="10"/>
        <v>2702.0400000000013</v>
      </c>
      <c r="H366" s="278">
        <f t="shared" si="11"/>
        <v>3</v>
      </c>
      <c r="I366" s="312" t="s">
        <v>204</v>
      </c>
      <c r="J366" s="297" t="s">
        <v>62</v>
      </c>
      <c r="K366" s="631" t="s">
        <v>154</v>
      </c>
      <c r="M366" s="272"/>
      <c r="N366" s="343"/>
      <c r="O366" s="344"/>
      <c r="P366" s="344"/>
      <c r="Q366" s="345"/>
    </row>
    <row r="367" spans="1:17" s="135" customFormat="1" ht="18" x14ac:dyDescent="0.25">
      <c r="A367" s="278"/>
      <c r="B367" s="280">
        <v>17</v>
      </c>
      <c r="C367" s="310"/>
      <c r="D367" s="311"/>
      <c r="E367" s="334">
        <v>901.13</v>
      </c>
      <c r="F367" s="280">
        <v>1</v>
      </c>
      <c r="G367" s="277">
        <f t="shared" si="10"/>
        <v>1800.9100000000012</v>
      </c>
      <c r="H367" s="278">
        <f t="shared" si="11"/>
        <v>2</v>
      </c>
      <c r="I367" s="312" t="s">
        <v>204</v>
      </c>
      <c r="J367" s="297" t="s">
        <v>62</v>
      </c>
      <c r="K367" s="631" t="s">
        <v>154</v>
      </c>
      <c r="M367" s="272"/>
      <c r="N367" s="343"/>
      <c r="O367" s="344"/>
      <c r="P367" s="344"/>
      <c r="Q367" s="345"/>
    </row>
    <row r="368" spans="1:17" s="135" customFormat="1" ht="18" x14ac:dyDescent="0.25">
      <c r="A368" s="278"/>
      <c r="B368" s="280">
        <v>17</v>
      </c>
      <c r="C368" s="310"/>
      <c r="D368" s="311"/>
      <c r="E368" s="334">
        <v>907.03</v>
      </c>
      <c r="F368" s="280">
        <v>1</v>
      </c>
      <c r="G368" s="277">
        <f t="shared" si="10"/>
        <v>893.88000000000125</v>
      </c>
      <c r="H368" s="278">
        <f t="shared" si="11"/>
        <v>1</v>
      </c>
      <c r="I368" s="312" t="s">
        <v>215</v>
      </c>
      <c r="J368" s="297" t="s">
        <v>62</v>
      </c>
      <c r="K368" s="631" t="s">
        <v>154</v>
      </c>
      <c r="M368" s="272"/>
      <c r="N368" s="343"/>
      <c r="O368" s="344"/>
      <c r="P368" s="344"/>
      <c r="Q368" s="345"/>
    </row>
    <row r="369" spans="1:17" s="498" customFormat="1" ht="18" x14ac:dyDescent="0.25">
      <c r="A369" s="311"/>
      <c r="B369" s="309">
        <v>17</v>
      </c>
      <c r="C369" s="310"/>
      <c r="D369" s="311"/>
      <c r="E369" s="693">
        <v>893.88</v>
      </c>
      <c r="F369" s="685">
        <v>1</v>
      </c>
      <c r="G369" s="310">
        <f t="shared" si="10"/>
        <v>1.2505552149377763E-12</v>
      </c>
      <c r="H369" s="311">
        <f t="shared" si="11"/>
        <v>0</v>
      </c>
      <c r="I369" s="312" t="s">
        <v>215</v>
      </c>
      <c r="J369" s="694" t="s">
        <v>62</v>
      </c>
      <c r="K369" s="695" t="s">
        <v>154</v>
      </c>
      <c r="M369" s="696"/>
      <c r="N369" s="697"/>
      <c r="O369" s="698"/>
      <c r="P369" s="698"/>
    </row>
    <row r="370" spans="1:17" s="135" customFormat="1" ht="15.75" x14ac:dyDescent="0.25">
      <c r="A370" s="278"/>
      <c r="B370" s="309">
        <v>14</v>
      </c>
      <c r="C370" s="806">
        <v>19251.7</v>
      </c>
      <c r="D370" s="807">
        <v>23</v>
      </c>
      <c r="E370" s="324"/>
      <c r="F370" s="280"/>
      <c r="G370" s="277">
        <f t="shared" si="10"/>
        <v>19251.7</v>
      </c>
      <c r="H370" s="278">
        <f t="shared" si="11"/>
        <v>23</v>
      </c>
      <c r="I370" s="312"/>
      <c r="J370" s="313" t="s">
        <v>84</v>
      </c>
      <c r="K370" s="631"/>
      <c r="M370" s="272"/>
      <c r="N370" s="343"/>
      <c r="O370" s="344"/>
      <c r="P370" s="344"/>
      <c r="Q370" s="345"/>
    </row>
    <row r="371" spans="1:17" s="135" customFormat="1" ht="18" x14ac:dyDescent="0.25">
      <c r="A371" s="278"/>
      <c r="B371" s="309">
        <v>17</v>
      </c>
      <c r="C371" s="310"/>
      <c r="D371" s="311"/>
      <c r="E371" s="334">
        <v>878.91</v>
      </c>
      <c r="F371" s="280">
        <v>1</v>
      </c>
      <c r="G371" s="277">
        <f t="shared" si="10"/>
        <v>18372.79</v>
      </c>
      <c r="H371" s="278">
        <f t="shared" si="11"/>
        <v>22</v>
      </c>
      <c r="I371" s="312" t="s">
        <v>215</v>
      </c>
      <c r="J371" s="313" t="s">
        <v>62</v>
      </c>
      <c r="K371" s="631" t="s">
        <v>154</v>
      </c>
      <c r="M371" s="272"/>
      <c r="N371" s="343"/>
      <c r="O371" s="344"/>
      <c r="P371" s="344"/>
      <c r="Q371" s="345"/>
    </row>
    <row r="372" spans="1:17" s="135" customFormat="1" ht="18" x14ac:dyDescent="0.25">
      <c r="A372" s="278"/>
      <c r="B372" s="309">
        <v>20</v>
      </c>
      <c r="C372" s="310"/>
      <c r="D372" s="311"/>
      <c r="E372" s="334">
        <v>775.51</v>
      </c>
      <c r="F372" s="280">
        <v>1</v>
      </c>
      <c r="G372" s="277">
        <f t="shared" si="10"/>
        <v>17597.280000000002</v>
      </c>
      <c r="H372" s="278">
        <f t="shared" si="11"/>
        <v>21</v>
      </c>
      <c r="I372" s="312" t="s">
        <v>217</v>
      </c>
      <c r="J372" s="313" t="s">
        <v>68</v>
      </c>
      <c r="K372" s="631" t="s">
        <v>154</v>
      </c>
      <c r="M372" s="272"/>
      <c r="N372" s="343"/>
      <c r="O372" s="344"/>
      <c r="P372" s="344"/>
      <c r="Q372" s="345"/>
    </row>
    <row r="373" spans="1:17" s="135" customFormat="1" ht="18" x14ac:dyDescent="0.25">
      <c r="A373" s="278"/>
      <c r="B373" s="309">
        <v>17</v>
      </c>
      <c r="C373" s="310"/>
      <c r="D373" s="311"/>
      <c r="E373" s="334">
        <v>990.93</v>
      </c>
      <c r="F373" s="280">
        <v>1</v>
      </c>
      <c r="G373" s="277">
        <f t="shared" si="10"/>
        <v>16606.350000000002</v>
      </c>
      <c r="H373" s="278">
        <f t="shared" si="11"/>
        <v>20</v>
      </c>
      <c r="I373" s="312" t="s">
        <v>203</v>
      </c>
      <c r="J373" s="313" t="s">
        <v>81</v>
      </c>
      <c r="K373" s="631" t="s">
        <v>154</v>
      </c>
      <c r="M373" s="272"/>
      <c r="N373" s="343"/>
      <c r="O373" s="344"/>
      <c r="P373" s="344"/>
      <c r="Q373" s="345"/>
    </row>
    <row r="374" spans="1:17" s="135" customFormat="1" ht="18" x14ac:dyDescent="0.25">
      <c r="A374" s="278"/>
      <c r="B374" s="309">
        <v>17</v>
      </c>
      <c r="C374" s="310"/>
      <c r="D374" s="311"/>
      <c r="E374" s="334">
        <v>941.5</v>
      </c>
      <c r="F374" s="280">
        <v>1</v>
      </c>
      <c r="G374" s="277">
        <f t="shared" si="10"/>
        <v>15664.850000000002</v>
      </c>
      <c r="H374" s="278">
        <f t="shared" si="11"/>
        <v>19</v>
      </c>
      <c r="I374" s="312" t="s">
        <v>212</v>
      </c>
      <c r="J374" s="313" t="s">
        <v>68</v>
      </c>
      <c r="K374" s="631" t="s">
        <v>154</v>
      </c>
      <c r="M374" s="272"/>
      <c r="N374" s="343"/>
      <c r="O374" s="344"/>
      <c r="P374" s="344"/>
      <c r="Q374" s="345"/>
    </row>
    <row r="375" spans="1:17" s="135" customFormat="1" ht="18" x14ac:dyDescent="0.25">
      <c r="A375" s="278"/>
      <c r="B375" s="309">
        <v>17</v>
      </c>
      <c r="C375" s="310"/>
      <c r="D375" s="311"/>
      <c r="E375" s="334">
        <v>719.73</v>
      </c>
      <c r="F375" s="280">
        <v>1</v>
      </c>
      <c r="G375" s="277">
        <f t="shared" si="10"/>
        <v>14945.120000000003</v>
      </c>
      <c r="H375" s="278">
        <f t="shared" si="11"/>
        <v>18</v>
      </c>
      <c r="I375" s="312" t="s">
        <v>212</v>
      </c>
      <c r="J375" s="313" t="s">
        <v>68</v>
      </c>
      <c r="K375" s="631" t="s">
        <v>154</v>
      </c>
      <c r="M375" s="272"/>
      <c r="N375" s="343"/>
      <c r="O375" s="344"/>
      <c r="P375" s="344"/>
      <c r="Q375" s="345"/>
    </row>
    <row r="376" spans="1:17" s="681" customFormat="1" ht="18" x14ac:dyDescent="0.25">
      <c r="A376" s="679"/>
      <c r="B376" s="276">
        <v>20</v>
      </c>
      <c r="C376" s="680"/>
      <c r="D376" s="679"/>
      <c r="E376" s="334">
        <v>938.32</v>
      </c>
      <c r="F376" s="280">
        <v>1</v>
      </c>
      <c r="G376" s="277">
        <f t="shared" si="10"/>
        <v>14006.800000000003</v>
      </c>
      <c r="H376" s="278">
        <f t="shared" si="11"/>
        <v>17</v>
      </c>
      <c r="I376" s="312" t="s">
        <v>217</v>
      </c>
      <c r="J376" s="313" t="s">
        <v>68</v>
      </c>
      <c r="K376" s="631" t="s">
        <v>154</v>
      </c>
      <c r="M376" s="682"/>
      <c r="N376" s="683"/>
      <c r="O376" s="684"/>
      <c r="P376" s="684"/>
    </row>
    <row r="377" spans="1:17" s="135" customFormat="1" ht="18" x14ac:dyDescent="0.25">
      <c r="A377" s="278"/>
      <c r="B377" s="309">
        <v>17</v>
      </c>
      <c r="C377" s="310"/>
      <c r="D377" s="311"/>
      <c r="E377" s="334">
        <v>934.69</v>
      </c>
      <c r="F377" s="280">
        <v>1</v>
      </c>
      <c r="G377" s="277">
        <f t="shared" si="10"/>
        <v>13072.110000000002</v>
      </c>
      <c r="H377" s="278">
        <f t="shared" si="11"/>
        <v>16</v>
      </c>
      <c r="I377" s="312" t="s">
        <v>215</v>
      </c>
      <c r="J377" s="313" t="s">
        <v>62</v>
      </c>
      <c r="K377" s="631" t="s">
        <v>154</v>
      </c>
      <c r="M377" s="272"/>
      <c r="N377" s="343"/>
      <c r="O377" s="344"/>
      <c r="P377" s="344"/>
      <c r="Q377" s="345"/>
    </row>
    <row r="378" spans="1:17" s="770" customFormat="1" ht="18" x14ac:dyDescent="0.25">
      <c r="A378" s="766"/>
      <c r="B378" s="1026">
        <v>20</v>
      </c>
      <c r="C378" s="1027"/>
      <c r="D378" s="1028"/>
      <c r="E378" s="1029">
        <v>936.96</v>
      </c>
      <c r="F378" s="761">
        <v>1</v>
      </c>
      <c r="G378" s="765">
        <f t="shared" si="10"/>
        <v>12135.150000000001</v>
      </c>
      <c r="H378" s="766">
        <f t="shared" si="11"/>
        <v>15</v>
      </c>
      <c r="I378" s="1030" t="s">
        <v>233</v>
      </c>
      <c r="J378" s="1031" t="s">
        <v>81</v>
      </c>
      <c r="K378" s="1032" t="s">
        <v>154</v>
      </c>
      <c r="M378" s="763"/>
      <c r="N378" s="842"/>
      <c r="O378" s="844"/>
      <c r="P378" s="844"/>
      <c r="Q378" s="934"/>
    </row>
    <row r="379" spans="1:17" s="135" customFormat="1" ht="18" x14ac:dyDescent="0.25">
      <c r="A379" s="278"/>
      <c r="B379" s="309">
        <v>18</v>
      </c>
      <c r="C379" s="310"/>
      <c r="D379" s="311"/>
      <c r="E379" s="334">
        <v>902.04</v>
      </c>
      <c r="F379" s="280">
        <v>1</v>
      </c>
      <c r="G379" s="277">
        <f t="shared" ref="G379:G442" si="12">G378-E379+C379</f>
        <v>11233.11</v>
      </c>
      <c r="H379" s="278">
        <f t="shared" ref="H379:H393" si="13">H378-F379+D379</f>
        <v>14</v>
      </c>
      <c r="I379" s="312" t="s">
        <v>213</v>
      </c>
      <c r="J379" s="313" t="s">
        <v>68</v>
      </c>
      <c r="K379" s="631" t="s">
        <v>154</v>
      </c>
      <c r="L379" s="272"/>
      <c r="M379" s="272"/>
      <c r="N379" s="343"/>
      <c r="O379" s="344"/>
      <c r="P379" s="344"/>
      <c r="Q379" s="345"/>
    </row>
    <row r="380" spans="1:17" s="135" customFormat="1" ht="18" x14ac:dyDescent="0.25">
      <c r="A380" s="278"/>
      <c r="B380" s="309">
        <v>18</v>
      </c>
      <c r="C380" s="310"/>
      <c r="D380" s="311"/>
      <c r="E380" s="334">
        <v>814.06</v>
      </c>
      <c r="F380" s="280">
        <v>1</v>
      </c>
      <c r="G380" s="277">
        <f t="shared" si="12"/>
        <v>10419.050000000001</v>
      </c>
      <c r="H380" s="278">
        <f t="shared" si="13"/>
        <v>13</v>
      </c>
      <c r="I380" s="312" t="s">
        <v>217</v>
      </c>
      <c r="J380" s="313" t="s">
        <v>68</v>
      </c>
      <c r="K380" s="631" t="s">
        <v>154</v>
      </c>
      <c r="L380" s="272"/>
      <c r="M380" s="272"/>
      <c r="N380" s="343"/>
      <c r="O380" s="344"/>
      <c r="P380" s="344"/>
      <c r="Q380" s="345"/>
    </row>
    <row r="381" spans="1:17" s="135" customFormat="1" ht="18" x14ac:dyDescent="0.25">
      <c r="A381" s="278"/>
      <c r="B381" s="309">
        <v>18</v>
      </c>
      <c r="C381" s="310"/>
      <c r="D381" s="311"/>
      <c r="E381" s="334">
        <v>873.02</v>
      </c>
      <c r="F381" s="280">
        <v>1</v>
      </c>
      <c r="G381" s="277">
        <f t="shared" si="12"/>
        <v>9546.0300000000007</v>
      </c>
      <c r="H381" s="278">
        <f t="shared" si="13"/>
        <v>12</v>
      </c>
      <c r="I381" s="312" t="s">
        <v>213</v>
      </c>
      <c r="J381" s="313" t="s">
        <v>68</v>
      </c>
      <c r="K381" s="631" t="s">
        <v>154</v>
      </c>
      <c r="L381" s="272"/>
      <c r="M381" s="272"/>
      <c r="N381" s="343"/>
      <c r="O381" s="344"/>
      <c r="P381" s="344"/>
      <c r="Q381" s="345"/>
    </row>
    <row r="382" spans="1:17" s="135" customFormat="1" ht="18" x14ac:dyDescent="0.25">
      <c r="A382" s="278"/>
      <c r="B382" s="309">
        <v>18</v>
      </c>
      <c r="C382" s="310"/>
      <c r="D382" s="311"/>
      <c r="E382" s="334">
        <v>809.98</v>
      </c>
      <c r="F382" s="280">
        <v>1</v>
      </c>
      <c r="G382" s="277">
        <f t="shared" si="12"/>
        <v>8736.0500000000011</v>
      </c>
      <c r="H382" s="278">
        <f t="shared" si="13"/>
        <v>11</v>
      </c>
      <c r="I382" s="312" t="s">
        <v>213</v>
      </c>
      <c r="J382" s="313" t="s">
        <v>68</v>
      </c>
      <c r="K382" s="631" t="s">
        <v>154</v>
      </c>
      <c r="L382" s="272"/>
      <c r="M382" s="272"/>
      <c r="N382" s="343"/>
      <c r="O382" s="344"/>
      <c r="P382" s="344"/>
      <c r="Q382" s="345"/>
    </row>
    <row r="383" spans="1:17" s="135" customFormat="1" ht="18" x14ac:dyDescent="0.25">
      <c r="A383" s="278"/>
      <c r="B383" s="309">
        <v>20</v>
      </c>
      <c r="C383" s="329"/>
      <c r="D383" s="278"/>
      <c r="E383" s="334">
        <v>800.91</v>
      </c>
      <c r="F383" s="280">
        <v>1</v>
      </c>
      <c r="G383" s="277">
        <f t="shared" si="12"/>
        <v>7935.1400000000012</v>
      </c>
      <c r="H383" s="278">
        <f t="shared" si="13"/>
        <v>10</v>
      </c>
      <c r="I383" s="312" t="s">
        <v>217</v>
      </c>
      <c r="J383" s="313" t="s">
        <v>68</v>
      </c>
      <c r="K383" s="631" t="s">
        <v>154</v>
      </c>
      <c r="L383" s="272"/>
      <c r="M383" s="272"/>
      <c r="N383" s="343"/>
      <c r="O383" s="344"/>
      <c r="P383" s="344"/>
      <c r="Q383" s="345"/>
    </row>
    <row r="384" spans="1:17" s="135" customFormat="1" ht="18" x14ac:dyDescent="0.25">
      <c r="A384" s="278"/>
      <c r="B384" s="309">
        <v>18</v>
      </c>
      <c r="C384" s="277"/>
      <c r="D384" s="278"/>
      <c r="E384" s="334">
        <v>718.37</v>
      </c>
      <c r="F384" s="280">
        <v>1</v>
      </c>
      <c r="G384" s="277">
        <f t="shared" si="12"/>
        <v>7216.7700000000013</v>
      </c>
      <c r="H384" s="278">
        <f t="shared" si="13"/>
        <v>9</v>
      </c>
      <c r="I384" s="312" t="s">
        <v>213</v>
      </c>
      <c r="J384" s="313" t="s">
        <v>68</v>
      </c>
      <c r="K384" s="631" t="s">
        <v>154</v>
      </c>
      <c r="L384" s="272"/>
      <c r="M384" s="272"/>
      <c r="N384" s="343"/>
      <c r="O384" s="344"/>
      <c r="P384" s="344"/>
      <c r="Q384" s="345"/>
    </row>
    <row r="385" spans="1:17" s="135" customFormat="1" ht="18" x14ac:dyDescent="0.25">
      <c r="A385" s="278"/>
      <c r="B385" s="309">
        <v>18</v>
      </c>
      <c r="C385" s="277"/>
      <c r="D385" s="278"/>
      <c r="E385" s="334">
        <v>801.81</v>
      </c>
      <c r="F385" s="280">
        <v>1</v>
      </c>
      <c r="G385" s="277">
        <f t="shared" si="12"/>
        <v>6414.9600000000009</v>
      </c>
      <c r="H385" s="278">
        <f t="shared" si="13"/>
        <v>8</v>
      </c>
      <c r="I385" s="312" t="s">
        <v>213</v>
      </c>
      <c r="J385" s="313" t="s">
        <v>68</v>
      </c>
      <c r="K385" s="631" t="s">
        <v>154</v>
      </c>
      <c r="L385" s="272"/>
      <c r="M385" s="272"/>
      <c r="N385" s="343"/>
      <c r="O385" s="344"/>
      <c r="P385" s="344"/>
      <c r="Q385" s="345"/>
    </row>
    <row r="386" spans="1:17" s="135" customFormat="1" ht="18" x14ac:dyDescent="0.25">
      <c r="A386" s="278"/>
      <c r="B386" s="309">
        <v>18</v>
      </c>
      <c r="C386" s="277"/>
      <c r="D386" s="278"/>
      <c r="E386" s="334">
        <v>806.35</v>
      </c>
      <c r="F386" s="280">
        <v>1</v>
      </c>
      <c r="G386" s="277">
        <f t="shared" si="12"/>
        <v>5608.6100000000006</v>
      </c>
      <c r="H386" s="278">
        <f t="shared" si="13"/>
        <v>7</v>
      </c>
      <c r="I386" s="312" t="s">
        <v>214</v>
      </c>
      <c r="J386" s="313" t="s">
        <v>83</v>
      </c>
      <c r="K386" s="631" t="s">
        <v>154</v>
      </c>
      <c r="L386" s="272"/>
      <c r="M386" s="272"/>
      <c r="N386" s="343"/>
      <c r="O386" s="344"/>
      <c r="P386" s="344"/>
      <c r="Q386" s="345"/>
    </row>
    <row r="387" spans="1:17" s="135" customFormat="1" ht="18" x14ac:dyDescent="0.25">
      <c r="A387" s="278"/>
      <c r="B387" s="309">
        <v>20</v>
      </c>
      <c r="C387" s="277"/>
      <c r="D387" s="278"/>
      <c r="E387" s="334">
        <v>763.72</v>
      </c>
      <c r="F387" s="280">
        <v>1</v>
      </c>
      <c r="G387" s="277">
        <f t="shared" si="12"/>
        <v>4844.8900000000003</v>
      </c>
      <c r="H387" s="278">
        <f t="shared" si="13"/>
        <v>6</v>
      </c>
      <c r="I387" s="312" t="s">
        <v>217</v>
      </c>
      <c r="J387" s="313" t="s">
        <v>68</v>
      </c>
      <c r="K387" s="631" t="s">
        <v>154</v>
      </c>
      <c r="L387" s="272"/>
      <c r="M387" s="272"/>
      <c r="N387" s="343"/>
      <c r="O387" s="344"/>
      <c r="P387" s="344"/>
      <c r="Q387" s="345"/>
    </row>
    <row r="388" spans="1:17" s="135" customFormat="1" ht="18" x14ac:dyDescent="0.25">
      <c r="A388" s="278"/>
      <c r="B388" s="522">
        <v>18</v>
      </c>
      <c r="C388" s="277"/>
      <c r="D388" s="278"/>
      <c r="E388" s="334">
        <v>805.44</v>
      </c>
      <c r="F388" s="280">
        <v>1</v>
      </c>
      <c r="G388" s="277">
        <f t="shared" si="12"/>
        <v>4039.4500000000003</v>
      </c>
      <c r="H388" s="278">
        <f t="shared" si="13"/>
        <v>5</v>
      </c>
      <c r="I388" s="312" t="s">
        <v>214</v>
      </c>
      <c r="J388" s="313" t="s">
        <v>83</v>
      </c>
      <c r="K388" s="631" t="s">
        <v>154</v>
      </c>
      <c r="L388" s="272"/>
      <c r="M388" s="272"/>
      <c r="N388" s="343"/>
      <c r="O388" s="344"/>
      <c r="P388" s="344"/>
      <c r="Q388" s="345"/>
    </row>
    <row r="389" spans="1:17" s="342" customFormat="1" ht="18" x14ac:dyDescent="0.25">
      <c r="A389" s="278"/>
      <c r="B389" s="443">
        <v>18</v>
      </c>
      <c r="C389" s="277"/>
      <c r="D389" s="278"/>
      <c r="E389" s="334">
        <v>809.52</v>
      </c>
      <c r="F389" s="280">
        <v>1</v>
      </c>
      <c r="G389" s="277">
        <f t="shared" si="12"/>
        <v>3229.9300000000003</v>
      </c>
      <c r="H389" s="278">
        <f t="shared" si="13"/>
        <v>4</v>
      </c>
      <c r="I389" s="312" t="s">
        <v>214</v>
      </c>
      <c r="J389" s="313" t="s">
        <v>83</v>
      </c>
      <c r="K389" s="631" t="s">
        <v>154</v>
      </c>
      <c r="L389" s="272"/>
      <c r="M389" s="272"/>
      <c r="N389" s="343"/>
      <c r="O389" s="344"/>
      <c r="P389" s="344"/>
    </row>
    <row r="390" spans="1:17" s="342" customFormat="1" ht="18" x14ac:dyDescent="0.25">
      <c r="A390" s="278"/>
      <c r="B390" s="443">
        <v>18</v>
      </c>
      <c r="C390" s="329"/>
      <c r="D390" s="328"/>
      <c r="E390" s="334">
        <v>824.49</v>
      </c>
      <c r="F390" s="280">
        <v>1</v>
      </c>
      <c r="G390" s="277">
        <f t="shared" si="12"/>
        <v>2405.4400000000005</v>
      </c>
      <c r="H390" s="278">
        <f t="shared" si="13"/>
        <v>3</v>
      </c>
      <c r="I390" s="312" t="s">
        <v>214</v>
      </c>
      <c r="J390" s="452" t="s">
        <v>83</v>
      </c>
      <c r="K390" s="631" t="s">
        <v>154</v>
      </c>
      <c r="L390" s="272"/>
      <c r="M390" s="330"/>
      <c r="N390" s="343"/>
      <c r="O390" s="344"/>
      <c r="P390" s="344"/>
    </row>
    <row r="391" spans="1:17" s="135" customFormat="1" ht="18" x14ac:dyDescent="0.25">
      <c r="A391" s="278"/>
      <c r="B391" s="522">
        <v>18</v>
      </c>
      <c r="C391" s="277"/>
      <c r="D391" s="278"/>
      <c r="E391" s="334">
        <v>776.42</v>
      </c>
      <c r="F391" s="280">
        <v>1</v>
      </c>
      <c r="G391" s="277">
        <f t="shared" si="12"/>
        <v>1629.0200000000004</v>
      </c>
      <c r="H391" s="278">
        <f t="shared" si="13"/>
        <v>2</v>
      </c>
      <c r="I391" s="312" t="s">
        <v>214</v>
      </c>
      <c r="J391" s="452" t="s">
        <v>83</v>
      </c>
      <c r="K391" s="631" t="s">
        <v>154</v>
      </c>
      <c r="L391" s="272"/>
      <c r="M391" s="272"/>
      <c r="N391" s="343"/>
      <c r="O391" s="344"/>
      <c r="P391" s="344"/>
      <c r="Q391" s="345"/>
    </row>
    <row r="392" spans="1:17" s="135" customFormat="1" ht="18" x14ac:dyDescent="0.25">
      <c r="A392" s="278"/>
      <c r="B392" s="522">
        <v>18</v>
      </c>
      <c r="C392" s="277"/>
      <c r="D392" s="278"/>
      <c r="E392" s="334">
        <v>832.65</v>
      </c>
      <c r="F392" s="280">
        <v>1</v>
      </c>
      <c r="G392" s="277">
        <f t="shared" si="12"/>
        <v>796.37000000000046</v>
      </c>
      <c r="H392" s="278">
        <f t="shared" si="13"/>
        <v>1</v>
      </c>
      <c r="I392" s="312" t="s">
        <v>214</v>
      </c>
      <c r="J392" s="452" t="s">
        <v>83</v>
      </c>
      <c r="K392" s="631" t="s">
        <v>154</v>
      </c>
      <c r="L392" s="272"/>
      <c r="M392" s="272"/>
      <c r="N392" s="343"/>
      <c r="O392" s="344"/>
      <c r="P392" s="344"/>
      <c r="Q392" s="345"/>
    </row>
    <row r="393" spans="1:17" s="135" customFormat="1" ht="18" x14ac:dyDescent="0.25">
      <c r="A393" s="278"/>
      <c r="B393" s="522">
        <v>17</v>
      </c>
      <c r="C393" s="277"/>
      <c r="D393" s="278"/>
      <c r="E393" s="334">
        <v>796.37</v>
      </c>
      <c r="F393" s="280">
        <v>1</v>
      </c>
      <c r="G393" s="277">
        <f t="shared" si="12"/>
        <v>4.5474735088646412E-13</v>
      </c>
      <c r="H393" s="278">
        <f t="shared" si="13"/>
        <v>0</v>
      </c>
      <c r="I393" s="312" t="s">
        <v>212</v>
      </c>
      <c r="J393" s="313" t="s">
        <v>68</v>
      </c>
      <c r="K393" s="631" t="s">
        <v>154</v>
      </c>
      <c r="L393" s="272"/>
      <c r="M393" s="272"/>
      <c r="N393" s="343"/>
      <c r="O393" s="344"/>
      <c r="P393" s="344"/>
      <c r="Q393" s="345"/>
    </row>
    <row r="394" spans="1:17" s="135" customFormat="1" ht="15.75" x14ac:dyDescent="0.25">
      <c r="A394" s="278"/>
      <c r="B394" s="522">
        <v>20</v>
      </c>
      <c r="C394" s="277">
        <v>18307.04</v>
      </c>
      <c r="D394" s="278">
        <v>21</v>
      </c>
      <c r="E394" s="324"/>
      <c r="F394" s="280"/>
      <c r="G394" s="277">
        <f t="shared" si="12"/>
        <v>18307.04</v>
      </c>
      <c r="H394" s="278">
        <f t="shared" ref="H394:H438" si="14">H393-F394+D394</f>
        <v>21</v>
      </c>
      <c r="I394" s="312"/>
      <c r="J394" s="313" t="s">
        <v>322</v>
      </c>
      <c r="K394" s="272"/>
      <c r="L394" s="272"/>
      <c r="M394" s="272" t="s">
        <v>154</v>
      </c>
      <c r="N394" s="343"/>
      <c r="O394" s="344"/>
      <c r="P394" s="344"/>
      <c r="Q394" s="345"/>
    </row>
    <row r="395" spans="1:17" s="135" customFormat="1" ht="18" x14ac:dyDescent="0.25">
      <c r="A395" s="278"/>
      <c r="B395" s="522">
        <v>23</v>
      </c>
      <c r="C395" s="277"/>
      <c r="D395" s="278"/>
      <c r="E395" s="334">
        <v>781.86</v>
      </c>
      <c r="F395" s="280">
        <v>1</v>
      </c>
      <c r="G395" s="277">
        <f t="shared" si="12"/>
        <v>17525.18</v>
      </c>
      <c r="H395" s="278">
        <f t="shared" si="14"/>
        <v>20</v>
      </c>
      <c r="I395" s="312" t="s">
        <v>265</v>
      </c>
      <c r="J395" s="313" t="s">
        <v>62</v>
      </c>
      <c r="K395" s="272" t="s">
        <v>154</v>
      </c>
      <c r="L395" s="272"/>
      <c r="M395" s="272"/>
      <c r="N395" s="343"/>
      <c r="O395" s="344"/>
      <c r="P395" s="344"/>
      <c r="Q395" s="345"/>
    </row>
    <row r="396" spans="1:17" ht="18" x14ac:dyDescent="0.25">
      <c r="A396" s="278"/>
      <c r="B396" s="522">
        <v>23</v>
      </c>
      <c r="C396" s="277"/>
      <c r="D396" s="278"/>
      <c r="E396" s="334">
        <v>871.66</v>
      </c>
      <c r="F396" s="280">
        <v>1</v>
      </c>
      <c r="G396" s="277">
        <f t="shared" si="12"/>
        <v>16653.52</v>
      </c>
      <c r="H396" s="278">
        <f t="shared" si="14"/>
        <v>19</v>
      </c>
      <c r="I396" s="312" t="s">
        <v>265</v>
      </c>
      <c r="J396" s="195" t="s">
        <v>62</v>
      </c>
      <c r="K396" s="84" t="s">
        <v>154</v>
      </c>
      <c r="L396" s="84"/>
      <c r="M396" s="84"/>
      <c r="N396" s="85"/>
      <c r="O396" s="82"/>
      <c r="P396" s="82"/>
      <c r="Q396" s="254"/>
    </row>
    <row r="397" spans="1:17" ht="18" x14ac:dyDescent="0.25">
      <c r="A397" s="278"/>
      <c r="B397" s="522">
        <v>23</v>
      </c>
      <c r="C397" s="277"/>
      <c r="D397" s="278"/>
      <c r="E397" s="334">
        <v>875.28</v>
      </c>
      <c r="F397" s="280">
        <v>1</v>
      </c>
      <c r="G397" s="277">
        <f t="shared" si="12"/>
        <v>15778.24</v>
      </c>
      <c r="H397" s="278">
        <f t="shared" si="14"/>
        <v>18</v>
      </c>
      <c r="I397" s="312" t="s">
        <v>264</v>
      </c>
      <c r="J397" s="195" t="s">
        <v>62</v>
      </c>
      <c r="K397" s="84" t="s">
        <v>154</v>
      </c>
      <c r="L397" s="84"/>
      <c r="M397" s="84"/>
      <c r="N397" s="85"/>
      <c r="O397" s="82"/>
      <c r="P397" s="82"/>
      <c r="Q397" s="254"/>
    </row>
    <row r="398" spans="1:17" ht="18" x14ac:dyDescent="0.25">
      <c r="A398" s="278"/>
      <c r="B398" s="522">
        <v>23</v>
      </c>
      <c r="C398" s="277"/>
      <c r="D398" s="278"/>
      <c r="E398" s="334">
        <v>854.42</v>
      </c>
      <c r="F398" s="280">
        <v>1</v>
      </c>
      <c r="G398" s="277">
        <f t="shared" si="12"/>
        <v>14923.82</v>
      </c>
      <c r="H398" s="278">
        <f t="shared" si="14"/>
        <v>17</v>
      </c>
      <c r="I398" s="312" t="s">
        <v>264</v>
      </c>
      <c r="J398" s="195" t="s">
        <v>62</v>
      </c>
      <c r="K398" s="84" t="s">
        <v>154</v>
      </c>
      <c r="L398" s="84"/>
      <c r="M398" s="84"/>
      <c r="N398" s="85"/>
      <c r="O398" s="82"/>
      <c r="P398" s="82"/>
      <c r="Q398" s="254"/>
    </row>
    <row r="399" spans="1:17" ht="18" x14ac:dyDescent="0.25">
      <c r="A399" s="278"/>
      <c r="B399" s="522">
        <v>23</v>
      </c>
      <c r="C399" s="277"/>
      <c r="D399" s="278"/>
      <c r="E399" s="334">
        <v>858.5</v>
      </c>
      <c r="F399" s="280">
        <v>1</v>
      </c>
      <c r="G399" s="277">
        <f t="shared" si="12"/>
        <v>14065.32</v>
      </c>
      <c r="H399" s="278">
        <f t="shared" si="14"/>
        <v>16</v>
      </c>
      <c r="I399" s="312" t="s">
        <v>264</v>
      </c>
      <c r="J399" s="195" t="s">
        <v>62</v>
      </c>
      <c r="K399" s="84" t="s">
        <v>154</v>
      </c>
      <c r="L399" s="84"/>
      <c r="M399" s="84"/>
      <c r="N399" s="85"/>
      <c r="O399" s="82"/>
      <c r="P399" s="82"/>
      <c r="Q399" s="254"/>
    </row>
    <row r="400" spans="1:17" ht="18" x14ac:dyDescent="0.25">
      <c r="A400" s="278"/>
      <c r="B400" s="522">
        <v>23</v>
      </c>
      <c r="C400" s="277"/>
      <c r="D400" s="278"/>
      <c r="E400" s="334">
        <v>955.1</v>
      </c>
      <c r="F400" s="280">
        <v>1</v>
      </c>
      <c r="G400" s="277">
        <f t="shared" si="12"/>
        <v>13110.22</v>
      </c>
      <c r="H400" s="278">
        <f t="shared" si="14"/>
        <v>15</v>
      </c>
      <c r="I400" s="279" t="s">
        <v>264</v>
      </c>
      <c r="J400" s="195" t="s">
        <v>62</v>
      </c>
      <c r="K400" s="84" t="s">
        <v>154</v>
      </c>
      <c r="L400" s="84"/>
      <c r="M400" s="84"/>
      <c r="N400" s="85"/>
      <c r="O400" s="82"/>
      <c r="P400" s="82"/>
      <c r="Q400" s="254"/>
    </row>
    <row r="401" spans="1:17" ht="18" x14ac:dyDescent="0.25">
      <c r="A401" s="278"/>
      <c r="B401" s="522">
        <v>23</v>
      </c>
      <c r="C401" s="271"/>
      <c r="D401" s="272"/>
      <c r="E401" s="334">
        <v>873.02</v>
      </c>
      <c r="F401" s="280">
        <v>1</v>
      </c>
      <c r="G401" s="277">
        <f t="shared" si="12"/>
        <v>12237.199999999999</v>
      </c>
      <c r="H401" s="278">
        <f t="shared" si="14"/>
        <v>14</v>
      </c>
      <c r="I401" s="279" t="s">
        <v>264</v>
      </c>
      <c r="J401" s="195" t="s">
        <v>62</v>
      </c>
      <c r="K401" s="84" t="s">
        <v>154</v>
      </c>
      <c r="L401" s="84"/>
      <c r="M401" s="84"/>
      <c r="N401" s="85"/>
      <c r="O401" s="82"/>
      <c r="P401" s="82"/>
      <c r="Q401" s="254"/>
    </row>
    <row r="402" spans="1:17" ht="18" x14ac:dyDescent="0.25">
      <c r="A402" s="278"/>
      <c r="B402" s="522">
        <v>23</v>
      </c>
      <c r="C402" s="271"/>
      <c r="D402" s="272"/>
      <c r="E402" s="334">
        <v>896.15</v>
      </c>
      <c r="F402" s="280">
        <v>1</v>
      </c>
      <c r="G402" s="277">
        <f t="shared" si="12"/>
        <v>11341.05</v>
      </c>
      <c r="H402" s="278">
        <f t="shared" si="14"/>
        <v>13</v>
      </c>
      <c r="I402" s="279" t="s">
        <v>260</v>
      </c>
      <c r="J402" s="195" t="s">
        <v>62</v>
      </c>
      <c r="K402" s="84" t="s">
        <v>154</v>
      </c>
      <c r="L402" s="84"/>
      <c r="M402" s="84"/>
      <c r="N402" s="85"/>
      <c r="O402" s="82"/>
      <c r="P402" s="82"/>
      <c r="Q402" s="254"/>
    </row>
    <row r="403" spans="1:17" s="135" customFormat="1" ht="18" x14ac:dyDescent="0.25">
      <c r="A403" s="278"/>
      <c r="B403" s="522">
        <v>23</v>
      </c>
      <c r="C403" s="271"/>
      <c r="D403" s="272"/>
      <c r="E403" s="334">
        <v>926.98</v>
      </c>
      <c r="F403" s="280">
        <v>1</v>
      </c>
      <c r="G403" s="277">
        <f t="shared" si="12"/>
        <v>10414.07</v>
      </c>
      <c r="H403" s="278">
        <f t="shared" si="14"/>
        <v>12</v>
      </c>
      <c r="I403" s="279" t="s">
        <v>260</v>
      </c>
      <c r="J403" s="452" t="s">
        <v>62</v>
      </c>
      <c r="K403" s="272" t="s">
        <v>154</v>
      </c>
      <c r="L403" s="272"/>
      <c r="M403" s="272"/>
      <c r="N403" s="343"/>
      <c r="O403" s="344"/>
      <c r="P403" s="344"/>
      <c r="Q403" s="345"/>
    </row>
    <row r="404" spans="1:17" s="135" customFormat="1" ht="18" x14ac:dyDescent="0.25">
      <c r="A404" s="278"/>
      <c r="B404" s="522">
        <v>23</v>
      </c>
      <c r="C404" s="271"/>
      <c r="D404" s="272"/>
      <c r="E404" s="334">
        <v>888.44</v>
      </c>
      <c r="F404" s="280">
        <v>1</v>
      </c>
      <c r="G404" s="277">
        <f t="shared" si="12"/>
        <v>9525.6299999999992</v>
      </c>
      <c r="H404" s="278">
        <f t="shared" si="14"/>
        <v>11</v>
      </c>
      <c r="I404" s="279" t="s">
        <v>261</v>
      </c>
      <c r="J404" s="313" t="s">
        <v>62</v>
      </c>
      <c r="K404" s="272" t="s">
        <v>154</v>
      </c>
      <c r="L404" s="272"/>
      <c r="M404" s="272"/>
      <c r="N404" s="343"/>
      <c r="O404" s="344"/>
      <c r="P404" s="344"/>
      <c r="Q404" s="345"/>
    </row>
    <row r="405" spans="1:17" s="135" customFormat="1" ht="18" x14ac:dyDescent="0.25">
      <c r="A405" s="278"/>
      <c r="B405" s="522">
        <v>23</v>
      </c>
      <c r="C405" s="355"/>
      <c r="D405" s="330"/>
      <c r="E405" s="334">
        <v>901.13</v>
      </c>
      <c r="F405" s="280">
        <v>1</v>
      </c>
      <c r="G405" s="277">
        <f t="shared" si="12"/>
        <v>8624.5</v>
      </c>
      <c r="H405" s="278">
        <f t="shared" si="14"/>
        <v>10</v>
      </c>
      <c r="I405" s="279" t="s">
        <v>261</v>
      </c>
      <c r="J405" s="313" t="s">
        <v>62</v>
      </c>
      <c r="K405" s="272" t="s">
        <v>154</v>
      </c>
      <c r="L405" s="272"/>
      <c r="M405" s="330"/>
      <c r="N405" s="343"/>
      <c r="O405" s="344"/>
      <c r="P405" s="344"/>
      <c r="Q405" s="345"/>
    </row>
    <row r="406" spans="1:17" s="135" customFormat="1" ht="18" x14ac:dyDescent="0.25">
      <c r="A406" s="278"/>
      <c r="B406" s="522">
        <v>23</v>
      </c>
      <c r="C406" s="271"/>
      <c r="D406" s="272"/>
      <c r="E406" s="334">
        <v>870.75</v>
      </c>
      <c r="F406" s="280">
        <v>1</v>
      </c>
      <c r="G406" s="277">
        <f t="shared" si="12"/>
        <v>7753.75</v>
      </c>
      <c r="H406" s="278">
        <f t="shared" si="14"/>
        <v>9</v>
      </c>
      <c r="I406" s="279" t="s">
        <v>261</v>
      </c>
      <c r="J406" s="313" t="s">
        <v>62</v>
      </c>
      <c r="K406" s="272" t="s">
        <v>154</v>
      </c>
      <c r="L406" s="272"/>
      <c r="M406" s="272"/>
      <c r="N406" s="343"/>
      <c r="O406" s="344"/>
      <c r="P406" s="344"/>
      <c r="Q406" s="345"/>
    </row>
    <row r="407" spans="1:17" s="135" customFormat="1" ht="18" x14ac:dyDescent="0.25">
      <c r="A407" s="278"/>
      <c r="B407" s="522">
        <v>23</v>
      </c>
      <c r="C407" s="271"/>
      <c r="D407" s="272"/>
      <c r="E407" s="334">
        <v>912.93</v>
      </c>
      <c r="F407" s="280">
        <v>1</v>
      </c>
      <c r="G407" s="277">
        <f t="shared" si="12"/>
        <v>6840.82</v>
      </c>
      <c r="H407" s="278">
        <f t="shared" si="14"/>
        <v>8</v>
      </c>
      <c r="I407" s="279" t="s">
        <v>256</v>
      </c>
      <c r="J407" s="313" t="s">
        <v>81</v>
      </c>
      <c r="K407" s="272" t="s">
        <v>154</v>
      </c>
      <c r="L407" s="272"/>
      <c r="M407" s="272"/>
      <c r="N407" s="343"/>
      <c r="O407" s="344"/>
      <c r="P407" s="344"/>
      <c r="Q407" s="345"/>
    </row>
    <row r="408" spans="1:17" s="135" customFormat="1" ht="18" x14ac:dyDescent="0.25">
      <c r="A408" s="278"/>
      <c r="B408" s="522">
        <v>23</v>
      </c>
      <c r="C408" s="271"/>
      <c r="D408" s="272"/>
      <c r="E408" s="334">
        <v>897.96</v>
      </c>
      <c r="F408" s="280">
        <v>1</v>
      </c>
      <c r="G408" s="277">
        <f t="shared" si="12"/>
        <v>5942.86</v>
      </c>
      <c r="H408" s="278">
        <f t="shared" si="14"/>
        <v>7</v>
      </c>
      <c r="I408" s="279" t="s">
        <v>261</v>
      </c>
      <c r="J408" s="313" t="s">
        <v>62</v>
      </c>
      <c r="K408" s="272" t="s">
        <v>154</v>
      </c>
      <c r="L408" s="272"/>
      <c r="M408" s="272"/>
      <c r="N408" s="343"/>
      <c r="O408" s="344"/>
      <c r="P408" s="344"/>
      <c r="Q408" s="345"/>
    </row>
    <row r="409" spans="1:17" s="135" customFormat="1" ht="18" x14ac:dyDescent="0.25">
      <c r="A409" s="278"/>
      <c r="B409" s="522">
        <v>23</v>
      </c>
      <c r="C409" s="271"/>
      <c r="D409" s="272"/>
      <c r="E409" s="334">
        <v>858.05</v>
      </c>
      <c r="F409" s="280">
        <v>1</v>
      </c>
      <c r="G409" s="277">
        <f t="shared" si="12"/>
        <v>5084.8099999999995</v>
      </c>
      <c r="H409" s="278">
        <f t="shared" si="14"/>
        <v>6</v>
      </c>
      <c r="I409" s="279" t="s">
        <v>255</v>
      </c>
      <c r="J409" s="313" t="s">
        <v>68</v>
      </c>
      <c r="K409" s="692" t="s">
        <v>154</v>
      </c>
      <c r="L409" s="272"/>
      <c r="M409" s="272"/>
      <c r="N409" s="343"/>
      <c r="O409" s="344"/>
      <c r="P409" s="344"/>
      <c r="Q409" s="345"/>
    </row>
    <row r="410" spans="1:17" s="135" customFormat="1" ht="18" x14ac:dyDescent="0.25">
      <c r="A410" s="278"/>
      <c r="B410" s="522">
        <v>23</v>
      </c>
      <c r="C410" s="271"/>
      <c r="D410" s="272"/>
      <c r="E410" s="334">
        <v>931.07</v>
      </c>
      <c r="F410" s="280">
        <v>1</v>
      </c>
      <c r="G410" s="277">
        <f t="shared" si="12"/>
        <v>4153.74</v>
      </c>
      <c r="H410" s="278">
        <f t="shared" si="14"/>
        <v>5</v>
      </c>
      <c r="I410" s="279" t="s">
        <v>254</v>
      </c>
      <c r="J410" s="313" t="s">
        <v>62</v>
      </c>
      <c r="K410" s="272" t="s">
        <v>154</v>
      </c>
      <c r="L410" s="272"/>
      <c r="M410" s="272"/>
      <c r="N410" s="343"/>
      <c r="O410" s="344"/>
      <c r="P410" s="344"/>
      <c r="Q410" s="345"/>
    </row>
    <row r="411" spans="1:17" s="135" customFormat="1" ht="18" x14ac:dyDescent="0.25">
      <c r="A411" s="278"/>
      <c r="B411" s="135">
        <v>23</v>
      </c>
      <c r="C411" s="271"/>
      <c r="D411" s="272"/>
      <c r="E411" s="334">
        <v>807.26</v>
      </c>
      <c r="F411" s="280">
        <v>1</v>
      </c>
      <c r="G411" s="277">
        <f t="shared" si="12"/>
        <v>3346.4799999999996</v>
      </c>
      <c r="H411" s="278">
        <f t="shared" si="14"/>
        <v>4</v>
      </c>
      <c r="I411" s="279" t="s">
        <v>255</v>
      </c>
      <c r="J411" s="313" t="s">
        <v>68</v>
      </c>
      <c r="K411" s="272" t="s">
        <v>154</v>
      </c>
      <c r="L411" s="282"/>
      <c r="M411" s="272"/>
      <c r="N411" s="319"/>
      <c r="O411" s="320"/>
      <c r="P411" s="320"/>
      <c r="Q411" s="345"/>
    </row>
    <row r="412" spans="1:17" s="381" customFormat="1" ht="18" x14ac:dyDescent="0.25">
      <c r="A412" s="278"/>
      <c r="B412" s="135">
        <v>23</v>
      </c>
      <c r="C412" s="271"/>
      <c r="D412" s="272"/>
      <c r="E412" s="334">
        <v>846.71</v>
      </c>
      <c r="F412" s="280">
        <v>1</v>
      </c>
      <c r="G412" s="277">
        <f t="shared" si="12"/>
        <v>2499.7699999999995</v>
      </c>
      <c r="H412" s="278">
        <f t="shared" si="14"/>
        <v>3</v>
      </c>
      <c r="I412" s="279" t="s">
        <v>265</v>
      </c>
      <c r="J412" s="195" t="s">
        <v>62</v>
      </c>
      <c r="K412" s="84" t="s">
        <v>154</v>
      </c>
      <c r="L412" s="376"/>
      <c r="M412" s="377"/>
      <c r="N412" s="378"/>
      <c r="O412" s="379"/>
      <c r="P412" s="379"/>
      <c r="Q412" s="380"/>
    </row>
    <row r="413" spans="1:17" s="381" customFormat="1" ht="18" x14ac:dyDescent="0.25">
      <c r="A413" s="278"/>
      <c r="B413" s="135">
        <v>23</v>
      </c>
      <c r="C413" s="439"/>
      <c r="D413" s="438"/>
      <c r="E413" s="334">
        <v>811.79</v>
      </c>
      <c r="F413" s="280">
        <v>1</v>
      </c>
      <c r="G413" s="277">
        <f t="shared" si="12"/>
        <v>1687.9799999999996</v>
      </c>
      <c r="H413" s="278">
        <f t="shared" si="14"/>
        <v>2</v>
      </c>
      <c r="I413" s="279" t="s">
        <v>260</v>
      </c>
      <c r="J413" s="195" t="s">
        <v>196</v>
      </c>
      <c r="K413" s="84" t="s">
        <v>154</v>
      </c>
      <c r="L413" s="376"/>
      <c r="M413" s="377"/>
      <c r="N413" s="378"/>
      <c r="O413" s="379"/>
      <c r="P413" s="379"/>
      <c r="Q413" s="380"/>
    </row>
    <row r="414" spans="1:17" s="381" customFormat="1" ht="18" x14ac:dyDescent="0.25">
      <c r="A414" s="278"/>
      <c r="B414" s="135">
        <v>23</v>
      </c>
      <c r="C414" s="271"/>
      <c r="D414" s="272"/>
      <c r="E414" s="334">
        <v>823.58</v>
      </c>
      <c r="F414" s="280">
        <v>1</v>
      </c>
      <c r="G414" s="277">
        <f t="shared" si="12"/>
        <v>864.39999999999952</v>
      </c>
      <c r="H414" s="278">
        <f t="shared" si="14"/>
        <v>1</v>
      </c>
      <c r="I414" s="279" t="s">
        <v>260</v>
      </c>
      <c r="J414" s="195" t="s">
        <v>62</v>
      </c>
      <c r="K414" s="84" t="s">
        <v>154</v>
      </c>
      <c r="L414" s="376"/>
      <c r="M414" s="272"/>
      <c r="N414" s="378"/>
      <c r="O414" s="379"/>
      <c r="P414" s="379"/>
      <c r="Q414" s="380"/>
    </row>
    <row r="415" spans="1:17" s="381" customFormat="1" ht="18" x14ac:dyDescent="0.25">
      <c r="A415" s="278"/>
      <c r="B415" s="135">
        <v>23</v>
      </c>
      <c r="C415" s="271"/>
      <c r="D415" s="272"/>
      <c r="E415" s="334">
        <v>864.4</v>
      </c>
      <c r="F415" s="280">
        <v>1</v>
      </c>
      <c r="G415" s="277">
        <f t="shared" si="12"/>
        <v>-4.5474735088646412E-13</v>
      </c>
      <c r="H415" s="278">
        <f t="shared" si="14"/>
        <v>0</v>
      </c>
      <c r="I415" s="279" t="s">
        <v>260</v>
      </c>
      <c r="J415" s="195" t="s">
        <v>62</v>
      </c>
      <c r="K415" s="84" t="s">
        <v>154</v>
      </c>
      <c r="L415" s="376"/>
      <c r="M415" s="377"/>
      <c r="N415" s="378"/>
      <c r="O415" s="379"/>
      <c r="P415" s="379"/>
      <c r="Q415" s="380"/>
    </row>
    <row r="416" spans="1:17" s="91" customFormat="1" ht="15.75" x14ac:dyDescent="0.25">
      <c r="A416" s="643" t="s">
        <v>281</v>
      </c>
      <c r="B416" s="91">
        <v>20</v>
      </c>
      <c r="C416" s="645">
        <v>18492.5</v>
      </c>
      <c r="D416" s="646">
        <v>20</v>
      </c>
      <c r="E416" s="726"/>
      <c r="F416" s="644"/>
      <c r="G416" s="647">
        <f t="shared" si="12"/>
        <v>18492.5</v>
      </c>
      <c r="H416" s="643">
        <f t="shared" si="14"/>
        <v>20</v>
      </c>
      <c r="I416" s="648"/>
      <c r="J416" s="727"/>
      <c r="K416" s="646" t="s">
        <v>222</v>
      </c>
      <c r="L416" s="649"/>
      <c r="M416" s="646"/>
      <c r="N416" s="650"/>
      <c r="O416" s="651"/>
      <c r="P416" s="651"/>
      <c r="Q416" s="652"/>
    </row>
    <row r="417" spans="1:17" s="135" customFormat="1" ht="18" x14ac:dyDescent="0.25">
      <c r="A417" s="278"/>
      <c r="B417" s="135">
        <v>21</v>
      </c>
      <c r="C417" s="271"/>
      <c r="D417" s="272"/>
      <c r="E417" s="334">
        <v>926</v>
      </c>
      <c r="F417" s="280">
        <v>1</v>
      </c>
      <c r="G417" s="277">
        <f t="shared" si="12"/>
        <v>17566.5</v>
      </c>
      <c r="H417" s="278">
        <f t="shared" si="14"/>
        <v>19</v>
      </c>
      <c r="I417" s="279" t="s">
        <v>226</v>
      </c>
      <c r="J417" s="313" t="s">
        <v>62</v>
      </c>
      <c r="K417" s="272" t="s">
        <v>222</v>
      </c>
      <c r="L417" s="282"/>
      <c r="M417" s="272"/>
      <c r="N417" s="319"/>
      <c r="O417" s="320"/>
      <c r="P417" s="320"/>
      <c r="Q417" s="345"/>
    </row>
    <row r="418" spans="1:17" s="135" customFormat="1" ht="18" x14ac:dyDescent="0.25">
      <c r="A418" s="278"/>
      <c r="B418" s="135">
        <v>21</v>
      </c>
      <c r="C418" s="271"/>
      <c r="D418" s="272"/>
      <c r="E418" s="334">
        <v>941.5</v>
      </c>
      <c r="F418" s="280">
        <v>1</v>
      </c>
      <c r="G418" s="277">
        <f t="shared" si="12"/>
        <v>16625</v>
      </c>
      <c r="H418" s="278">
        <f t="shared" si="14"/>
        <v>18</v>
      </c>
      <c r="I418" s="279" t="s">
        <v>226</v>
      </c>
      <c r="J418" s="313" t="s">
        <v>62</v>
      </c>
      <c r="K418" s="272" t="s">
        <v>222</v>
      </c>
      <c r="L418" s="282"/>
      <c r="M418" s="272"/>
      <c r="N418" s="319"/>
      <c r="O418" s="320"/>
      <c r="P418" s="320"/>
      <c r="Q418" s="345"/>
    </row>
    <row r="419" spans="1:17" s="135" customFormat="1" ht="18" x14ac:dyDescent="0.25">
      <c r="A419" s="278"/>
      <c r="B419" s="135">
        <v>21</v>
      </c>
      <c r="C419" s="271"/>
      <c r="D419" s="272"/>
      <c r="E419" s="334">
        <v>924</v>
      </c>
      <c r="F419" s="280">
        <v>1</v>
      </c>
      <c r="G419" s="277">
        <f t="shared" si="12"/>
        <v>15701</v>
      </c>
      <c r="H419" s="278">
        <f t="shared" si="14"/>
        <v>17</v>
      </c>
      <c r="I419" s="279" t="s">
        <v>226</v>
      </c>
      <c r="J419" s="313" t="s">
        <v>62</v>
      </c>
      <c r="K419" s="272" t="s">
        <v>222</v>
      </c>
      <c r="L419" s="282"/>
      <c r="M419" s="272"/>
      <c r="N419" s="319"/>
      <c r="O419" s="320"/>
      <c r="P419" s="320"/>
      <c r="Q419" s="345"/>
    </row>
    <row r="420" spans="1:17" s="135" customFormat="1" ht="18" x14ac:dyDescent="0.25">
      <c r="A420" s="278"/>
      <c r="B420" s="522">
        <v>21</v>
      </c>
      <c r="C420" s="271"/>
      <c r="D420" s="272"/>
      <c r="E420" s="334">
        <v>922.5</v>
      </c>
      <c r="F420" s="280">
        <v>1</v>
      </c>
      <c r="G420" s="277">
        <f t="shared" si="12"/>
        <v>14778.5</v>
      </c>
      <c r="H420" s="278">
        <f t="shared" si="14"/>
        <v>16</v>
      </c>
      <c r="I420" s="279" t="s">
        <v>226</v>
      </c>
      <c r="J420" s="313" t="s">
        <v>62</v>
      </c>
      <c r="K420" s="272" t="s">
        <v>222</v>
      </c>
      <c r="L420" s="282"/>
      <c r="M420" s="272"/>
      <c r="N420" s="319"/>
      <c r="O420" s="320"/>
      <c r="P420" s="320"/>
      <c r="Q420" s="345"/>
    </row>
    <row r="421" spans="1:17" s="135" customFormat="1" ht="18" x14ac:dyDescent="0.25">
      <c r="A421" s="278"/>
      <c r="B421" s="522">
        <v>21</v>
      </c>
      <c r="C421" s="271"/>
      <c r="D421" s="272"/>
      <c r="E421" s="334">
        <v>926</v>
      </c>
      <c r="F421" s="280">
        <v>1</v>
      </c>
      <c r="G421" s="277">
        <f t="shared" si="12"/>
        <v>13852.5</v>
      </c>
      <c r="H421" s="278">
        <f t="shared" si="14"/>
        <v>15</v>
      </c>
      <c r="I421" s="279" t="s">
        <v>226</v>
      </c>
      <c r="J421" s="313" t="s">
        <v>62</v>
      </c>
      <c r="K421" s="272" t="s">
        <v>222</v>
      </c>
      <c r="L421" s="282"/>
      <c r="M421" s="272"/>
      <c r="N421" s="319"/>
      <c r="O421" s="320"/>
      <c r="P421" s="320"/>
      <c r="Q421" s="345"/>
    </row>
    <row r="422" spans="1:17" s="135" customFormat="1" ht="18" x14ac:dyDescent="0.25">
      <c r="A422" s="278"/>
      <c r="B422" s="522">
        <v>23</v>
      </c>
      <c r="C422" s="271"/>
      <c r="D422" s="272"/>
      <c r="E422" s="334">
        <v>936</v>
      </c>
      <c r="F422" s="280">
        <v>1</v>
      </c>
      <c r="G422" s="277">
        <f t="shared" si="12"/>
        <v>12916.5</v>
      </c>
      <c r="H422" s="278">
        <f t="shared" si="14"/>
        <v>14</v>
      </c>
      <c r="I422" s="280" t="s">
        <v>255</v>
      </c>
      <c r="J422" s="313" t="s">
        <v>68</v>
      </c>
      <c r="K422" s="272" t="s">
        <v>222</v>
      </c>
      <c r="L422" s="282"/>
      <c r="M422" s="272"/>
      <c r="N422" s="319"/>
      <c r="O422" s="320"/>
      <c r="P422" s="320"/>
      <c r="Q422" s="345"/>
    </row>
    <row r="423" spans="1:17" s="135" customFormat="1" ht="18" x14ac:dyDescent="0.25">
      <c r="A423" s="278"/>
      <c r="B423" s="522">
        <v>23</v>
      </c>
      <c r="C423" s="271"/>
      <c r="D423" s="272"/>
      <c r="E423" s="334">
        <v>909</v>
      </c>
      <c r="F423" s="280">
        <v>1</v>
      </c>
      <c r="G423" s="277">
        <f t="shared" si="12"/>
        <v>12007.5</v>
      </c>
      <c r="H423" s="278">
        <f t="shared" si="14"/>
        <v>13</v>
      </c>
      <c r="I423" s="280" t="s">
        <v>258</v>
      </c>
      <c r="J423" s="313" t="s">
        <v>62</v>
      </c>
      <c r="K423" s="272" t="s">
        <v>222</v>
      </c>
      <c r="L423" s="282"/>
      <c r="M423" s="272"/>
      <c r="N423" s="319"/>
      <c r="O423" s="320"/>
      <c r="P423" s="320"/>
      <c r="Q423" s="345"/>
    </row>
    <row r="424" spans="1:17" s="342" customFormat="1" ht="18" x14ac:dyDescent="0.25">
      <c r="A424" s="278"/>
      <c r="B424" s="443">
        <v>23</v>
      </c>
      <c r="C424" s="271"/>
      <c r="D424" s="272"/>
      <c r="E424" s="334">
        <v>946.5</v>
      </c>
      <c r="F424" s="280">
        <v>1</v>
      </c>
      <c r="G424" s="277">
        <f t="shared" si="12"/>
        <v>11061</v>
      </c>
      <c r="H424" s="278">
        <f t="shared" si="14"/>
        <v>12</v>
      </c>
      <c r="I424" s="280" t="s">
        <v>258</v>
      </c>
      <c r="J424" s="687" t="s">
        <v>62</v>
      </c>
      <c r="K424" s="272" t="s">
        <v>222</v>
      </c>
      <c r="L424" s="304"/>
      <c r="M424" s="272" t="s">
        <v>324</v>
      </c>
      <c r="N424" s="388"/>
      <c r="O424" s="389"/>
      <c r="P424" s="389"/>
    </row>
    <row r="425" spans="1:17" s="135" customFormat="1" ht="18" x14ac:dyDescent="0.25">
      <c r="A425" s="278"/>
      <c r="B425" s="522">
        <v>23</v>
      </c>
      <c r="C425" s="271"/>
      <c r="D425" s="272"/>
      <c r="E425" s="334">
        <v>916</v>
      </c>
      <c r="F425" s="280">
        <v>1</v>
      </c>
      <c r="G425" s="277">
        <f t="shared" si="12"/>
        <v>10145</v>
      </c>
      <c r="H425" s="278">
        <f t="shared" si="14"/>
        <v>11</v>
      </c>
      <c r="I425" s="280" t="s">
        <v>258</v>
      </c>
      <c r="J425" s="687" t="s">
        <v>62</v>
      </c>
      <c r="K425" s="272" t="s">
        <v>222</v>
      </c>
      <c r="L425" s="282"/>
      <c r="M425" s="272"/>
      <c r="N425" s="319"/>
      <c r="O425" s="320"/>
      <c r="P425" s="320"/>
      <c r="Q425" s="345"/>
    </row>
    <row r="426" spans="1:17" s="135" customFormat="1" ht="18" x14ac:dyDescent="0.25">
      <c r="A426" s="278"/>
      <c r="B426" s="522">
        <v>23</v>
      </c>
      <c r="C426" s="271"/>
      <c r="D426" s="272"/>
      <c r="E426" s="334">
        <v>930.5</v>
      </c>
      <c r="F426" s="280">
        <v>1</v>
      </c>
      <c r="G426" s="277">
        <f t="shared" si="12"/>
        <v>9214.5</v>
      </c>
      <c r="H426" s="278">
        <f t="shared" si="14"/>
        <v>10</v>
      </c>
      <c r="I426" s="280" t="s">
        <v>258</v>
      </c>
      <c r="J426" s="687" t="s">
        <v>62</v>
      </c>
      <c r="K426" s="272" t="s">
        <v>222</v>
      </c>
      <c r="L426" s="282"/>
      <c r="M426" s="272"/>
      <c r="N426" s="319"/>
      <c r="O426" s="320"/>
      <c r="P426" s="320"/>
      <c r="Q426" s="345"/>
    </row>
    <row r="427" spans="1:17" s="345" customFormat="1" ht="18" x14ac:dyDescent="0.25">
      <c r="A427" s="440"/>
      <c r="B427" s="688">
        <v>23</v>
      </c>
      <c r="C427" s="689"/>
      <c r="D427" s="509"/>
      <c r="E427" s="334">
        <v>937.5</v>
      </c>
      <c r="F427" s="280">
        <v>1</v>
      </c>
      <c r="G427" s="277">
        <f t="shared" si="12"/>
        <v>8277</v>
      </c>
      <c r="H427" s="278">
        <f t="shared" si="14"/>
        <v>9</v>
      </c>
      <c r="I427" s="322" t="s">
        <v>255</v>
      </c>
      <c r="J427" s="322" t="s">
        <v>62</v>
      </c>
      <c r="K427" s="272" t="s">
        <v>222</v>
      </c>
      <c r="L427" s="395"/>
      <c r="M427" s="438"/>
      <c r="N427" s="690"/>
      <c r="O427" s="513"/>
      <c r="P427" s="513"/>
    </row>
    <row r="428" spans="1:17" s="135" customFormat="1" ht="18" x14ac:dyDescent="0.25">
      <c r="A428" s="278"/>
      <c r="B428" s="522">
        <v>23</v>
      </c>
      <c r="C428" s="271"/>
      <c r="D428" s="272"/>
      <c r="E428" s="334">
        <v>941</v>
      </c>
      <c r="F428" s="280">
        <v>1</v>
      </c>
      <c r="G428" s="277">
        <f t="shared" si="12"/>
        <v>7336</v>
      </c>
      <c r="H428" s="278">
        <f t="shared" si="14"/>
        <v>8</v>
      </c>
      <c r="I428" s="280" t="s">
        <v>255</v>
      </c>
      <c r="J428" s="280" t="s">
        <v>68</v>
      </c>
      <c r="K428" s="272" t="s">
        <v>222</v>
      </c>
      <c r="L428" s="282"/>
      <c r="M428" s="272"/>
      <c r="N428" s="319"/>
      <c r="O428" s="320"/>
      <c r="P428" s="320"/>
      <c r="Q428" s="345"/>
    </row>
    <row r="429" spans="1:17" s="135" customFormat="1" ht="18" x14ac:dyDescent="0.25">
      <c r="A429" s="278"/>
      <c r="B429" s="522">
        <v>23</v>
      </c>
      <c r="C429" s="271"/>
      <c r="D429" s="272"/>
      <c r="E429" s="334">
        <v>978</v>
      </c>
      <c r="F429" s="280">
        <v>1</v>
      </c>
      <c r="G429" s="277">
        <f t="shared" si="12"/>
        <v>6358</v>
      </c>
      <c r="H429" s="278">
        <f t="shared" si="14"/>
        <v>7</v>
      </c>
      <c r="I429" s="280" t="s">
        <v>258</v>
      </c>
      <c r="J429" s="280" t="s">
        <v>62</v>
      </c>
      <c r="K429" s="272" t="s">
        <v>222</v>
      </c>
      <c r="L429" s="282"/>
      <c r="M429" s="272"/>
      <c r="N429" s="319"/>
      <c r="O429" s="320"/>
      <c r="P429" s="320"/>
      <c r="Q429" s="345"/>
    </row>
    <row r="430" spans="1:17" s="135" customFormat="1" ht="18" x14ac:dyDescent="0.25">
      <c r="A430" s="278"/>
      <c r="B430" s="522">
        <v>23</v>
      </c>
      <c r="C430" s="691"/>
      <c r="D430" s="291"/>
      <c r="E430" s="334">
        <v>996.5</v>
      </c>
      <c r="F430" s="280">
        <v>1</v>
      </c>
      <c r="G430" s="277">
        <f t="shared" si="12"/>
        <v>5361.5</v>
      </c>
      <c r="H430" s="278">
        <f t="shared" si="14"/>
        <v>6</v>
      </c>
      <c r="I430" s="280" t="s">
        <v>258</v>
      </c>
      <c r="J430" s="280" t="s">
        <v>62</v>
      </c>
      <c r="K430" s="272" t="s">
        <v>222</v>
      </c>
      <c r="L430" s="282"/>
      <c r="M430" s="272"/>
      <c r="N430" s="319"/>
      <c r="O430" s="320"/>
      <c r="P430" s="320"/>
      <c r="Q430" s="345"/>
    </row>
    <row r="431" spans="1:17" s="135" customFormat="1" ht="18" x14ac:dyDescent="0.25">
      <c r="A431" s="278"/>
      <c r="B431" s="522">
        <v>23</v>
      </c>
      <c r="C431" s="271"/>
      <c r="D431" s="272"/>
      <c r="E431" s="334">
        <v>982.5</v>
      </c>
      <c r="F431" s="280">
        <v>1</v>
      </c>
      <c r="G431" s="277">
        <f t="shared" si="12"/>
        <v>4379</v>
      </c>
      <c r="H431" s="278">
        <f t="shared" si="14"/>
        <v>5</v>
      </c>
      <c r="I431" s="280" t="s">
        <v>258</v>
      </c>
      <c r="J431" s="280" t="s">
        <v>62</v>
      </c>
      <c r="K431" s="272" t="s">
        <v>222</v>
      </c>
      <c r="L431" s="282"/>
      <c r="M431" s="272"/>
      <c r="N431" s="319"/>
      <c r="O431" s="320"/>
      <c r="P431" s="320"/>
      <c r="Q431" s="345"/>
    </row>
    <row r="432" spans="1:17" s="342" customFormat="1" ht="18" x14ac:dyDescent="0.25">
      <c r="A432" s="278"/>
      <c r="B432" s="522">
        <v>23</v>
      </c>
      <c r="C432" s="271"/>
      <c r="D432" s="272"/>
      <c r="E432" s="334">
        <v>937.5</v>
      </c>
      <c r="F432" s="280">
        <v>1</v>
      </c>
      <c r="G432" s="277">
        <f t="shared" si="12"/>
        <v>3441.5</v>
      </c>
      <c r="H432" s="278">
        <f t="shared" si="14"/>
        <v>4</v>
      </c>
      <c r="I432" s="280" t="s">
        <v>258</v>
      </c>
      <c r="J432" s="280" t="s">
        <v>62</v>
      </c>
      <c r="K432" s="272" t="s">
        <v>222</v>
      </c>
      <c r="L432" s="304"/>
      <c r="M432" s="272"/>
      <c r="N432" s="388"/>
      <c r="O432" s="389"/>
      <c r="P432" s="389"/>
    </row>
    <row r="433" spans="1:17" s="135" customFormat="1" ht="18" x14ac:dyDescent="0.25">
      <c r="A433" s="278"/>
      <c r="B433" s="280">
        <v>23</v>
      </c>
      <c r="C433" s="271"/>
      <c r="D433" s="272"/>
      <c r="E433" s="334">
        <v>970</v>
      </c>
      <c r="F433" s="280">
        <v>1</v>
      </c>
      <c r="G433" s="277">
        <f t="shared" si="12"/>
        <v>2471.5</v>
      </c>
      <c r="H433" s="278">
        <f t="shared" si="14"/>
        <v>3</v>
      </c>
      <c r="I433" s="280" t="s">
        <v>258</v>
      </c>
      <c r="J433" s="321" t="s">
        <v>62</v>
      </c>
      <c r="K433" s="272" t="s">
        <v>222</v>
      </c>
      <c r="L433" s="282"/>
      <c r="M433" s="272"/>
      <c r="N433" s="319"/>
      <c r="O433" s="320"/>
      <c r="P433" s="389"/>
      <c r="Q433" s="345"/>
    </row>
    <row r="434" spans="1:17" s="135" customFormat="1" ht="18" x14ac:dyDescent="0.25">
      <c r="A434" s="278"/>
      <c r="B434" s="280">
        <v>23</v>
      </c>
      <c r="C434" s="271"/>
      <c r="D434" s="272"/>
      <c r="E434" s="334">
        <v>970</v>
      </c>
      <c r="F434" s="280">
        <v>1</v>
      </c>
      <c r="G434" s="277">
        <f t="shared" si="12"/>
        <v>1501.5</v>
      </c>
      <c r="H434" s="278">
        <f t="shared" si="14"/>
        <v>2</v>
      </c>
      <c r="I434" s="280" t="s">
        <v>254</v>
      </c>
      <c r="J434" s="321" t="s">
        <v>62</v>
      </c>
      <c r="K434" s="272" t="s">
        <v>222</v>
      </c>
      <c r="L434" s="282"/>
      <c r="M434" s="272"/>
      <c r="N434" s="319"/>
      <c r="O434" s="320"/>
      <c r="P434" s="320"/>
      <c r="Q434" s="345"/>
    </row>
    <row r="435" spans="1:17" s="135" customFormat="1" ht="18" x14ac:dyDescent="0.25">
      <c r="A435" s="278"/>
      <c r="B435" s="280">
        <v>23</v>
      </c>
      <c r="C435" s="271"/>
      <c r="D435" s="272"/>
      <c r="E435" s="334">
        <v>953.5</v>
      </c>
      <c r="F435" s="280">
        <v>1</v>
      </c>
      <c r="G435" s="277">
        <f t="shared" si="12"/>
        <v>548</v>
      </c>
      <c r="H435" s="278">
        <f t="shared" si="14"/>
        <v>1</v>
      </c>
      <c r="I435" s="280" t="s">
        <v>254</v>
      </c>
      <c r="J435" s="321" t="s">
        <v>62</v>
      </c>
      <c r="K435" s="272" t="s">
        <v>222</v>
      </c>
      <c r="L435" s="282"/>
      <c r="M435" s="272"/>
      <c r="N435" s="319"/>
      <c r="O435" s="320"/>
      <c r="P435" s="320"/>
      <c r="Q435" s="345"/>
    </row>
    <row r="436" spans="1:17" s="135" customFormat="1" ht="18" x14ac:dyDescent="0.25">
      <c r="A436" s="278"/>
      <c r="B436" s="280">
        <v>23</v>
      </c>
      <c r="C436" s="271"/>
      <c r="D436" s="272"/>
      <c r="E436" s="334">
        <v>548</v>
      </c>
      <c r="F436" s="280">
        <v>1</v>
      </c>
      <c r="G436" s="277">
        <f t="shared" si="12"/>
        <v>0</v>
      </c>
      <c r="H436" s="278">
        <f t="shared" si="14"/>
        <v>0</v>
      </c>
      <c r="I436" s="280" t="s">
        <v>254</v>
      </c>
      <c r="J436" s="321" t="s">
        <v>62</v>
      </c>
      <c r="K436" s="272" t="s">
        <v>222</v>
      </c>
      <c r="L436" s="282"/>
      <c r="M436" s="272"/>
      <c r="N436" s="319"/>
      <c r="O436" s="320"/>
      <c r="P436" s="320"/>
      <c r="Q436" s="345"/>
    </row>
    <row r="437" spans="1:17" s="135" customFormat="1" ht="15.75" x14ac:dyDescent="0.25">
      <c r="A437" s="278" t="s">
        <v>281</v>
      </c>
      <c r="B437" s="280">
        <v>21</v>
      </c>
      <c r="C437" s="663">
        <v>18296.14</v>
      </c>
      <c r="D437" s="557">
        <v>20</v>
      </c>
      <c r="E437" s="556"/>
      <c r="F437" s="280"/>
      <c r="G437" s="277">
        <f t="shared" si="12"/>
        <v>18296.14</v>
      </c>
      <c r="H437" s="278">
        <f t="shared" si="14"/>
        <v>20</v>
      </c>
      <c r="I437" s="322"/>
      <c r="J437" s="818" t="s">
        <v>304</v>
      </c>
      <c r="K437" s="272"/>
      <c r="L437" s="282"/>
      <c r="M437" s="272"/>
      <c r="N437" s="319"/>
      <c r="O437" s="320"/>
      <c r="P437" s="320"/>
      <c r="Q437" s="345"/>
    </row>
    <row r="438" spans="1:17" s="135" customFormat="1" ht="18" x14ac:dyDescent="0.25">
      <c r="A438" s="278"/>
      <c r="B438" s="280">
        <v>25</v>
      </c>
      <c r="C438" s="271"/>
      <c r="D438" s="272"/>
      <c r="E438" s="535">
        <v>911.11</v>
      </c>
      <c r="F438" s="280">
        <v>1</v>
      </c>
      <c r="G438" s="277">
        <f t="shared" si="12"/>
        <v>17385.03</v>
      </c>
      <c r="H438" s="278">
        <f t="shared" si="14"/>
        <v>19</v>
      </c>
      <c r="I438" s="280" t="s">
        <v>270</v>
      </c>
      <c r="J438" s="321" t="s">
        <v>62</v>
      </c>
      <c r="K438" s="272" t="s">
        <v>154</v>
      </c>
      <c r="L438" s="282"/>
      <c r="M438" s="272"/>
      <c r="N438" s="319"/>
      <c r="O438" s="320"/>
      <c r="P438" s="320"/>
      <c r="Q438" s="345"/>
    </row>
    <row r="439" spans="1:17" s="135" customFormat="1" ht="18" x14ac:dyDescent="0.25">
      <c r="A439" s="278"/>
      <c r="B439" s="280">
        <v>25</v>
      </c>
      <c r="C439" s="271"/>
      <c r="D439" s="272"/>
      <c r="E439" s="535">
        <v>908.84</v>
      </c>
      <c r="F439" s="280">
        <v>1</v>
      </c>
      <c r="G439" s="277">
        <f t="shared" si="12"/>
        <v>16476.189999999999</v>
      </c>
      <c r="H439" s="278">
        <f t="shared" ref="H439:H443" si="15">H438-F439+D439</f>
        <v>18</v>
      </c>
      <c r="I439" s="280" t="s">
        <v>270</v>
      </c>
      <c r="J439" s="321" t="s">
        <v>62</v>
      </c>
      <c r="K439" s="272" t="s">
        <v>154</v>
      </c>
      <c r="L439" s="282"/>
      <c r="M439" s="272"/>
      <c r="N439" s="319"/>
      <c r="O439" s="320"/>
      <c r="P439" s="320"/>
      <c r="Q439" s="345"/>
    </row>
    <row r="440" spans="1:17" s="135" customFormat="1" ht="18" x14ac:dyDescent="0.25">
      <c r="A440" s="278"/>
      <c r="B440" s="280">
        <v>25</v>
      </c>
      <c r="C440" s="271"/>
      <c r="D440" s="272"/>
      <c r="E440" s="334">
        <v>912.02</v>
      </c>
      <c r="F440" s="280">
        <v>1</v>
      </c>
      <c r="G440" s="277">
        <f t="shared" si="12"/>
        <v>15564.169999999998</v>
      </c>
      <c r="H440" s="278">
        <f t="shared" si="15"/>
        <v>17</v>
      </c>
      <c r="I440" s="280" t="s">
        <v>276</v>
      </c>
      <c r="J440" s="321" t="s">
        <v>277</v>
      </c>
      <c r="K440" s="272" t="s">
        <v>154</v>
      </c>
      <c r="L440" s="282"/>
      <c r="M440" s="272"/>
      <c r="N440" s="319"/>
      <c r="O440" s="320"/>
      <c r="P440" s="320"/>
      <c r="Q440" s="345"/>
    </row>
    <row r="441" spans="1:17" s="135" customFormat="1" ht="18" x14ac:dyDescent="0.25">
      <c r="A441" s="278"/>
      <c r="B441" s="280">
        <v>23</v>
      </c>
      <c r="C441" s="271"/>
      <c r="D441" s="272"/>
      <c r="E441" s="334">
        <v>912.47</v>
      </c>
      <c r="F441" s="280">
        <v>1</v>
      </c>
      <c r="G441" s="277">
        <f t="shared" si="12"/>
        <v>14651.699999999999</v>
      </c>
      <c r="H441" s="278">
        <f t="shared" si="15"/>
        <v>16</v>
      </c>
      <c r="I441" s="280" t="s">
        <v>269</v>
      </c>
      <c r="J441" s="321" t="s">
        <v>68</v>
      </c>
      <c r="K441" s="272" t="s">
        <v>154</v>
      </c>
      <c r="L441" s="282"/>
      <c r="M441" s="272"/>
      <c r="N441" s="319"/>
      <c r="O441" s="320"/>
      <c r="P441" s="320"/>
      <c r="Q441" s="345"/>
    </row>
    <row r="442" spans="1:17" s="135" customFormat="1" ht="18" x14ac:dyDescent="0.25">
      <c r="A442" s="278"/>
      <c r="B442" s="280">
        <v>25</v>
      </c>
      <c r="C442" s="271"/>
      <c r="D442" s="272"/>
      <c r="E442" s="334">
        <v>915.65</v>
      </c>
      <c r="F442" s="280">
        <v>1</v>
      </c>
      <c r="G442" s="277">
        <f t="shared" si="12"/>
        <v>13736.05</v>
      </c>
      <c r="H442" s="278">
        <f t="shared" si="15"/>
        <v>15</v>
      </c>
      <c r="I442" s="280" t="s">
        <v>273</v>
      </c>
      <c r="J442" s="321" t="s">
        <v>62</v>
      </c>
      <c r="K442" s="272" t="s">
        <v>154</v>
      </c>
      <c r="L442" s="282"/>
      <c r="M442" s="272"/>
      <c r="N442" s="319"/>
      <c r="O442" s="320"/>
      <c r="P442" s="320"/>
      <c r="Q442" s="345"/>
    </row>
    <row r="443" spans="1:17" s="135" customFormat="1" ht="18" x14ac:dyDescent="0.25">
      <c r="A443" s="278"/>
      <c r="B443" s="280">
        <v>23</v>
      </c>
      <c r="C443" s="271"/>
      <c r="D443" s="272"/>
      <c r="E443" s="334">
        <v>914.29</v>
      </c>
      <c r="F443" s="280">
        <v>1</v>
      </c>
      <c r="G443" s="277">
        <f t="shared" ref="G443:G506" si="16">G442-E443+C443</f>
        <v>12821.759999999998</v>
      </c>
      <c r="H443" s="278">
        <f t="shared" si="15"/>
        <v>14</v>
      </c>
      <c r="I443" s="280" t="s">
        <v>269</v>
      </c>
      <c r="J443" s="321" t="s">
        <v>68</v>
      </c>
      <c r="K443" s="272" t="s">
        <v>154</v>
      </c>
      <c r="L443" s="282"/>
      <c r="M443" s="272"/>
      <c r="N443" s="319"/>
      <c r="O443" s="320"/>
      <c r="P443" s="320"/>
      <c r="Q443" s="345"/>
    </row>
    <row r="444" spans="1:17" s="135" customFormat="1" ht="18" x14ac:dyDescent="0.25">
      <c r="A444" s="278"/>
      <c r="B444" s="280">
        <v>25</v>
      </c>
      <c r="C444" s="271"/>
      <c r="D444" s="272"/>
      <c r="E444" s="334">
        <v>907.48</v>
      </c>
      <c r="F444" s="280">
        <v>1</v>
      </c>
      <c r="G444" s="277">
        <f t="shared" si="16"/>
        <v>11914.279999999999</v>
      </c>
      <c r="H444" s="278">
        <f t="shared" ref="H444:H459" si="17">H443-F444+D444</f>
        <v>13</v>
      </c>
      <c r="I444" s="280" t="s">
        <v>273</v>
      </c>
      <c r="J444" s="321" t="s">
        <v>62</v>
      </c>
      <c r="K444" s="272" t="s">
        <v>154</v>
      </c>
      <c r="L444" s="282"/>
      <c r="M444" s="272"/>
      <c r="N444" s="319"/>
      <c r="O444" s="320"/>
      <c r="P444" s="320"/>
      <c r="Q444" s="345"/>
    </row>
    <row r="445" spans="1:17" s="135" customFormat="1" ht="18" x14ac:dyDescent="0.25">
      <c r="A445" s="278"/>
      <c r="B445" s="280">
        <v>25</v>
      </c>
      <c r="C445" s="271"/>
      <c r="D445" s="272"/>
      <c r="E445" s="334">
        <v>911.56</v>
      </c>
      <c r="F445" s="280">
        <v>1</v>
      </c>
      <c r="G445" s="277">
        <f t="shared" si="16"/>
        <v>11002.72</v>
      </c>
      <c r="H445" s="278">
        <f t="shared" si="17"/>
        <v>12</v>
      </c>
      <c r="I445" s="280" t="s">
        <v>270</v>
      </c>
      <c r="J445" s="321" t="s">
        <v>62</v>
      </c>
      <c r="K445" s="272" t="s">
        <v>154</v>
      </c>
      <c r="L445" s="282"/>
      <c r="M445" s="272"/>
      <c r="N445" s="319"/>
      <c r="O445" s="320"/>
      <c r="P445" s="320"/>
      <c r="Q445" s="345"/>
    </row>
    <row r="446" spans="1:17" s="135" customFormat="1" ht="18" x14ac:dyDescent="0.25">
      <c r="A446" s="278"/>
      <c r="B446" s="280">
        <v>23</v>
      </c>
      <c r="C446" s="271"/>
      <c r="D446" s="272"/>
      <c r="E446" s="334">
        <v>918.37</v>
      </c>
      <c r="F446" s="280">
        <v>1</v>
      </c>
      <c r="G446" s="277">
        <f t="shared" si="16"/>
        <v>10084.349999999999</v>
      </c>
      <c r="H446" s="278">
        <f t="shared" si="17"/>
        <v>11</v>
      </c>
      <c r="I446" s="280" t="s">
        <v>269</v>
      </c>
      <c r="J446" s="321" t="s">
        <v>68</v>
      </c>
      <c r="K446" s="272" t="s">
        <v>154</v>
      </c>
      <c r="L446" s="282"/>
      <c r="M446" s="272"/>
      <c r="N446" s="319"/>
      <c r="O446" s="320"/>
      <c r="P446" s="320"/>
      <c r="Q446" s="345"/>
    </row>
    <row r="447" spans="1:17" s="135" customFormat="1" ht="18" x14ac:dyDescent="0.25">
      <c r="A447" s="278"/>
      <c r="B447" s="280">
        <v>25</v>
      </c>
      <c r="C447" s="271"/>
      <c r="D447" s="272"/>
      <c r="E447" s="334">
        <v>915.65</v>
      </c>
      <c r="F447" s="280">
        <v>1</v>
      </c>
      <c r="G447" s="277">
        <f t="shared" si="16"/>
        <v>9168.6999999999989</v>
      </c>
      <c r="H447" s="278">
        <f t="shared" si="17"/>
        <v>10</v>
      </c>
      <c r="I447" s="280" t="s">
        <v>270</v>
      </c>
      <c r="J447" s="321" t="s">
        <v>62</v>
      </c>
      <c r="K447" s="272" t="s">
        <v>154</v>
      </c>
      <c r="L447" s="282"/>
      <c r="M447" s="272"/>
      <c r="N447" s="319"/>
      <c r="O447" s="320"/>
      <c r="P447" s="320"/>
      <c r="Q447" s="345"/>
    </row>
    <row r="448" spans="1:17" s="135" customFormat="1" ht="18" x14ac:dyDescent="0.25">
      <c r="A448" s="278"/>
      <c r="B448" s="280">
        <v>25</v>
      </c>
      <c r="C448" s="271"/>
      <c r="D448" s="272"/>
      <c r="E448" s="334">
        <v>922.9</v>
      </c>
      <c r="F448" s="280">
        <v>1</v>
      </c>
      <c r="G448" s="277">
        <f t="shared" si="16"/>
        <v>8245.7999999999993</v>
      </c>
      <c r="H448" s="278">
        <f t="shared" si="17"/>
        <v>9</v>
      </c>
      <c r="I448" s="280" t="s">
        <v>270</v>
      </c>
      <c r="J448" s="321" t="s">
        <v>62</v>
      </c>
      <c r="K448" s="272" t="s">
        <v>154</v>
      </c>
      <c r="L448" s="282"/>
      <c r="M448" s="272"/>
      <c r="N448" s="319"/>
      <c r="O448" s="320"/>
      <c r="P448" s="320"/>
      <c r="Q448" s="345"/>
    </row>
    <row r="449" spans="1:17" s="135" customFormat="1" ht="18" x14ac:dyDescent="0.25">
      <c r="A449" s="278"/>
      <c r="B449" s="280">
        <v>25</v>
      </c>
      <c r="C449" s="355"/>
      <c r="D449" s="330"/>
      <c r="E449" s="334">
        <v>907.48</v>
      </c>
      <c r="F449" s="280">
        <v>1</v>
      </c>
      <c r="G449" s="277">
        <f t="shared" si="16"/>
        <v>7338.32</v>
      </c>
      <c r="H449" s="278">
        <f t="shared" si="17"/>
        <v>8</v>
      </c>
      <c r="I449" s="370" t="s">
        <v>272</v>
      </c>
      <c r="J449" s="280" t="s">
        <v>83</v>
      </c>
      <c r="K449" s="272" t="s">
        <v>154</v>
      </c>
      <c r="L449" s="282"/>
      <c r="M449" s="363"/>
      <c r="N449" s="319"/>
      <c r="O449" s="320"/>
      <c r="P449" s="320"/>
      <c r="Q449" s="345"/>
    </row>
    <row r="450" spans="1:17" s="135" customFormat="1" ht="15" customHeight="1" x14ac:dyDescent="0.25">
      <c r="A450" s="278"/>
      <c r="B450" s="280">
        <v>25</v>
      </c>
      <c r="C450" s="271"/>
      <c r="D450" s="272"/>
      <c r="E450" s="334">
        <v>907.03</v>
      </c>
      <c r="F450" s="276">
        <v>1</v>
      </c>
      <c r="G450" s="277">
        <f t="shared" si="16"/>
        <v>6431.29</v>
      </c>
      <c r="H450" s="278">
        <f t="shared" si="17"/>
        <v>7</v>
      </c>
      <c r="I450" s="370" t="s">
        <v>270</v>
      </c>
      <c r="J450" s="280" t="s">
        <v>62</v>
      </c>
      <c r="K450" s="272" t="s">
        <v>154</v>
      </c>
      <c r="L450" s="282"/>
      <c r="M450" s="365"/>
      <c r="N450" s="319"/>
      <c r="O450" s="320"/>
      <c r="P450" s="320"/>
      <c r="Q450" s="345"/>
    </row>
    <row r="451" spans="1:17" s="135" customFormat="1" ht="15" customHeight="1" x14ac:dyDescent="0.25">
      <c r="A451" s="278"/>
      <c r="B451" s="280">
        <v>25</v>
      </c>
      <c r="C451" s="355"/>
      <c r="D451" s="330"/>
      <c r="E451" s="334">
        <v>912.47</v>
      </c>
      <c r="F451" s="276">
        <v>1</v>
      </c>
      <c r="G451" s="277">
        <f t="shared" si="16"/>
        <v>5518.82</v>
      </c>
      <c r="H451" s="278">
        <f t="shared" si="17"/>
        <v>6</v>
      </c>
      <c r="I451" s="370" t="s">
        <v>270</v>
      </c>
      <c r="J451" s="280" t="s">
        <v>62</v>
      </c>
      <c r="K451" s="272" t="s">
        <v>154</v>
      </c>
      <c r="L451" s="282"/>
      <c r="M451" s="364"/>
      <c r="N451" s="319"/>
      <c r="O451" s="320"/>
      <c r="P451" s="320"/>
      <c r="Q451" s="345"/>
    </row>
    <row r="452" spans="1:17" s="135" customFormat="1" ht="15" customHeight="1" x14ac:dyDescent="0.25">
      <c r="A452" s="278"/>
      <c r="B452" s="280">
        <v>25</v>
      </c>
      <c r="C452" s="271"/>
      <c r="D452" s="272"/>
      <c r="E452" s="334">
        <v>917.91</v>
      </c>
      <c r="F452" s="276">
        <v>1</v>
      </c>
      <c r="G452" s="277">
        <f t="shared" si="16"/>
        <v>4600.91</v>
      </c>
      <c r="H452" s="278">
        <f>H451-F452+D452</f>
        <v>5</v>
      </c>
      <c r="I452" s="370" t="s">
        <v>270</v>
      </c>
      <c r="J452" s="280" t="s">
        <v>62</v>
      </c>
      <c r="K452" s="272" t="s">
        <v>154</v>
      </c>
      <c r="L452" s="282"/>
      <c r="M452" s="364"/>
      <c r="N452" s="319"/>
      <c r="O452" s="320"/>
      <c r="P452" s="320"/>
      <c r="Q452" s="345"/>
    </row>
    <row r="453" spans="1:17" s="135" customFormat="1" ht="15" customHeight="1" x14ac:dyDescent="0.25">
      <c r="A453" s="278"/>
      <c r="B453" s="280">
        <v>25</v>
      </c>
      <c r="C453" s="271"/>
      <c r="D453" s="272"/>
      <c r="E453" s="334">
        <v>927.44</v>
      </c>
      <c r="F453" s="276">
        <v>1</v>
      </c>
      <c r="G453" s="277">
        <f t="shared" si="16"/>
        <v>3673.47</v>
      </c>
      <c r="H453" s="278">
        <f t="shared" si="17"/>
        <v>4</v>
      </c>
      <c r="I453" s="370" t="s">
        <v>270</v>
      </c>
      <c r="J453" s="280" t="s">
        <v>62</v>
      </c>
      <c r="K453" s="272" t="s">
        <v>154</v>
      </c>
      <c r="L453" s="282"/>
      <c r="M453" s="364"/>
      <c r="N453" s="319"/>
      <c r="O453" s="320"/>
      <c r="P453" s="320"/>
      <c r="Q453" s="345"/>
    </row>
    <row r="454" spans="1:17" s="135" customFormat="1" ht="15" customHeight="1" x14ac:dyDescent="0.25">
      <c r="A454" s="278"/>
      <c r="B454" s="280">
        <v>25</v>
      </c>
      <c r="C454" s="271"/>
      <c r="D454" s="272"/>
      <c r="E454" s="334">
        <v>908.84</v>
      </c>
      <c r="F454" s="276">
        <v>1</v>
      </c>
      <c r="G454" s="277">
        <f t="shared" si="16"/>
        <v>2764.6299999999997</v>
      </c>
      <c r="H454" s="278">
        <f t="shared" si="17"/>
        <v>3</v>
      </c>
      <c r="I454" s="370" t="s">
        <v>272</v>
      </c>
      <c r="J454" s="280" t="s">
        <v>83</v>
      </c>
      <c r="K454" s="272" t="s">
        <v>154</v>
      </c>
      <c r="L454" s="282"/>
      <c r="M454" s="364"/>
      <c r="N454" s="319"/>
      <c r="O454" s="320"/>
      <c r="P454" s="320"/>
      <c r="Q454" s="345"/>
    </row>
    <row r="455" spans="1:17" s="135" customFormat="1" ht="15" customHeight="1" x14ac:dyDescent="0.25">
      <c r="A455" s="278"/>
      <c r="B455" s="280">
        <v>25</v>
      </c>
      <c r="C455" s="360"/>
      <c r="D455" s="272"/>
      <c r="E455" s="334">
        <v>923.36</v>
      </c>
      <c r="F455" s="276">
        <v>1</v>
      </c>
      <c r="G455" s="277">
        <f t="shared" si="16"/>
        <v>1841.2699999999995</v>
      </c>
      <c r="H455" s="278">
        <f t="shared" si="17"/>
        <v>2</v>
      </c>
      <c r="I455" s="322" t="s">
        <v>273</v>
      </c>
      <c r="J455" s="280" t="s">
        <v>62</v>
      </c>
      <c r="K455" s="272" t="s">
        <v>154</v>
      </c>
      <c r="L455" s="282"/>
      <c r="M455" s="365"/>
      <c r="N455" s="319"/>
      <c r="O455" s="320"/>
      <c r="P455" s="320"/>
      <c r="Q455" s="345"/>
    </row>
    <row r="456" spans="1:17" s="135" customFormat="1" ht="15" customHeight="1" x14ac:dyDescent="0.3">
      <c r="A456" s="278"/>
      <c r="B456" s="280">
        <v>25</v>
      </c>
      <c r="C456" s="534"/>
      <c r="D456" s="272"/>
      <c r="E456" s="334">
        <v>926.53</v>
      </c>
      <c r="F456" s="276">
        <v>1</v>
      </c>
      <c r="G456" s="277">
        <f t="shared" si="16"/>
        <v>914.73999999999955</v>
      </c>
      <c r="H456" s="278">
        <f t="shared" si="17"/>
        <v>1</v>
      </c>
      <c r="I456" s="280" t="s">
        <v>273</v>
      </c>
      <c r="J456" s="280" t="s">
        <v>62</v>
      </c>
      <c r="K456" s="272" t="s">
        <v>154</v>
      </c>
      <c r="L456" s="282"/>
      <c r="M456" s="364"/>
      <c r="N456" s="319"/>
      <c r="O456" s="320"/>
      <c r="P456" s="320"/>
      <c r="Q456" s="345"/>
    </row>
    <row r="457" spans="1:17" s="135" customFormat="1" ht="15" customHeight="1" x14ac:dyDescent="0.3">
      <c r="A457" s="278"/>
      <c r="B457" s="280">
        <v>25</v>
      </c>
      <c r="C457" s="534"/>
      <c r="D457" s="272"/>
      <c r="E457" s="334">
        <v>914.74</v>
      </c>
      <c r="F457" s="276">
        <v>1</v>
      </c>
      <c r="G457" s="277">
        <f t="shared" si="16"/>
        <v>-4.5474735088646412E-13</v>
      </c>
      <c r="H457" s="278">
        <f t="shared" si="17"/>
        <v>0</v>
      </c>
      <c r="I457" s="280" t="s">
        <v>271</v>
      </c>
      <c r="J457" s="280" t="s">
        <v>81</v>
      </c>
      <c r="K457" s="272" t="s">
        <v>154</v>
      </c>
      <c r="L457" s="282"/>
      <c r="M457" s="363"/>
      <c r="N457" s="319"/>
      <c r="O457" s="320"/>
      <c r="P457" s="320"/>
      <c r="Q457" s="345"/>
    </row>
    <row r="458" spans="1:17" ht="15" customHeight="1" x14ac:dyDescent="0.25">
      <c r="A458" s="278"/>
      <c r="B458" s="280">
        <v>21</v>
      </c>
      <c r="C458" s="664">
        <v>18694.79</v>
      </c>
      <c r="D458" s="272">
        <v>22</v>
      </c>
      <c r="E458" s="324"/>
      <c r="F458" s="276"/>
      <c r="G458" s="277">
        <f t="shared" si="16"/>
        <v>18694.79</v>
      </c>
      <c r="H458" s="278">
        <f t="shared" si="17"/>
        <v>22</v>
      </c>
      <c r="I458" s="280"/>
      <c r="J458" s="322" t="s">
        <v>330</v>
      </c>
      <c r="K458" s="272"/>
      <c r="L458" s="282"/>
      <c r="M458" s="363" t="s">
        <v>154</v>
      </c>
      <c r="N458" s="10"/>
      <c r="O458" s="14"/>
      <c r="P458" s="14"/>
      <c r="Q458" s="254"/>
    </row>
    <row r="459" spans="1:17" ht="15" customHeight="1" x14ac:dyDescent="0.3">
      <c r="A459" s="278"/>
      <c r="B459" s="280">
        <v>25</v>
      </c>
      <c r="C459" s="534"/>
      <c r="D459" s="272"/>
      <c r="E459" s="274">
        <v>909.3</v>
      </c>
      <c r="F459" s="276">
        <v>1</v>
      </c>
      <c r="G459" s="277">
        <f t="shared" si="16"/>
        <v>17785.490000000002</v>
      </c>
      <c r="H459" s="278">
        <f t="shared" si="17"/>
        <v>21</v>
      </c>
      <c r="I459" s="280" t="s">
        <v>274</v>
      </c>
      <c r="J459" s="280" t="s">
        <v>62</v>
      </c>
      <c r="K459" s="272" t="s">
        <v>127</v>
      </c>
      <c r="L459" s="282"/>
      <c r="M459" s="364"/>
      <c r="N459" s="10"/>
      <c r="O459" s="14"/>
      <c r="P459" s="14"/>
      <c r="Q459" s="254"/>
    </row>
    <row r="460" spans="1:17" ht="15" customHeight="1" x14ac:dyDescent="0.3">
      <c r="A460" s="278"/>
      <c r="B460" s="280">
        <v>25</v>
      </c>
      <c r="C460" s="534"/>
      <c r="D460" s="272"/>
      <c r="E460" s="274">
        <v>636.73</v>
      </c>
      <c r="F460" s="276">
        <v>1</v>
      </c>
      <c r="G460" s="277">
        <f t="shared" si="16"/>
        <v>17148.760000000002</v>
      </c>
      <c r="H460" s="278">
        <f t="shared" ref="H460:H461" si="18">H459-F460+D460</f>
        <v>20</v>
      </c>
      <c r="I460" s="280" t="s">
        <v>275</v>
      </c>
      <c r="J460" s="280" t="s">
        <v>68</v>
      </c>
      <c r="K460" s="272" t="s">
        <v>127</v>
      </c>
      <c r="L460" s="282"/>
      <c r="M460" s="364"/>
      <c r="N460" s="10"/>
      <c r="O460" s="14"/>
      <c r="P460" s="14"/>
      <c r="Q460" s="254"/>
    </row>
    <row r="461" spans="1:17" ht="15" customHeight="1" x14ac:dyDescent="0.3">
      <c r="A461" s="278"/>
      <c r="B461" s="280">
        <v>25</v>
      </c>
      <c r="C461" s="534"/>
      <c r="D461" s="272"/>
      <c r="E461" s="274">
        <v>872.56</v>
      </c>
      <c r="F461" s="276">
        <v>1</v>
      </c>
      <c r="G461" s="277">
        <f t="shared" si="16"/>
        <v>16276.200000000003</v>
      </c>
      <c r="H461" s="278">
        <f t="shared" si="18"/>
        <v>19</v>
      </c>
      <c r="I461" s="280" t="s">
        <v>274</v>
      </c>
      <c r="J461" s="280" t="s">
        <v>62</v>
      </c>
      <c r="K461" s="272" t="s">
        <v>127</v>
      </c>
      <c r="L461" s="282"/>
      <c r="M461" s="364"/>
      <c r="N461" s="10"/>
      <c r="O461" s="14"/>
      <c r="P461" s="14"/>
      <c r="Q461" s="254"/>
    </row>
    <row r="462" spans="1:17" ht="15" customHeight="1" x14ac:dyDescent="0.3">
      <c r="A462" s="278"/>
      <c r="B462" s="280">
        <v>25</v>
      </c>
      <c r="C462" s="534"/>
      <c r="D462" s="272"/>
      <c r="E462" s="274">
        <v>766.44</v>
      </c>
      <c r="F462" s="276">
        <v>1</v>
      </c>
      <c r="G462" s="277">
        <f t="shared" si="16"/>
        <v>15509.760000000002</v>
      </c>
      <c r="H462" s="278">
        <f>H461-F462+D462</f>
        <v>18</v>
      </c>
      <c r="I462" s="280" t="s">
        <v>273</v>
      </c>
      <c r="J462" s="280" t="s">
        <v>62</v>
      </c>
      <c r="K462" s="272" t="s">
        <v>127</v>
      </c>
      <c r="L462" s="282"/>
      <c r="M462" s="364"/>
      <c r="N462" s="10"/>
      <c r="O462" s="14"/>
      <c r="P462" s="14"/>
      <c r="Q462" s="254"/>
    </row>
    <row r="463" spans="1:17" ht="15" customHeight="1" x14ac:dyDescent="0.3">
      <c r="A463" s="278"/>
      <c r="B463" s="280">
        <v>25</v>
      </c>
      <c r="C463" s="534"/>
      <c r="D463" s="272"/>
      <c r="E463" s="274">
        <v>872.56</v>
      </c>
      <c r="F463" s="276">
        <v>1</v>
      </c>
      <c r="G463" s="277">
        <f t="shared" si="16"/>
        <v>14637.200000000003</v>
      </c>
      <c r="H463" s="278">
        <f t="shared" ref="H463:H510" si="19">H462-F463+D463</f>
        <v>17</v>
      </c>
      <c r="I463" s="280" t="s">
        <v>273</v>
      </c>
      <c r="J463" s="280" t="s">
        <v>62</v>
      </c>
      <c r="K463" s="272" t="s">
        <v>127</v>
      </c>
      <c r="L463" s="282"/>
      <c r="M463" s="364"/>
      <c r="N463" s="10"/>
      <c r="O463" s="14"/>
      <c r="P463" s="14"/>
      <c r="Q463" s="254"/>
    </row>
    <row r="464" spans="1:17" ht="15" customHeight="1" x14ac:dyDescent="0.3">
      <c r="A464" s="278"/>
      <c r="B464" s="280">
        <v>25</v>
      </c>
      <c r="C464" s="534"/>
      <c r="D464" s="272"/>
      <c r="E464" s="274">
        <v>851.25</v>
      </c>
      <c r="F464" s="276">
        <v>1</v>
      </c>
      <c r="G464" s="277">
        <f t="shared" si="16"/>
        <v>13785.950000000003</v>
      </c>
      <c r="H464" s="278">
        <f t="shared" si="19"/>
        <v>16</v>
      </c>
      <c r="I464" s="280" t="s">
        <v>274</v>
      </c>
      <c r="J464" s="280" t="s">
        <v>62</v>
      </c>
      <c r="K464" s="272" t="s">
        <v>127</v>
      </c>
      <c r="L464" s="282"/>
      <c r="M464" s="361"/>
      <c r="N464" s="10"/>
      <c r="O464" s="14"/>
      <c r="P464" s="14"/>
      <c r="Q464" s="254"/>
    </row>
    <row r="465" spans="1:17" ht="15" customHeight="1" x14ac:dyDescent="0.3">
      <c r="A465" s="278"/>
      <c r="B465" s="280">
        <v>25</v>
      </c>
      <c r="C465" s="534"/>
      <c r="D465" s="272"/>
      <c r="E465" s="274">
        <v>787.76</v>
      </c>
      <c r="F465" s="276">
        <v>1</v>
      </c>
      <c r="G465" s="277">
        <f t="shared" si="16"/>
        <v>12998.190000000002</v>
      </c>
      <c r="H465" s="278">
        <f t="shared" si="19"/>
        <v>15</v>
      </c>
      <c r="I465" s="280" t="s">
        <v>274</v>
      </c>
      <c r="J465" s="280" t="s">
        <v>62</v>
      </c>
      <c r="K465" s="272" t="s">
        <v>127</v>
      </c>
      <c r="L465" s="282"/>
      <c r="M465" s="364"/>
      <c r="N465" s="10"/>
      <c r="O465" s="14"/>
      <c r="P465" s="14"/>
      <c r="Q465" s="254"/>
    </row>
    <row r="466" spans="1:17" s="135" customFormat="1" ht="15" customHeight="1" x14ac:dyDescent="0.3">
      <c r="A466" s="278"/>
      <c r="B466" s="280">
        <v>25</v>
      </c>
      <c r="C466" s="349"/>
      <c r="D466" s="272"/>
      <c r="E466" s="274">
        <v>871.66</v>
      </c>
      <c r="F466" s="276">
        <v>1</v>
      </c>
      <c r="G466" s="277">
        <f t="shared" si="16"/>
        <v>12126.530000000002</v>
      </c>
      <c r="H466" s="278">
        <f t="shared" si="19"/>
        <v>14</v>
      </c>
      <c r="I466" s="280" t="s">
        <v>274</v>
      </c>
      <c r="J466" s="280" t="s">
        <v>62</v>
      </c>
      <c r="K466" s="272" t="s">
        <v>127</v>
      </c>
      <c r="L466" s="282"/>
      <c r="M466" s="364"/>
      <c r="N466" s="319"/>
      <c r="O466" s="320"/>
      <c r="P466" s="320"/>
      <c r="Q466" s="345"/>
    </row>
    <row r="467" spans="1:17" s="135" customFormat="1" ht="15" customHeight="1" x14ac:dyDescent="0.3">
      <c r="A467" s="278"/>
      <c r="B467" s="280">
        <v>25</v>
      </c>
      <c r="C467" s="349"/>
      <c r="D467" s="272"/>
      <c r="E467" s="274">
        <v>839.91</v>
      </c>
      <c r="F467" s="276">
        <v>1</v>
      </c>
      <c r="G467" s="277">
        <f t="shared" si="16"/>
        <v>11286.620000000003</v>
      </c>
      <c r="H467" s="278">
        <f t="shared" si="19"/>
        <v>13</v>
      </c>
      <c r="I467" s="280" t="s">
        <v>276</v>
      </c>
      <c r="J467" s="280" t="s">
        <v>62</v>
      </c>
      <c r="K467" s="272" t="s">
        <v>127</v>
      </c>
      <c r="L467" s="282"/>
      <c r="M467" s="364"/>
      <c r="N467" s="319"/>
      <c r="O467" s="320"/>
      <c r="P467" s="320"/>
      <c r="Q467" s="345"/>
    </row>
    <row r="468" spans="1:17" ht="15" customHeight="1" x14ac:dyDescent="0.3">
      <c r="A468" s="278"/>
      <c r="B468" s="280">
        <v>25</v>
      </c>
      <c r="C468" s="534"/>
      <c r="D468" s="272"/>
      <c r="E468" s="274">
        <v>892.97</v>
      </c>
      <c r="F468" s="276">
        <v>1</v>
      </c>
      <c r="G468" s="277">
        <f t="shared" si="16"/>
        <v>10393.650000000003</v>
      </c>
      <c r="H468" s="278">
        <f t="shared" si="19"/>
        <v>12</v>
      </c>
      <c r="I468" s="280" t="s">
        <v>276</v>
      </c>
      <c r="J468" s="163" t="s">
        <v>62</v>
      </c>
      <c r="K468" s="272" t="s">
        <v>127</v>
      </c>
      <c r="L468" s="282"/>
      <c r="M468" s="364"/>
      <c r="N468" s="10"/>
      <c r="O468" s="14"/>
      <c r="P468" s="14"/>
      <c r="Q468" s="254"/>
    </row>
    <row r="469" spans="1:17" ht="15" customHeight="1" x14ac:dyDescent="0.3">
      <c r="A469" s="278"/>
      <c r="B469" s="280">
        <v>25</v>
      </c>
      <c r="C469" s="534"/>
      <c r="D469" s="272"/>
      <c r="E469" s="274">
        <v>804.08</v>
      </c>
      <c r="F469" s="276">
        <v>1</v>
      </c>
      <c r="G469" s="277">
        <f t="shared" si="16"/>
        <v>9589.5700000000033</v>
      </c>
      <c r="H469" s="278">
        <f t="shared" si="19"/>
        <v>11</v>
      </c>
      <c r="I469" s="280" t="s">
        <v>273</v>
      </c>
      <c r="J469" s="163" t="s">
        <v>62</v>
      </c>
      <c r="K469" s="272" t="s">
        <v>127</v>
      </c>
      <c r="L469" s="282"/>
      <c r="M469" s="364"/>
      <c r="N469" s="10"/>
      <c r="O469" s="14"/>
      <c r="P469" s="14"/>
      <c r="Q469" s="254"/>
    </row>
    <row r="470" spans="1:17" ht="15" customHeight="1" x14ac:dyDescent="0.3">
      <c r="A470" s="278"/>
      <c r="B470" s="280">
        <v>25</v>
      </c>
      <c r="C470" s="534"/>
      <c r="D470" s="272"/>
      <c r="E470" s="274">
        <v>856.69</v>
      </c>
      <c r="F470" s="276">
        <v>1</v>
      </c>
      <c r="G470" s="277">
        <f t="shared" si="16"/>
        <v>8732.8800000000028</v>
      </c>
      <c r="H470" s="278">
        <f t="shared" si="19"/>
        <v>10</v>
      </c>
      <c r="I470" s="280" t="s">
        <v>274</v>
      </c>
      <c r="J470" s="163" t="s">
        <v>62</v>
      </c>
      <c r="K470" s="272" t="s">
        <v>127</v>
      </c>
      <c r="L470" s="282"/>
      <c r="M470" s="364"/>
      <c r="N470" s="10"/>
      <c r="O470" s="14"/>
      <c r="P470" s="14"/>
      <c r="Q470" s="254"/>
    </row>
    <row r="471" spans="1:17" ht="15" customHeight="1" x14ac:dyDescent="0.25">
      <c r="A471" s="278"/>
      <c r="B471" s="280">
        <v>25</v>
      </c>
      <c r="C471" s="535"/>
      <c r="D471" s="272"/>
      <c r="E471" s="274">
        <v>892.52</v>
      </c>
      <c r="F471" s="276">
        <v>1</v>
      </c>
      <c r="G471" s="277">
        <f t="shared" si="16"/>
        <v>7840.3600000000024</v>
      </c>
      <c r="H471" s="278">
        <f t="shared" si="19"/>
        <v>9</v>
      </c>
      <c r="I471" s="280" t="s">
        <v>276</v>
      </c>
      <c r="J471" s="163" t="s">
        <v>62</v>
      </c>
      <c r="K471" s="272" t="s">
        <v>127</v>
      </c>
      <c r="L471" s="282"/>
      <c r="M471" s="364"/>
      <c r="N471" s="10"/>
      <c r="O471" s="14"/>
      <c r="P471" s="14"/>
      <c r="Q471" s="254"/>
    </row>
    <row r="472" spans="1:17" ht="15" customHeight="1" x14ac:dyDescent="0.25">
      <c r="A472" s="278"/>
      <c r="B472" s="280">
        <v>25</v>
      </c>
      <c r="C472" s="535"/>
      <c r="D472" s="272"/>
      <c r="E472" s="274">
        <v>893.42</v>
      </c>
      <c r="F472" s="280">
        <v>1</v>
      </c>
      <c r="G472" s="277">
        <f t="shared" si="16"/>
        <v>6946.9400000000023</v>
      </c>
      <c r="H472" s="278">
        <f t="shared" si="19"/>
        <v>8</v>
      </c>
      <c r="I472" s="280" t="s">
        <v>275</v>
      </c>
      <c r="J472" s="163" t="s">
        <v>68</v>
      </c>
      <c r="K472" s="272" t="s">
        <v>127</v>
      </c>
      <c r="L472" s="282"/>
      <c r="M472" s="365"/>
      <c r="N472" s="10"/>
      <c r="O472" s="14"/>
      <c r="P472" s="14"/>
    </row>
    <row r="473" spans="1:17" ht="18" x14ac:dyDescent="0.25">
      <c r="A473" s="278"/>
      <c r="B473" s="280">
        <v>25</v>
      </c>
      <c r="C473" s="360"/>
      <c r="D473" s="330"/>
      <c r="E473" s="274">
        <v>934.24</v>
      </c>
      <c r="F473" s="280">
        <v>1</v>
      </c>
      <c r="G473" s="277">
        <f t="shared" si="16"/>
        <v>6012.7000000000025</v>
      </c>
      <c r="H473" s="278">
        <f t="shared" si="19"/>
        <v>7</v>
      </c>
      <c r="I473" s="280" t="s">
        <v>276</v>
      </c>
      <c r="J473" s="163" t="s">
        <v>62</v>
      </c>
      <c r="K473" s="272" t="s">
        <v>127</v>
      </c>
      <c r="L473" s="282"/>
      <c r="M473" s="363"/>
      <c r="N473" s="10"/>
      <c r="O473" s="14"/>
      <c r="P473" s="14"/>
    </row>
    <row r="474" spans="1:17" ht="18" x14ac:dyDescent="0.25">
      <c r="A474" s="278"/>
      <c r="B474" s="280">
        <v>25</v>
      </c>
      <c r="C474" s="360"/>
      <c r="D474" s="272"/>
      <c r="E474" s="274">
        <v>837.64</v>
      </c>
      <c r="F474" s="280">
        <v>1</v>
      </c>
      <c r="G474" s="277">
        <f t="shared" si="16"/>
        <v>5175.0600000000022</v>
      </c>
      <c r="H474" s="278">
        <f t="shared" si="19"/>
        <v>6</v>
      </c>
      <c r="I474" s="280" t="s">
        <v>274</v>
      </c>
      <c r="J474" s="163" t="s">
        <v>62</v>
      </c>
      <c r="K474" s="272" t="s">
        <v>127</v>
      </c>
      <c r="L474" s="282"/>
      <c r="M474" s="363"/>
      <c r="N474" s="10"/>
      <c r="O474" s="14"/>
      <c r="P474" s="14"/>
    </row>
    <row r="475" spans="1:17" ht="18" x14ac:dyDescent="0.25">
      <c r="A475" s="278"/>
      <c r="B475" s="280">
        <v>25</v>
      </c>
      <c r="C475" s="360"/>
      <c r="D475" s="272"/>
      <c r="E475" s="274">
        <v>876.19</v>
      </c>
      <c r="F475" s="280">
        <v>1</v>
      </c>
      <c r="G475" s="277">
        <f t="shared" si="16"/>
        <v>4298.8700000000026</v>
      </c>
      <c r="H475" s="278">
        <f t="shared" si="19"/>
        <v>5</v>
      </c>
      <c r="I475" s="280" t="s">
        <v>275</v>
      </c>
      <c r="J475" s="163" t="s">
        <v>68</v>
      </c>
      <c r="K475" s="272" t="s">
        <v>127</v>
      </c>
      <c r="L475" s="282"/>
      <c r="M475" s="363"/>
      <c r="N475" s="10"/>
      <c r="O475" s="14"/>
      <c r="P475" s="14"/>
    </row>
    <row r="476" spans="1:17" x14ac:dyDescent="0.2">
      <c r="A476" s="278"/>
      <c r="B476" s="280">
        <v>25</v>
      </c>
      <c r="C476" s="271"/>
      <c r="D476" s="272"/>
      <c r="E476" s="274">
        <v>912.02</v>
      </c>
      <c r="F476" s="280">
        <v>1</v>
      </c>
      <c r="G476" s="277">
        <f t="shared" si="16"/>
        <v>3386.8500000000026</v>
      </c>
      <c r="H476" s="278">
        <f t="shared" si="19"/>
        <v>4</v>
      </c>
      <c r="I476" s="280" t="s">
        <v>273</v>
      </c>
      <c r="J476" s="163" t="s">
        <v>62</v>
      </c>
      <c r="K476" s="272" t="s">
        <v>127</v>
      </c>
      <c r="L476" s="282"/>
      <c r="M476" s="363"/>
      <c r="N476" s="10"/>
      <c r="O476" s="14"/>
      <c r="P476" s="14"/>
    </row>
    <row r="477" spans="1:17" s="135" customFormat="1" ht="15.75" x14ac:dyDescent="0.25">
      <c r="A477" s="278"/>
      <c r="B477" s="276">
        <v>25</v>
      </c>
      <c r="C477" s="355"/>
      <c r="D477" s="330"/>
      <c r="E477" s="274">
        <v>859.41</v>
      </c>
      <c r="F477" s="280">
        <v>1</v>
      </c>
      <c r="G477" s="277">
        <f t="shared" si="16"/>
        <v>2527.4400000000028</v>
      </c>
      <c r="H477" s="278">
        <f t="shared" si="19"/>
        <v>3</v>
      </c>
      <c r="I477" s="280" t="s">
        <v>274</v>
      </c>
      <c r="J477" s="322" t="s">
        <v>62</v>
      </c>
      <c r="K477" s="272" t="s">
        <v>127</v>
      </c>
      <c r="L477" s="282"/>
      <c r="M477" s="365"/>
      <c r="N477" s="319"/>
      <c r="O477" s="320"/>
      <c r="P477" s="320"/>
    </row>
    <row r="478" spans="1:17" s="135" customFormat="1" x14ac:dyDescent="0.2">
      <c r="A478" s="278"/>
      <c r="B478" s="276">
        <v>25</v>
      </c>
      <c r="C478" s="271"/>
      <c r="D478" s="272"/>
      <c r="E478" s="274">
        <v>860.32</v>
      </c>
      <c r="F478" s="280">
        <v>1</v>
      </c>
      <c r="G478" s="277">
        <f t="shared" si="16"/>
        <v>1667.1200000000026</v>
      </c>
      <c r="H478" s="278">
        <f t="shared" si="19"/>
        <v>2</v>
      </c>
      <c r="I478" s="280" t="s">
        <v>274</v>
      </c>
      <c r="J478" s="280" t="s">
        <v>62</v>
      </c>
      <c r="K478" s="272" t="s">
        <v>127</v>
      </c>
      <c r="L478" s="282"/>
      <c r="M478" s="363"/>
      <c r="N478" s="319"/>
      <c r="O478" s="320"/>
      <c r="P478" s="320"/>
    </row>
    <row r="479" spans="1:17" s="135" customFormat="1" x14ac:dyDescent="0.2">
      <c r="A479" s="278"/>
      <c r="B479" s="276">
        <v>25</v>
      </c>
      <c r="C479" s="271"/>
      <c r="D479" s="272"/>
      <c r="E479" s="723">
        <v>796.37</v>
      </c>
      <c r="F479" s="280">
        <v>1</v>
      </c>
      <c r="G479" s="277">
        <f t="shared" si="16"/>
        <v>870.75000000000261</v>
      </c>
      <c r="H479" s="278">
        <f t="shared" si="19"/>
        <v>1</v>
      </c>
      <c r="I479" s="280" t="s">
        <v>274</v>
      </c>
      <c r="J479" s="280" t="s">
        <v>62</v>
      </c>
      <c r="K479" s="272" t="s">
        <v>127</v>
      </c>
      <c r="L479" s="282"/>
      <c r="M479" s="363"/>
      <c r="N479" s="319"/>
      <c r="O479" s="320"/>
      <c r="P479" s="320"/>
    </row>
    <row r="480" spans="1:17" s="135" customFormat="1" x14ac:dyDescent="0.2">
      <c r="A480" s="278"/>
      <c r="B480" s="276">
        <v>25</v>
      </c>
      <c r="C480" s="271"/>
      <c r="D480" s="272"/>
      <c r="E480" s="723">
        <v>870.75</v>
      </c>
      <c r="F480" s="280">
        <v>1</v>
      </c>
      <c r="G480" s="277">
        <f t="shared" si="16"/>
        <v>2.6147972675971687E-12</v>
      </c>
      <c r="H480" s="278">
        <f t="shared" si="19"/>
        <v>0</v>
      </c>
      <c r="I480" s="280" t="s">
        <v>276</v>
      </c>
      <c r="J480" s="280" t="s">
        <v>62</v>
      </c>
      <c r="K480" s="272" t="s">
        <v>127</v>
      </c>
      <c r="L480" s="282"/>
      <c r="M480" s="363"/>
      <c r="N480" s="319"/>
      <c r="O480" s="320"/>
      <c r="P480" s="320"/>
    </row>
    <row r="481" spans="1:18" s="135" customFormat="1" ht="15.75" x14ac:dyDescent="0.25">
      <c r="A481" s="278" t="s">
        <v>320</v>
      </c>
      <c r="B481" s="276">
        <v>22</v>
      </c>
      <c r="C481" s="271">
        <v>17747.84</v>
      </c>
      <c r="D481" s="272">
        <v>22</v>
      </c>
      <c r="E481" s="324"/>
      <c r="F481" s="280"/>
      <c r="G481" s="277">
        <f t="shared" si="16"/>
        <v>17747.840000000004</v>
      </c>
      <c r="H481" s="278">
        <f t="shared" si="19"/>
        <v>22</v>
      </c>
      <c r="I481" s="280"/>
      <c r="J481" s="280" t="s">
        <v>263</v>
      </c>
      <c r="K481" s="272"/>
      <c r="L481" s="282"/>
      <c r="M481" s="363"/>
      <c r="N481" s="319"/>
      <c r="O481" s="320"/>
      <c r="P481" s="320"/>
    </row>
    <row r="482" spans="1:18" s="135" customFormat="1" x14ac:dyDescent="0.2">
      <c r="A482" s="278"/>
      <c r="B482" s="276">
        <v>23</v>
      </c>
      <c r="C482" s="271"/>
      <c r="D482" s="272"/>
      <c r="E482" s="274">
        <v>762.36</v>
      </c>
      <c r="F482" s="280">
        <v>1</v>
      </c>
      <c r="G482" s="277">
        <f t="shared" si="16"/>
        <v>16985.480000000003</v>
      </c>
      <c r="H482" s="278">
        <f t="shared" si="19"/>
        <v>21</v>
      </c>
      <c r="I482" s="280" t="s">
        <v>268</v>
      </c>
      <c r="J482" s="280" t="s">
        <v>83</v>
      </c>
      <c r="K482" s="272" t="s">
        <v>154</v>
      </c>
      <c r="L482" s="282"/>
      <c r="M482" s="363"/>
      <c r="N482" s="319"/>
      <c r="O482" s="320"/>
      <c r="P482" s="320"/>
    </row>
    <row r="483" spans="1:18" s="135" customFormat="1" x14ac:dyDescent="0.2">
      <c r="A483" s="278"/>
      <c r="B483" s="276">
        <v>24</v>
      </c>
      <c r="C483" s="271"/>
      <c r="D483" s="272"/>
      <c r="E483" s="274">
        <v>839.91</v>
      </c>
      <c r="F483" s="280">
        <v>1</v>
      </c>
      <c r="G483" s="277">
        <f t="shared" si="16"/>
        <v>16145.570000000003</v>
      </c>
      <c r="H483" s="278">
        <f t="shared" si="19"/>
        <v>20</v>
      </c>
      <c r="I483" s="280" t="s">
        <v>266</v>
      </c>
      <c r="J483" s="280" t="s">
        <v>81</v>
      </c>
      <c r="K483" s="272" t="s">
        <v>154</v>
      </c>
      <c r="L483" s="282"/>
      <c r="M483" s="363"/>
      <c r="N483" s="319"/>
      <c r="O483" s="320"/>
      <c r="P483" s="320"/>
    </row>
    <row r="484" spans="1:18" s="135" customFormat="1" ht="15.75" x14ac:dyDescent="0.25">
      <c r="B484" s="276">
        <v>23</v>
      </c>
      <c r="C484" s="355"/>
      <c r="D484" s="272"/>
      <c r="E484" s="274">
        <v>772.79</v>
      </c>
      <c r="F484" s="280">
        <v>1</v>
      </c>
      <c r="G484" s="277">
        <f t="shared" si="16"/>
        <v>15372.780000000002</v>
      </c>
      <c r="H484" s="278">
        <f t="shared" si="19"/>
        <v>19</v>
      </c>
      <c r="I484" s="280" t="s">
        <v>266</v>
      </c>
      <c r="J484" s="280" t="s">
        <v>81</v>
      </c>
      <c r="K484" s="272" t="s">
        <v>154</v>
      </c>
      <c r="L484" s="282"/>
      <c r="M484" s="363"/>
      <c r="N484" s="319"/>
      <c r="O484" s="320"/>
      <c r="P484" s="320"/>
    </row>
    <row r="485" spans="1:18" s="135" customFormat="1" x14ac:dyDescent="0.2">
      <c r="A485" s="278"/>
      <c r="B485" s="276">
        <v>24</v>
      </c>
      <c r="C485" s="271"/>
      <c r="D485" s="272"/>
      <c r="E485" s="274">
        <v>790.02</v>
      </c>
      <c r="F485" s="280">
        <v>1</v>
      </c>
      <c r="G485" s="277">
        <f t="shared" si="16"/>
        <v>14582.760000000002</v>
      </c>
      <c r="H485" s="278">
        <f t="shared" si="19"/>
        <v>18</v>
      </c>
      <c r="I485" s="280" t="s">
        <v>268</v>
      </c>
      <c r="J485" s="280" t="s">
        <v>83</v>
      </c>
      <c r="K485" s="272" t="s">
        <v>154</v>
      </c>
      <c r="L485" s="282"/>
      <c r="M485" s="363"/>
      <c r="N485" s="319"/>
      <c r="O485" s="320"/>
      <c r="P485" s="320"/>
    </row>
    <row r="486" spans="1:18" s="135" customFormat="1" x14ac:dyDescent="0.2">
      <c r="A486" s="278"/>
      <c r="B486" s="276">
        <v>23</v>
      </c>
      <c r="C486" s="271"/>
      <c r="D486" s="272"/>
      <c r="E486" s="274">
        <v>852.15</v>
      </c>
      <c r="F486" s="280">
        <v>1</v>
      </c>
      <c r="G486" s="277">
        <f t="shared" si="16"/>
        <v>13730.610000000002</v>
      </c>
      <c r="H486" s="278">
        <f t="shared" si="19"/>
        <v>17</v>
      </c>
      <c r="I486" s="280" t="s">
        <v>265</v>
      </c>
      <c r="J486" s="280" t="s">
        <v>62</v>
      </c>
      <c r="K486" s="272" t="s">
        <v>154</v>
      </c>
      <c r="L486" s="282"/>
      <c r="M486" s="363"/>
      <c r="N486" s="319"/>
      <c r="O486" s="320"/>
      <c r="P486" s="320"/>
    </row>
    <row r="487" spans="1:18" s="135" customFormat="1" x14ac:dyDescent="0.2">
      <c r="A487" s="278"/>
      <c r="B487" s="276">
        <v>24</v>
      </c>
      <c r="C487" s="271"/>
      <c r="D487" s="272"/>
      <c r="E487" s="274">
        <v>875.28</v>
      </c>
      <c r="F487" s="280">
        <v>1</v>
      </c>
      <c r="G487" s="277">
        <f t="shared" si="16"/>
        <v>12855.330000000002</v>
      </c>
      <c r="H487" s="278">
        <f t="shared" si="19"/>
        <v>16</v>
      </c>
      <c r="I487" s="280" t="s">
        <v>268</v>
      </c>
      <c r="J487" s="280" t="s">
        <v>83</v>
      </c>
      <c r="K487" s="272" t="s">
        <v>154</v>
      </c>
      <c r="L487" s="282"/>
      <c r="M487" s="363"/>
      <c r="N487" s="319"/>
      <c r="O487" s="320"/>
      <c r="P487" s="320"/>
    </row>
    <row r="488" spans="1:18" s="135" customFormat="1" ht="15.75" x14ac:dyDescent="0.25">
      <c r="A488" s="278"/>
      <c r="B488" s="280">
        <v>23</v>
      </c>
      <c r="C488" s="355"/>
      <c r="D488" s="330"/>
      <c r="E488" s="274">
        <v>794.1</v>
      </c>
      <c r="F488" s="280">
        <v>1</v>
      </c>
      <c r="G488" s="277">
        <f t="shared" si="16"/>
        <v>12061.230000000001</v>
      </c>
      <c r="H488" s="278">
        <f t="shared" si="19"/>
        <v>15</v>
      </c>
      <c r="I488" s="356" t="s">
        <v>265</v>
      </c>
      <c r="J488" s="476" t="s">
        <v>62</v>
      </c>
      <c r="K488" s="272" t="s">
        <v>154</v>
      </c>
      <c r="L488" s="282"/>
      <c r="M488" s="365"/>
      <c r="N488" s="319"/>
      <c r="O488" s="320"/>
      <c r="P488" s="320"/>
    </row>
    <row r="489" spans="1:18" s="135" customFormat="1" x14ac:dyDescent="0.2">
      <c r="A489" s="278"/>
      <c r="B489" s="280">
        <v>23</v>
      </c>
      <c r="C489" s="277"/>
      <c r="D489" s="278"/>
      <c r="E489" s="274">
        <v>856.69</v>
      </c>
      <c r="F489" s="280">
        <v>1</v>
      </c>
      <c r="G489" s="277">
        <f t="shared" si="16"/>
        <v>11204.54</v>
      </c>
      <c r="H489" s="278">
        <f t="shared" si="19"/>
        <v>14</v>
      </c>
      <c r="I489" s="279" t="s">
        <v>265</v>
      </c>
      <c r="J489" s="326" t="s">
        <v>62</v>
      </c>
      <c r="K489" s="272" t="s">
        <v>154</v>
      </c>
      <c r="L489" s="282"/>
      <c r="M489" s="363"/>
      <c r="N489" s="319"/>
      <c r="O489" s="320"/>
      <c r="P489" s="320"/>
    </row>
    <row r="490" spans="1:18" s="135" customFormat="1" x14ac:dyDescent="0.2">
      <c r="A490" s="278"/>
      <c r="B490" s="280">
        <v>23</v>
      </c>
      <c r="C490" s="277"/>
      <c r="D490" s="278"/>
      <c r="E490" s="274">
        <v>813.61</v>
      </c>
      <c r="F490" s="280">
        <v>1</v>
      </c>
      <c r="G490" s="277">
        <f t="shared" si="16"/>
        <v>10390.93</v>
      </c>
      <c r="H490" s="278">
        <f t="shared" si="19"/>
        <v>13</v>
      </c>
      <c r="I490" s="279" t="s">
        <v>265</v>
      </c>
      <c r="J490" s="326" t="s">
        <v>62</v>
      </c>
      <c r="K490" s="272" t="s">
        <v>154</v>
      </c>
      <c r="L490" s="282"/>
      <c r="M490" s="363"/>
      <c r="N490" s="319"/>
      <c r="O490" s="320"/>
      <c r="P490" s="320"/>
    </row>
    <row r="491" spans="1:18" s="135" customFormat="1" x14ac:dyDescent="0.2">
      <c r="A491" s="278"/>
      <c r="B491" s="280">
        <v>23</v>
      </c>
      <c r="C491" s="277"/>
      <c r="D491" s="278"/>
      <c r="E491" s="274">
        <v>754.2</v>
      </c>
      <c r="F491" s="280">
        <v>1</v>
      </c>
      <c r="G491" s="277">
        <f t="shared" si="16"/>
        <v>9636.73</v>
      </c>
      <c r="H491" s="278">
        <f t="shared" si="19"/>
        <v>12</v>
      </c>
      <c r="I491" s="279" t="s">
        <v>265</v>
      </c>
      <c r="J491" s="326" t="s">
        <v>62</v>
      </c>
      <c r="K491" s="272" t="s">
        <v>154</v>
      </c>
      <c r="L491" s="282"/>
      <c r="M491" s="363"/>
      <c r="N491" s="319"/>
      <c r="O491" s="320"/>
      <c r="P491" s="320"/>
    </row>
    <row r="492" spans="1:18" s="135" customFormat="1" x14ac:dyDescent="0.2">
      <c r="A492" s="278"/>
      <c r="B492" s="280">
        <v>23</v>
      </c>
      <c r="C492" s="277"/>
      <c r="D492" s="278"/>
      <c r="E492" s="274">
        <v>705.67</v>
      </c>
      <c r="F492" s="280">
        <v>1</v>
      </c>
      <c r="G492" s="277">
        <f t="shared" si="16"/>
        <v>8931.06</v>
      </c>
      <c r="H492" s="278">
        <f t="shared" si="19"/>
        <v>11</v>
      </c>
      <c r="I492" s="279" t="s">
        <v>265</v>
      </c>
      <c r="J492" s="326" t="s">
        <v>62</v>
      </c>
      <c r="K492" s="272" t="s">
        <v>154</v>
      </c>
      <c r="L492" s="304"/>
      <c r="M492" s="363"/>
      <c r="N492" s="319"/>
      <c r="O492" s="320"/>
      <c r="P492" s="320"/>
    </row>
    <row r="493" spans="1:18" x14ac:dyDescent="0.2">
      <c r="A493" s="278"/>
      <c r="B493" s="280">
        <v>23</v>
      </c>
      <c r="C493" s="277"/>
      <c r="D493" s="278"/>
      <c r="E493" s="274">
        <v>798.19</v>
      </c>
      <c r="F493" s="280">
        <v>1</v>
      </c>
      <c r="G493" s="277">
        <f t="shared" si="16"/>
        <v>8132.869999999999</v>
      </c>
      <c r="H493" s="278">
        <f t="shared" si="19"/>
        <v>10</v>
      </c>
      <c r="I493" s="279" t="s">
        <v>265</v>
      </c>
      <c r="J493" s="256" t="s">
        <v>62</v>
      </c>
      <c r="K493" s="272" t="s">
        <v>154</v>
      </c>
      <c r="L493" s="282"/>
      <c r="M493" s="363"/>
      <c r="N493" s="10"/>
      <c r="O493" s="14"/>
      <c r="P493" s="14"/>
    </row>
    <row r="494" spans="1:18" x14ac:dyDescent="0.2">
      <c r="A494" s="278"/>
      <c r="B494" s="280">
        <v>23</v>
      </c>
      <c r="C494" s="277"/>
      <c r="D494" s="278"/>
      <c r="E494" s="274">
        <v>866.67</v>
      </c>
      <c r="F494" s="280">
        <v>1</v>
      </c>
      <c r="G494" s="277">
        <f t="shared" si="16"/>
        <v>7266.1999999999989</v>
      </c>
      <c r="H494" s="278">
        <f t="shared" si="19"/>
        <v>9</v>
      </c>
      <c r="I494" s="279" t="s">
        <v>264</v>
      </c>
      <c r="J494" s="256" t="s">
        <v>62</v>
      </c>
      <c r="K494" s="272" t="s">
        <v>154</v>
      </c>
      <c r="L494" s="282"/>
      <c r="M494" s="363"/>
      <c r="N494" s="10"/>
      <c r="O494" s="14"/>
      <c r="P494" s="14"/>
      <c r="R494" s="274"/>
    </row>
    <row r="495" spans="1:18" x14ac:dyDescent="0.2">
      <c r="A495" s="278"/>
      <c r="B495" s="280">
        <v>23</v>
      </c>
      <c r="C495" s="277"/>
      <c r="D495" s="278"/>
      <c r="E495" s="274">
        <v>815.42</v>
      </c>
      <c r="F495" s="280">
        <v>1</v>
      </c>
      <c r="G495" s="277">
        <f t="shared" si="16"/>
        <v>6450.7799999999988</v>
      </c>
      <c r="H495" s="278">
        <f t="shared" si="19"/>
        <v>8</v>
      </c>
      <c r="I495" s="279" t="s">
        <v>264</v>
      </c>
      <c r="J495" s="256" t="s">
        <v>62</v>
      </c>
      <c r="K495" s="272" t="s">
        <v>154</v>
      </c>
      <c r="L495" s="282"/>
      <c r="M495" s="363"/>
      <c r="N495" s="10"/>
      <c r="O495" s="14"/>
      <c r="P495" s="14"/>
      <c r="R495" s="274"/>
    </row>
    <row r="496" spans="1:18" x14ac:dyDescent="0.2">
      <c r="A496" s="278"/>
      <c r="B496" s="280">
        <v>23</v>
      </c>
      <c r="C496" s="277"/>
      <c r="D496" s="278"/>
      <c r="E496" s="274">
        <v>798.19</v>
      </c>
      <c r="F496" s="280">
        <v>1</v>
      </c>
      <c r="G496" s="277">
        <f t="shared" si="16"/>
        <v>5652.5899999999983</v>
      </c>
      <c r="H496" s="278">
        <f t="shared" si="19"/>
        <v>7</v>
      </c>
      <c r="I496" s="279" t="s">
        <v>264</v>
      </c>
      <c r="J496" s="256" t="s">
        <v>62</v>
      </c>
      <c r="K496" s="272" t="s">
        <v>154</v>
      </c>
      <c r="L496" s="282"/>
      <c r="M496" s="364"/>
      <c r="N496" s="10"/>
      <c r="O496" s="14"/>
      <c r="P496" s="14"/>
      <c r="R496" s="274"/>
    </row>
    <row r="497" spans="1:18" s="342" customFormat="1" x14ac:dyDescent="0.2">
      <c r="A497" s="278"/>
      <c r="B497" s="280">
        <v>23</v>
      </c>
      <c r="C497" s="277"/>
      <c r="D497" s="278"/>
      <c r="E497" s="274">
        <v>809.98</v>
      </c>
      <c r="F497" s="280">
        <v>1</v>
      </c>
      <c r="G497" s="277">
        <f t="shared" si="16"/>
        <v>4842.6099999999988</v>
      </c>
      <c r="H497" s="278">
        <f t="shared" si="19"/>
        <v>6</v>
      </c>
      <c r="I497" s="279" t="s">
        <v>269</v>
      </c>
      <c r="J497" s="256" t="s">
        <v>68</v>
      </c>
      <c r="K497" s="272" t="s">
        <v>154</v>
      </c>
      <c r="L497" s="282"/>
      <c r="M497" s="363"/>
      <c r="N497" s="388"/>
      <c r="O497" s="389"/>
      <c r="P497" s="389"/>
      <c r="R497" s="274"/>
    </row>
    <row r="498" spans="1:18" s="342" customFormat="1" x14ac:dyDescent="0.2">
      <c r="A498" s="278"/>
      <c r="B498" s="280">
        <v>23</v>
      </c>
      <c r="C498" s="277"/>
      <c r="D498" s="278"/>
      <c r="E498" s="274">
        <v>818.59</v>
      </c>
      <c r="F498" s="280">
        <v>1</v>
      </c>
      <c r="G498" s="277">
        <f t="shared" si="16"/>
        <v>4024.0199999999986</v>
      </c>
      <c r="H498" s="278">
        <f t="shared" si="19"/>
        <v>5</v>
      </c>
      <c r="I498" s="279" t="s">
        <v>264</v>
      </c>
      <c r="J498" s="256" t="s">
        <v>62</v>
      </c>
      <c r="K498" s="272" t="s">
        <v>154</v>
      </c>
      <c r="L498" s="282"/>
      <c r="M498" s="363"/>
      <c r="N498" s="388"/>
      <c r="O498" s="389"/>
      <c r="P498" s="389"/>
      <c r="R498" s="274"/>
    </row>
    <row r="499" spans="1:18" s="342" customFormat="1" x14ac:dyDescent="0.2">
      <c r="A499" s="278"/>
      <c r="B499" s="280">
        <v>23</v>
      </c>
      <c r="C499" s="277"/>
      <c r="D499" s="278"/>
      <c r="E499" s="274">
        <v>792.74</v>
      </c>
      <c r="F499" s="280">
        <v>1</v>
      </c>
      <c r="G499" s="277">
        <f t="shared" si="16"/>
        <v>3231.2799999999988</v>
      </c>
      <c r="H499" s="278">
        <f t="shared" si="19"/>
        <v>4</v>
      </c>
      <c r="I499" s="279" t="s">
        <v>264</v>
      </c>
      <c r="J499" s="256" t="s">
        <v>62</v>
      </c>
      <c r="K499" s="272" t="s">
        <v>154</v>
      </c>
      <c r="L499" s="282"/>
      <c r="M499" s="363"/>
      <c r="N499" s="388"/>
      <c r="O499" s="389"/>
      <c r="P499" s="389"/>
      <c r="R499" s="274"/>
    </row>
    <row r="500" spans="1:18" s="342" customFormat="1" x14ac:dyDescent="0.2">
      <c r="A500" s="278"/>
      <c r="B500" s="280">
        <v>23</v>
      </c>
      <c r="C500" s="277"/>
      <c r="D500" s="278"/>
      <c r="E500" s="274">
        <v>778.68</v>
      </c>
      <c r="F500" s="280">
        <v>1</v>
      </c>
      <c r="G500" s="277">
        <f t="shared" si="16"/>
        <v>2452.599999999999</v>
      </c>
      <c r="H500" s="278">
        <f t="shared" si="19"/>
        <v>3</v>
      </c>
      <c r="I500" s="279" t="s">
        <v>264</v>
      </c>
      <c r="J500" s="256" t="s">
        <v>62</v>
      </c>
      <c r="K500" s="272" t="s">
        <v>154</v>
      </c>
      <c r="L500" s="282"/>
      <c r="M500" s="363"/>
      <c r="N500" s="388"/>
      <c r="O500" s="389"/>
      <c r="P500" s="389"/>
      <c r="R500" s="274"/>
    </row>
    <row r="501" spans="1:18" x14ac:dyDescent="0.2">
      <c r="A501" s="278"/>
      <c r="B501" s="280">
        <v>23</v>
      </c>
      <c r="C501" s="277"/>
      <c r="D501" s="278"/>
      <c r="E501" s="274">
        <v>845.35</v>
      </c>
      <c r="F501" s="280">
        <v>1</v>
      </c>
      <c r="G501" s="277">
        <f t="shared" si="16"/>
        <v>1607.2499999999991</v>
      </c>
      <c r="H501" s="278">
        <f t="shared" si="19"/>
        <v>2</v>
      </c>
      <c r="I501" s="279" t="s">
        <v>269</v>
      </c>
      <c r="J501" s="256" t="s">
        <v>68</v>
      </c>
      <c r="K501" s="272" t="s">
        <v>154</v>
      </c>
      <c r="L501" s="282"/>
      <c r="M501" s="364"/>
      <c r="N501" s="10"/>
      <c r="O501" s="14"/>
      <c r="P501" s="14"/>
      <c r="Q501" s="254"/>
      <c r="R501" s="274"/>
    </row>
    <row r="502" spans="1:18" x14ac:dyDescent="0.2">
      <c r="A502" s="278"/>
      <c r="B502" s="280">
        <v>23</v>
      </c>
      <c r="C502" s="277"/>
      <c r="D502" s="278"/>
      <c r="E502" s="274">
        <v>818.59</v>
      </c>
      <c r="F502" s="280">
        <v>1</v>
      </c>
      <c r="G502" s="277">
        <f t="shared" si="16"/>
        <v>788.65999999999906</v>
      </c>
      <c r="H502" s="278">
        <f t="shared" si="19"/>
        <v>1</v>
      </c>
      <c r="I502" s="279" t="s">
        <v>264</v>
      </c>
      <c r="J502" s="256" t="s">
        <v>62</v>
      </c>
      <c r="K502" s="272" t="s">
        <v>154</v>
      </c>
      <c r="L502" s="282"/>
      <c r="M502" s="363"/>
      <c r="N502" s="10"/>
      <c r="O502" s="14"/>
      <c r="P502" s="14"/>
      <c r="Q502" s="254"/>
      <c r="R502" s="274"/>
    </row>
    <row r="503" spans="1:18" x14ac:dyDescent="0.2">
      <c r="A503" s="278"/>
      <c r="B503" s="280">
        <v>23</v>
      </c>
      <c r="C503" s="277"/>
      <c r="D503" s="278"/>
      <c r="E503" s="274">
        <v>788.66</v>
      </c>
      <c r="F503" s="280">
        <v>1</v>
      </c>
      <c r="G503" s="277">
        <f t="shared" si="16"/>
        <v>-9.0949470177292824E-13</v>
      </c>
      <c r="H503" s="278">
        <f t="shared" si="19"/>
        <v>0</v>
      </c>
      <c r="I503" s="279" t="s">
        <v>264</v>
      </c>
      <c r="J503" s="256" t="s">
        <v>62</v>
      </c>
      <c r="K503" s="272" t="s">
        <v>154</v>
      </c>
      <c r="L503" s="282"/>
      <c r="M503" s="364"/>
      <c r="N503" s="10"/>
      <c r="O503" s="14"/>
      <c r="P503" s="14"/>
      <c r="Q503" s="254"/>
      <c r="R503" s="274"/>
    </row>
    <row r="504" spans="1:18" s="135" customFormat="1" ht="15.75" x14ac:dyDescent="0.25">
      <c r="A504" s="278" t="s">
        <v>326</v>
      </c>
      <c r="B504" s="280">
        <v>23</v>
      </c>
      <c r="C504" s="780">
        <v>19259.599999999999</v>
      </c>
      <c r="D504" s="777">
        <v>21</v>
      </c>
      <c r="E504" s="324"/>
      <c r="F504" s="280"/>
      <c r="G504" s="277">
        <f t="shared" si="16"/>
        <v>19259.599999999999</v>
      </c>
      <c r="H504" s="278">
        <f t="shared" si="19"/>
        <v>21</v>
      </c>
      <c r="I504" s="279"/>
      <c r="J504" s="476" t="s">
        <v>100</v>
      </c>
      <c r="K504" s="272"/>
      <c r="L504" s="282"/>
      <c r="M504" s="364"/>
      <c r="N504" s="319"/>
      <c r="O504" s="320"/>
      <c r="P504" s="320"/>
      <c r="Q504" s="345"/>
      <c r="R504" s="274"/>
    </row>
    <row r="505" spans="1:18" s="135" customFormat="1" ht="18" x14ac:dyDescent="0.25">
      <c r="A505" s="278"/>
      <c r="B505" s="280">
        <v>25</v>
      </c>
      <c r="C505" s="277"/>
      <c r="D505" s="278"/>
      <c r="E505" s="341">
        <v>945.3</v>
      </c>
      <c r="F505" s="280">
        <v>1</v>
      </c>
      <c r="G505" s="277">
        <f t="shared" si="16"/>
        <v>18314.3</v>
      </c>
      <c r="H505" s="278">
        <f t="shared" si="19"/>
        <v>20</v>
      </c>
      <c r="I505" s="279" t="s">
        <v>276</v>
      </c>
      <c r="J505" s="256" t="s">
        <v>62</v>
      </c>
      <c r="K505" s="272" t="s">
        <v>120</v>
      </c>
      <c r="L505" s="282"/>
      <c r="M505" s="364"/>
      <c r="N505" s="319"/>
      <c r="O505" s="320"/>
      <c r="P505" s="320"/>
      <c r="Q505" s="345"/>
      <c r="R505" s="274"/>
    </row>
    <row r="506" spans="1:18" ht="18" x14ac:dyDescent="0.25">
      <c r="A506" s="278"/>
      <c r="B506" s="280">
        <v>25</v>
      </c>
      <c r="C506" s="277"/>
      <c r="D506" s="278"/>
      <c r="E506" s="341">
        <v>926.2</v>
      </c>
      <c r="F506" s="280">
        <v>1</v>
      </c>
      <c r="G506" s="277">
        <f t="shared" si="16"/>
        <v>17388.099999999999</v>
      </c>
      <c r="H506" s="278">
        <f t="shared" si="19"/>
        <v>19</v>
      </c>
      <c r="I506" s="279" t="s">
        <v>276</v>
      </c>
      <c r="J506" s="256" t="s">
        <v>62</v>
      </c>
      <c r="K506" s="272" t="s">
        <v>120</v>
      </c>
      <c r="L506" s="282"/>
      <c r="M506" s="364"/>
      <c r="N506" s="10"/>
      <c r="O506" s="14"/>
      <c r="P506" s="14"/>
      <c r="Q506" s="254"/>
      <c r="R506" s="231"/>
    </row>
    <row r="507" spans="1:18" ht="18" x14ac:dyDescent="0.25">
      <c r="A507" s="278"/>
      <c r="B507" s="280">
        <v>25</v>
      </c>
      <c r="C507" s="277"/>
      <c r="D507" s="278"/>
      <c r="E507" s="341">
        <v>950.7</v>
      </c>
      <c r="F507" s="280">
        <v>1</v>
      </c>
      <c r="G507" s="277">
        <f t="shared" ref="G507:G570" si="20">G506-E507+C507</f>
        <v>16437.399999999998</v>
      </c>
      <c r="H507" s="278">
        <f t="shared" si="19"/>
        <v>18</v>
      </c>
      <c r="I507" s="279" t="s">
        <v>278</v>
      </c>
      <c r="J507" s="256" t="s">
        <v>68</v>
      </c>
      <c r="K507" s="272" t="s">
        <v>120</v>
      </c>
      <c r="L507" s="282"/>
      <c r="M507" s="364"/>
      <c r="N507" s="10"/>
      <c r="O507" s="14"/>
      <c r="P507" s="14"/>
      <c r="Q507" s="254"/>
      <c r="R507" s="231"/>
    </row>
    <row r="508" spans="1:18" ht="18" x14ac:dyDescent="0.25">
      <c r="A508" s="278"/>
      <c r="B508" s="280">
        <v>27</v>
      </c>
      <c r="C508" s="277"/>
      <c r="D508" s="278"/>
      <c r="E508" s="341">
        <v>916.3</v>
      </c>
      <c r="F508" s="280">
        <v>1</v>
      </c>
      <c r="G508" s="277">
        <f t="shared" si="20"/>
        <v>15521.099999999999</v>
      </c>
      <c r="H508" s="278">
        <f t="shared" si="19"/>
        <v>17</v>
      </c>
      <c r="I508" s="279" t="s">
        <v>280</v>
      </c>
      <c r="J508" s="256" t="s">
        <v>67</v>
      </c>
      <c r="K508" s="272" t="s">
        <v>120</v>
      </c>
      <c r="L508" s="282"/>
      <c r="M508" s="365"/>
      <c r="N508" s="10"/>
      <c r="O508" s="14"/>
      <c r="P508" s="14"/>
      <c r="Q508" s="254"/>
      <c r="R508" s="231"/>
    </row>
    <row r="509" spans="1:18" ht="19.5" x14ac:dyDescent="0.35">
      <c r="A509" s="278"/>
      <c r="B509" s="323">
        <v>27</v>
      </c>
      <c r="C509" s="541"/>
      <c r="D509" s="328"/>
      <c r="E509" s="341">
        <v>940.7</v>
      </c>
      <c r="F509" s="276">
        <v>1</v>
      </c>
      <c r="G509" s="277">
        <f t="shared" si="20"/>
        <v>14580.399999999998</v>
      </c>
      <c r="H509" s="278">
        <f t="shared" si="19"/>
        <v>16</v>
      </c>
      <c r="I509" s="312" t="s">
        <v>279</v>
      </c>
      <c r="J509" s="452" t="s">
        <v>81</v>
      </c>
      <c r="K509" s="272" t="s">
        <v>120</v>
      </c>
      <c r="L509" s="282"/>
      <c r="M509" s="536"/>
      <c r="N509" s="10"/>
      <c r="O509" s="14"/>
      <c r="P509" s="14"/>
      <c r="Q509" s="254"/>
      <c r="R509" s="231"/>
    </row>
    <row r="510" spans="1:18" ht="18" x14ac:dyDescent="0.25">
      <c r="A510" s="278"/>
      <c r="B510" s="323">
        <v>27</v>
      </c>
      <c r="C510" s="277"/>
      <c r="D510" s="278"/>
      <c r="E510" s="341">
        <v>929</v>
      </c>
      <c r="F510" s="276">
        <v>1</v>
      </c>
      <c r="G510" s="277">
        <f t="shared" si="20"/>
        <v>13651.399999999998</v>
      </c>
      <c r="H510" s="278">
        <f t="shared" si="19"/>
        <v>15</v>
      </c>
      <c r="I510" s="312" t="s">
        <v>282</v>
      </c>
      <c r="J510" s="313" t="s">
        <v>68</v>
      </c>
      <c r="K510" s="272" t="s">
        <v>120</v>
      </c>
      <c r="L510" s="282"/>
      <c r="M510" s="364"/>
      <c r="N510" s="10"/>
      <c r="O510" s="14"/>
      <c r="P510" s="14"/>
      <c r="Q510" s="254"/>
      <c r="R510" s="231"/>
    </row>
    <row r="511" spans="1:18" ht="18" x14ac:dyDescent="0.25">
      <c r="A511" s="278"/>
      <c r="B511" s="323">
        <v>25</v>
      </c>
      <c r="C511" s="277"/>
      <c r="D511" s="278"/>
      <c r="E511" s="341">
        <v>941.7</v>
      </c>
      <c r="F511" s="276">
        <v>1</v>
      </c>
      <c r="G511" s="277">
        <f t="shared" si="20"/>
        <v>12709.699999999997</v>
      </c>
      <c r="H511" s="278">
        <f t="shared" ref="H511:H574" si="21">H510-F511+D511</f>
        <v>14</v>
      </c>
      <c r="I511" s="312" t="s">
        <v>276</v>
      </c>
      <c r="J511" s="313" t="s">
        <v>62</v>
      </c>
      <c r="K511" s="272" t="s">
        <v>120</v>
      </c>
      <c r="L511" s="282"/>
      <c r="M511" s="364"/>
      <c r="N511" s="10"/>
      <c r="O511" s="14"/>
      <c r="P511" s="14"/>
      <c r="Q511" s="254"/>
      <c r="R511" s="135"/>
    </row>
    <row r="512" spans="1:18" ht="18" x14ac:dyDescent="0.25">
      <c r="A512" s="278"/>
      <c r="B512" s="323">
        <v>25</v>
      </c>
      <c r="C512" s="277"/>
      <c r="D512" s="278"/>
      <c r="E512" s="341">
        <v>890.9</v>
      </c>
      <c r="F512" s="276">
        <v>1</v>
      </c>
      <c r="G512" s="277">
        <f t="shared" si="20"/>
        <v>11818.799999999997</v>
      </c>
      <c r="H512" s="278">
        <f t="shared" si="21"/>
        <v>13</v>
      </c>
      <c r="I512" s="312" t="s">
        <v>276</v>
      </c>
      <c r="J512" s="313" t="s">
        <v>62</v>
      </c>
      <c r="K512" s="272" t="s">
        <v>120</v>
      </c>
      <c r="L512" s="282"/>
      <c r="M512" s="364"/>
      <c r="N512" s="10"/>
      <c r="O512" s="14"/>
      <c r="P512" s="14"/>
      <c r="Q512" s="254"/>
      <c r="R512" s="274"/>
    </row>
    <row r="513" spans="1:18" ht="18" x14ac:dyDescent="0.25">
      <c r="A513" s="278"/>
      <c r="B513" s="323">
        <v>25</v>
      </c>
      <c r="C513" s="277"/>
      <c r="D513" s="278"/>
      <c r="E513" s="341">
        <v>912.6</v>
      </c>
      <c r="F513" s="276">
        <v>1</v>
      </c>
      <c r="G513" s="277">
        <f t="shared" si="20"/>
        <v>10906.199999999997</v>
      </c>
      <c r="H513" s="278">
        <f t="shared" si="21"/>
        <v>12</v>
      </c>
      <c r="I513" s="312" t="s">
        <v>278</v>
      </c>
      <c r="J513" s="313" t="s">
        <v>68</v>
      </c>
      <c r="K513" s="272" t="s">
        <v>120</v>
      </c>
      <c r="L513" s="282"/>
      <c r="M513" s="364"/>
      <c r="N513" s="10"/>
      <c r="O513" s="14"/>
      <c r="P513" s="14"/>
      <c r="Q513" s="254"/>
      <c r="R513" s="274"/>
    </row>
    <row r="514" spans="1:18" ht="18" x14ac:dyDescent="0.25">
      <c r="A514" s="278"/>
      <c r="B514" s="323">
        <v>25</v>
      </c>
      <c r="C514" s="277"/>
      <c r="D514" s="278"/>
      <c r="E514" s="341">
        <v>935.3</v>
      </c>
      <c r="F514" s="276">
        <v>1</v>
      </c>
      <c r="G514" s="277">
        <f t="shared" si="20"/>
        <v>9970.8999999999978</v>
      </c>
      <c r="H514" s="278">
        <f t="shared" si="21"/>
        <v>11</v>
      </c>
      <c r="I514" s="312" t="s">
        <v>276</v>
      </c>
      <c r="J514" s="313" t="s">
        <v>62</v>
      </c>
      <c r="K514" s="272" t="s">
        <v>120</v>
      </c>
      <c r="L514" s="282"/>
      <c r="M514" s="364"/>
      <c r="N514" s="10"/>
      <c r="O514" s="14"/>
      <c r="P514" s="14"/>
      <c r="Q514" s="254"/>
      <c r="R514" s="274"/>
    </row>
    <row r="515" spans="1:18" ht="18" x14ac:dyDescent="0.25">
      <c r="A515" s="278"/>
      <c r="B515" s="323"/>
      <c r="C515" s="277"/>
      <c r="D515" s="278"/>
      <c r="E515" s="341">
        <v>927.1</v>
      </c>
      <c r="F515" s="276">
        <v>1</v>
      </c>
      <c r="G515" s="277">
        <f t="shared" si="20"/>
        <v>9043.7999999999975</v>
      </c>
      <c r="H515" s="278">
        <f t="shared" si="21"/>
        <v>10</v>
      </c>
      <c r="I515" s="312" t="s">
        <v>276</v>
      </c>
      <c r="J515" s="313" t="s">
        <v>62</v>
      </c>
      <c r="K515" s="272" t="s">
        <v>120</v>
      </c>
      <c r="L515" s="282"/>
      <c r="M515" s="364"/>
      <c r="N515" s="10"/>
      <c r="O515" s="14"/>
      <c r="P515" s="14"/>
      <c r="Q515" s="254"/>
      <c r="R515" s="274"/>
    </row>
    <row r="516" spans="1:18" ht="18" x14ac:dyDescent="0.25">
      <c r="A516" s="278"/>
      <c r="B516" s="323">
        <v>25</v>
      </c>
      <c r="C516" s="277"/>
      <c r="D516" s="278"/>
      <c r="E516" s="341">
        <v>867.3</v>
      </c>
      <c r="F516" s="276">
        <v>1</v>
      </c>
      <c r="G516" s="277">
        <f t="shared" si="20"/>
        <v>8176.4999999999973</v>
      </c>
      <c r="H516" s="278">
        <f t="shared" si="21"/>
        <v>9</v>
      </c>
      <c r="I516" s="312" t="s">
        <v>276</v>
      </c>
      <c r="J516" s="313" t="s">
        <v>62</v>
      </c>
      <c r="K516" s="272" t="s">
        <v>120</v>
      </c>
      <c r="L516" s="282"/>
      <c r="M516" s="364"/>
      <c r="N516" s="10"/>
      <c r="O516" s="14"/>
      <c r="P516" s="14"/>
      <c r="Q516" s="254"/>
      <c r="R516" s="274"/>
    </row>
    <row r="517" spans="1:18" ht="18" x14ac:dyDescent="0.25">
      <c r="A517" s="278"/>
      <c r="B517" s="323">
        <v>25</v>
      </c>
      <c r="C517" s="277"/>
      <c r="D517" s="278"/>
      <c r="E517" s="341">
        <v>897.2</v>
      </c>
      <c r="F517" s="276">
        <v>1</v>
      </c>
      <c r="G517" s="277">
        <f t="shared" si="20"/>
        <v>7279.2999999999975</v>
      </c>
      <c r="H517" s="278">
        <f t="shared" si="21"/>
        <v>8</v>
      </c>
      <c r="I517" s="312" t="s">
        <v>278</v>
      </c>
      <c r="J517" s="313" t="s">
        <v>68</v>
      </c>
      <c r="K517" s="272" t="s">
        <v>120</v>
      </c>
      <c r="L517" s="282"/>
      <c r="M517" s="363"/>
      <c r="N517" s="10"/>
      <c r="O517" s="14"/>
      <c r="P517" s="14"/>
      <c r="Q517" s="254"/>
      <c r="R517" s="274"/>
    </row>
    <row r="518" spans="1:18" s="135" customFormat="1" ht="18" x14ac:dyDescent="0.25">
      <c r="A518" s="278"/>
      <c r="B518" s="323">
        <v>25</v>
      </c>
      <c r="C518" s="277"/>
      <c r="D518" s="278"/>
      <c r="E518" s="341">
        <v>897.2</v>
      </c>
      <c r="F518" s="276">
        <v>1</v>
      </c>
      <c r="G518" s="277">
        <f t="shared" si="20"/>
        <v>6382.0999999999976</v>
      </c>
      <c r="H518" s="278">
        <f t="shared" si="21"/>
        <v>7</v>
      </c>
      <c r="I518" s="384" t="s">
        <v>276</v>
      </c>
      <c r="J518" s="313" t="s">
        <v>62</v>
      </c>
      <c r="K518" s="272" t="s">
        <v>120</v>
      </c>
      <c r="L518" s="282"/>
      <c r="M518" s="364"/>
      <c r="N518" s="319"/>
      <c r="O518" s="320"/>
      <c r="P518" s="320"/>
      <c r="Q518" s="345"/>
      <c r="R518" s="274"/>
    </row>
    <row r="519" spans="1:18" s="135" customFormat="1" ht="18" x14ac:dyDescent="0.25">
      <c r="A519" s="278"/>
      <c r="B519" s="323">
        <v>25</v>
      </c>
      <c r="C519" s="385"/>
      <c r="D519" s="386"/>
      <c r="E519" s="341">
        <v>897.2</v>
      </c>
      <c r="F519" s="276">
        <v>1</v>
      </c>
      <c r="G519" s="277">
        <f t="shared" si="20"/>
        <v>5484.8999999999978</v>
      </c>
      <c r="H519" s="278">
        <f t="shared" si="21"/>
        <v>6</v>
      </c>
      <c r="I519" s="384" t="s">
        <v>276</v>
      </c>
      <c r="J519" s="313" t="s">
        <v>62</v>
      </c>
      <c r="K519" s="272" t="s">
        <v>120</v>
      </c>
      <c r="L519" s="282"/>
      <c r="M519" s="365"/>
      <c r="N519" s="361"/>
      <c r="O519" s="320"/>
      <c r="P519" s="320"/>
      <c r="Q519" s="345"/>
      <c r="R519" s="274"/>
    </row>
    <row r="520" spans="1:18" s="135" customFormat="1" ht="18" x14ac:dyDescent="0.25">
      <c r="A520" s="278"/>
      <c r="B520" s="323">
        <v>27</v>
      </c>
      <c r="C520" s="271"/>
      <c r="D520" s="272"/>
      <c r="E520" s="341">
        <v>936.2</v>
      </c>
      <c r="F520" s="276">
        <v>1</v>
      </c>
      <c r="G520" s="277">
        <f t="shared" si="20"/>
        <v>4548.699999999998</v>
      </c>
      <c r="H520" s="278">
        <f t="shared" si="21"/>
        <v>5</v>
      </c>
      <c r="I520" s="384" t="s">
        <v>279</v>
      </c>
      <c r="J520" s="313" t="s">
        <v>81</v>
      </c>
      <c r="K520" s="272" t="s">
        <v>120</v>
      </c>
      <c r="L520" s="282"/>
      <c r="M520" s="364"/>
      <c r="N520" s="319"/>
      <c r="O520" s="320"/>
      <c r="P520" s="320"/>
      <c r="Q520" s="345"/>
      <c r="R520" s="274"/>
    </row>
    <row r="521" spans="1:18" s="135" customFormat="1" ht="18" x14ac:dyDescent="0.25">
      <c r="A521" s="278"/>
      <c r="B521" s="323">
        <v>27</v>
      </c>
      <c r="C521" s="271"/>
      <c r="D521" s="272"/>
      <c r="E521" s="341">
        <v>901.7</v>
      </c>
      <c r="F521" s="276">
        <v>1</v>
      </c>
      <c r="G521" s="277">
        <f t="shared" si="20"/>
        <v>3646.9999999999982</v>
      </c>
      <c r="H521" s="278">
        <f t="shared" si="21"/>
        <v>4</v>
      </c>
      <c r="I521" s="384" t="s">
        <v>282</v>
      </c>
      <c r="J521" s="313" t="s">
        <v>68</v>
      </c>
      <c r="K521" s="272" t="s">
        <v>120</v>
      </c>
      <c r="L521" s="282"/>
      <c r="M521" s="364"/>
      <c r="N521" s="319"/>
      <c r="O521" s="320"/>
      <c r="P521" s="320"/>
      <c r="Q521" s="345"/>
      <c r="R521" s="274"/>
    </row>
    <row r="522" spans="1:18" s="135" customFormat="1" ht="18" x14ac:dyDescent="0.25">
      <c r="A522" s="278"/>
      <c r="B522" s="323">
        <v>25</v>
      </c>
      <c r="C522" s="271"/>
      <c r="D522" s="272"/>
      <c r="E522" s="341">
        <v>880.9</v>
      </c>
      <c r="F522" s="276">
        <v>1</v>
      </c>
      <c r="G522" s="277">
        <f t="shared" si="20"/>
        <v>2766.0999999999981</v>
      </c>
      <c r="H522" s="278">
        <f t="shared" si="21"/>
        <v>3</v>
      </c>
      <c r="I522" s="384" t="s">
        <v>276</v>
      </c>
      <c r="J522" s="313" t="s">
        <v>62</v>
      </c>
      <c r="K522" s="272" t="s">
        <v>120</v>
      </c>
      <c r="L522" s="282"/>
      <c r="M522" s="364"/>
      <c r="N522" s="319"/>
      <c r="O522" s="320"/>
      <c r="P522" s="320"/>
      <c r="Q522" s="345"/>
      <c r="R522" s="274"/>
    </row>
    <row r="523" spans="1:18" s="135" customFormat="1" ht="18" x14ac:dyDescent="0.25">
      <c r="A523" s="278"/>
      <c r="B523" s="323">
        <v>25</v>
      </c>
      <c r="C523" s="271"/>
      <c r="D523" s="272"/>
      <c r="E523" s="341">
        <v>919.9</v>
      </c>
      <c r="F523" s="276">
        <v>1</v>
      </c>
      <c r="G523" s="277">
        <f t="shared" si="20"/>
        <v>1846.199999999998</v>
      </c>
      <c r="H523" s="278">
        <f t="shared" si="21"/>
        <v>2</v>
      </c>
      <c r="I523" s="384" t="s">
        <v>276</v>
      </c>
      <c r="J523" s="313" t="s">
        <v>62</v>
      </c>
      <c r="K523" s="272" t="s">
        <v>120</v>
      </c>
      <c r="L523" s="282"/>
      <c r="M523" s="364"/>
      <c r="N523" s="319"/>
      <c r="O523" s="320"/>
      <c r="P523" s="320"/>
      <c r="Q523" s="345"/>
      <c r="R523" s="274"/>
    </row>
    <row r="524" spans="1:18" s="135" customFormat="1" ht="18" x14ac:dyDescent="0.25">
      <c r="A524" s="278"/>
      <c r="B524" s="323">
        <v>25</v>
      </c>
      <c r="C524" s="322"/>
      <c r="D524" s="330"/>
      <c r="E524" s="341">
        <v>919</v>
      </c>
      <c r="F524" s="276">
        <v>1</v>
      </c>
      <c r="G524" s="277">
        <f t="shared" si="20"/>
        <v>927.199999999998</v>
      </c>
      <c r="H524" s="278">
        <f t="shared" si="21"/>
        <v>1</v>
      </c>
      <c r="I524" s="384" t="s">
        <v>278</v>
      </c>
      <c r="J524" s="313" t="s">
        <v>68</v>
      </c>
      <c r="K524" s="272" t="s">
        <v>120</v>
      </c>
      <c r="L524" s="282"/>
      <c r="M524" s="363"/>
      <c r="N524" s="319"/>
      <c r="O524" s="320"/>
      <c r="P524" s="320"/>
      <c r="Q524" s="345"/>
      <c r="R524" s="274"/>
    </row>
    <row r="525" spans="1:18" s="135" customFormat="1" ht="18" x14ac:dyDescent="0.25">
      <c r="A525" s="278"/>
      <c r="B525" s="323">
        <v>25</v>
      </c>
      <c r="C525" s="271"/>
      <c r="D525" s="272"/>
      <c r="E525" s="341">
        <v>927.2</v>
      </c>
      <c r="F525" s="276">
        <v>1</v>
      </c>
      <c r="G525" s="277">
        <f t="shared" si="20"/>
        <v>-2.0463630789890885E-12</v>
      </c>
      <c r="H525" s="278">
        <f t="shared" si="21"/>
        <v>0</v>
      </c>
      <c r="I525" s="384" t="s">
        <v>276</v>
      </c>
      <c r="J525" s="313" t="s">
        <v>62</v>
      </c>
      <c r="K525" s="272" t="s">
        <v>120</v>
      </c>
      <c r="L525" s="282"/>
      <c r="M525" s="364"/>
      <c r="N525" s="319"/>
      <c r="O525" s="320"/>
      <c r="P525" s="320"/>
      <c r="Q525" s="345"/>
      <c r="R525" s="274"/>
    </row>
    <row r="526" spans="1:18" s="135" customFormat="1" ht="23.25" x14ac:dyDescent="0.35">
      <c r="A526" s="278"/>
      <c r="B526" s="323">
        <v>25</v>
      </c>
      <c r="C526" s="390">
        <v>18730.169999999998</v>
      </c>
      <c r="D526" s="330">
        <v>22</v>
      </c>
      <c r="E526" s="324"/>
      <c r="F526" s="276"/>
      <c r="G526" s="277">
        <f t="shared" si="20"/>
        <v>18730.169999999995</v>
      </c>
      <c r="H526" s="278">
        <f t="shared" si="21"/>
        <v>22</v>
      </c>
      <c r="I526" s="384"/>
      <c r="J526" s="452" t="s">
        <v>304</v>
      </c>
      <c r="K526" s="272"/>
      <c r="L526" s="282"/>
      <c r="M526" s="364"/>
      <c r="N526" s="319"/>
      <c r="O526" s="320"/>
      <c r="P526" s="320"/>
      <c r="Q526" s="345"/>
      <c r="R526" s="274"/>
    </row>
    <row r="527" spans="1:18" s="135" customFormat="1" ht="18" x14ac:dyDescent="0.25">
      <c r="A527" s="278"/>
      <c r="B527" s="323">
        <v>27</v>
      </c>
      <c r="C527" s="271"/>
      <c r="D527" s="272"/>
      <c r="E527" s="341">
        <v>863.49</v>
      </c>
      <c r="F527" s="276">
        <v>1</v>
      </c>
      <c r="G527" s="277">
        <f t="shared" si="20"/>
        <v>17866.679999999993</v>
      </c>
      <c r="H527" s="278">
        <f t="shared" si="21"/>
        <v>21</v>
      </c>
      <c r="I527" s="384" t="s">
        <v>283</v>
      </c>
      <c r="J527" s="313" t="s">
        <v>83</v>
      </c>
      <c r="K527" s="272" t="s">
        <v>154</v>
      </c>
      <c r="L527" s="282"/>
      <c r="M527" s="364"/>
      <c r="N527" s="319"/>
      <c r="O527" s="320"/>
      <c r="P527" s="320"/>
      <c r="Q527" s="345"/>
      <c r="R527" s="274"/>
    </row>
    <row r="528" spans="1:18" s="135" customFormat="1" ht="18" x14ac:dyDescent="0.25">
      <c r="A528" s="278"/>
      <c r="B528" s="323">
        <v>27</v>
      </c>
      <c r="C528" s="271"/>
      <c r="D528" s="272"/>
      <c r="E528" s="341">
        <v>859.41</v>
      </c>
      <c r="F528" s="276">
        <v>1</v>
      </c>
      <c r="G528" s="277">
        <f t="shared" si="20"/>
        <v>17007.269999999993</v>
      </c>
      <c r="H528" s="278">
        <f t="shared" si="21"/>
        <v>20</v>
      </c>
      <c r="I528" s="384" t="s">
        <v>282</v>
      </c>
      <c r="J528" s="313" t="s">
        <v>68</v>
      </c>
      <c r="K528" s="272" t="s">
        <v>154</v>
      </c>
      <c r="L528" s="282"/>
      <c r="M528" s="364"/>
      <c r="N528" s="319"/>
      <c r="O528" s="320"/>
      <c r="P528" s="320"/>
      <c r="Q528" s="345"/>
      <c r="R528" s="274"/>
    </row>
    <row r="529" spans="1:18" s="135" customFormat="1" ht="18" x14ac:dyDescent="0.25">
      <c r="A529" s="278"/>
      <c r="B529" s="323">
        <v>28</v>
      </c>
      <c r="C529" s="271"/>
      <c r="D529" s="272"/>
      <c r="E529" s="341">
        <v>862.13</v>
      </c>
      <c r="F529" s="276">
        <v>1</v>
      </c>
      <c r="G529" s="277">
        <f t="shared" si="20"/>
        <v>16145.139999999994</v>
      </c>
      <c r="H529" s="278">
        <f t="shared" si="21"/>
        <v>19</v>
      </c>
      <c r="I529" s="312" t="s">
        <v>289</v>
      </c>
      <c r="J529" s="313" t="s">
        <v>83</v>
      </c>
      <c r="K529" s="272" t="s">
        <v>154</v>
      </c>
      <c r="L529" s="282"/>
      <c r="M529" s="364"/>
      <c r="N529" s="319"/>
      <c r="O529" s="320"/>
      <c r="P529" s="320"/>
      <c r="Q529" s="345"/>
      <c r="R529" s="274"/>
    </row>
    <row r="530" spans="1:18" s="135" customFormat="1" ht="18" x14ac:dyDescent="0.25">
      <c r="A530" s="278"/>
      <c r="B530" s="323">
        <v>27</v>
      </c>
      <c r="C530" s="271"/>
      <c r="D530" s="272"/>
      <c r="E530" s="341">
        <v>831.75</v>
      </c>
      <c r="F530" s="276">
        <v>1</v>
      </c>
      <c r="G530" s="277">
        <f t="shared" si="20"/>
        <v>15313.389999999994</v>
      </c>
      <c r="H530" s="278">
        <f t="shared" si="21"/>
        <v>18</v>
      </c>
      <c r="I530" s="370" t="s">
        <v>283</v>
      </c>
      <c r="J530" s="313" t="s">
        <v>83</v>
      </c>
      <c r="K530" s="272" t="s">
        <v>154</v>
      </c>
      <c r="L530" s="282"/>
      <c r="M530" s="364"/>
      <c r="N530" s="319"/>
      <c r="O530" s="320"/>
      <c r="P530" s="320"/>
      <c r="Q530" s="345"/>
      <c r="R530" s="274"/>
    </row>
    <row r="531" spans="1:18" s="135" customFormat="1" ht="18" x14ac:dyDescent="0.25">
      <c r="A531" s="278"/>
      <c r="B531" s="323">
        <v>28</v>
      </c>
      <c r="C531" s="271"/>
      <c r="D531" s="272"/>
      <c r="E531" s="341">
        <v>780.95</v>
      </c>
      <c r="F531" s="276">
        <v>1</v>
      </c>
      <c r="G531" s="277">
        <f t="shared" si="20"/>
        <v>14532.439999999993</v>
      </c>
      <c r="H531" s="278">
        <f t="shared" si="21"/>
        <v>17</v>
      </c>
      <c r="I531" s="370" t="s">
        <v>290</v>
      </c>
      <c r="J531" s="313" t="s">
        <v>68</v>
      </c>
      <c r="K531" s="272" t="s">
        <v>154</v>
      </c>
      <c r="L531" s="282"/>
      <c r="M531" s="365"/>
      <c r="N531" s="319"/>
      <c r="O531" s="320"/>
      <c r="P531" s="320"/>
      <c r="Q531" s="345"/>
      <c r="R531" s="274"/>
    </row>
    <row r="532" spans="1:18" s="135" customFormat="1" ht="18.75" x14ac:dyDescent="0.3">
      <c r="A532" s="278"/>
      <c r="B532" s="323">
        <v>29</v>
      </c>
      <c r="C532" s="271"/>
      <c r="D532" s="272"/>
      <c r="E532" s="341">
        <v>813.61</v>
      </c>
      <c r="F532" s="276">
        <v>1</v>
      </c>
      <c r="G532" s="277">
        <f t="shared" si="20"/>
        <v>13718.829999999993</v>
      </c>
      <c r="H532" s="278">
        <f t="shared" si="21"/>
        <v>16</v>
      </c>
      <c r="I532" s="370" t="s">
        <v>293</v>
      </c>
      <c r="J532" s="313" t="s">
        <v>83</v>
      </c>
      <c r="K532" s="272" t="s">
        <v>154</v>
      </c>
      <c r="L532" s="282"/>
      <c r="M532" s="387"/>
      <c r="N532" s="319"/>
      <c r="O532" s="320"/>
      <c r="P532" s="320"/>
      <c r="Q532" s="345"/>
      <c r="R532" s="274"/>
    </row>
    <row r="533" spans="1:18" s="135" customFormat="1" ht="18" x14ac:dyDescent="0.25">
      <c r="A533" s="278"/>
      <c r="B533" s="323">
        <v>27</v>
      </c>
      <c r="C533" s="271"/>
      <c r="D533" s="272"/>
      <c r="E533" s="341">
        <v>852.61</v>
      </c>
      <c r="F533" s="276">
        <v>1</v>
      </c>
      <c r="G533" s="277">
        <f t="shared" si="20"/>
        <v>12866.219999999992</v>
      </c>
      <c r="H533" s="278">
        <f t="shared" si="21"/>
        <v>15</v>
      </c>
      <c r="I533" s="370" t="s">
        <v>283</v>
      </c>
      <c r="J533" s="313" t="s">
        <v>83</v>
      </c>
      <c r="K533" s="272" t="s">
        <v>154</v>
      </c>
      <c r="L533" s="282"/>
      <c r="M533" s="365"/>
      <c r="N533" s="319"/>
      <c r="O533" s="320"/>
      <c r="P533" s="320"/>
      <c r="Q533" s="345"/>
      <c r="R533" s="274"/>
    </row>
    <row r="534" spans="1:18" s="135" customFormat="1" ht="18" x14ac:dyDescent="0.25">
      <c r="A534" s="278"/>
      <c r="B534" s="276">
        <v>29</v>
      </c>
      <c r="C534" s="355"/>
      <c r="D534" s="272"/>
      <c r="E534" s="341">
        <v>831.75</v>
      </c>
      <c r="F534" s="276">
        <v>1</v>
      </c>
      <c r="G534" s="277">
        <f t="shared" si="20"/>
        <v>12034.469999999992</v>
      </c>
      <c r="H534" s="278">
        <f t="shared" si="21"/>
        <v>14</v>
      </c>
      <c r="I534" s="279" t="s">
        <v>293</v>
      </c>
      <c r="J534" s="452" t="s">
        <v>83</v>
      </c>
      <c r="K534" s="272" t="s">
        <v>154</v>
      </c>
      <c r="L534" s="282"/>
      <c r="M534" s="365"/>
      <c r="N534" s="319"/>
      <c r="O534" s="320"/>
      <c r="P534" s="320"/>
      <c r="Q534" s="345"/>
      <c r="R534" s="274"/>
    </row>
    <row r="535" spans="1:18" s="135" customFormat="1" ht="18" x14ac:dyDescent="0.25">
      <c r="A535" s="278"/>
      <c r="B535" s="276">
        <v>28</v>
      </c>
      <c r="C535" s="271"/>
      <c r="D535" s="272"/>
      <c r="E535" s="341">
        <v>842.18</v>
      </c>
      <c r="F535" s="410">
        <v>1</v>
      </c>
      <c r="G535" s="277">
        <f t="shared" si="20"/>
        <v>11192.289999999992</v>
      </c>
      <c r="H535" s="278">
        <f>H534-F539+D535</f>
        <v>13</v>
      </c>
      <c r="I535" s="279" t="s">
        <v>290</v>
      </c>
      <c r="J535" s="313" t="s">
        <v>68</v>
      </c>
      <c r="K535" s="272" t="s">
        <v>154</v>
      </c>
      <c r="L535" s="282"/>
      <c r="M535" s="365"/>
      <c r="N535" s="319"/>
      <c r="O535" s="320"/>
      <c r="P535" s="320"/>
      <c r="Q535" s="345"/>
      <c r="R535" s="274"/>
    </row>
    <row r="536" spans="1:18" s="135" customFormat="1" ht="18" x14ac:dyDescent="0.25">
      <c r="A536" s="278"/>
      <c r="B536" s="276">
        <v>28</v>
      </c>
      <c r="C536" s="271"/>
      <c r="D536" s="272"/>
      <c r="E536" s="341">
        <v>774.15</v>
      </c>
      <c r="F536" s="276">
        <v>1</v>
      </c>
      <c r="G536" s="277">
        <f t="shared" si="20"/>
        <v>10418.139999999992</v>
      </c>
      <c r="H536" s="278">
        <f t="shared" si="21"/>
        <v>12</v>
      </c>
      <c r="I536" s="279" t="s">
        <v>289</v>
      </c>
      <c r="J536" s="313" t="s">
        <v>83</v>
      </c>
      <c r="K536" s="272" t="s">
        <v>154</v>
      </c>
      <c r="L536" s="282"/>
      <c r="M536" s="364"/>
      <c r="N536" s="319"/>
      <c r="O536" s="320"/>
      <c r="P536" s="320"/>
      <c r="Q536" s="345"/>
    </row>
    <row r="537" spans="1:18" s="135" customFormat="1" ht="18" x14ac:dyDescent="0.25">
      <c r="A537" s="278"/>
      <c r="B537" s="276">
        <v>29</v>
      </c>
      <c r="C537" s="271"/>
      <c r="D537" s="272"/>
      <c r="E537" s="341">
        <v>887.53</v>
      </c>
      <c r="F537" s="276">
        <v>1</v>
      </c>
      <c r="G537" s="277">
        <f t="shared" si="20"/>
        <v>9530.6099999999915</v>
      </c>
      <c r="H537" s="278">
        <f t="shared" si="21"/>
        <v>11</v>
      </c>
      <c r="I537" s="279" t="s">
        <v>298</v>
      </c>
      <c r="J537" s="313" t="s">
        <v>67</v>
      </c>
      <c r="K537" s="272" t="s">
        <v>154</v>
      </c>
      <c r="L537" s="282"/>
      <c r="M537" s="364"/>
      <c r="N537" s="319"/>
      <c r="O537" s="320"/>
      <c r="P537" s="320"/>
      <c r="Q537" s="345"/>
    </row>
    <row r="538" spans="1:18" s="135" customFormat="1" ht="18" x14ac:dyDescent="0.25">
      <c r="A538" s="278"/>
      <c r="B538" s="276">
        <v>29</v>
      </c>
      <c r="C538" s="271"/>
      <c r="D538" s="272"/>
      <c r="E538" s="341">
        <v>766.89</v>
      </c>
      <c r="F538" s="276">
        <v>1</v>
      </c>
      <c r="G538" s="277">
        <f t="shared" si="20"/>
        <v>8763.7199999999921</v>
      </c>
      <c r="H538" s="278">
        <f t="shared" si="21"/>
        <v>10</v>
      </c>
      <c r="I538" s="279" t="s">
        <v>297</v>
      </c>
      <c r="J538" s="313" t="s">
        <v>81</v>
      </c>
      <c r="K538" s="272" t="s">
        <v>154</v>
      </c>
      <c r="L538" s="282"/>
      <c r="M538" s="364"/>
      <c r="N538" s="319"/>
      <c r="O538" s="320"/>
      <c r="P538" s="320"/>
      <c r="Q538" s="345"/>
    </row>
    <row r="539" spans="1:18" s="135" customFormat="1" ht="18" x14ac:dyDescent="0.25">
      <c r="A539" s="278"/>
      <c r="B539" s="276">
        <v>29</v>
      </c>
      <c r="C539" s="271"/>
      <c r="D539" s="272"/>
      <c r="E539" s="341">
        <v>845.8</v>
      </c>
      <c r="F539" s="276">
        <v>1</v>
      </c>
      <c r="G539" s="277">
        <f t="shared" si="20"/>
        <v>7917.9199999999919</v>
      </c>
      <c r="H539" s="278">
        <f t="shared" si="21"/>
        <v>9</v>
      </c>
      <c r="I539" s="279" t="s">
        <v>293</v>
      </c>
      <c r="J539" s="313" t="s">
        <v>83</v>
      </c>
      <c r="K539" s="272" t="s">
        <v>154</v>
      </c>
      <c r="L539" s="282"/>
      <c r="M539" s="363"/>
      <c r="N539" s="319"/>
      <c r="O539" s="320"/>
      <c r="P539" s="320"/>
      <c r="Q539" s="345"/>
    </row>
    <row r="540" spans="1:18" s="135" customFormat="1" ht="18" x14ac:dyDescent="0.25">
      <c r="A540" s="278"/>
      <c r="B540" s="276">
        <v>27</v>
      </c>
      <c r="C540" s="271"/>
      <c r="D540" s="272"/>
      <c r="E540" s="341">
        <v>867.57</v>
      </c>
      <c r="F540" s="276">
        <v>1</v>
      </c>
      <c r="G540" s="277">
        <f t="shared" si="20"/>
        <v>7050.3499999999922</v>
      </c>
      <c r="H540" s="278">
        <f t="shared" si="21"/>
        <v>8</v>
      </c>
      <c r="I540" s="279" t="s">
        <v>282</v>
      </c>
      <c r="J540" s="313" t="s">
        <v>68</v>
      </c>
      <c r="K540" s="272" t="s">
        <v>154</v>
      </c>
      <c r="L540" s="282"/>
      <c r="M540" s="364"/>
      <c r="N540" s="319"/>
      <c r="O540" s="320"/>
      <c r="P540" s="320"/>
      <c r="Q540" s="345"/>
    </row>
    <row r="541" spans="1:18" s="135" customFormat="1" ht="18" x14ac:dyDescent="0.25">
      <c r="A541" s="278"/>
      <c r="B541" s="276">
        <v>29</v>
      </c>
      <c r="C541" s="355"/>
      <c r="D541" s="330"/>
      <c r="E541" s="341">
        <v>851.7</v>
      </c>
      <c r="F541" s="276">
        <v>1</v>
      </c>
      <c r="G541" s="277">
        <f t="shared" si="20"/>
        <v>6198.6499999999924</v>
      </c>
      <c r="H541" s="278">
        <f t="shared" si="21"/>
        <v>7</v>
      </c>
      <c r="I541" s="279" t="s">
        <v>293</v>
      </c>
      <c r="J541" s="326" t="s">
        <v>83</v>
      </c>
      <c r="K541" s="272" t="s">
        <v>154</v>
      </c>
      <c r="L541" s="282"/>
      <c r="M541" s="363"/>
      <c r="N541" s="319"/>
      <c r="O541" s="320"/>
      <c r="P541" s="320"/>
      <c r="Q541" s="345"/>
    </row>
    <row r="542" spans="1:18" s="135" customFormat="1" ht="18" x14ac:dyDescent="0.25">
      <c r="A542" s="278"/>
      <c r="B542" s="276">
        <v>29</v>
      </c>
      <c r="C542" s="271"/>
      <c r="D542" s="272"/>
      <c r="E542" s="341">
        <v>911.56</v>
      </c>
      <c r="F542" s="276">
        <v>1</v>
      </c>
      <c r="G542" s="277">
        <f t="shared" si="20"/>
        <v>5287.0899999999929</v>
      </c>
      <c r="H542" s="278">
        <f t="shared" si="21"/>
        <v>6</v>
      </c>
      <c r="I542" s="312" t="s">
        <v>293</v>
      </c>
      <c r="J542" s="326" t="s">
        <v>83</v>
      </c>
      <c r="K542" s="272" t="s">
        <v>154</v>
      </c>
      <c r="L542" s="282"/>
      <c r="M542" s="364"/>
      <c r="N542" s="319"/>
      <c r="O542" s="320"/>
      <c r="P542" s="320"/>
      <c r="Q542" s="345"/>
    </row>
    <row r="543" spans="1:18" s="135" customFormat="1" ht="18" x14ac:dyDescent="0.25">
      <c r="A543" s="278"/>
      <c r="B543" s="276">
        <v>28</v>
      </c>
      <c r="C543" s="271"/>
      <c r="D543" s="272"/>
      <c r="E543" s="341">
        <v>895.24</v>
      </c>
      <c r="F543" s="276">
        <v>1</v>
      </c>
      <c r="G543" s="277">
        <f t="shared" si="20"/>
        <v>4391.8499999999931</v>
      </c>
      <c r="H543" s="278">
        <f t="shared" si="21"/>
        <v>5</v>
      </c>
      <c r="I543" s="312" t="s">
        <v>290</v>
      </c>
      <c r="J543" s="326" t="s">
        <v>68</v>
      </c>
      <c r="K543" s="272" t="s">
        <v>154</v>
      </c>
      <c r="L543" s="282"/>
      <c r="M543" s="364"/>
      <c r="N543" s="319"/>
      <c r="O543" s="320"/>
      <c r="P543" s="320"/>
      <c r="Q543" s="345"/>
    </row>
    <row r="544" spans="1:18" s="135" customFormat="1" ht="18" x14ac:dyDescent="0.25">
      <c r="A544" s="278"/>
      <c r="B544" s="276">
        <v>27</v>
      </c>
      <c r="C544" s="271"/>
      <c r="D544" s="272"/>
      <c r="E544" s="341">
        <v>851.25</v>
      </c>
      <c r="F544" s="276">
        <v>1</v>
      </c>
      <c r="G544" s="277">
        <f t="shared" si="20"/>
        <v>3540.5999999999931</v>
      </c>
      <c r="H544" s="278">
        <f t="shared" si="21"/>
        <v>4</v>
      </c>
      <c r="I544" s="312" t="s">
        <v>288</v>
      </c>
      <c r="J544" s="326" t="s">
        <v>81</v>
      </c>
      <c r="K544" s="272" t="s">
        <v>154</v>
      </c>
      <c r="L544" s="282"/>
      <c r="M544" s="364"/>
      <c r="N544" s="319"/>
      <c r="O544" s="320"/>
      <c r="P544" s="320"/>
      <c r="Q544" s="345"/>
    </row>
    <row r="545" spans="1:17" s="135" customFormat="1" ht="18" x14ac:dyDescent="0.25">
      <c r="A545" s="278"/>
      <c r="B545" s="276">
        <v>27</v>
      </c>
      <c r="C545" s="271"/>
      <c r="D545" s="272"/>
      <c r="E545" s="341">
        <v>886.17</v>
      </c>
      <c r="F545" s="276">
        <v>1</v>
      </c>
      <c r="G545" s="277">
        <f t="shared" si="20"/>
        <v>2654.429999999993</v>
      </c>
      <c r="H545" s="278">
        <f t="shared" si="21"/>
        <v>3</v>
      </c>
      <c r="I545" s="312" t="s">
        <v>290</v>
      </c>
      <c r="J545" s="326" t="s">
        <v>68</v>
      </c>
      <c r="K545" s="272" t="s">
        <v>154</v>
      </c>
      <c r="L545" s="282"/>
      <c r="M545" s="364"/>
      <c r="N545" s="319"/>
      <c r="O545" s="320"/>
      <c r="P545" s="320"/>
      <c r="Q545" s="345"/>
    </row>
    <row r="546" spans="1:17" s="135" customFormat="1" ht="18" x14ac:dyDescent="0.25">
      <c r="A546" s="278"/>
      <c r="B546" s="276">
        <v>29</v>
      </c>
      <c r="C546" s="271"/>
      <c r="D546" s="272"/>
      <c r="E546" s="341">
        <v>837.19</v>
      </c>
      <c r="F546" s="276">
        <v>1</v>
      </c>
      <c r="G546" s="277">
        <f t="shared" si="20"/>
        <v>1817.239999999993</v>
      </c>
      <c r="H546" s="278">
        <f t="shared" si="21"/>
        <v>2</v>
      </c>
      <c r="I546" s="312" t="s">
        <v>296</v>
      </c>
      <c r="J546" s="326" t="s">
        <v>81</v>
      </c>
      <c r="K546" s="272" t="s">
        <v>154</v>
      </c>
      <c r="L546" s="282"/>
      <c r="M546" s="363"/>
      <c r="N546" s="319"/>
      <c r="O546" s="320"/>
      <c r="P546" s="320"/>
      <c r="Q546" s="345"/>
    </row>
    <row r="547" spans="1:17" s="135" customFormat="1" ht="18" x14ac:dyDescent="0.25">
      <c r="A547" s="278"/>
      <c r="B547" s="276">
        <v>27</v>
      </c>
      <c r="C547" s="271"/>
      <c r="D547" s="272"/>
      <c r="E547" s="341">
        <v>897.51</v>
      </c>
      <c r="F547" s="276">
        <v>1</v>
      </c>
      <c r="G547" s="277">
        <f t="shared" si="20"/>
        <v>919.72999999999297</v>
      </c>
      <c r="H547" s="278">
        <f t="shared" si="21"/>
        <v>1</v>
      </c>
      <c r="I547" s="279" t="s">
        <v>298</v>
      </c>
      <c r="J547" s="326" t="s">
        <v>67</v>
      </c>
      <c r="K547" s="272" t="s">
        <v>154</v>
      </c>
      <c r="L547" s="282"/>
      <c r="M547" s="364"/>
      <c r="N547" s="319"/>
      <c r="O547" s="320"/>
      <c r="P547" s="320"/>
      <c r="Q547" s="345"/>
    </row>
    <row r="548" spans="1:17" s="135" customFormat="1" ht="18" x14ac:dyDescent="0.25">
      <c r="A548" s="278"/>
      <c r="B548" s="276">
        <v>28</v>
      </c>
      <c r="C548" s="271"/>
      <c r="D548" s="272"/>
      <c r="E548" s="341">
        <v>919.73</v>
      </c>
      <c r="F548" s="276">
        <v>1</v>
      </c>
      <c r="G548" s="277">
        <f t="shared" si="20"/>
        <v>-7.0485839387401938E-12</v>
      </c>
      <c r="H548" s="278">
        <f t="shared" si="21"/>
        <v>0</v>
      </c>
      <c r="I548" s="724" t="s">
        <v>290</v>
      </c>
      <c r="J548" s="476" t="s">
        <v>68</v>
      </c>
      <c r="K548" s="272" t="s">
        <v>154</v>
      </c>
      <c r="L548" s="282"/>
      <c r="M548" s="364"/>
      <c r="N548" s="319"/>
      <c r="O548" s="320"/>
      <c r="P548" s="320"/>
      <c r="Q548" s="345"/>
    </row>
    <row r="549" spans="1:17" s="135" customFormat="1" ht="15.75" x14ac:dyDescent="0.25">
      <c r="A549" s="278"/>
      <c r="B549" s="276">
        <v>28</v>
      </c>
      <c r="C549" s="778">
        <v>16816.32</v>
      </c>
      <c r="D549" s="779">
        <v>21</v>
      </c>
      <c r="E549" s="324"/>
      <c r="F549" s="276"/>
      <c r="G549" s="277">
        <f t="shared" si="20"/>
        <v>16816.319999999992</v>
      </c>
      <c r="H549" s="278">
        <f t="shared" si="21"/>
        <v>21</v>
      </c>
      <c r="I549" s="724"/>
      <c r="J549" s="324" t="s">
        <v>84</v>
      </c>
      <c r="K549" s="272"/>
      <c r="L549" s="282"/>
      <c r="M549" s="364"/>
      <c r="N549" s="319"/>
      <c r="O549" s="320"/>
      <c r="P549" s="320"/>
      <c r="Q549" s="345"/>
    </row>
    <row r="550" spans="1:17" s="135" customFormat="1" ht="18" x14ac:dyDescent="0.25">
      <c r="A550" s="278"/>
      <c r="B550" s="276">
        <v>28</v>
      </c>
      <c r="C550" s="277"/>
      <c r="D550" s="278"/>
      <c r="E550" s="341">
        <v>799.09</v>
      </c>
      <c r="F550" s="276">
        <v>1</v>
      </c>
      <c r="G550" s="277">
        <f t="shared" si="20"/>
        <v>16017.229999999992</v>
      </c>
      <c r="H550" s="278">
        <f t="shared" si="21"/>
        <v>20</v>
      </c>
      <c r="I550" s="724" t="s">
        <v>291</v>
      </c>
      <c r="J550" s="324" t="s">
        <v>62</v>
      </c>
      <c r="K550" s="272" t="s">
        <v>154</v>
      </c>
      <c r="L550" s="282"/>
      <c r="M550" s="364"/>
      <c r="N550" s="319"/>
      <c r="O550" s="320"/>
      <c r="P550" s="320"/>
      <c r="Q550" s="345"/>
    </row>
    <row r="551" spans="1:17" s="135" customFormat="1" ht="18" x14ac:dyDescent="0.25">
      <c r="A551" s="278"/>
      <c r="B551" s="276">
        <v>28</v>
      </c>
      <c r="C551" s="277"/>
      <c r="D551" s="278"/>
      <c r="E551" s="341">
        <v>760.54</v>
      </c>
      <c r="F551" s="276">
        <v>1</v>
      </c>
      <c r="G551" s="277">
        <f t="shared" si="20"/>
        <v>15256.689999999991</v>
      </c>
      <c r="H551" s="278">
        <f t="shared" si="21"/>
        <v>19</v>
      </c>
      <c r="I551" s="724" t="s">
        <v>291</v>
      </c>
      <c r="J551" s="324" t="s">
        <v>62</v>
      </c>
      <c r="K551" s="272" t="s">
        <v>154</v>
      </c>
      <c r="L551" s="282"/>
      <c r="M551" s="364"/>
      <c r="N551" s="319"/>
      <c r="O551" s="320"/>
      <c r="P551" s="320"/>
      <c r="Q551" s="345"/>
    </row>
    <row r="552" spans="1:17" s="135" customFormat="1" ht="18" x14ac:dyDescent="0.25">
      <c r="A552" s="278"/>
      <c r="B552" s="276">
        <v>28</v>
      </c>
      <c r="C552" s="277"/>
      <c r="D552" s="278"/>
      <c r="E552" s="341">
        <v>806.35</v>
      </c>
      <c r="F552" s="276">
        <v>1</v>
      </c>
      <c r="G552" s="277">
        <f t="shared" si="20"/>
        <v>14450.339999999991</v>
      </c>
      <c r="H552" s="278">
        <f t="shared" si="21"/>
        <v>18</v>
      </c>
      <c r="I552" s="724" t="s">
        <v>291</v>
      </c>
      <c r="J552" s="324" t="s">
        <v>62</v>
      </c>
      <c r="K552" s="272" t="s">
        <v>154</v>
      </c>
      <c r="L552" s="282"/>
      <c r="M552" s="364"/>
      <c r="N552" s="319"/>
      <c r="O552" s="320"/>
      <c r="P552" s="320"/>
      <c r="Q552" s="345"/>
    </row>
    <row r="553" spans="1:17" s="135" customFormat="1" ht="18" x14ac:dyDescent="0.25">
      <c r="A553" s="278"/>
      <c r="B553" s="276">
        <v>28</v>
      </c>
      <c r="C553" s="277"/>
      <c r="D553" s="278"/>
      <c r="E553" s="341">
        <v>812.24</v>
      </c>
      <c r="F553" s="276">
        <v>1</v>
      </c>
      <c r="G553" s="277">
        <f t="shared" si="20"/>
        <v>13638.099999999991</v>
      </c>
      <c r="H553" s="278">
        <f t="shared" si="21"/>
        <v>17</v>
      </c>
      <c r="I553" s="724" t="s">
        <v>291</v>
      </c>
      <c r="J553" s="324" t="s">
        <v>62</v>
      </c>
      <c r="K553" s="272" t="s">
        <v>154</v>
      </c>
      <c r="L553" s="282"/>
      <c r="M553" s="364"/>
      <c r="N553" s="319"/>
      <c r="O553" s="320"/>
      <c r="P553" s="320"/>
      <c r="Q553" s="345"/>
    </row>
    <row r="554" spans="1:17" s="342" customFormat="1" ht="18" x14ac:dyDescent="0.25">
      <c r="A554" s="278"/>
      <c r="B554" s="276">
        <v>28</v>
      </c>
      <c r="C554" s="277"/>
      <c r="D554" s="278"/>
      <c r="E554" s="341">
        <v>810.43</v>
      </c>
      <c r="F554" s="276">
        <v>1</v>
      </c>
      <c r="G554" s="277">
        <f t="shared" si="20"/>
        <v>12827.669999999991</v>
      </c>
      <c r="H554" s="278">
        <f t="shared" si="21"/>
        <v>16</v>
      </c>
      <c r="I554" s="724" t="s">
        <v>291</v>
      </c>
      <c r="J554" s="324" t="s">
        <v>62</v>
      </c>
      <c r="K554" s="272" t="s">
        <v>154</v>
      </c>
      <c r="L554" s="304"/>
      <c r="M554" s="363"/>
      <c r="N554" s="388"/>
      <c r="O554" s="389"/>
      <c r="P554" s="389"/>
    </row>
    <row r="555" spans="1:17" s="135" customFormat="1" ht="18" x14ac:dyDescent="0.25">
      <c r="A555" s="278"/>
      <c r="B555" s="276">
        <v>28</v>
      </c>
      <c r="C555" s="277"/>
      <c r="D555" s="278"/>
      <c r="E555" s="341">
        <v>866.67</v>
      </c>
      <c r="F555" s="276">
        <v>1</v>
      </c>
      <c r="G555" s="277">
        <f t="shared" si="20"/>
        <v>11960.999999999991</v>
      </c>
      <c r="H555" s="278">
        <f t="shared" si="21"/>
        <v>15</v>
      </c>
      <c r="I555" s="724" t="s">
        <v>291</v>
      </c>
      <c r="J555" s="324" t="s">
        <v>62</v>
      </c>
      <c r="K555" s="272" t="s">
        <v>154</v>
      </c>
      <c r="L555" s="282"/>
      <c r="M555" s="364"/>
      <c r="N555" s="319"/>
      <c r="O555" s="320"/>
      <c r="P555" s="320"/>
      <c r="Q555" s="345"/>
    </row>
    <row r="556" spans="1:17" s="135" customFormat="1" ht="18" x14ac:dyDescent="0.25">
      <c r="A556" s="278"/>
      <c r="B556" s="276">
        <v>28</v>
      </c>
      <c r="C556" s="329"/>
      <c r="D556" s="278"/>
      <c r="E556" s="341">
        <v>801.36</v>
      </c>
      <c r="F556" s="276">
        <v>1</v>
      </c>
      <c r="G556" s="277">
        <f t="shared" si="20"/>
        <v>11159.63999999999</v>
      </c>
      <c r="H556" s="278">
        <f t="shared" si="21"/>
        <v>14</v>
      </c>
      <c r="I556" s="724" t="s">
        <v>291</v>
      </c>
      <c r="J556" s="324" t="s">
        <v>62</v>
      </c>
      <c r="K556" s="272" t="s">
        <v>154</v>
      </c>
      <c r="L556" s="282"/>
      <c r="M556" s="364"/>
      <c r="N556" s="319"/>
      <c r="O556" s="320"/>
      <c r="P556" s="320"/>
      <c r="Q556" s="345"/>
    </row>
    <row r="557" spans="1:17" s="414" customFormat="1" ht="18" x14ac:dyDescent="0.25">
      <c r="A557" s="653"/>
      <c r="B557" s="654">
        <v>28</v>
      </c>
      <c r="C557" s="655"/>
      <c r="D557" s="653"/>
      <c r="E557" s="341">
        <v>786.39</v>
      </c>
      <c r="F557" s="276">
        <v>1</v>
      </c>
      <c r="G557" s="277">
        <f t="shared" si="20"/>
        <v>10373.249999999991</v>
      </c>
      <c r="H557" s="278">
        <f t="shared" si="21"/>
        <v>13</v>
      </c>
      <c r="I557" s="724" t="s">
        <v>291</v>
      </c>
      <c r="J557" s="324" t="s">
        <v>62</v>
      </c>
      <c r="K557" s="272" t="s">
        <v>154</v>
      </c>
      <c r="L557" s="656"/>
      <c r="M557" s="657"/>
      <c r="N557" s="658"/>
      <c r="O557" s="659"/>
      <c r="P557" s="659"/>
    </row>
    <row r="558" spans="1:17" s="135" customFormat="1" ht="18" x14ac:dyDescent="0.25">
      <c r="A558" s="278"/>
      <c r="B558" s="276">
        <v>28</v>
      </c>
      <c r="C558" s="271"/>
      <c r="D558" s="272"/>
      <c r="E558" s="341">
        <v>786.39</v>
      </c>
      <c r="F558" s="276">
        <v>1</v>
      </c>
      <c r="G558" s="277">
        <f t="shared" si="20"/>
        <v>9586.8599999999915</v>
      </c>
      <c r="H558" s="278">
        <f t="shared" si="21"/>
        <v>12</v>
      </c>
      <c r="I558" s="724" t="s">
        <v>291</v>
      </c>
      <c r="J558" s="324" t="s">
        <v>62</v>
      </c>
      <c r="K558" s="272" t="s">
        <v>154</v>
      </c>
      <c r="L558" s="282"/>
      <c r="M558" s="364"/>
      <c r="N558" s="319"/>
      <c r="O558" s="320"/>
      <c r="P558" s="320"/>
      <c r="Q558" s="345"/>
    </row>
    <row r="559" spans="1:17" s="135" customFormat="1" ht="18" x14ac:dyDescent="0.25">
      <c r="A559" s="278"/>
      <c r="B559" s="276">
        <v>28</v>
      </c>
      <c r="C559" s="271"/>
      <c r="D559" s="272"/>
      <c r="E559" s="341">
        <v>864.85</v>
      </c>
      <c r="F559" s="276">
        <v>1</v>
      </c>
      <c r="G559" s="277">
        <f t="shared" si="20"/>
        <v>8722.0099999999911</v>
      </c>
      <c r="H559" s="278">
        <f t="shared" si="21"/>
        <v>11</v>
      </c>
      <c r="I559" s="724" t="s">
        <v>291</v>
      </c>
      <c r="J559" s="324" t="s">
        <v>62</v>
      </c>
      <c r="K559" s="272" t="s">
        <v>154</v>
      </c>
      <c r="L559" s="282"/>
      <c r="M559" s="364"/>
      <c r="N559" s="319"/>
      <c r="O559" s="320"/>
      <c r="P559" s="320"/>
      <c r="Q559" s="345"/>
    </row>
    <row r="560" spans="1:17" s="135" customFormat="1" ht="18" x14ac:dyDescent="0.25">
      <c r="A560" s="278"/>
      <c r="B560" s="276">
        <v>28</v>
      </c>
      <c r="C560" s="271"/>
      <c r="D560" s="272"/>
      <c r="E560" s="341">
        <v>787.3</v>
      </c>
      <c r="F560" s="276">
        <v>1</v>
      </c>
      <c r="G560" s="277">
        <f t="shared" si="20"/>
        <v>7934.7099999999909</v>
      </c>
      <c r="H560" s="278">
        <f t="shared" si="21"/>
        <v>10</v>
      </c>
      <c r="I560" s="724" t="s">
        <v>291</v>
      </c>
      <c r="J560" s="324" t="s">
        <v>62</v>
      </c>
      <c r="K560" s="272" t="s">
        <v>154</v>
      </c>
      <c r="L560" s="282"/>
      <c r="M560" s="364"/>
      <c r="N560" s="319"/>
      <c r="O560" s="320"/>
      <c r="P560" s="320"/>
      <c r="Q560" s="345"/>
    </row>
    <row r="561" spans="1:17" s="135" customFormat="1" ht="18" x14ac:dyDescent="0.25">
      <c r="A561" s="278"/>
      <c r="B561" s="276">
        <v>28</v>
      </c>
      <c r="C561" s="271"/>
      <c r="D561" s="272"/>
      <c r="E561" s="341">
        <v>761</v>
      </c>
      <c r="F561" s="276">
        <v>1</v>
      </c>
      <c r="G561" s="277">
        <f t="shared" si="20"/>
        <v>7173.7099999999909</v>
      </c>
      <c r="H561" s="278">
        <f t="shared" si="21"/>
        <v>9</v>
      </c>
      <c r="I561" s="724" t="s">
        <v>291</v>
      </c>
      <c r="J561" s="324" t="s">
        <v>62</v>
      </c>
      <c r="K561" s="272" t="s">
        <v>154</v>
      </c>
      <c r="L561" s="282"/>
      <c r="M561" s="365"/>
      <c r="N561" s="319"/>
      <c r="O561" s="320"/>
      <c r="P561" s="320"/>
      <c r="Q561" s="345"/>
    </row>
    <row r="562" spans="1:17" s="135" customFormat="1" ht="18" x14ac:dyDescent="0.25">
      <c r="A562" s="278"/>
      <c r="B562" s="276">
        <v>28</v>
      </c>
      <c r="C562" s="271"/>
      <c r="D562" s="272"/>
      <c r="E562" s="341">
        <v>770.52</v>
      </c>
      <c r="F562" s="280">
        <v>1</v>
      </c>
      <c r="G562" s="277">
        <f t="shared" si="20"/>
        <v>6403.1899999999914</v>
      </c>
      <c r="H562" s="278">
        <f t="shared" si="21"/>
        <v>8</v>
      </c>
      <c r="I562" s="724" t="s">
        <v>292</v>
      </c>
      <c r="J562" s="324" t="s">
        <v>62</v>
      </c>
      <c r="K562" s="272" t="s">
        <v>154</v>
      </c>
      <c r="L562" s="282"/>
      <c r="M562" s="364"/>
      <c r="N562" s="319"/>
      <c r="O562" s="320"/>
      <c r="P562" s="320"/>
      <c r="Q562" s="345"/>
    </row>
    <row r="563" spans="1:17" s="135" customFormat="1" ht="18" x14ac:dyDescent="0.25">
      <c r="A563" s="278"/>
      <c r="B563" s="276">
        <v>28</v>
      </c>
      <c r="C563" s="271"/>
      <c r="D563" s="272"/>
      <c r="E563" s="341">
        <v>849.89</v>
      </c>
      <c r="F563" s="280">
        <v>1</v>
      </c>
      <c r="G563" s="277">
        <f t="shared" si="20"/>
        <v>5553.2999999999911</v>
      </c>
      <c r="H563" s="278">
        <f t="shared" si="21"/>
        <v>7</v>
      </c>
      <c r="I563" s="724" t="s">
        <v>292</v>
      </c>
      <c r="J563" s="324" t="s">
        <v>62</v>
      </c>
      <c r="K563" s="272" t="s">
        <v>154</v>
      </c>
      <c r="L563" s="282"/>
      <c r="M563" s="363"/>
      <c r="N563" s="319"/>
      <c r="O563" s="320"/>
      <c r="P563" s="320"/>
      <c r="Q563" s="345"/>
    </row>
    <row r="564" spans="1:17" s="135" customFormat="1" ht="18" x14ac:dyDescent="0.25">
      <c r="A564" s="278"/>
      <c r="B564" s="276">
        <v>28</v>
      </c>
      <c r="C564" s="271"/>
      <c r="D564" s="272"/>
      <c r="E564" s="341">
        <v>827.21</v>
      </c>
      <c r="F564" s="280">
        <v>1</v>
      </c>
      <c r="G564" s="277">
        <f t="shared" si="20"/>
        <v>4726.0899999999911</v>
      </c>
      <c r="H564" s="278">
        <f t="shared" si="21"/>
        <v>6</v>
      </c>
      <c r="I564" s="724" t="s">
        <v>292</v>
      </c>
      <c r="J564" s="324" t="s">
        <v>62</v>
      </c>
      <c r="K564" s="272" t="s">
        <v>154</v>
      </c>
      <c r="L564" s="282"/>
      <c r="M564" s="364"/>
      <c r="N564" s="319"/>
      <c r="O564" s="320"/>
      <c r="P564" s="320"/>
      <c r="Q564" s="345"/>
    </row>
    <row r="565" spans="1:17" s="135" customFormat="1" ht="18" x14ac:dyDescent="0.25">
      <c r="A565" s="278"/>
      <c r="B565" s="276">
        <v>28</v>
      </c>
      <c r="C565" s="271"/>
      <c r="D565" s="272"/>
      <c r="E565" s="341">
        <v>767.8</v>
      </c>
      <c r="F565" s="280">
        <v>1</v>
      </c>
      <c r="G565" s="277">
        <f t="shared" si="20"/>
        <v>3958.2899999999909</v>
      </c>
      <c r="H565" s="278">
        <f t="shared" si="21"/>
        <v>5</v>
      </c>
      <c r="I565" s="724" t="s">
        <v>292</v>
      </c>
      <c r="J565" s="324" t="s">
        <v>62</v>
      </c>
      <c r="K565" s="272" t="s">
        <v>154</v>
      </c>
      <c r="L565" s="282"/>
      <c r="M565" s="364"/>
      <c r="N565" s="319"/>
      <c r="O565" s="320"/>
      <c r="P565" s="320"/>
      <c r="Q565" s="345"/>
    </row>
    <row r="566" spans="1:17" s="135" customFormat="1" ht="18" x14ac:dyDescent="0.25">
      <c r="A566" s="278"/>
      <c r="B566" s="276">
        <v>28</v>
      </c>
      <c r="C566" s="271"/>
      <c r="D566" s="272"/>
      <c r="E566" s="341">
        <v>803.63</v>
      </c>
      <c r="F566" s="280">
        <v>1</v>
      </c>
      <c r="G566" s="277">
        <f t="shared" si="20"/>
        <v>3154.6599999999908</v>
      </c>
      <c r="H566" s="278">
        <f t="shared" si="21"/>
        <v>4</v>
      </c>
      <c r="I566" s="724" t="s">
        <v>292</v>
      </c>
      <c r="J566" s="324" t="s">
        <v>62</v>
      </c>
      <c r="K566" s="272" t="s">
        <v>154</v>
      </c>
      <c r="L566" s="282"/>
      <c r="M566" s="364"/>
      <c r="N566" s="319"/>
      <c r="O566" s="320"/>
      <c r="P566" s="320"/>
      <c r="Q566" s="345"/>
    </row>
    <row r="567" spans="1:17" s="135" customFormat="1" ht="18" x14ac:dyDescent="0.25">
      <c r="A567" s="278"/>
      <c r="B567" s="276">
        <v>28</v>
      </c>
      <c r="C567" s="271"/>
      <c r="D567" s="272"/>
      <c r="E567" s="341">
        <v>838.1</v>
      </c>
      <c r="F567" s="280">
        <v>1</v>
      </c>
      <c r="G567" s="277">
        <f t="shared" si="20"/>
        <v>2316.5599999999909</v>
      </c>
      <c r="H567" s="278">
        <f t="shared" si="21"/>
        <v>3</v>
      </c>
      <c r="I567" s="724" t="s">
        <v>292</v>
      </c>
      <c r="J567" s="324" t="s">
        <v>62</v>
      </c>
      <c r="K567" s="272" t="s">
        <v>154</v>
      </c>
      <c r="L567" s="282"/>
      <c r="M567" s="364"/>
      <c r="N567" s="319"/>
      <c r="O567" s="320"/>
      <c r="P567" s="320"/>
      <c r="Q567" s="345"/>
    </row>
    <row r="568" spans="1:17" s="135" customFormat="1" ht="18" x14ac:dyDescent="0.25">
      <c r="A568" s="278"/>
      <c r="B568" s="276">
        <v>28</v>
      </c>
      <c r="C568" s="271"/>
      <c r="D568" s="272"/>
      <c r="E568" s="341">
        <v>845.35</v>
      </c>
      <c r="F568" s="280">
        <v>1</v>
      </c>
      <c r="G568" s="277">
        <f t="shared" si="20"/>
        <v>1471.2099999999909</v>
      </c>
      <c r="H568" s="278">
        <f t="shared" si="21"/>
        <v>2</v>
      </c>
      <c r="I568" s="724" t="s">
        <v>292</v>
      </c>
      <c r="J568" s="324" t="s">
        <v>62</v>
      </c>
      <c r="K568" s="272" t="s">
        <v>154</v>
      </c>
      <c r="L568" s="282"/>
      <c r="M568" s="363" t="s">
        <v>334</v>
      </c>
      <c r="N568" s="319"/>
      <c r="O568" s="320"/>
      <c r="P568" s="320"/>
      <c r="Q568" s="345"/>
    </row>
    <row r="569" spans="1:17" s="135" customFormat="1" ht="18" x14ac:dyDescent="0.25">
      <c r="A569" s="278"/>
      <c r="B569" s="276">
        <v>28</v>
      </c>
      <c r="C569" s="271"/>
      <c r="D569" s="272"/>
      <c r="E569" s="341">
        <v>717.01</v>
      </c>
      <c r="F569" s="280">
        <v>1</v>
      </c>
      <c r="G569" s="277">
        <f t="shared" si="20"/>
        <v>754.19999999999095</v>
      </c>
      <c r="H569" s="278">
        <f t="shared" si="21"/>
        <v>1</v>
      </c>
      <c r="I569" s="724" t="s">
        <v>292</v>
      </c>
      <c r="J569" s="324" t="s">
        <v>62</v>
      </c>
      <c r="K569" s="272" t="s">
        <v>154</v>
      </c>
      <c r="L569" s="282"/>
      <c r="M569" s="366"/>
      <c r="N569" s="319"/>
      <c r="O569" s="320"/>
      <c r="P569" s="320"/>
      <c r="Q569" s="345"/>
    </row>
    <row r="570" spans="1:17" s="135" customFormat="1" ht="18" x14ac:dyDescent="0.25">
      <c r="A570" s="278"/>
      <c r="B570" s="276">
        <v>28</v>
      </c>
      <c r="C570" s="271"/>
      <c r="D570" s="272"/>
      <c r="E570" s="341">
        <v>754.2</v>
      </c>
      <c r="F570" s="280">
        <v>1</v>
      </c>
      <c r="G570" s="277">
        <f t="shared" si="20"/>
        <v>-9.0949470177292824E-12</v>
      </c>
      <c r="H570" s="278">
        <f t="shared" si="21"/>
        <v>0</v>
      </c>
      <c r="I570" s="724" t="s">
        <v>292</v>
      </c>
      <c r="J570" s="324" t="s">
        <v>62</v>
      </c>
      <c r="K570" s="272" t="s">
        <v>154</v>
      </c>
      <c r="L570" s="282"/>
      <c r="M570" s="383"/>
      <c r="N570" s="319"/>
      <c r="O570" s="320"/>
      <c r="P570" s="320"/>
      <c r="Q570" s="345"/>
    </row>
    <row r="571" spans="1:17" s="672" customFormat="1" ht="18" x14ac:dyDescent="0.25">
      <c r="A571" s="665"/>
      <c r="B571" s="685">
        <v>28</v>
      </c>
      <c r="C571" s="783">
        <v>18803.61</v>
      </c>
      <c r="D571" s="784">
        <v>22</v>
      </c>
      <c r="E571" s="667"/>
      <c r="F571" s="666"/>
      <c r="G571" s="277">
        <f t="shared" ref="G571:G634" si="22">G570-E571+C571</f>
        <v>18803.609999999993</v>
      </c>
      <c r="H571" s="328">
        <f t="shared" si="21"/>
        <v>22</v>
      </c>
      <c r="I571" s="724"/>
      <c r="J571" s="478" t="s">
        <v>84</v>
      </c>
      <c r="K571" s="361"/>
      <c r="L571" s="304"/>
      <c r="M571" s="366"/>
      <c r="N571" s="670"/>
      <c r="O571" s="671"/>
      <c r="P571" s="671"/>
    </row>
    <row r="572" spans="1:17" s="135" customFormat="1" ht="20.25" x14ac:dyDescent="0.3">
      <c r="A572" s="278"/>
      <c r="B572" s="280">
        <v>31</v>
      </c>
      <c r="C572" s="271"/>
      <c r="D572" s="349"/>
      <c r="E572" s="341">
        <v>834.92</v>
      </c>
      <c r="F572" s="280">
        <v>1</v>
      </c>
      <c r="G572" s="277">
        <f t="shared" si="22"/>
        <v>17968.689999999995</v>
      </c>
      <c r="H572" s="278">
        <f t="shared" si="21"/>
        <v>21</v>
      </c>
      <c r="I572" s="279" t="s">
        <v>317</v>
      </c>
      <c r="J572" s="353" t="s">
        <v>62</v>
      </c>
      <c r="K572" s="361" t="s">
        <v>127</v>
      </c>
      <c r="L572" s="282"/>
      <c r="M572" s="367"/>
      <c r="N572" s="319"/>
      <c r="O572" s="320"/>
      <c r="P572" s="320"/>
      <c r="Q572" s="345"/>
    </row>
    <row r="573" spans="1:17" s="135" customFormat="1" ht="20.25" x14ac:dyDescent="0.3">
      <c r="A573" s="278"/>
      <c r="B573" s="280">
        <v>31</v>
      </c>
      <c r="C573" s="271"/>
      <c r="D573" s="349"/>
      <c r="E573" s="341">
        <v>860.77</v>
      </c>
      <c r="F573" s="280">
        <v>1</v>
      </c>
      <c r="G573" s="277">
        <f t="shared" si="22"/>
        <v>17107.919999999995</v>
      </c>
      <c r="H573" s="278">
        <f t="shared" si="21"/>
        <v>20</v>
      </c>
      <c r="I573" s="279" t="s">
        <v>317</v>
      </c>
      <c r="J573" s="353" t="s">
        <v>62</v>
      </c>
      <c r="K573" s="361" t="s">
        <v>127</v>
      </c>
      <c r="L573" s="282"/>
      <c r="M573" s="367"/>
      <c r="N573" s="319"/>
      <c r="O573" s="320"/>
      <c r="P573" s="320"/>
      <c r="Q573" s="345"/>
    </row>
    <row r="574" spans="1:17" s="135" customFormat="1" ht="20.25" x14ac:dyDescent="0.3">
      <c r="A574" s="278"/>
      <c r="B574" s="280">
        <v>31</v>
      </c>
      <c r="C574" s="271"/>
      <c r="D574" s="349"/>
      <c r="E574" s="341">
        <v>846.71</v>
      </c>
      <c r="F574" s="280">
        <v>1</v>
      </c>
      <c r="G574" s="277">
        <f t="shared" si="22"/>
        <v>16261.209999999995</v>
      </c>
      <c r="H574" s="278">
        <f t="shared" si="21"/>
        <v>19</v>
      </c>
      <c r="I574" s="279" t="s">
        <v>315</v>
      </c>
      <c r="J574" s="353" t="s">
        <v>62</v>
      </c>
      <c r="K574" s="361" t="s">
        <v>127</v>
      </c>
      <c r="L574" s="282"/>
      <c r="M574" s="367"/>
      <c r="N574" s="319"/>
      <c r="O574" s="320"/>
      <c r="P574" s="320"/>
      <c r="Q574" s="345"/>
    </row>
    <row r="575" spans="1:17" s="135" customFormat="1" ht="20.25" x14ac:dyDescent="0.3">
      <c r="A575" s="278"/>
      <c r="B575" s="280">
        <v>31</v>
      </c>
      <c r="C575" s="271"/>
      <c r="D575" s="349"/>
      <c r="E575" s="341">
        <v>813.61</v>
      </c>
      <c r="F575" s="280">
        <v>1</v>
      </c>
      <c r="G575" s="277">
        <f t="shared" si="22"/>
        <v>15447.599999999995</v>
      </c>
      <c r="H575" s="278">
        <f t="shared" ref="H575" si="23">H574-F575+D575</f>
        <v>18</v>
      </c>
      <c r="I575" s="279" t="s">
        <v>317</v>
      </c>
      <c r="J575" s="353" t="s">
        <v>62</v>
      </c>
      <c r="K575" s="361" t="s">
        <v>127</v>
      </c>
      <c r="L575" s="282"/>
      <c r="M575" s="367"/>
      <c r="N575" s="319"/>
      <c r="O575" s="320"/>
      <c r="P575" s="320"/>
      <c r="Q575" s="345"/>
    </row>
    <row r="576" spans="1:17" s="135" customFormat="1" ht="20.25" x14ac:dyDescent="0.3">
      <c r="A576" s="278"/>
      <c r="B576" s="280">
        <v>31</v>
      </c>
      <c r="C576" s="271"/>
      <c r="D576" s="349"/>
      <c r="E576" s="341">
        <v>827.66</v>
      </c>
      <c r="F576" s="280">
        <v>1</v>
      </c>
      <c r="G576" s="277">
        <f t="shared" si="22"/>
        <v>14619.939999999995</v>
      </c>
      <c r="H576" s="278">
        <f t="shared" ref="H576:H634" si="24">H575-F576+D576</f>
        <v>17</v>
      </c>
      <c r="I576" s="279" t="s">
        <v>317</v>
      </c>
      <c r="J576" s="353" t="s">
        <v>62</v>
      </c>
      <c r="K576" s="361" t="s">
        <v>127</v>
      </c>
      <c r="L576" s="282"/>
      <c r="M576" s="367"/>
      <c r="N576" s="319"/>
      <c r="O576" s="320"/>
      <c r="P576" s="320"/>
      <c r="Q576" s="345"/>
    </row>
    <row r="577" spans="1:17" s="135" customFormat="1" ht="20.25" x14ac:dyDescent="0.3">
      <c r="A577" s="278"/>
      <c r="B577" s="280">
        <v>31</v>
      </c>
      <c r="C577" s="271"/>
      <c r="D577" s="349"/>
      <c r="E577" s="341">
        <v>878.91</v>
      </c>
      <c r="F577" s="280">
        <v>1</v>
      </c>
      <c r="G577" s="277">
        <f t="shared" si="22"/>
        <v>13741.029999999995</v>
      </c>
      <c r="H577" s="278">
        <f t="shared" si="24"/>
        <v>16</v>
      </c>
      <c r="I577" s="279" t="s">
        <v>317</v>
      </c>
      <c r="J577" s="353" t="s">
        <v>62</v>
      </c>
      <c r="K577" s="361" t="s">
        <v>127</v>
      </c>
      <c r="L577" s="282"/>
      <c r="M577" s="367"/>
      <c r="N577" s="319"/>
      <c r="O577" s="320"/>
      <c r="P577" s="320"/>
      <c r="Q577" s="345"/>
    </row>
    <row r="578" spans="1:17" s="135" customFormat="1" ht="18" x14ac:dyDescent="0.25">
      <c r="A578" s="278"/>
      <c r="B578" s="280">
        <v>30</v>
      </c>
      <c r="C578" s="355"/>
      <c r="D578" s="341"/>
      <c r="E578" s="341">
        <v>875.28</v>
      </c>
      <c r="F578" s="280">
        <v>1</v>
      </c>
      <c r="G578" s="277">
        <f t="shared" si="22"/>
        <v>12865.749999999995</v>
      </c>
      <c r="H578" s="278">
        <f t="shared" si="24"/>
        <v>15</v>
      </c>
      <c r="I578" s="356" t="s">
        <v>312</v>
      </c>
      <c r="J578" s="478" t="s">
        <v>68</v>
      </c>
      <c r="K578" s="361" t="s">
        <v>127</v>
      </c>
      <c r="L578" s="282"/>
      <c r="M578" s="367"/>
      <c r="N578" s="319"/>
      <c r="O578" s="320"/>
      <c r="P578" s="320"/>
      <c r="Q578" s="345"/>
    </row>
    <row r="579" spans="1:17" s="135" customFormat="1" ht="18" x14ac:dyDescent="0.25">
      <c r="A579" s="278"/>
      <c r="B579" s="322">
        <v>31</v>
      </c>
      <c r="C579" s="537"/>
      <c r="D579" s="324"/>
      <c r="E579" s="341">
        <v>915.19</v>
      </c>
      <c r="F579" s="280">
        <v>1</v>
      </c>
      <c r="G579" s="277">
        <f t="shared" si="22"/>
        <v>11950.559999999994</v>
      </c>
      <c r="H579" s="278">
        <f t="shared" si="24"/>
        <v>14</v>
      </c>
      <c r="I579" s="279" t="s">
        <v>317</v>
      </c>
      <c r="J579" s="478" t="s">
        <v>62</v>
      </c>
      <c r="K579" s="361" t="s">
        <v>127</v>
      </c>
      <c r="L579" s="352"/>
      <c r="M579" s="383"/>
      <c r="N579" s="319"/>
      <c r="O579" s="320"/>
      <c r="P579" s="320"/>
      <c r="Q579" s="345"/>
    </row>
    <row r="580" spans="1:17" s="135" customFormat="1" ht="20.25" x14ac:dyDescent="0.3">
      <c r="A580" s="278"/>
      <c r="B580" s="280">
        <v>31</v>
      </c>
      <c r="C580" s="271"/>
      <c r="D580" s="349"/>
      <c r="E580" s="341">
        <v>848.98</v>
      </c>
      <c r="F580" s="280">
        <v>1</v>
      </c>
      <c r="G580" s="277">
        <f t="shared" si="22"/>
        <v>11101.579999999994</v>
      </c>
      <c r="H580" s="278">
        <f t="shared" si="24"/>
        <v>13</v>
      </c>
      <c r="I580" s="279" t="s">
        <v>317</v>
      </c>
      <c r="J580" s="353" t="s">
        <v>62</v>
      </c>
      <c r="K580" s="361" t="s">
        <v>127</v>
      </c>
      <c r="L580" s="282"/>
      <c r="M580" s="367"/>
      <c r="N580" s="319"/>
      <c r="O580" s="320"/>
      <c r="P580" s="320"/>
      <c r="Q580" s="345"/>
    </row>
    <row r="581" spans="1:17" s="817" customFormat="1" ht="20.25" x14ac:dyDescent="0.3">
      <c r="A581" s="809"/>
      <c r="B581" s="810">
        <v>31</v>
      </c>
      <c r="C581" s="811"/>
      <c r="D581" s="826"/>
      <c r="E581" s="341">
        <v>864.85</v>
      </c>
      <c r="F581" s="280">
        <v>1</v>
      </c>
      <c r="G581" s="277">
        <f t="shared" si="22"/>
        <v>10236.729999999994</v>
      </c>
      <c r="H581" s="278">
        <f t="shared" si="24"/>
        <v>12</v>
      </c>
      <c r="I581" s="279" t="s">
        <v>329</v>
      </c>
      <c r="J581" s="353" t="s">
        <v>62</v>
      </c>
      <c r="K581" s="361" t="s">
        <v>127</v>
      </c>
      <c r="L581" s="813"/>
      <c r="M581" s="827"/>
      <c r="N581" s="815"/>
      <c r="O581" s="816"/>
      <c r="P581" s="816"/>
    </row>
    <row r="582" spans="1:17" s="817" customFormat="1" ht="20.25" x14ac:dyDescent="0.3">
      <c r="A582" s="809"/>
      <c r="B582" s="810">
        <v>31</v>
      </c>
      <c r="C582" s="811"/>
      <c r="D582" s="826"/>
      <c r="E582" s="341">
        <v>877.1</v>
      </c>
      <c r="F582" s="280">
        <v>1</v>
      </c>
      <c r="G582" s="277">
        <f t="shared" si="22"/>
        <v>9359.6299999999937</v>
      </c>
      <c r="H582" s="278">
        <f t="shared" si="24"/>
        <v>11</v>
      </c>
      <c r="I582" s="279" t="s">
        <v>317</v>
      </c>
      <c r="J582" s="353" t="s">
        <v>62</v>
      </c>
      <c r="K582" s="361" t="s">
        <v>127</v>
      </c>
      <c r="L582" s="813"/>
      <c r="M582" s="827"/>
      <c r="N582" s="815"/>
      <c r="O582" s="816"/>
      <c r="P582" s="816"/>
    </row>
    <row r="583" spans="1:17" s="135" customFormat="1" ht="20.25" x14ac:dyDescent="0.3">
      <c r="A583" s="278"/>
      <c r="B583" s="280">
        <v>31</v>
      </c>
      <c r="C583" s="271"/>
      <c r="D583" s="349"/>
      <c r="E583" s="341">
        <v>858.5</v>
      </c>
      <c r="F583" s="280">
        <v>1</v>
      </c>
      <c r="G583" s="277">
        <f t="shared" si="22"/>
        <v>8501.1299999999937</v>
      </c>
      <c r="H583" s="278">
        <f t="shared" si="24"/>
        <v>10</v>
      </c>
      <c r="I583" s="279" t="s">
        <v>317</v>
      </c>
      <c r="J583" s="353" t="s">
        <v>62</v>
      </c>
      <c r="K583" s="361" t="s">
        <v>127</v>
      </c>
      <c r="L583" s="282"/>
      <c r="M583" s="367"/>
      <c r="N583" s="319"/>
      <c r="O583" s="320"/>
      <c r="P583" s="320"/>
      <c r="Q583" s="345"/>
    </row>
    <row r="584" spans="1:17" s="135" customFormat="1" ht="18" x14ac:dyDescent="0.25">
      <c r="A584" s="278"/>
      <c r="B584" s="280">
        <v>31</v>
      </c>
      <c r="C584" s="355"/>
      <c r="D584" s="382"/>
      <c r="E584" s="341">
        <v>881.18</v>
      </c>
      <c r="F584" s="280">
        <v>1</v>
      </c>
      <c r="G584" s="277">
        <f t="shared" si="22"/>
        <v>7619.9499999999935</v>
      </c>
      <c r="H584" s="278">
        <f t="shared" si="24"/>
        <v>9</v>
      </c>
      <c r="I584" s="279" t="s">
        <v>317</v>
      </c>
      <c r="J584" s="353" t="s">
        <v>62</v>
      </c>
      <c r="K584" s="361" t="s">
        <v>127</v>
      </c>
      <c r="L584" s="282"/>
      <c r="M584" s="367"/>
      <c r="N584" s="319"/>
      <c r="O584" s="320"/>
      <c r="P584" s="320"/>
      <c r="Q584" s="345"/>
    </row>
    <row r="585" spans="1:17" s="135" customFormat="1" ht="18" x14ac:dyDescent="0.25">
      <c r="A585" s="278"/>
      <c r="B585" s="280">
        <v>31</v>
      </c>
      <c r="C585" s="271"/>
      <c r="D585" s="725"/>
      <c r="E585" s="341">
        <v>859.86</v>
      </c>
      <c r="F585" s="280">
        <v>1</v>
      </c>
      <c r="G585" s="277">
        <f t="shared" si="22"/>
        <v>6760.0899999999938</v>
      </c>
      <c r="H585" s="278">
        <f t="shared" si="24"/>
        <v>8</v>
      </c>
      <c r="I585" s="279" t="s">
        <v>317</v>
      </c>
      <c r="J585" s="353" t="s">
        <v>62</v>
      </c>
      <c r="K585" s="361" t="s">
        <v>127</v>
      </c>
      <c r="L585" s="282"/>
      <c r="M585" s="383"/>
      <c r="N585" s="319"/>
      <c r="O585" s="320"/>
      <c r="P585" s="320"/>
      <c r="Q585" s="345"/>
    </row>
    <row r="586" spans="1:17" s="135" customFormat="1" ht="20.25" x14ac:dyDescent="0.3">
      <c r="A586" s="278"/>
      <c r="B586" s="280">
        <v>31</v>
      </c>
      <c r="C586" s="271"/>
      <c r="D586" s="349"/>
      <c r="E586" s="341">
        <v>813.61</v>
      </c>
      <c r="F586" s="280">
        <v>1</v>
      </c>
      <c r="G586" s="277">
        <f t="shared" si="22"/>
        <v>5946.4799999999941</v>
      </c>
      <c r="H586" s="278">
        <f t="shared" si="24"/>
        <v>7</v>
      </c>
      <c r="I586" s="279" t="s">
        <v>317</v>
      </c>
      <c r="J586" s="353" t="s">
        <v>62</v>
      </c>
      <c r="K586" s="361" t="s">
        <v>127</v>
      </c>
      <c r="L586" s="282"/>
      <c r="M586" s="366"/>
      <c r="N586" s="319"/>
      <c r="O586" s="320"/>
      <c r="P586" s="320"/>
      <c r="Q586" s="345"/>
    </row>
    <row r="587" spans="1:17" s="135" customFormat="1" ht="20.25" x14ac:dyDescent="0.3">
      <c r="A587" s="278"/>
      <c r="B587" s="280">
        <v>31</v>
      </c>
      <c r="C587" s="271"/>
      <c r="D587" s="349"/>
      <c r="E587" s="341">
        <v>883.9</v>
      </c>
      <c r="F587" s="280">
        <v>1</v>
      </c>
      <c r="G587" s="277">
        <f t="shared" si="22"/>
        <v>5062.5799999999945</v>
      </c>
      <c r="H587" s="278">
        <f t="shared" si="24"/>
        <v>6</v>
      </c>
      <c r="I587" s="279" t="s">
        <v>317</v>
      </c>
      <c r="J587" s="353" t="s">
        <v>62</v>
      </c>
      <c r="K587" s="361" t="s">
        <v>127</v>
      </c>
      <c r="L587" s="282"/>
      <c r="M587" s="366"/>
      <c r="N587" s="319"/>
      <c r="O587" s="320"/>
      <c r="P587" s="320"/>
      <c r="Q587" s="345"/>
    </row>
    <row r="588" spans="1:17" s="135" customFormat="1" ht="20.25" x14ac:dyDescent="0.3">
      <c r="A588" s="278"/>
      <c r="B588" s="280">
        <v>31</v>
      </c>
      <c r="C588" s="271"/>
      <c r="D588" s="349"/>
      <c r="E588" s="341">
        <v>783.22</v>
      </c>
      <c r="F588" s="280">
        <v>1</v>
      </c>
      <c r="G588" s="277">
        <f t="shared" si="22"/>
        <v>4279.3599999999942</v>
      </c>
      <c r="H588" s="278">
        <f t="shared" si="24"/>
        <v>5</v>
      </c>
      <c r="I588" s="279" t="s">
        <v>317</v>
      </c>
      <c r="J588" s="353" t="s">
        <v>62</v>
      </c>
      <c r="K588" s="361" t="s">
        <v>127</v>
      </c>
      <c r="L588" s="282"/>
      <c r="M588" s="366"/>
      <c r="N588" s="319"/>
      <c r="O588" s="320"/>
      <c r="P588" s="320"/>
      <c r="Q588" s="345"/>
    </row>
    <row r="589" spans="1:17" s="135" customFormat="1" ht="20.25" x14ac:dyDescent="0.3">
      <c r="A589" s="278"/>
      <c r="B589" s="280">
        <v>31</v>
      </c>
      <c r="C589" s="271"/>
      <c r="D589" s="349"/>
      <c r="E589" s="341">
        <v>851.7</v>
      </c>
      <c r="F589" s="280">
        <v>1</v>
      </c>
      <c r="G589" s="277">
        <f t="shared" si="22"/>
        <v>3427.6599999999944</v>
      </c>
      <c r="H589" s="278">
        <f t="shared" si="24"/>
        <v>4</v>
      </c>
      <c r="I589" s="279" t="s">
        <v>317</v>
      </c>
      <c r="J589" s="353" t="s">
        <v>62</v>
      </c>
      <c r="K589" s="361" t="s">
        <v>127</v>
      </c>
      <c r="L589" s="282"/>
      <c r="M589" s="366"/>
      <c r="N589" s="319"/>
      <c r="O589" s="320"/>
      <c r="P589" s="320"/>
      <c r="Q589" s="345"/>
    </row>
    <row r="590" spans="1:17" s="135" customFormat="1" ht="20.25" x14ac:dyDescent="0.3">
      <c r="A590" s="278"/>
      <c r="B590" s="280">
        <v>31</v>
      </c>
      <c r="C590" s="271"/>
      <c r="D590" s="349"/>
      <c r="E590" s="341">
        <v>864.85</v>
      </c>
      <c r="F590" s="280">
        <v>1</v>
      </c>
      <c r="G590" s="277">
        <f t="shared" si="22"/>
        <v>2562.8099999999945</v>
      </c>
      <c r="H590" s="278">
        <f t="shared" si="24"/>
        <v>3</v>
      </c>
      <c r="I590" s="279" t="s">
        <v>317</v>
      </c>
      <c r="J590" s="353" t="s">
        <v>62</v>
      </c>
      <c r="K590" s="361" t="s">
        <v>127</v>
      </c>
      <c r="L590" s="282"/>
      <c r="M590" s="366"/>
      <c r="N590" s="319"/>
      <c r="O590" s="320"/>
      <c r="P590" s="320"/>
      <c r="Q590" s="345"/>
    </row>
    <row r="591" spans="1:17" s="135" customFormat="1" ht="20.25" x14ac:dyDescent="0.3">
      <c r="A591" s="278"/>
      <c r="B591" s="280">
        <v>30</v>
      </c>
      <c r="C591" s="271"/>
      <c r="D591" s="349"/>
      <c r="E591" s="341">
        <v>860.77</v>
      </c>
      <c r="F591" s="280">
        <v>1</v>
      </c>
      <c r="G591" s="277">
        <f t="shared" si="22"/>
        <v>1702.0399999999945</v>
      </c>
      <c r="H591" s="278">
        <f t="shared" si="24"/>
        <v>2</v>
      </c>
      <c r="I591" s="279" t="s">
        <v>312</v>
      </c>
      <c r="J591" s="353" t="s">
        <v>68</v>
      </c>
      <c r="K591" s="361" t="s">
        <v>127</v>
      </c>
      <c r="L591" s="282"/>
      <c r="M591" s="366"/>
      <c r="N591" s="319"/>
      <c r="O591" s="320"/>
      <c r="P591" s="320"/>
      <c r="Q591" s="345"/>
    </row>
    <row r="592" spans="1:17" s="135" customFormat="1" ht="18" x14ac:dyDescent="0.25">
      <c r="A592" s="278"/>
      <c r="B592" s="280">
        <v>31</v>
      </c>
      <c r="C592" s="271"/>
      <c r="D592" s="272"/>
      <c r="E592" s="341">
        <v>859.86</v>
      </c>
      <c r="F592" s="280">
        <v>1</v>
      </c>
      <c r="G592" s="277">
        <f t="shared" si="22"/>
        <v>842.17999999999449</v>
      </c>
      <c r="H592" s="278">
        <f t="shared" si="24"/>
        <v>1</v>
      </c>
      <c r="I592" s="279" t="s">
        <v>317</v>
      </c>
      <c r="J592" s="353" t="s">
        <v>62</v>
      </c>
      <c r="K592" s="361" t="s">
        <v>127</v>
      </c>
      <c r="L592" s="282"/>
      <c r="M592" s="366"/>
      <c r="N592" s="319"/>
      <c r="O592" s="320"/>
      <c r="P592" s="320"/>
      <c r="Q592" s="345"/>
    </row>
    <row r="593" spans="1:17" s="135" customFormat="1" ht="18" x14ac:dyDescent="0.25">
      <c r="A593" s="278"/>
      <c r="B593" s="280">
        <v>30</v>
      </c>
      <c r="C593" s="271"/>
      <c r="D593" s="272"/>
      <c r="E593" s="341">
        <v>842.18</v>
      </c>
      <c r="F593" s="322">
        <v>1</v>
      </c>
      <c r="G593" s="277">
        <f t="shared" si="22"/>
        <v>-5.4569682106375694E-12</v>
      </c>
      <c r="H593" s="278">
        <f t="shared" si="24"/>
        <v>0</v>
      </c>
      <c r="I593" s="279" t="s">
        <v>312</v>
      </c>
      <c r="J593" s="313" t="s">
        <v>68</v>
      </c>
      <c r="K593" s="361" t="s">
        <v>127</v>
      </c>
      <c r="N593" s="319"/>
      <c r="O593" s="320"/>
      <c r="P593" s="320"/>
      <c r="Q593" s="345"/>
    </row>
    <row r="594" spans="1:17" s="135" customFormat="1" ht="15.75" x14ac:dyDescent="0.25">
      <c r="A594" s="278"/>
      <c r="B594" s="640">
        <v>29</v>
      </c>
      <c r="C594" s="783">
        <v>18936.5</v>
      </c>
      <c r="D594" s="800">
        <v>20</v>
      </c>
      <c r="E594" s="324"/>
      <c r="F594" s="322"/>
      <c r="G594" s="277">
        <f t="shared" si="22"/>
        <v>18936.499999999993</v>
      </c>
      <c r="H594" s="278">
        <f t="shared" si="24"/>
        <v>20</v>
      </c>
      <c r="I594" s="279"/>
      <c r="J594" s="641" t="s">
        <v>301</v>
      </c>
      <c r="K594" s="362"/>
      <c r="L594" s="282"/>
      <c r="M594" s="366" t="s">
        <v>222</v>
      </c>
      <c r="N594" s="319"/>
      <c r="O594" s="320"/>
      <c r="P594" s="320"/>
      <c r="Q594" s="345"/>
    </row>
    <row r="595" spans="1:17" s="135" customFormat="1" ht="18" x14ac:dyDescent="0.25">
      <c r="A595" s="278"/>
      <c r="B595" s="280"/>
      <c r="C595" s="271"/>
      <c r="D595" s="272"/>
      <c r="E595" s="716"/>
      <c r="F595" s="322"/>
      <c r="G595" s="277">
        <f t="shared" si="22"/>
        <v>18936.499999999993</v>
      </c>
      <c r="H595" s="278">
        <f t="shared" si="24"/>
        <v>20</v>
      </c>
      <c r="I595" s="722"/>
      <c r="J595" s="774"/>
      <c r="K595" s="362" t="s">
        <v>222</v>
      </c>
      <c r="L595" s="282"/>
      <c r="M595" s="366"/>
      <c r="N595" s="319"/>
      <c r="O595" s="320"/>
      <c r="P595" s="320"/>
      <c r="Q595" s="345"/>
    </row>
    <row r="596" spans="1:17" s="135" customFormat="1" ht="18" x14ac:dyDescent="0.25">
      <c r="A596" s="278"/>
      <c r="B596" s="280"/>
      <c r="C596" s="271"/>
      <c r="D596" s="272"/>
      <c r="E596" s="716"/>
      <c r="F596" s="322"/>
      <c r="G596" s="277">
        <f t="shared" si="22"/>
        <v>18936.499999999993</v>
      </c>
      <c r="H596" s="278">
        <f t="shared" si="24"/>
        <v>20</v>
      </c>
      <c r="I596" s="722"/>
      <c r="J596" s="774"/>
      <c r="K596" s="362" t="s">
        <v>222</v>
      </c>
      <c r="L596" s="361"/>
      <c r="M596" s="366"/>
      <c r="N596" s="319"/>
      <c r="O596" s="320"/>
      <c r="P596" s="320"/>
      <c r="Q596" s="345"/>
    </row>
    <row r="597" spans="1:17" s="135" customFormat="1" ht="18" x14ac:dyDescent="0.25">
      <c r="A597" s="278"/>
      <c r="B597" s="280"/>
      <c r="C597" s="271"/>
      <c r="D597" s="272"/>
      <c r="E597" s="716"/>
      <c r="F597" s="322"/>
      <c r="G597" s="277">
        <f t="shared" si="22"/>
        <v>18936.499999999993</v>
      </c>
      <c r="H597" s="278">
        <f t="shared" si="24"/>
        <v>20</v>
      </c>
      <c r="I597" s="722"/>
      <c r="J597" s="774"/>
      <c r="K597" s="362" t="s">
        <v>222</v>
      </c>
      <c r="L597" s="361"/>
      <c r="M597" s="366"/>
      <c r="N597" s="319"/>
      <c r="O597" s="320"/>
      <c r="P597" s="320"/>
      <c r="Q597" s="345"/>
    </row>
    <row r="598" spans="1:17" s="135" customFormat="1" ht="18" x14ac:dyDescent="0.25">
      <c r="A598" s="278"/>
      <c r="B598" s="280"/>
      <c r="C598" s="271"/>
      <c r="D598" s="272"/>
      <c r="E598" s="716"/>
      <c r="F598" s="322"/>
      <c r="G598" s="277">
        <f t="shared" si="22"/>
        <v>18936.499999999993</v>
      </c>
      <c r="H598" s="278">
        <f t="shared" si="24"/>
        <v>20</v>
      </c>
      <c r="I598" s="722"/>
      <c r="J598" s="774"/>
      <c r="K598" s="362" t="s">
        <v>222</v>
      </c>
      <c r="L598" s="361"/>
      <c r="M598" s="366"/>
      <c r="N598" s="319"/>
      <c r="O598" s="320"/>
      <c r="P598" s="320"/>
      <c r="Q598" s="345"/>
    </row>
    <row r="599" spans="1:17" s="135" customFormat="1" ht="18" x14ac:dyDescent="0.25">
      <c r="A599" s="278"/>
      <c r="B599" s="280">
        <v>31</v>
      </c>
      <c r="C599" s="341"/>
      <c r="D599" s="330"/>
      <c r="E599" s="341">
        <v>999</v>
      </c>
      <c r="F599" s="322">
        <v>1</v>
      </c>
      <c r="G599" s="277">
        <f t="shared" si="22"/>
        <v>17937.499999999993</v>
      </c>
      <c r="H599" s="278">
        <f t="shared" si="24"/>
        <v>19</v>
      </c>
      <c r="I599" s="279" t="s">
        <v>310</v>
      </c>
      <c r="J599" s="478" t="s">
        <v>62</v>
      </c>
      <c r="K599" s="362" t="s">
        <v>222</v>
      </c>
      <c r="L599" s="361"/>
      <c r="M599" s="383"/>
      <c r="N599" s="319"/>
      <c r="O599" s="320"/>
      <c r="P599" s="320"/>
      <c r="Q599" s="345"/>
    </row>
    <row r="600" spans="1:17" s="135" customFormat="1" ht="20.25" x14ac:dyDescent="0.3">
      <c r="A600" s="278"/>
      <c r="B600" s="280">
        <v>31</v>
      </c>
      <c r="C600" s="349"/>
      <c r="D600" s="272"/>
      <c r="E600" s="341">
        <v>920.5</v>
      </c>
      <c r="F600" s="322">
        <v>1</v>
      </c>
      <c r="G600" s="277">
        <f t="shared" si="22"/>
        <v>17016.999999999993</v>
      </c>
      <c r="H600" s="278">
        <f t="shared" si="24"/>
        <v>18</v>
      </c>
      <c r="I600" s="279" t="s">
        <v>310</v>
      </c>
      <c r="J600" s="478" t="s">
        <v>62</v>
      </c>
      <c r="K600" s="362" t="s">
        <v>222</v>
      </c>
      <c r="L600" s="361"/>
      <c r="M600" s="366"/>
      <c r="N600" s="319"/>
      <c r="O600" s="320"/>
      <c r="P600" s="320"/>
      <c r="Q600" s="345"/>
    </row>
    <row r="601" spans="1:17" s="135" customFormat="1" ht="20.25" x14ac:dyDescent="0.3">
      <c r="A601" s="278"/>
      <c r="B601" s="280"/>
      <c r="C601" s="349"/>
      <c r="D601" s="272"/>
      <c r="E601" s="716"/>
      <c r="F601" s="618"/>
      <c r="G601" s="277">
        <f t="shared" si="22"/>
        <v>17016.999999999993</v>
      </c>
      <c r="H601" s="278">
        <f>H600-F608+D601</f>
        <v>17</v>
      </c>
      <c r="I601" s="722"/>
      <c r="J601" s="776"/>
      <c r="K601" s="362" t="s">
        <v>222</v>
      </c>
      <c r="L601" s="361"/>
      <c r="M601" s="366"/>
      <c r="N601" s="319"/>
      <c r="O601" s="320"/>
      <c r="P601" s="320"/>
      <c r="Q601" s="345"/>
    </row>
    <row r="602" spans="1:17" s="135" customFormat="1" ht="20.25" x14ac:dyDescent="0.3">
      <c r="A602" s="278"/>
      <c r="B602" s="280"/>
      <c r="C602" s="349"/>
      <c r="D602" s="272"/>
      <c r="E602" s="716"/>
      <c r="F602" s="617"/>
      <c r="G602" s="277">
        <f t="shared" si="22"/>
        <v>17016.999999999993</v>
      </c>
      <c r="H602" s="278">
        <f t="shared" si="24"/>
        <v>17</v>
      </c>
      <c r="I602" s="722"/>
      <c r="J602" s="776"/>
      <c r="K602" s="362" t="s">
        <v>222</v>
      </c>
      <c r="L602" s="361"/>
      <c r="M602" s="366"/>
      <c r="N602" s="319"/>
      <c r="O602" s="320"/>
      <c r="P602" s="320"/>
      <c r="Q602" s="345"/>
    </row>
    <row r="603" spans="1:17" s="135" customFormat="1" ht="20.25" x14ac:dyDescent="0.3">
      <c r="A603" s="700"/>
      <c r="B603" s="280"/>
      <c r="C603" s="349"/>
      <c r="D603" s="272"/>
      <c r="E603" s="716"/>
      <c r="F603" s="617"/>
      <c r="G603" s="277">
        <f t="shared" si="22"/>
        <v>17016.999999999993</v>
      </c>
      <c r="H603" s="278">
        <f t="shared" si="24"/>
        <v>17</v>
      </c>
      <c r="I603" s="722"/>
      <c r="J603" s="776"/>
      <c r="K603" s="362" t="s">
        <v>222</v>
      </c>
      <c r="L603" s="361"/>
      <c r="M603" s="366"/>
      <c r="N603" s="319"/>
      <c r="O603" s="320"/>
      <c r="P603" s="320"/>
      <c r="Q603" s="345"/>
    </row>
    <row r="604" spans="1:17" s="135" customFormat="1" ht="20.25" x14ac:dyDescent="0.3">
      <c r="A604" s="278"/>
      <c r="B604" s="280"/>
      <c r="C604" s="349"/>
      <c r="D604" s="272"/>
      <c r="E604" s="716"/>
      <c r="F604" s="618"/>
      <c r="G604" s="277">
        <f t="shared" si="22"/>
        <v>17016.999999999993</v>
      </c>
      <c r="H604" s="278">
        <f t="shared" si="24"/>
        <v>17</v>
      </c>
      <c r="I604" s="722"/>
      <c r="J604" s="776"/>
      <c r="K604" s="362" t="s">
        <v>222</v>
      </c>
      <c r="L604" s="361"/>
      <c r="M604" s="366"/>
      <c r="N604" s="319"/>
      <c r="O604" s="320"/>
      <c r="P604" s="320"/>
      <c r="Q604" s="345"/>
    </row>
    <row r="605" spans="1:17" s="135" customFormat="1" ht="20.25" x14ac:dyDescent="0.3">
      <c r="A605" s="278"/>
      <c r="B605" s="280">
        <v>31</v>
      </c>
      <c r="C605" s="349"/>
      <c r="D605" s="272"/>
      <c r="E605" s="341">
        <v>959</v>
      </c>
      <c r="F605" s="322">
        <v>1</v>
      </c>
      <c r="G605" s="277">
        <f t="shared" si="22"/>
        <v>16057.999999999993</v>
      </c>
      <c r="H605" s="278">
        <f t="shared" si="24"/>
        <v>16</v>
      </c>
      <c r="I605" s="279" t="s">
        <v>310</v>
      </c>
      <c r="J605" s="478" t="s">
        <v>62</v>
      </c>
      <c r="K605" s="362" t="s">
        <v>222</v>
      </c>
      <c r="L605" s="361"/>
      <c r="M605" s="366"/>
      <c r="N605" s="319"/>
      <c r="O605" s="320"/>
      <c r="P605" s="320"/>
      <c r="Q605" s="345"/>
    </row>
    <row r="606" spans="1:17" s="135" customFormat="1" ht="20.25" x14ac:dyDescent="0.3">
      <c r="A606" s="278"/>
      <c r="B606" s="280">
        <v>31</v>
      </c>
      <c r="C606" s="349"/>
      <c r="D606" s="272"/>
      <c r="E606" s="341">
        <v>976</v>
      </c>
      <c r="F606" s="322">
        <v>1</v>
      </c>
      <c r="G606" s="277">
        <f t="shared" si="22"/>
        <v>15081.999999999993</v>
      </c>
      <c r="H606" s="278">
        <f t="shared" si="24"/>
        <v>15</v>
      </c>
      <c r="I606" s="279" t="s">
        <v>310</v>
      </c>
      <c r="J606" s="478" t="s">
        <v>62</v>
      </c>
      <c r="K606" s="362" t="s">
        <v>222</v>
      </c>
      <c r="L606" s="361"/>
      <c r="M606" s="366"/>
      <c r="N606" s="319"/>
      <c r="O606" s="320"/>
      <c r="P606" s="320"/>
      <c r="Q606" s="345"/>
    </row>
    <row r="607" spans="1:17" s="135" customFormat="1" ht="20.25" x14ac:dyDescent="0.3">
      <c r="A607" s="278"/>
      <c r="B607" s="280">
        <v>31</v>
      </c>
      <c r="C607" s="349"/>
      <c r="D607" s="272"/>
      <c r="E607" s="341">
        <v>938.5</v>
      </c>
      <c r="F607" s="276">
        <v>1</v>
      </c>
      <c r="G607" s="277">
        <f t="shared" si="22"/>
        <v>14143.499999999993</v>
      </c>
      <c r="H607" s="278">
        <f t="shared" si="24"/>
        <v>14</v>
      </c>
      <c r="I607" s="279" t="s">
        <v>310</v>
      </c>
      <c r="J607" s="478" t="s">
        <v>62</v>
      </c>
      <c r="K607" s="362" t="s">
        <v>222</v>
      </c>
      <c r="L607" s="361"/>
      <c r="M607" s="304"/>
      <c r="N607" s="319"/>
      <c r="O607" s="320"/>
      <c r="P607" s="320"/>
      <c r="Q607" s="345"/>
    </row>
    <row r="608" spans="1:17" s="135" customFormat="1" ht="20.25" x14ac:dyDescent="0.3">
      <c r="A608" s="278"/>
      <c r="B608" s="280">
        <v>31</v>
      </c>
      <c r="C608" s="349"/>
      <c r="D608" s="272"/>
      <c r="E608" s="341">
        <v>958</v>
      </c>
      <c r="F608" s="322">
        <v>1</v>
      </c>
      <c r="G608" s="277">
        <f t="shared" si="22"/>
        <v>13185.499999999993</v>
      </c>
      <c r="H608" s="278">
        <f t="shared" si="24"/>
        <v>13</v>
      </c>
      <c r="I608" s="279" t="s">
        <v>310</v>
      </c>
      <c r="J608" s="478" t="s">
        <v>62</v>
      </c>
      <c r="K608" s="362" t="s">
        <v>222</v>
      </c>
      <c r="L608" s="361"/>
      <c r="M608" s="282"/>
      <c r="N608" s="319"/>
      <c r="O608" s="320"/>
      <c r="P608" s="320"/>
      <c r="Q608" s="345"/>
    </row>
    <row r="609" spans="1:17" s="135" customFormat="1" ht="20.25" x14ac:dyDescent="0.3">
      <c r="A609" s="278"/>
      <c r="B609" s="280"/>
      <c r="C609" s="349"/>
      <c r="D609" s="272"/>
      <c r="E609" s="716"/>
      <c r="F609" s="322"/>
      <c r="G609" s="277">
        <f t="shared" si="22"/>
        <v>13185.499999999993</v>
      </c>
      <c r="H609" s="278">
        <f t="shared" si="24"/>
        <v>13</v>
      </c>
      <c r="I609" s="722"/>
      <c r="J609" s="776"/>
      <c r="K609" s="362" t="s">
        <v>222</v>
      </c>
      <c r="L609" s="361"/>
      <c r="M609" s="282"/>
      <c r="N609" s="319"/>
      <c r="O609" s="320"/>
      <c r="P609" s="320"/>
      <c r="Q609" s="345"/>
    </row>
    <row r="610" spans="1:17" s="135" customFormat="1" ht="20.25" x14ac:dyDescent="0.3">
      <c r="A610" s="278"/>
      <c r="B610" s="280">
        <v>31</v>
      </c>
      <c r="C610" s="349"/>
      <c r="D610" s="272"/>
      <c r="E610" s="341">
        <v>933.5</v>
      </c>
      <c r="F610" s="276">
        <v>1</v>
      </c>
      <c r="G610" s="277">
        <f t="shared" si="22"/>
        <v>12251.999999999993</v>
      </c>
      <c r="H610" s="278">
        <f t="shared" si="24"/>
        <v>12</v>
      </c>
      <c r="I610" s="279" t="s">
        <v>310</v>
      </c>
      <c r="J610" s="478" t="s">
        <v>62</v>
      </c>
      <c r="K610" s="362" t="s">
        <v>222</v>
      </c>
      <c r="L610" s="361"/>
      <c r="M610" s="282"/>
      <c r="N610" s="319"/>
      <c r="O610" s="320"/>
      <c r="P610" s="320"/>
      <c r="Q610" s="345"/>
    </row>
    <row r="611" spans="1:17" s="135" customFormat="1" ht="20.25" x14ac:dyDescent="0.3">
      <c r="A611" s="278"/>
      <c r="B611" s="280">
        <v>31</v>
      </c>
      <c r="C611" s="349"/>
      <c r="D611" s="272"/>
      <c r="E611" s="341">
        <v>952.5</v>
      </c>
      <c r="F611" s="276">
        <v>1</v>
      </c>
      <c r="G611" s="277">
        <f t="shared" si="22"/>
        <v>11299.499999999993</v>
      </c>
      <c r="H611" s="278">
        <f t="shared" si="24"/>
        <v>11</v>
      </c>
      <c r="I611" s="279" t="s">
        <v>310</v>
      </c>
      <c r="J611" s="353" t="s">
        <v>62</v>
      </c>
      <c r="K611" s="362" t="s">
        <v>222</v>
      </c>
      <c r="L611" s="361"/>
      <c r="M611" s="282"/>
      <c r="N611" s="319"/>
      <c r="O611" s="320"/>
      <c r="P611" s="320"/>
      <c r="Q611" s="345"/>
    </row>
    <row r="612" spans="1:17" s="135" customFormat="1" ht="20.25" x14ac:dyDescent="0.3">
      <c r="A612" s="278"/>
      <c r="B612" s="280"/>
      <c r="C612" s="349"/>
      <c r="D612" s="272"/>
      <c r="E612" s="716"/>
      <c r="F612" s="276"/>
      <c r="G612" s="277">
        <f t="shared" si="22"/>
        <v>11299.499999999993</v>
      </c>
      <c r="H612" s="278">
        <f t="shared" si="24"/>
        <v>11</v>
      </c>
      <c r="I612" s="722"/>
      <c r="J612" s="719"/>
      <c r="K612" s="362" t="s">
        <v>222</v>
      </c>
      <c r="L612" s="353">
        <v>10</v>
      </c>
      <c r="M612" s="282"/>
      <c r="N612" s="319"/>
      <c r="O612" s="320"/>
      <c r="P612" s="320"/>
      <c r="Q612" s="345"/>
    </row>
    <row r="613" spans="1:17" s="135" customFormat="1" ht="20.25" x14ac:dyDescent="0.3">
      <c r="A613" s="278"/>
      <c r="B613" s="280">
        <v>31</v>
      </c>
      <c r="C613" s="349"/>
      <c r="D613" s="272"/>
      <c r="E613" s="341">
        <v>940</v>
      </c>
      <c r="F613" s="276">
        <v>1</v>
      </c>
      <c r="G613" s="277">
        <f t="shared" si="22"/>
        <v>10359.499999999993</v>
      </c>
      <c r="H613" s="278">
        <f t="shared" si="24"/>
        <v>10</v>
      </c>
      <c r="I613" s="279" t="s">
        <v>310</v>
      </c>
      <c r="J613" s="353" t="s">
        <v>62</v>
      </c>
      <c r="K613" s="362" t="s">
        <v>222</v>
      </c>
      <c r="L613" s="353"/>
      <c r="M613" s="282"/>
      <c r="N613" s="319"/>
      <c r="O613" s="320"/>
      <c r="P613" s="320"/>
      <c r="Q613" s="345"/>
    </row>
    <row r="614" spans="1:17" s="135" customFormat="1" ht="20.25" x14ac:dyDescent="0.3">
      <c r="A614" s="278"/>
      <c r="B614" s="280">
        <v>31</v>
      </c>
      <c r="C614" s="349"/>
      <c r="D614" s="272"/>
      <c r="E614" s="341">
        <v>949.5</v>
      </c>
      <c r="F614" s="276">
        <v>1</v>
      </c>
      <c r="G614" s="277">
        <f t="shared" si="22"/>
        <v>9409.9999999999927</v>
      </c>
      <c r="H614" s="278">
        <f t="shared" si="24"/>
        <v>9</v>
      </c>
      <c r="I614" s="279" t="s">
        <v>310</v>
      </c>
      <c r="J614" s="353" t="s">
        <v>62</v>
      </c>
      <c r="K614" s="362" t="s">
        <v>222</v>
      </c>
      <c r="L614" s="361"/>
      <c r="M614" s="282"/>
      <c r="N614" s="319"/>
      <c r="O614" s="320"/>
      <c r="P614" s="320"/>
      <c r="Q614" s="345"/>
    </row>
    <row r="615" spans="1:17" s="135" customFormat="1" ht="20.25" x14ac:dyDescent="0.3">
      <c r="A615" s="278"/>
      <c r="B615" s="322">
        <v>29</v>
      </c>
      <c r="C615" s="829">
        <v>18224.400000000001</v>
      </c>
      <c r="D615" s="787">
        <v>21</v>
      </c>
      <c r="E615" s="341"/>
      <c r="F615" s="276"/>
      <c r="G615" s="277">
        <f t="shared" si="22"/>
        <v>27634.399999999994</v>
      </c>
      <c r="H615" s="278">
        <f t="shared" si="24"/>
        <v>30</v>
      </c>
      <c r="I615" s="279"/>
      <c r="J615" s="478" t="s">
        <v>84</v>
      </c>
      <c r="K615" s="362"/>
      <c r="L615" s="361"/>
      <c r="M615" s="282"/>
      <c r="N615" s="319"/>
      <c r="O615" s="320"/>
      <c r="P615" s="320"/>
      <c r="Q615" s="345"/>
    </row>
    <row r="616" spans="1:17" s="135" customFormat="1" ht="20.25" x14ac:dyDescent="0.3">
      <c r="A616" s="278"/>
      <c r="B616" s="280">
        <v>31</v>
      </c>
      <c r="C616" s="349"/>
      <c r="D616" s="272"/>
      <c r="E616" s="341">
        <v>819.1</v>
      </c>
      <c r="F616" s="276">
        <v>1</v>
      </c>
      <c r="G616" s="277">
        <f t="shared" si="22"/>
        <v>26815.299999999996</v>
      </c>
      <c r="H616" s="278">
        <f t="shared" si="24"/>
        <v>29</v>
      </c>
      <c r="I616" s="279" t="s">
        <v>315</v>
      </c>
      <c r="J616" s="353" t="s">
        <v>62</v>
      </c>
      <c r="K616" s="362" t="s">
        <v>303</v>
      </c>
      <c r="L616" s="361"/>
      <c r="M616" s="282"/>
      <c r="N616" s="319"/>
      <c r="O616" s="320"/>
      <c r="P616" s="320"/>
      <c r="Q616" s="345"/>
    </row>
    <row r="617" spans="1:17" s="135" customFormat="1" ht="20.25" x14ac:dyDescent="0.3">
      <c r="A617" s="278"/>
      <c r="B617" s="280">
        <v>31</v>
      </c>
      <c r="C617" s="349"/>
      <c r="D617" s="272"/>
      <c r="E617" s="341">
        <v>863.6</v>
      </c>
      <c r="F617" s="276">
        <v>1</v>
      </c>
      <c r="G617" s="277">
        <f t="shared" si="22"/>
        <v>25951.699999999997</v>
      </c>
      <c r="H617" s="278">
        <f t="shared" si="24"/>
        <v>28</v>
      </c>
      <c r="I617" s="279" t="s">
        <v>315</v>
      </c>
      <c r="J617" s="353" t="s">
        <v>62</v>
      </c>
      <c r="K617" s="362" t="s">
        <v>303</v>
      </c>
      <c r="L617" s="361"/>
      <c r="M617" s="364"/>
      <c r="N617" s="319"/>
      <c r="O617" s="320"/>
      <c r="P617" s="320"/>
      <c r="Q617" s="345"/>
    </row>
    <row r="618" spans="1:17" s="135" customFormat="1" ht="20.25" x14ac:dyDescent="0.3">
      <c r="A618" s="305"/>
      <c r="B618" s="280">
        <v>30</v>
      </c>
      <c r="C618" s="349"/>
      <c r="D618" s="272"/>
      <c r="E618" s="341">
        <v>879</v>
      </c>
      <c r="F618" s="276">
        <v>1</v>
      </c>
      <c r="G618" s="277">
        <f t="shared" si="22"/>
        <v>25072.699999999997</v>
      </c>
      <c r="H618" s="278">
        <f t="shared" si="24"/>
        <v>27</v>
      </c>
      <c r="I618" s="279" t="s">
        <v>302</v>
      </c>
      <c r="J618" s="353" t="s">
        <v>83</v>
      </c>
      <c r="K618" s="362" t="s">
        <v>303</v>
      </c>
      <c r="L618" s="282"/>
      <c r="M618" s="364"/>
      <c r="N618" s="319"/>
      <c r="O618" s="320"/>
      <c r="P618" s="320"/>
      <c r="Q618" s="345"/>
    </row>
    <row r="619" spans="1:17" s="135" customFormat="1" ht="20.25" x14ac:dyDescent="0.3">
      <c r="A619" s="305"/>
      <c r="B619" s="280">
        <v>31</v>
      </c>
      <c r="C619" s="349"/>
      <c r="D619" s="272"/>
      <c r="E619" s="341">
        <v>893.1</v>
      </c>
      <c r="F619" s="276">
        <v>1</v>
      </c>
      <c r="G619" s="277">
        <f t="shared" si="22"/>
        <v>24179.599999999999</v>
      </c>
      <c r="H619" s="278">
        <f t="shared" si="24"/>
        <v>26</v>
      </c>
      <c r="I619" s="279" t="s">
        <v>315</v>
      </c>
      <c r="J619" s="353" t="s">
        <v>62</v>
      </c>
      <c r="K619" s="362" t="s">
        <v>303</v>
      </c>
      <c r="L619" s="282"/>
      <c r="M619" s="364"/>
      <c r="N619" s="319"/>
      <c r="O619" s="320"/>
      <c r="P619" s="320"/>
      <c r="Q619" s="345"/>
    </row>
    <row r="620" spans="1:17" s="135" customFormat="1" ht="18" x14ac:dyDescent="0.25">
      <c r="A620" s="305"/>
      <c r="B620" s="280">
        <v>30</v>
      </c>
      <c r="C620" s="271"/>
      <c r="D620" s="272"/>
      <c r="E620" s="341">
        <v>785.6</v>
      </c>
      <c r="F620" s="276">
        <v>1</v>
      </c>
      <c r="G620" s="277">
        <f t="shared" si="22"/>
        <v>23394</v>
      </c>
      <c r="H620" s="278">
        <f t="shared" si="24"/>
        <v>25</v>
      </c>
      <c r="I620" s="279" t="s">
        <v>312</v>
      </c>
      <c r="J620" s="353" t="s">
        <v>68</v>
      </c>
      <c r="K620" s="362" t="s">
        <v>303</v>
      </c>
      <c r="L620" s="282"/>
      <c r="M620" s="364"/>
      <c r="N620" s="319"/>
      <c r="O620" s="320"/>
      <c r="P620" s="320"/>
      <c r="Q620" s="345"/>
    </row>
    <row r="621" spans="1:17" s="135" customFormat="1" ht="18" x14ac:dyDescent="0.25">
      <c r="A621" s="305"/>
      <c r="B621" s="280">
        <v>31</v>
      </c>
      <c r="C621" s="271"/>
      <c r="D621" s="272"/>
      <c r="E621" s="341">
        <v>939.3</v>
      </c>
      <c r="F621" s="322">
        <v>1</v>
      </c>
      <c r="G621" s="277">
        <f t="shared" si="22"/>
        <v>22454.7</v>
      </c>
      <c r="H621" s="278">
        <f t="shared" si="24"/>
        <v>24</v>
      </c>
      <c r="I621" s="279" t="s">
        <v>315</v>
      </c>
      <c r="J621" s="478" t="s">
        <v>62</v>
      </c>
      <c r="K621" s="362" t="s">
        <v>303</v>
      </c>
      <c r="L621" s="282"/>
      <c r="M621" s="365"/>
      <c r="N621" s="319"/>
      <c r="O621" s="320"/>
      <c r="P621" s="320"/>
      <c r="Q621" s="345"/>
    </row>
    <row r="622" spans="1:17" s="135" customFormat="1" ht="18" x14ac:dyDescent="0.25">
      <c r="A622" s="305"/>
      <c r="B622" s="280">
        <v>30</v>
      </c>
      <c r="C622" s="355"/>
      <c r="D622" s="330"/>
      <c r="E622" s="341">
        <v>869.5</v>
      </c>
      <c r="F622" s="322">
        <v>1</v>
      </c>
      <c r="G622" s="277">
        <f t="shared" si="22"/>
        <v>21585.200000000001</v>
      </c>
      <c r="H622" s="278">
        <f t="shared" si="24"/>
        <v>23</v>
      </c>
      <c r="I622" s="279" t="s">
        <v>306</v>
      </c>
      <c r="J622" s="353" t="s">
        <v>62</v>
      </c>
      <c r="K622" s="362" t="s">
        <v>303</v>
      </c>
      <c r="L622" s="282"/>
      <c r="M622" s="364"/>
      <c r="N622" s="319"/>
      <c r="O622" s="320"/>
      <c r="P622" s="320"/>
      <c r="Q622" s="345"/>
    </row>
    <row r="623" spans="1:17" s="135" customFormat="1" ht="18" x14ac:dyDescent="0.25">
      <c r="A623" s="305"/>
      <c r="B623" s="280">
        <v>30</v>
      </c>
      <c r="C623" s="271"/>
      <c r="D623" s="272"/>
      <c r="E623" s="341">
        <v>917.1</v>
      </c>
      <c r="F623" s="322">
        <v>1</v>
      </c>
      <c r="G623" s="277">
        <f t="shared" si="22"/>
        <v>20668.100000000002</v>
      </c>
      <c r="H623" s="278">
        <f t="shared" si="24"/>
        <v>22</v>
      </c>
      <c r="I623" s="279" t="s">
        <v>302</v>
      </c>
      <c r="J623" s="353" t="s">
        <v>83</v>
      </c>
      <c r="K623" s="362" t="s">
        <v>303</v>
      </c>
      <c r="L623" s="282"/>
      <c r="M623" s="364"/>
      <c r="N623" s="319"/>
      <c r="O623" s="320"/>
      <c r="P623" s="320"/>
      <c r="Q623" s="345"/>
    </row>
    <row r="624" spans="1:17" s="135" customFormat="1" ht="18" x14ac:dyDescent="0.25">
      <c r="A624" s="305"/>
      <c r="B624" s="280">
        <v>30</v>
      </c>
      <c r="C624" s="271"/>
      <c r="D624" s="272"/>
      <c r="E624" s="341">
        <v>837.3</v>
      </c>
      <c r="F624" s="322">
        <v>1</v>
      </c>
      <c r="G624" s="277">
        <f t="shared" si="22"/>
        <v>19830.800000000003</v>
      </c>
      <c r="H624" s="278">
        <f t="shared" si="24"/>
        <v>21</v>
      </c>
      <c r="I624" s="279" t="s">
        <v>302</v>
      </c>
      <c r="J624" s="353" t="s">
        <v>83</v>
      </c>
      <c r="K624" s="362" t="s">
        <v>303</v>
      </c>
      <c r="L624" s="282"/>
      <c r="M624" s="364"/>
      <c r="N624" s="319"/>
      <c r="O624" s="320"/>
      <c r="P624" s="320"/>
      <c r="Q624" s="345"/>
    </row>
    <row r="625" spans="1:17" s="135" customFormat="1" ht="18" x14ac:dyDescent="0.25">
      <c r="A625" s="305"/>
      <c r="B625" s="280">
        <v>30</v>
      </c>
      <c r="C625" s="271"/>
      <c r="D625" s="272"/>
      <c r="E625" s="341">
        <v>957.5</v>
      </c>
      <c r="F625" s="322">
        <v>1</v>
      </c>
      <c r="G625" s="277">
        <f t="shared" si="22"/>
        <v>18873.300000000003</v>
      </c>
      <c r="H625" s="278">
        <f t="shared" si="24"/>
        <v>20</v>
      </c>
      <c r="I625" s="279" t="s">
        <v>302</v>
      </c>
      <c r="J625" s="353" t="s">
        <v>83</v>
      </c>
      <c r="K625" s="362" t="s">
        <v>303</v>
      </c>
      <c r="L625" s="282"/>
      <c r="M625" s="364"/>
      <c r="N625" s="319"/>
      <c r="O625" s="320"/>
      <c r="P625" s="320"/>
      <c r="Q625" s="345"/>
    </row>
    <row r="626" spans="1:17" s="135" customFormat="1" ht="18" x14ac:dyDescent="0.25">
      <c r="A626" s="305"/>
      <c r="B626" s="280">
        <v>30</v>
      </c>
      <c r="C626" s="271"/>
      <c r="D626" s="272"/>
      <c r="E626" s="341">
        <v>949.3</v>
      </c>
      <c r="F626" s="322">
        <v>1</v>
      </c>
      <c r="G626" s="277">
        <f t="shared" si="22"/>
        <v>17924.000000000004</v>
      </c>
      <c r="H626" s="278">
        <f t="shared" si="24"/>
        <v>19</v>
      </c>
      <c r="I626" s="279" t="s">
        <v>311</v>
      </c>
      <c r="J626" s="353" t="s">
        <v>81</v>
      </c>
      <c r="K626" s="362" t="s">
        <v>303</v>
      </c>
      <c r="L626" s="282"/>
      <c r="M626" s="364"/>
      <c r="N626" s="616"/>
      <c r="O626" s="320"/>
      <c r="P626" s="320"/>
      <c r="Q626" s="345"/>
    </row>
    <row r="627" spans="1:17" s="135" customFormat="1" ht="18" x14ac:dyDescent="0.25">
      <c r="A627" s="305"/>
      <c r="B627" s="280">
        <v>30</v>
      </c>
      <c r="C627" s="271"/>
      <c r="D627" s="272"/>
      <c r="E627" s="341">
        <v>856.8</v>
      </c>
      <c r="F627" s="322">
        <v>1</v>
      </c>
      <c r="G627" s="277">
        <f t="shared" si="22"/>
        <v>17067.200000000004</v>
      </c>
      <c r="H627" s="278">
        <f t="shared" si="24"/>
        <v>18</v>
      </c>
      <c r="I627" s="279" t="s">
        <v>312</v>
      </c>
      <c r="J627" s="353" t="s">
        <v>68</v>
      </c>
      <c r="K627" s="362" t="s">
        <v>303</v>
      </c>
      <c r="L627" s="282"/>
      <c r="M627" s="364"/>
      <c r="N627" s="616"/>
      <c r="O627" s="320"/>
      <c r="P627" s="320"/>
      <c r="Q627" s="345"/>
    </row>
    <row r="628" spans="1:17" s="135" customFormat="1" ht="18" x14ac:dyDescent="0.25">
      <c r="A628" s="305"/>
      <c r="B628" s="280">
        <v>31</v>
      </c>
      <c r="C628" s="271"/>
      <c r="D628" s="272"/>
      <c r="E628" s="341">
        <v>968.4</v>
      </c>
      <c r="F628" s="322">
        <v>1</v>
      </c>
      <c r="G628" s="277">
        <f t="shared" si="22"/>
        <v>16098.800000000005</v>
      </c>
      <c r="H628" s="278">
        <f t="shared" si="24"/>
        <v>17</v>
      </c>
      <c r="I628" s="279" t="s">
        <v>315</v>
      </c>
      <c r="J628" s="353" t="s">
        <v>62</v>
      </c>
      <c r="K628" s="362" t="s">
        <v>303</v>
      </c>
      <c r="L628" s="282"/>
      <c r="M628" s="364"/>
      <c r="N628" s="616"/>
      <c r="O628" s="320"/>
      <c r="P628" s="320"/>
      <c r="Q628" s="345"/>
    </row>
    <row r="629" spans="1:17" s="135" customFormat="1" ht="18" x14ac:dyDescent="0.25">
      <c r="A629" s="305"/>
      <c r="B629" s="280">
        <v>30</v>
      </c>
      <c r="C629" s="271"/>
      <c r="D629" s="272"/>
      <c r="E629" s="341">
        <v>830.5</v>
      </c>
      <c r="F629" s="322">
        <v>1</v>
      </c>
      <c r="G629" s="277">
        <f t="shared" si="22"/>
        <v>15268.300000000005</v>
      </c>
      <c r="H629" s="278">
        <f t="shared" si="24"/>
        <v>16</v>
      </c>
      <c r="I629" s="279" t="s">
        <v>311</v>
      </c>
      <c r="J629" s="353" t="s">
        <v>81</v>
      </c>
      <c r="K629" s="362" t="s">
        <v>303</v>
      </c>
      <c r="L629" s="282"/>
      <c r="M629" s="364"/>
      <c r="N629" s="616"/>
      <c r="O629" s="320"/>
      <c r="P629" s="320"/>
      <c r="Q629" s="345"/>
    </row>
    <row r="630" spans="1:17" s="135" customFormat="1" ht="18" x14ac:dyDescent="0.25">
      <c r="A630" s="305"/>
      <c r="B630" s="280">
        <v>30</v>
      </c>
      <c r="C630" s="271"/>
      <c r="D630" s="272"/>
      <c r="E630" s="341">
        <v>942.5</v>
      </c>
      <c r="F630" s="322">
        <v>1</v>
      </c>
      <c r="G630" s="277">
        <f t="shared" si="22"/>
        <v>14325.800000000005</v>
      </c>
      <c r="H630" s="278">
        <f t="shared" si="24"/>
        <v>15</v>
      </c>
      <c r="I630" s="279" t="s">
        <v>306</v>
      </c>
      <c r="J630" s="353" t="s">
        <v>62</v>
      </c>
      <c r="K630" s="362" t="s">
        <v>303</v>
      </c>
      <c r="L630" s="282"/>
      <c r="M630" s="364"/>
      <c r="N630" s="319"/>
      <c r="O630" s="320"/>
      <c r="P630" s="320"/>
      <c r="Q630" s="345"/>
    </row>
    <row r="631" spans="1:17" s="414" customFormat="1" ht="18" x14ac:dyDescent="0.25">
      <c r="B631" s="660">
        <v>31</v>
      </c>
      <c r="C631" s="661"/>
      <c r="D631" s="415"/>
      <c r="E631" s="341">
        <v>851.4</v>
      </c>
      <c r="F631" s="322">
        <v>1</v>
      </c>
      <c r="G631" s="277">
        <f t="shared" si="22"/>
        <v>13474.400000000005</v>
      </c>
      <c r="H631" s="278">
        <f t="shared" si="24"/>
        <v>14</v>
      </c>
      <c r="I631" s="356" t="s">
        <v>315</v>
      </c>
      <c r="J631" s="353" t="s">
        <v>62</v>
      </c>
      <c r="K631" s="362" t="s">
        <v>303</v>
      </c>
      <c r="L631" s="656"/>
      <c r="M631" s="662"/>
      <c r="N631" s="658"/>
      <c r="O631" s="659"/>
      <c r="P631" s="659"/>
    </row>
    <row r="632" spans="1:17" s="135" customFormat="1" ht="18" x14ac:dyDescent="0.25">
      <c r="A632" s="305"/>
      <c r="B632" s="280">
        <v>31</v>
      </c>
      <c r="C632" s="271"/>
      <c r="D632" s="272"/>
      <c r="E632" s="341">
        <v>816.4</v>
      </c>
      <c r="F632" s="322">
        <v>1</v>
      </c>
      <c r="G632" s="277">
        <f t="shared" si="22"/>
        <v>12658.000000000005</v>
      </c>
      <c r="H632" s="278">
        <f t="shared" si="24"/>
        <v>13</v>
      </c>
      <c r="I632" s="279" t="s">
        <v>315</v>
      </c>
      <c r="J632" s="353" t="s">
        <v>62</v>
      </c>
      <c r="K632" s="362" t="s">
        <v>303</v>
      </c>
      <c r="L632" s="282"/>
      <c r="M632" s="364"/>
      <c r="N632" s="319"/>
      <c r="O632" s="320"/>
      <c r="P632" s="320"/>
      <c r="Q632" s="345"/>
    </row>
    <row r="633" spans="1:17" s="135" customFormat="1" ht="18" x14ac:dyDescent="0.25">
      <c r="A633" s="721"/>
      <c r="B633" s="280">
        <v>30</v>
      </c>
      <c r="C633" s="271"/>
      <c r="D633" s="272"/>
      <c r="E633" s="341">
        <v>931.6</v>
      </c>
      <c r="F633" s="322">
        <v>1</v>
      </c>
      <c r="G633" s="277">
        <f t="shared" si="22"/>
        <v>11726.400000000005</v>
      </c>
      <c r="H633" s="278">
        <f t="shared" si="24"/>
        <v>12</v>
      </c>
      <c r="I633" s="279" t="s">
        <v>306</v>
      </c>
      <c r="J633" s="353" t="s">
        <v>62</v>
      </c>
      <c r="K633" s="362" t="s">
        <v>303</v>
      </c>
      <c r="L633" s="282"/>
      <c r="M633" s="364"/>
      <c r="N633" s="319"/>
      <c r="O633" s="320"/>
      <c r="P633" s="320"/>
      <c r="Q633" s="345"/>
    </row>
    <row r="634" spans="1:17" s="135" customFormat="1" ht="18" x14ac:dyDescent="0.25">
      <c r="A634" s="350"/>
      <c r="B634" s="280">
        <v>31</v>
      </c>
      <c r="C634" s="271"/>
      <c r="D634" s="272"/>
      <c r="E634" s="341">
        <v>743.4</v>
      </c>
      <c r="F634" s="322">
        <v>1</v>
      </c>
      <c r="G634" s="277">
        <f t="shared" si="22"/>
        <v>10983.000000000005</v>
      </c>
      <c r="H634" s="278">
        <f t="shared" si="24"/>
        <v>11</v>
      </c>
      <c r="I634" s="279" t="s">
        <v>315</v>
      </c>
      <c r="J634" s="353" t="s">
        <v>62</v>
      </c>
      <c r="K634" s="362" t="s">
        <v>303</v>
      </c>
      <c r="L634" s="282"/>
      <c r="M634" s="364"/>
      <c r="N634" s="319"/>
      <c r="O634" s="320"/>
      <c r="P634" s="320"/>
      <c r="Q634" s="345"/>
    </row>
    <row r="635" spans="1:17" s="135" customFormat="1" ht="18" x14ac:dyDescent="0.25">
      <c r="A635" s="305"/>
      <c r="B635" s="280">
        <v>30</v>
      </c>
      <c r="C635" s="271"/>
      <c r="D635" s="272"/>
      <c r="E635" s="341">
        <v>791.5</v>
      </c>
      <c r="F635" s="322">
        <v>1</v>
      </c>
      <c r="G635" s="277">
        <f t="shared" ref="G635:G698" si="25">G634-E635+C635</f>
        <v>10191.500000000005</v>
      </c>
      <c r="H635" s="278">
        <f t="shared" ref="H635:H650" si="26">H634-F635+D635</f>
        <v>10</v>
      </c>
      <c r="I635" s="279" t="s">
        <v>306</v>
      </c>
      <c r="J635" s="353" t="s">
        <v>62</v>
      </c>
      <c r="K635" s="362" t="s">
        <v>303</v>
      </c>
      <c r="L635" s="282"/>
      <c r="M635" s="364"/>
      <c r="N635" s="319"/>
      <c r="O635" s="320"/>
      <c r="P635" s="320"/>
      <c r="Q635" s="345"/>
    </row>
    <row r="636" spans="1:17" s="135" customFormat="1" ht="18" x14ac:dyDescent="0.25">
      <c r="A636" s="305"/>
      <c r="B636" s="280">
        <v>30</v>
      </c>
      <c r="C636" s="271"/>
      <c r="D636" s="272"/>
      <c r="E636" s="341">
        <v>781.5</v>
      </c>
      <c r="F636" s="322">
        <v>1</v>
      </c>
      <c r="G636" s="277">
        <f t="shared" si="25"/>
        <v>9410.0000000000055</v>
      </c>
      <c r="H636" s="278">
        <f t="shared" si="26"/>
        <v>9</v>
      </c>
      <c r="I636" s="279" t="s">
        <v>302</v>
      </c>
      <c r="J636" s="326" t="s">
        <v>83</v>
      </c>
      <c r="K636" s="362" t="s">
        <v>303</v>
      </c>
      <c r="L636" s="282"/>
      <c r="M636" s="364"/>
      <c r="N636" s="319"/>
      <c r="O636" s="320"/>
      <c r="P636" s="320"/>
      <c r="Q636" s="345"/>
    </row>
    <row r="637" spans="1:17" s="135" customFormat="1" ht="18" x14ac:dyDescent="0.25">
      <c r="A637" s="305"/>
      <c r="B637" s="280">
        <v>30</v>
      </c>
      <c r="C637" s="785">
        <v>19179.900000000001</v>
      </c>
      <c r="D637" s="787">
        <v>21</v>
      </c>
      <c r="E637" s="341"/>
      <c r="F637" s="322"/>
      <c r="G637" s="277">
        <f t="shared" si="25"/>
        <v>28589.900000000009</v>
      </c>
      <c r="H637" s="278">
        <f t="shared" si="26"/>
        <v>30</v>
      </c>
      <c r="I637" s="279"/>
      <c r="J637" s="476" t="s">
        <v>100</v>
      </c>
      <c r="K637" s="362"/>
      <c r="L637" s="282"/>
      <c r="M637" s="365" t="s">
        <v>120</v>
      </c>
      <c r="N637" s="319"/>
      <c r="O637" s="320"/>
      <c r="P637" s="320"/>
      <c r="Q637" s="345"/>
    </row>
    <row r="638" spans="1:17" s="135" customFormat="1" ht="18" x14ac:dyDescent="0.25">
      <c r="A638" s="305"/>
      <c r="B638" s="280">
        <v>31</v>
      </c>
      <c r="C638" s="271"/>
      <c r="D638" s="272"/>
      <c r="E638" s="341">
        <v>929</v>
      </c>
      <c r="F638" s="322">
        <v>1</v>
      </c>
      <c r="G638" s="277">
        <f t="shared" si="25"/>
        <v>27660.900000000009</v>
      </c>
      <c r="H638" s="278">
        <f t="shared" si="26"/>
        <v>29</v>
      </c>
      <c r="I638" s="279" t="s">
        <v>316</v>
      </c>
      <c r="J638" s="326" t="s">
        <v>62</v>
      </c>
      <c r="K638" s="362" t="s">
        <v>120</v>
      </c>
      <c r="L638" s="282"/>
      <c r="M638" s="364"/>
      <c r="N638" s="319"/>
      <c r="O638" s="320"/>
      <c r="P638" s="320"/>
      <c r="Q638" s="345"/>
    </row>
    <row r="639" spans="1:17" s="135" customFormat="1" ht="18" x14ac:dyDescent="0.25">
      <c r="A639" s="305"/>
      <c r="B639" s="280">
        <v>31</v>
      </c>
      <c r="C639" s="271"/>
      <c r="D639" s="272"/>
      <c r="E639" s="341">
        <v>933.5</v>
      </c>
      <c r="F639" s="322">
        <v>1</v>
      </c>
      <c r="G639" s="277">
        <f t="shared" si="25"/>
        <v>26727.400000000009</v>
      </c>
      <c r="H639" s="278">
        <f t="shared" si="26"/>
        <v>28</v>
      </c>
      <c r="I639" s="279" t="s">
        <v>316</v>
      </c>
      <c r="J639" s="326" t="s">
        <v>62</v>
      </c>
      <c r="K639" s="362" t="s">
        <v>120</v>
      </c>
      <c r="L639" s="282"/>
      <c r="M639" s="364"/>
      <c r="N639" s="319"/>
      <c r="O639" s="320"/>
      <c r="P639" s="320"/>
      <c r="Q639" s="345"/>
    </row>
    <row r="640" spans="1:17" s="135" customFormat="1" ht="18" x14ac:dyDescent="0.25">
      <c r="A640" s="305"/>
      <c r="B640" s="280">
        <v>31</v>
      </c>
      <c r="C640" s="271"/>
      <c r="D640" s="272"/>
      <c r="E640" s="341">
        <v>924.4</v>
      </c>
      <c r="F640" s="322">
        <v>1</v>
      </c>
      <c r="G640" s="277">
        <f t="shared" si="25"/>
        <v>25803.000000000007</v>
      </c>
      <c r="H640" s="278">
        <f t="shared" si="26"/>
        <v>27</v>
      </c>
      <c r="I640" s="279" t="s">
        <v>313</v>
      </c>
      <c r="J640" s="326" t="s">
        <v>62</v>
      </c>
      <c r="K640" s="362" t="s">
        <v>120</v>
      </c>
      <c r="L640" s="282"/>
      <c r="M640" s="364"/>
      <c r="N640" s="319"/>
      <c r="O640" s="320"/>
      <c r="P640" s="320"/>
      <c r="Q640" s="345"/>
    </row>
    <row r="641" spans="1:17" s="817" customFormat="1" ht="18" x14ac:dyDescent="0.25">
      <c r="A641" s="809"/>
      <c r="B641" s="810">
        <v>31</v>
      </c>
      <c r="C641" s="811"/>
      <c r="D641" s="812"/>
      <c r="E641" s="825"/>
      <c r="F641" s="717"/>
      <c r="G641" s="277">
        <f t="shared" si="25"/>
        <v>25803.000000000007</v>
      </c>
      <c r="H641" s="278">
        <f t="shared" si="26"/>
        <v>27</v>
      </c>
      <c r="I641" s="722"/>
      <c r="J641" s="824"/>
      <c r="K641" s="362" t="s">
        <v>120</v>
      </c>
      <c r="L641" s="813"/>
      <c r="M641" s="814"/>
      <c r="N641" s="815"/>
      <c r="O641" s="816"/>
      <c r="P641" s="816"/>
    </row>
    <row r="642" spans="1:17" s="135" customFormat="1" ht="18" x14ac:dyDescent="0.25">
      <c r="A642" s="278"/>
      <c r="B642" s="280">
        <v>31</v>
      </c>
      <c r="C642" s="271"/>
      <c r="D642" s="272"/>
      <c r="E642" s="341">
        <v>942.6</v>
      </c>
      <c r="F642" s="322">
        <v>1</v>
      </c>
      <c r="G642" s="277">
        <f t="shared" si="25"/>
        <v>24860.400000000009</v>
      </c>
      <c r="H642" s="278">
        <f t="shared" si="26"/>
        <v>26</v>
      </c>
      <c r="I642" s="279" t="s">
        <v>313</v>
      </c>
      <c r="J642" s="326" t="s">
        <v>62</v>
      </c>
      <c r="K642" s="362" t="s">
        <v>120</v>
      </c>
      <c r="L642" s="282"/>
      <c r="M642" s="364"/>
      <c r="N642" s="319"/>
      <c r="O642" s="320"/>
      <c r="P642" s="320"/>
      <c r="Q642" s="345"/>
    </row>
    <row r="643" spans="1:17" s="135" customFormat="1" ht="18" x14ac:dyDescent="0.25">
      <c r="A643" s="278"/>
      <c r="B643" s="280">
        <v>31</v>
      </c>
      <c r="C643" s="271"/>
      <c r="D643" s="272"/>
      <c r="E643" s="341">
        <v>933.5</v>
      </c>
      <c r="F643" s="717"/>
      <c r="G643" s="277">
        <f t="shared" si="25"/>
        <v>23926.900000000009</v>
      </c>
      <c r="H643" s="278">
        <f t="shared" si="26"/>
        <v>26</v>
      </c>
      <c r="I643" s="722"/>
      <c r="J643" s="759"/>
      <c r="K643" s="362" t="s">
        <v>120</v>
      </c>
      <c r="L643" s="282"/>
      <c r="M643" s="364"/>
      <c r="N643" s="319"/>
      <c r="O643" s="320"/>
      <c r="P643" s="320"/>
      <c r="Q643" s="345"/>
    </row>
    <row r="644" spans="1:17" s="135" customFormat="1" ht="18" x14ac:dyDescent="0.25">
      <c r="A644" s="278"/>
      <c r="B644" s="280">
        <v>31</v>
      </c>
      <c r="C644" s="271"/>
      <c r="D644" s="272"/>
      <c r="E644" s="341">
        <v>886.3</v>
      </c>
      <c r="F644" s="322">
        <v>1</v>
      </c>
      <c r="G644" s="277">
        <f t="shared" si="25"/>
        <v>23040.600000000009</v>
      </c>
      <c r="H644" s="278">
        <f t="shared" si="26"/>
        <v>25</v>
      </c>
      <c r="I644" s="279" t="s">
        <v>318</v>
      </c>
      <c r="J644" s="326" t="s">
        <v>81</v>
      </c>
      <c r="K644" s="362" t="s">
        <v>120</v>
      </c>
      <c r="L644" s="282"/>
      <c r="M644" s="364"/>
      <c r="N644" s="319"/>
      <c r="O644" s="320"/>
      <c r="P644" s="320"/>
      <c r="Q644" s="345"/>
    </row>
    <row r="645" spans="1:17" s="135" customFormat="1" ht="18" x14ac:dyDescent="0.25">
      <c r="A645" s="278"/>
      <c r="B645" s="280">
        <v>31</v>
      </c>
      <c r="C645" s="355"/>
      <c r="D645" s="330"/>
      <c r="E645" s="341">
        <v>917.2</v>
      </c>
      <c r="F645" s="322">
        <v>1</v>
      </c>
      <c r="G645" s="277">
        <f t="shared" si="25"/>
        <v>22123.400000000009</v>
      </c>
      <c r="H645" s="278">
        <f t="shared" si="26"/>
        <v>24</v>
      </c>
      <c r="I645" s="279" t="s">
        <v>313</v>
      </c>
      <c r="J645" s="353" t="s">
        <v>62</v>
      </c>
      <c r="K645" s="362" t="s">
        <v>120</v>
      </c>
      <c r="L645" s="282"/>
      <c r="M645" s="364"/>
      <c r="N645" s="319"/>
      <c r="O645" s="320"/>
      <c r="P645" s="320"/>
      <c r="Q645" s="345"/>
    </row>
    <row r="646" spans="1:17" s="135" customFormat="1" ht="18" x14ac:dyDescent="0.25">
      <c r="A646" s="278"/>
      <c r="B646" s="280">
        <v>31</v>
      </c>
      <c r="C646" s="271"/>
      <c r="D646" s="272"/>
      <c r="E646" s="341">
        <v>936.2</v>
      </c>
      <c r="F646" s="322">
        <v>1</v>
      </c>
      <c r="G646" s="277">
        <f t="shared" si="25"/>
        <v>21187.200000000008</v>
      </c>
      <c r="H646" s="278">
        <f t="shared" si="26"/>
        <v>23</v>
      </c>
      <c r="I646" s="279" t="s">
        <v>313</v>
      </c>
      <c r="J646" s="353" t="s">
        <v>62</v>
      </c>
      <c r="K646" s="362" t="s">
        <v>120</v>
      </c>
      <c r="L646" s="282"/>
      <c r="M646" s="364"/>
      <c r="N646" s="319"/>
      <c r="O646" s="320"/>
      <c r="P646" s="320"/>
      <c r="Q646" s="345"/>
    </row>
    <row r="647" spans="1:17" s="135" customFormat="1" ht="18" x14ac:dyDescent="0.25">
      <c r="A647" s="278"/>
      <c r="B647" s="280">
        <v>31</v>
      </c>
      <c r="C647" s="271"/>
      <c r="D647" s="272"/>
      <c r="E647" s="341">
        <v>890.9</v>
      </c>
      <c r="F647" s="322">
        <v>1</v>
      </c>
      <c r="G647" s="277">
        <f t="shared" si="25"/>
        <v>20296.300000000007</v>
      </c>
      <c r="H647" s="278">
        <f t="shared" si="26"/>
        <v>22</v>
      </c>
      <c r="I647" s="279" t="s">
        <v>319</v>
      </c>
      <c r="J647" s="353" t="s">
        <v>68</v>
      </c>
      <c r="K647" s="362" t="s">
        <v>120</v>
      </c>
      <c r="L647" s="282"/>
      <c r="M647" s="364"/>
      <c r="N647" s="319"/>
      <c r="O647" s="320"/>
      <c r="P647" s="320"/>
      <c r="Q647" s="345"/>
    </row>
    <row r="648" spans="1:17" s="135" customFormat="1" ht="18" x14ac:dyDescent="0.25">
      <c r="A648" s="278"/>
      <c r="B648" s="280">
        <v>31</v>
      </c>
      <c r="C648" s="271"/>
      <c r="D648" s="272"/>
      <c r="E648" s="341">
        <v>929.9</v>
      </c>
      <c r="F648" s="322">
        <v>1</v>
      </c>
      <c r="G648" s="277">
        <f t="shared" si="25"/>
        <v>19366.400000000005</v>
      </c>
      <c r="H648" s="278">
        <f t="shared" si="26"/>
        <v>21</v>
      </c>
      <c r="I648" s="279" t="s">
        <v>313</v>
      </c>
      <c r="J648" s="353" t="s">
        <v>62</v>
      </c>
      <c r="K648" s="362" t="s">
        <v>120</v>
      </c>
      <c r="L648" s="282"/>
      <c r="M648" s="364"/>
      <c r="N648" s="319"/>
      <c r="O648" s="320"/>
      <c r="P648" s="320"/>
      <c r="Q648" s="345"/>
    </row>
    <row r="649" spans="1:17" s="135" customFormat="1" ht="18" x14ac:dyDescent="0.25">
      <c r="A649" s="278"/>
      <c r="B649" s="280">
        <v>31</v>
      </c>
      <c r="C649" s="271"/>
      <c r="D649" s="272"/>
      <c r="E649" s="341">
        <v>926.2</v>
      </c>
      <c r="F649" s="322">
        <v>1</v>
      </c>
      <c r="G649" s="277">
        <f t="shared" si="25"/>
        <v>18440.200000000004</v>
      </c>
      <c r="H649" s="278">
        <f t="shared" si="26"/>
        <v>20</v>
      </c>
      <c r="I649" s="279" t="s">
        <v>319</v>
      </c>
      <c r="J649" s="353" t="s">
        <v>68</v>
      </c>
      <c r="K649" s="362" t="s">
        <v>120</v>
      </c>
      <c r="L649" s="282"/>
      <c r="M649" s="364"/>
      <c r="N649" s="319"/>
      <c r="O649" s="320"/>
      <c r="P649" s="320"/>
      <c r="Q649" s="345"/>
    </row>
    <row r="650" spans="1:17" s="135" customFormat="1" ht="18" x14ac:dyDescent="0.25">
      <c r="A650" s="278"/>
      <c r="B650" s="280"/>
      <c r="C650" s="271"/>
      <c r="D650" s="272"/>
      <c r="E650" s="642"/>
      <c r="F650" s="717"/>
      <c r="G650" s="277">
        <f t="shared" si="25"/>
        <v>18440.200000000004</v>
      </c>
      <c r="H650" s="278">
        <f t="shared" si="26"/>
        <v>20</v>
      </c>
      <c r="I650" s="722"/>
      <c r="J650" s="719"/>
      <c r="K650" s="362" t="s">
        <v>120</v>
      </c>
      <c r="L650" s="304">
        <v>4</v>
      </c>
      <c r="M650" s="364"/>
      <c r="N650" s="319"/>
      <c r="O650" s="320"/>
      <c r="P650" s="320"/>
      <c r="Q650" s="345"/>
    </row>
    <row r="651" spans="1:17" s="713" customFormat="1" ht="18" x14ac:dyDescent="0.25">
      <c r="A651" s="700"/>
      <c r="B651" s="701">
        <v>31</v>
      </c>
      <c r="C651" s="702"/>
      <c r="D651" s="703"/>
      <c r="E651" s="341">
        <v>929.9</v>
      </c>
      <c r="F651" s="704">
        <v>1</v>
      </c>
      <c r="G651" s="705">
        <f t="shared" si="25"/>
        <v>17510.300000000003</v>
      </c>
      <c r="H651" s="700">
        <f t="shared" ref="G651:H714" si="27">H650-F651+D651</f>
        <v>19</v>
      </c>
      <c r="I651" s="706" t="s">
        <v>313</v>
      </c>
      <c r="J651" s="707" t="s">
        <v>62</v>
      </c>
      <c r="K651" s="708" t="s">
        <v>120</v>
      </c>
      <c r="L651" s="709"/>
      <c r="M651" s="710"/>
      <c r="N651" s="711"/>
      <c r="O651" s="712"/>
      <c r="P651" s="712"/>
    </row>
    <row r="652" spans="1:17" s="135" customFormat="1" ht="18" x14ac:dyDescent="0.25">
      <c r="A652" s="278"/>
      <c r="B652" s="280">
        <v>31</v>
      </c>
      <c r="C652" s="271"/>
      <c r="D652" s="272"/>
      <c r="E652" s="341">
        <v>835.5</v>
      </c>
      <c r="F652" s="291">
        <v>1</v>
      </c>
      <c r="G652" s="277">
        <f t="shared" si="25"/>
        <v>16674.800000000003</v>
      </c>
      <c r="H652" s="278">
        <f t="shared" si="27"/>
        <v>18</v>
      </c>
      <c r="I652" s="279" t="s">
        <v>328</v>
      </c>
      <c r="J652" s="353" t="s">
        <v>62</v>
      </c>
      <c r="K652" s="362" t="s">
        <v>120</v>
      </c>
      <c r="L652" s="282"/>
      <c r="M652" s="364"/>
      <c r="N652" s="319"/>
      <c r="O652" s="320"/>
      <c r="P652" s="320"/>
      <c r="Q652" s="345"/>
    </row>
    <row r="653" spans="1:17" s="135" customFormat="1" ht="18" x14ac:dyDescent="0.25">
      <c r="A653" s="278"/>
      <c r="B653" s="280">
        <v>31</v>
      </c>
      <c r="C653" s="271"/>
      <c r="D653" s="272"/>
      <c r="E653" s="341">
        <v>918.1</v>
      </c>
      <c r="F653" s="291">
        <v>1</v>
      </c>
      <c r="G653" s="277">
        <f t="shared" si="25"/>
        <v>15756.700000000003</v>
      </c>
      <c r="H653" s="278">
        <f t="shared" si="27"/>
        <v>17</v>
      </c>
      <c r="I653" s="279" t="s">
        <v>328</v>
      </c>
      <c r="J653" s="353" t="s">
        <v>62</v>
      </c>
      <c r="K653" s="362" t="s">
        <v>120</v>
      </c>
      <c r="L653" s="282"/>
      <c r="M653" s="363"/>
      <c r="N653" s="319"/>
      <c r="O653" s="320"/>
      <c r="P653" s="320"/>
      <c r="Q653" s="345"/>
    </row>
    <row r="654" spans="1:17" s="135" customFormat="1" ht="18" x14ac:dyDescent="0.25">
      <c r="A654" s="278"/>
      <c r="B654" s="280">
        <v>31</v>
      </c>
      <c r="C654" s="271"/>
      <c r="D654" s="272"/>
      <c r="E654" s="341"/>
      <c r="F654" s="775"/>
      <c r="G654" s="277">
        <f t="shared" si="25"/>
        <v>15756.700000000003</v>
      </c>
      <c r="H654" s="278">
        <f t="shared" si="27"/>
        <v>17</v>
      </c>
      <c r="I654" s="722"/>
      <c r="J654" s="719"/>
      <c r="K654" s="362" t="s">
        <v>120</v>
      </c>
      <c r="L654" s="282"/>
      <c r="M654" s="364"/>
      <c r="N654" s="319"/>
      <c r="O654" s="320"/>
      <c r="P654" s="320"/>
      <c r="Q654" s="345"/>
    </row>
    <row r="655" spans="1:17" s="135" customFormat="1" ht="18" x14ac:dyDescent="0.25">
      <c r="A655" s="278"/>
      <c r="B655" s="280">
        <v>31</v>
      </c>
      <c r="C655" s="355"/>
      <c r="D655" s="330"/>
      <c r="E655" s="341">
        <v>914.4</v>
      </c>
      <c r="F655" s="291">
        <v>1</v>
      </c>
      <c r="G655" s="277">
        <f t="shared" si="25"/>
        <v>14842.300000000003</v>
      </c>
      <c r="H655" s="278">
        <f t="shared" si="27"/>
        <v>16</v>
      </c>
      <c r="I655" s="356" t="s">
        <v>319</v>
      </c>
      <c r="J655" s="353" t="s">
        <v>68</v>
      </c>
      <c r="K655" s="362" t="s">
        <v>120</v>
      </c>
      <c r="L655" s="282"/>
      <c r="M655" s="363"/>
      <c r="N655" s="319"/>
      <c r="O655" s="320"/>
      <c r="P655" s="320"/>
      <c r="Q655" s="345"/>
    </row>
    <row r="656" spans="1:17" s="135" customFormat="1" ht="18" x14ac:dyDescent="0.25">
      <c r="A656" s="278"/>
      <c r="B656" s="280">
        <v>31</v>
      </c>
      <c r="C656" s="271"/>
      <c r="D656" s="272"/>
      <c r="E656" s="341">
        <v>847.3</v>
      </c>
      <c r="F656" s="291">
        <v>1</v>
      </c>
      <c r="G656" s="277">
        <f t="shared" si="25"/>
        <v>13995.000000000004</v>
      </c>
      <c r="H656" s="278">
        <f t="shared" si="27"/>
        <v>15</v>
      </c>
      <c r="I656" s="279" t="s">
        <v>313</v>
      </c>
      <c r="J656" s="353" t="s">
        <v>62</v>
      </c>
      <c r="K656" s="362" t="s">
        <v>120</v>
      </c>
      <c r="L656" s="282"/>
      <c r="M656" s="364"/>
      <c r="N656" s="319"/>
      <c r="O656" s="320"/>
      <c r="P656" s="320"/>
      <c r="Q656" s="345"/>
    </row>
    <row r="657" spans="1:17" s="135" customFormat="1" ht="18" x14ac:dyDescent="0.25">
      <c r="A657" s="278"/>
      <c r="B657" s="280">
        <v>31</v>
      </c>
      <c r="C657" s="271"/>
      <c r="D657" s="272"/>
      <c r="E657" s="341">
        <v>931.7</v>
      </c>
      <c r="F657" s="291">
        <v>1</v>
      </c>
      <c r="G657" s="277">
        <f t="shared" si="25"/>
        <v>13063.300000000003</v>
      </c>
      <c r="H657" s="278">
        <f t="shared" si="27"/>
        <v>14</v>
      </c>
      <c r="I657" s="279" t="s">
        <v>313</v>
      </c>
      <c r="J657" s="353" t="s">
        <v>68</v>
      </c>
      <c r="K657" s="362" t="s">
        <v>120</v>
      </c>
      <c r="L657" s="282"/>
      <c r="M657" s="364"/>
      <c r="N657" s="319"/>
      <c r="O657" s="320"/>
      <c r="P657" s="320"/>
      <c r="Q657" s="345"/>
    </row>
    <row r="658" spans="1:17" s="342" customFormat="1" ht="18" x14ac:dyDescent="0.25">
      <c r="A658" s="278"/>
      <c r="B658" s="280"/>
      <c r="C658" s="271"/>
      <c r="D658" s="272"/>
      <c r="E658" s="341">
        <v>906.3</v>
      </c>
      <c r="F658" s="674">
        <v>1</v>
      </c>
      <c r="G658" s="277">
        <f t="shared" si="25"/>
        <v>12157.000000000004</v>
      </c>
      <c r="H658" s="278">
        <f t="shared" si="27"/>
        <v>13</v>
      </c>
      <c r="I658" s="279" t="s">
        <v>313</v>
      </c>
      <c r="J658" s="353" t="s">
        <v>62</v>
      </c>
      <c r="K658" s="362" t="s">
        <v>120</v>
      </c>
      <c r="L658" s="304"/>
      <c r="M658" s="363"/>
      <c r="N658" s="388"/>
      <c r="O658" s="389"/>
      <c r="P658" s="389"/>
    </row>
    <row r="659" spans="1:17" s="672" customFormat="1" ht="18" x14ac:dyDescent="0.25">
      <c r="A659" s="665"/>
      <c r="B659" s="666">
        <v>30</v>
      </c>
      <c r="C659" s="355">
        <v>19116.82</v>
      </c>
      <c r="D659" s="330">
        <v>20</v>
      </c>
      <c r="E659" s="667"/>
      <c r="F659" s="673"/>
      <c r="G659" s="310">
        <f t="shared" si="25"/>
        <v>31273.820000000003</v>
      </c>
      <c r="H659" s="311">
        <f t="shared" si="27"/>
        <v>33</v>
      </c>
      <c r="I659" s="668"/>
      <c r="J659" s="771" t="s">
        <v>314</v>
      </c>
      <c r="K659" s="772" t="s">
        <v>120</v>
      </c>
      <c r="L659" s="669"/>
      <c r="M659" s="773" t="s">
        <v>216</v>
      </c>
      <c r="N659" s="670"/>
      <c r="O659" s="671"/>
      <c r="P659" s="671"/>
    </row>
    <row r="660" spans="1:17" s="135" customFormat="1" ht="18" x14ac:dyDescent="0.25">
      <c r="A660" s="278"/>
      <c r="B660" s="280"/>
      <c r="C660" s="271"/>
      <c r="D660" s="272"/>
      <c r="E660" s="341">
        <v>965.69</v>
      </c>
      <c r="F660" s="291"/>
      <c r="G660" s="277">
        <f t="shared" si="25"/>
        <v>30308.130000000005</v>
      </c>
      <c r="H660" s="278">
        <f t="shared" si="27"/>
        <v>33</v>
      </c>
      <c r="I660" s="279"/>
      <c r="J660" s="353"/>
      <c r="K660" s="362" t="s">
        <v>216</v>
      </c>
      <c r="L660" s="282">
        <v>14</v>
      </c>
      <c r="M660" s="364"/>
      <c r="N660" s="319"/>
      <c r="O660" s="320"/>
      <c r="P660" s="320"/>
      <c r="Q660" s="345"/>
    </row>
    <row r="661" spans="1:17" s="135" customFormat="1" ht="18" x14ac:dyDescent="0.25">
      <c r="A661" s="278"/>
      <c r="B661" s="280">
        <v>31</v>
      </c>
      <c r="C661" s="271"/>
      <c r="D661" s="272"/>
      <c r="E661" s="341">
        <v>940.75</v>
      </c>
      <c r="F661" s="291">
        <v>1</v>
      </c>
      <c r="G661" s="277">
        <f t="shared" si="25"/>
        <v>29367.380000000005</v>
      </c>
      <c r="H661" s="278">
        <f t="shared" si="27"/>
        <v>32</v>
      </c>
      <c r="I661" s="279" t="s">
        <v>316</v>
      </c>
      <c r="J661" s="353" t="s">
        <v>83</v>
      </c>
      <c r="K661" s="362" t="s">
        <v>216</v>
      </c>
      <c r="L661" s="282"/>
      <c r="M661" s="364"/>
      <c r="N661" s="319"/>
      <c r="O661" s="320"/>
      <c r="P661" s="320"/>
      <c r="Q661" s="345"/>
    </row>
    <row r="662" spans="1:17" s="135" customFormat="1" ht="18" x14ac:dyDescent="0.25">
      <c r="A662" s="278"/>
      <c r="B662" s="280"/>
      <c r="C662" s="271"/>
      <c r="D662" s="272"/>
      <c r="E662" s="758"/>
      <c r="F662" s="291"/>
      <c r="G662" s="277">
        <f t="shared" si="25"/>
        <v>29367.380000000005</v>
      </c>
      <c r="H662" s="278">
        <f t="shared" si="27"/>
        <v>32</v>
      </c>
      <c r="I662" s="722"/>
      <c r="J662" s="719"/>
      <c r="K662" s="362" t="s">
        <v>216</v>
      </c>
      <c r="L662" s="282"/>
      <c r="M662" s="364"/>
      <c r="N662" s="319"/>
      <c r="O662" s="320"/>
      <c r="P662" s="320"/>
      <c r="Q662" s="345"/>
    </row>
    <row r="663" spans="1:17" s="135" customFormat="1" ht="18" x14ac:dyDescent="0.25">
      <c r="A663" s="278"/>
      <c r="B663" s="280">
        <v>31</v>
      </c>
      <c r="C663" s="271"/>
      <c r="D663" s="272"/>
      <c r="E663" s="341">
        <v>963.43</v>
      </c>
      <c r="F663" s="291">
        <v>1</v>
      </c>
      <c r="G663" s="277">
        <f t="shared" si="25"/>
        <v>28403.950000000004</v>
      </c>
      <c r="H663" s="278">
        <f t="shared" si="27"/>
        <v>31</v>
      </c>
      <c r="I663" s="279" t="s">
        <v>319</v>
      </c>
      <c r="J663" s="353" t="s">
        <v>68</v>
      </c>
      <c r="K663" s="362" t="s">
        <v>331</v>
      </c>
      <c r="L663" s="304" t="s">
        <v>332</v>
      </c>
      <c r="M663" s="364"/>
      <c r="N663" s="319"/>
      <c r="O663" s="320"/>
      <c r="P663" s="320"/>
      <c r="Q663" s="345"/>
    </row>
    <row r="664" spans="1:17" s="135" customFormat="1" ht="18" x14ac:dyDescent="0.25">
      <c r="A664" s="278"/>
      <c r="B664" s="280"/>
      <c r="C664" s="271"/>
      <c r="D664" s="272"/>
      <c r="E664" s="758"/>
      <c r="F664" s="291"/>
      <c r="G664" s="277">
        <f t="shared" si="25"/>
        <v>28403.950000000004</v>
      </c>
      <c r="H664" s="278">
        <f t="shared" si="27"/>
        <v>31</v>
      </c>
      <c r="I664" s="722"/>
      <c r="J664" s="719"/>
      <c r="K664" s="362" t="s">
        <v>216</v>
      </c>
      <c r="L664" s="282"/>
      <c r="M664" s="364"/>
      <c r="N664" s="319"/>
      <c r="O664" s="320"/>
      <c r="P664" s="320"/>
      <c r="Q664" s="345"/>
    </row>
    <row r="665" spans="1:17" s="135" customFormat="1" ht="18" x14ac:dyDescent="0.25">
      <c r="A665" s="278"/>
      <c r="B665" s="280">
        <v>31</v>
      </c>
      <c r="C665" s="271"/>
      <c r="D665" s="272"/>
      <c r="E665" s="341">
        <v>924.87</v>
      </c>
      <c r="F665" s="291">
        <v>1</v>
      </c>
      <c r="G665" s="277">
        <f t="shared" si="25"/>
        <v>27479.080000000005</v>
      </c>
      <c r="H665" s="278">
        <f t="shared" si="27"/>
        <v>30</v>
      </c>
      <c r="I665" s="279" t="s">
        <v>319</v>
      </c>
      <c r="J665" s="353" t="s">
        <v>68</v>
      </c>
      <c r="K665" s="362" t="s">
        <v>216</v>
      </c>
      <c r="L665" s="282"/>
      <c r="M665" s="364"/>
      <c r="N665" s="319"/>
      <c r="O665" s="320"/>
      <c r="P665" s="320"/>
      <c r="Q665" s="345"/>
    </row>
    <row r="666" spans="1:17" s="135" customFormat="1" ht="18" x14ac:dyDescent="0.25">
      <c r="A666" s="278"/>
      <c r="B666" s="280"/>
      <c r="C666" s="271"/>
      <c r="D666" s="272"/>
      <c r="E666" s="758"/>
      <c r="F666" s="291"/>
      <c r="G666" s="277">
        <f t="shared" si="25"/>
        <v>27479.080000000005</v>
      </c>
      <c r="H666" s="278">
        <f t="shared" si="27"/>
        <v>30</v>
      </c>
      <c r="I666" s="722"/>
      <c r="J666" s="719"/>
      <c r="K666" s="362" t="s">
        <v>216</v>
      </c>
      <c r="L666" s="282"/>
      <c r="M666" s="364"/>
      <c r="N666" s="319"/>
      <c r="O666" s="320"/>
      <c r="P666" s="320"/>
      <c r="Q666" s="345"/>
    </row>
    <row r="667" spans="1:17" s="135" customFormat="1" ht="18" x14ac:dyDescent="0.25">
      <c r="A667" s="278"/>
      <c r="B667" s="280"/>
      <c r="C667" s="271"/>
      <c r="D667" s="272"/>
      <c r="E667" s="758"/>
      <c r="F667" s="291"/>
      <c r="G667" s="277">
        <f t="shared" si="25"/>
        <v>27479.080000000005</v>
      </c>
      <c r="H667" s="278">
        <f t="shared" si="27"/>
        <v>30</v>
      </c>
      <c r="I667" s="722"/>
      <c r="J667" s="719"/>
      <c r="K667" s="362" t="s">
        <v>216</v>
      </c>
      <c r="L667" s="282"/>
      <c r="M667" s="364"/>
      <c r="N667" s="319"/>
      <c r="O667" s="320"/>
      <c r="P667" s="320"/>
      <c r="Q667" s="345"/>
    </row>
    <row r="668" spans="1:17" s="135" customFormat="1" ht="18" x14ac:dyDescent="0.25">
      <c r="A668" s="278"/>
      <c r="B668" s="280">
        <v>31</v>
      </c>
      <c r="C668" s="271"/>
      <c r="D668" s="272"/>
      <c r="E668" s="341">
        <v>968.41</v>
      </c>
      <c r="F668" s="291">
        <v>1</v>
      </c>
      <c r="G668" s="277">
        <f t="shared" si="25"/>
        <v>26510.670000000006</v>
      </c>
      <c r="H668" s="278">
        <f t="shared" si="27"/>
        <v>29</v>
      </c>
      <c r="I668" s="279" t="s">
        <v>318</v>
      </c>
      <c r="J668" s="353" t="s">
        <v>81</v>
      </c>
      <c r="K668" s="362" t="s">
        <v>216</v>
      </c>
      <c r="L668" s="282"/>
      <c r="M668" s="364"/>
      <c r="N668" s="319"/>
      <c r="O668" s="320"/>
      <c r="P668" s="320"/>
      <c r="Q668" s="345"/>
    </row>
    <row r="669" spans="1:17" s="135" customFormat="1" ht="18" x14ac:dyDescent="0.25">
      <c r="A669" s="278"/>
      <c r="B669" s="280">
        <v>31</v>
      </c>
      <c r="C669" s="271"/>
      <c r="D669" s="272"/>
      <c r="E669" s="341">
        <v>945.28</v>
      </c>
      <c r="F669" s="291">
        <v>1</v>
      </c>
      <c r="G669" s="277">
        <f t="shared" si="25"/>
        <v>25565.390000000007</v>
      </c>
      <c r="H669" s="278">
        <f t="shared" si="27"/>
        <v>28</v>
      </c>
      <c r="I669" s="279" t="s">
        <v>316</v>
      </c>
      <c r="J669" s="353" t="s">
        <v>83</v>
      </c>
      <c r="K669" s="362" t="s">
        <v>216</v>
      </c>
      <c r="L669" s="282"/>
      <c r="M669" s="363"/>
      <c r="N669" s="319"/>
      <c r="O669" s="320"/>
      <c r="P669" s="320"/>
      <c r="Q669" s="345"/>
    </row>
    <row r="670" spans="1:17" s="135" customFormat="1" ht="18" x14ac:dyDescent="0.25">
      <c r="A670" s="278"/>
      <c r="B670" s="280"/>
      <c r="C670" s="271"/>
      <c r="D670" s="272"/>
      <c r="E670" s="758"/>
      <c r="F670" s="291"/>
      <c r="G670" s="277">
        <f t="shared" si="25"/>
        <v>25565.390000000007</v>
      </c>
      <c r="H670" s="278">
        <f t="shared" si="27"/>
        <v>28</v>
      </c>
      <c r="I670" s="722"/>
      <c r="J670" s="719"/>
      <c r="K670" s="362" t="s">
        <v>216</v>
      </c>
      <c r="L670" s="282"/>
      <c r="M670" s="364"/>
      <c r="N670" s="319"/>
      <c r="O670" s="320"/>
      <c r="P670" s="320"/>
      <c r="Q670" s="345"/>
    </row>
    <row r="671" spans="1:17" s="135" customFormat="1" ht="18" x14ac:dyDescent="0.25">
      <c r="A671" s="278"/>
      <c r="B671" s="280"/>
      <c r="C671" s="271"/>
      <c r="D671" s="272"/>
      <c r="E671" s="758"/>
      <c r="F671" s="291"/>
      <c r="G671" s="277">
        <f t="shared" si="25"/>
        <v>25565.390000000007</v>
      </c>
      <c r="H671" s="278">
        <f t="shared" si="27"/>
        <v>28</v>
      </c>
      <c r="I671" s="722"/>
      <c r="J671" s="719"/>
      <c r="K671" s="362" t="s">
        <v>216</v>
      </c>
      <c r="L671" s="282"/>
      <c r="M671" s="364"/>
      <c r="N671" s="319"/>
      <c r="O671" s="320"/>
      <c r="P671" s="320"/>
      <c r="Q671" s="345"/>
    </row>
    <row r="672" spans="1:17" s="135" customFormat="1" ht="18" x14ac:dyDescent="0.25">
      <c r="A672" s="278"/>
      <c r="B672" s="280"/>
      <c r="C672" s="271"/>
      <c r="D672" s="272"/>
      <c r="E672" s="758"/>
      <c r="F672" s="280"/>
      <c r="G672" s="277">
        <f t="shared" si="25"/>
        <v>25565.390000000007</v>
      </c>
      <c r="H672" s="278">
        <f t="shared" si="27"/>
        <v>28</v>
      </c>
      <c r="I672" s="722"/>
      <c r="J672" s="719"/>
      <c r="K672" s="362" t="s">
        <v>216</v>
      </c>
      <c r="L672" s="282"/>
      <c r="M672" s="364"/>
      <c r="N672" s="319"/>
      <c r="O672" s="320"/>
      <c r="P672" s="320"/>
      <c r="Q672" s="345"/>
    </row>
    <row r="673" spans="1:17" s="135" customFormat="1" ht="18" x14ac:dyDescent="0.25">
      <c r="A673" s="278"/>
      <c r="B673" s="280">
        <v>31</v>
      </c>
      <c r="C673" s="271"/>
      <c r="D673" s="272"/>
      <c r="E673" s="341">
        <v>945.74</v>
      </c>
      <c r="F673" s="280">
        <v>1</v>
      </c>
      <c r="G673" s="277">
        <f t="shared" si="25"/>
        <v>24619.650000000005</v>
      </c>
      <c r="H673" s="278">
        <f t="shared" si="27"/>
        <v>27</v>
      </c>
      <c r="I673" s="279" t="s">
        <v>319</v>
      </c>
      <c r="J673" s="353" t="s">
        <v>68</v>
      </c>
      <c r="K673" s="362" t="s">
        <v>216</v>
      </c>
      <c r="L673" s="282"/>
      <c r="M673" s="364"/>
      <c r="N673" s="319"/>
      <c r="O673" s="320"/>
      <c r="P673" s="320"/>
      <c r="Q673" s="345"/>
    </row>
    <row r="674" spans="1:17" s="135" customFormat="1" ht="18" x14ac:dyDescent="0.25">
      <c r="A674" s="278"/>
      <c r="B674" s="280"/>
      <c r="C674" s="271"/>
      <c r="D674" s="272"/>
      <c r="E674" s="341"/>
      <c r="F674" s="280"/>
      <c r="G674" s="277">
        <f t="shared" si="25"/>
        <v>24619.650000000005</v>
      </c>
      <c r="H674" s="278">
        <f t="shared" si="27"/>
        <v>27</v>
      </c>
      <c r="I674" s="279"/>
      <c r="J674" s="353"/>
      <c r="K674" s="362"/>
      <c r="L674" s="282"/>
      <c r="M674" s="364"/>
      <c r="N674" s="319"/>
      <c r="O674" s="320"/>
      <c r="P674" s="320"/>
      <c r="Q674" s="345"/>
    </row>
    <row r="675" spans="1:17" s="135" customFormat="1" ht="18" x14ac:dyDescent="0.25">
      <c r="A675" s="278"/>
      <c r="B675" s="280"/>
      <c r="C675" s="271"/>
      <c r="D675" s="272"/>
      <c r="E675" s="341"/>
      <c r="F675" s="280"/>
      <c r="G675" s="277">
        <f t="shared" si="25"/>
        <v>24619.650000000005</v>
      </c>
      <c r="H675" s="278">
        <f t="shared" si="27"/>
        <v>27</v>
      </c>
      <c r="I675" s="279"/>
      <c r="J675" s="353"/>
      <c r="K675" s="362"/>
      <c r="L675" s="282"/>
      <c r="M675" s="364"/>
      <c r="N675" s="319"/>
      <c r="O675" s="320"/>
      <c r="P675" s="320"/>
      <c r="Q675" s="345"/>
    </row>
    <row r="676" spans="1:17" s="135" customFormat="1" ht="18" x14ac:dyDescent="0.25">
      <c r="A676" s="278"/>
      <c r="B676" s="280"/>
      <c r="C676" s="271"/>
      <c r="D676" s="272"/>
      <c r="E676" s="341"/>
      <c r="F676" s="280"/>
      <c r="G676" s="277">
        <f t="shared" si="25"/>
        <v>24619.650000000005</v>
      </c>
      <c r="H676" s="278">
        <f t="shared" si="27"/>
        <v>27</v>
      </c>
      <c r="I676" s="279"/>
      <c r="J676" s="353"/>
      <c r="K676" s="362"/>
      <c r="L676" s="282"/>
      <c r="M676" s="364"/>
      <c r="N676" s="319"/>
      <c r="O676" s="320"/>
      <c r="P676" s="320"/>
      <c r="Q676" s="345"/>
    </row>
    <row r="677" spans="1:17" s="135" customFormat="1" ht="18" x14ac:dyDescent="0.25">
      <c r="A677" s="278"/>
      <c r="B677" s="280"/>
      <c r="C677" s="271"/>
      <c r="D677" s="272"/>
      <c r="E677" s="341"/>
      <c r="F677" s="280"/>
      <c r="G677" s="277">
        <f t="shared" si="25"/>
        <v>24619.650000000005</v>
      </c>
      <c r="H677" s="278">
        <f t="shared" si="27"/>
        <v>27</v>
      </c>
      <c r="I677" s="279"/>
      <c r="J677" s="353"/>
      <c r="K677" s="362"/>
      <c r="L677" s="282"/>
      <c r="M677" s="364"/>
      <c r="N677" s="319"/>
      <c r="O677" s="320"/>
      <c r="P677" s="320"/>
      <c r="Q677" s="345"/>
    </row>
    <row r="678" spans="1:17" s="135" customFormat="1" ht="18" x14ac:dyDescent="0.25">
      <c r="A678" s="278"/>
      <c r="B678" s="280"/>
      <c r="C678" s="271"/>
      <c r="D678" s="272"/>
      <c r="E678" s="341"/>
      <c r="F678" s="280"/>
      <c r="G678" s="277">
        <f t="shared" si="25"/>
        <v>24619.650000000005</v>
      </c>
      <c r="H678" s="278">
        <f t="shared" si="27"/>
        <v>27</v>
      </c>
      <c r="I678" s="279"/>
      <c r="J678" s="353"/>
      <c r="K678" s="362"/>
      <c r="L678" s="282"/>
      <c r="M678" s="364"/>
      <c r="N678" s="319"/>
      <c r="O678" s="320"/>
      <c r="P678" s="320"/>
      <c r="Q678" s="345"/>
    </row>
    <row r="679" spans="1:17" s="135" customFormat="1" ht="18" x14ac:dyDescent="0.25">
      <c r="A679" s="278"/>
      <c r="B679" s="280"/>
      <c r="C679" s="271"/>
      <c r="D679" s="272"/>
      <c r="E679" s="341"/>
      <c r="F679" s="280"/>
      <c r="G679" s="277">
        <f t="shared" si="25"/>
        <v>24619.650000000005</v>
      </c>
      <c r="H679" s="278">
        <f t="shared" si="27"/>
        <v>27</v>
      </c>
      <c r="I679" s="279"/>
      <c r="J679" s="353"/>
      <c r="K679" s="362"/>
      <c r="L679" s="282"/>
      <c r="M679" s="364"/>
      <c r="N679" s="319"/>
      <c r="O679" s="320"/>
      <c r="P679" s="320"/>
      <c r="Q679" s="345"/>
    </row>
    <row r="680" spans="1:17" s="135" customFormat="1" ht="18" x14ac:dyDescent="0.25">
      <c r="A680" s="278"/>
      <c r="B680" s="280"/>
      <c r="C680" s="271"/>
      <c r="D680" s="272"/>
      <c r="E680" s="341"/>
      <c r="F680" s="280"/>
      <c r="G680" s="277">
        <f t="shared" si="25"/>
        <v>24619.650000000005</v>
      </c>
      <c r="H680" s="278">
        <f t="shared" si="27"/>
        <v>27</v>
      </c>
      <c r="I680" s="279"/>
      <c r="J680" s="353"/>
      <c r="K680" s="362"/>
      <c r="L680" s="282"/>
      <c r="M680" s="364"/>
      <c r="N680" s="319"/>
      <c r="O680" s="320"/>
      <c r="P680" s="320"/>
      <c r="Q680" s="345"/>
    </row>
    <row r="681" spans="1:17" s="135" customFormat="1" ht="18" x14ac:dyDescent="0.25">
      <c r="A681" s="278"/>
      <c r="B681" s="280"/>
      <c r="C681" s="271"/>
      <c r="D681" s="272"/>
      <c r="E681" s="341"/>
      <c r="F681" s="280"/>
      <c r="G681" s="277">
        <f t="shared" si="25"/>
        <v>24619.650000000005</v>
      </c>
      <c r="H681" s="278">
        <f t="shared" si="27"/>
        <v>27</v>
      </c>
      <c r="I681" s="279"/>
      <c r="J681" s="353"/>
      <c r="K681" s="362"/>
      <c r="L681" s="282"/>
      <c r="M681" s="364"/>
      <c r="N681" s="319"/>
      <c r="O681" s="320"/>
      <c r="P681" s="320"/>
      <c r="Q681" s="345"/>
    </row>
    <row r="682" spans="1:17" s="135" customFormat="1" ht="18" x14ac:dyDescent="0.25">
      <c r="A682" s="278"/>
      <c r="B682" s="280"/>
      <c r="C682" s="271"/>
      <c r="D682" s="272"/>
      <c r="E682" s="341"/>
      <c r="F682" s="280"/>
      <c r="G682" s="277">
        <f t="shared" si="25"/>
        <v>24619.650000000005</v>
      </c>
      <c r="H682" s="278">
        <f t="shared" si="27"/>
        <v>27</v>
      </c>
      <c r="I682" s="279"/>
      <c r="J682" s="353"/>
      <c r="K682" s="362"/>
      <c r="L682" s="282"/>
      <c r="M682" s="364"/>
      <c r="N682" s="319"/>
      <c r="O682" s="320"/>
      <c r="P682" s="320"/>
      <c r="Q682" s="345"/>
    </row>
    <row r="683" spans="1:17" s="135" customFormat="1" ht="18" x14ac:dyDescent="0.25">
      <c r="A683" s="278"/>
      <c r="B683" s="280"/>
      <c r="C683" s="271"/>
      <c r="D683" s="272"/>
      <c r="E683" s="341"/>
      <c r="F683" s="280"/>
      <c r="G683" s="277">
        <f t="shared" si="25"/>
        <v>24619.650000000005</v>
      </c>
      <c r="H683" s="278">
        <f t="shared" si="27"/>
        <v>27</v>
      </c>
      <c r="I683" s="279"/>
      <c r="J683" s="353"/>
      <c r="K683" s="362"/>
      <c r="L683" s="282"/>
      <c r="M683" s="364"/>
      <c r="N683" s="319"/>
      <c r="O683" s="320"/>
      <c r="P683" s="320"/>
      <c r="Q683" s="345"/>
    </row>
    <row r="684" spans="1:17" s="135" customFormat="1" ht="18" x14ac:dyDescent="0.25">
      <c r="A684" s="278"/>
      <c r="B684" s="280"/>
      <c r="C684" s="271"/>
      <c r="D684" s="272"/>
      <c r="E684" s="341"/>
      <c r="F684" s="280"/>
      <c r="G684" s="277">
        <f t="shared" si="25"/>
        <v>24619.650000000005</v>
      </c>
      <c r="H684" s="278">
        <f t="shared" si="27"/>
        <v>27</v>
      </c>
      <c r="I684" s="279"/>
      <c r="J684" s="353"/>
      <c r="K684" s="362"/>
      <c r="L684" s="282"/>
      <c r="M684" s="364"/>
      <c r="N684" s="319"/>
      <c r="O684" s="320"/>
      <c r="P684" s="320"/>
      <c r="Q684" s="345"/>
    </row>
    <row r="685" spans="1:17" s="135" customFormat="1" ht="18" x14ac:dyDescent="0.25">
      <c r="A685" s="278"/>
      <c r="B685" s="280"/>
      <c r="C685" s="271"/>
      <c r="D685" s="272"/>
      <c r="E685" s="341"/>
      <c r="F685" s="280"/>
      <c r="G685" s="277">
        <f t="shared" si="25"/>
        <v>24619.650000000005</v>
      </c>
      <c r="H685" s="278">
        <f t="shared" si="27"/>
        <v>27</v>
      </c>
      <c r="I685" s="279"/>
      <c r="J685" s="353"/>
      <c r="K685" s="362"/>
      <c r="L685" s="282"/>
      <c r="M685" s="364"/>
      <c r="N685" s="319"/>
      <c r="O685" s="320"/>
      <c r="P685" s="320"/>
      <c r="Q685" s="345"/>
    </row>
    <row r="686" spans="1:17" s="135" customFormat="1" ht="18" x14ac:dyDescent="0.25">
      <c r="A686" s="278"/>
      <c r="B686" s="280"/>
      <c r="C686" s="271"/>
      <c r="D686" s="272"/>
      <c r="E686" s="341"/>
      <c r="F686" s="280"/>
      <c r="G686" s="277">
        <f t="shared" si="25"/>
        <v>24619.650000000005</v>
      </c>
      <c r="H686" s="278">
        <f t="shared" si="27"/>
        <v>27</v>
      </c>
      <c r="I686" s="279"/>
      <c r="J686" s="353"/>
      <c r="K686" s="362"/>
      <c r="L686" s="282"/>
      <c r="M686" s="364"/>
      <c r="N686" s="319"/>
      <c r="O686" s="320"/>
      <c r="P686" s="320"/>
      <c r="Q686" s="345"/>
    </row>
    <row r="687" spans="1:17" s="135" customFormat="1" ht="18" x14ac:dyDescent="0.25">
      <c r="A687" s="278"/>
      <c r="B687" s="280"/>
      <c r="C687" s="271"/>
      <c r="D687" s="272"/>
      <c r="E687" s="341"/>
      <c r="F687" s="280"/>
      <c r="G687" s="277">
        <f t="shared" si="25"/>
        <v>24619.650000000005</v>
      </c>
      <c r="H687" s="278">
        <f t="shared" si="27"/>
        <v>27</v>
      </c>
      <c r="I687" s="279"/>
      <c r="J687" s="353"/>
      <c r="K687" s="362"/>
      <c r="L687" s="282"/>
      <c r="M687" s="364"/>
      <c r="N687" s="319"/>
      <c r="O687" s="320"/>
      <c r="P687" s="320"/>
      <c r="Q687" s="345"/>
    </row>
    <row r="688" spans="1:17" s="135" customFormat="1" ht="18" x14ac:dyDescent="0.25">
      <c r="A688" s="278"/>
      <c r="B688" s="280"/>
      <c r="C688" s="271"/>
      <c r="D688" s="272"/>
      <c r="E688" s="341"/>
      <c r="F688" s="280"/>
      <c r="G688" s="277">
        <f t="shared" si="25"/>
        <v>24619.650000000005</v>
      </c>
      <c r="H688" s="278">
        <f t="shared" si="27"/>
        <v>27</v>
      </c>
      <c r="I688" s="279"/>
      <c r="J688" s="353"/>
      <c r="K688" s="362"/>
      <c r="L688" s="282"/>
      <c r="M688" s="364"/>
      <c r="N688" s="319"/>
      <c r="O688" s="320"/>
      <c r="P688" s="320"/>
      <c r="Q688" s="345"/>
    </row>
    <row r="689" spans="1:17" s="135" customFormat="1" ht="18" x14ac:dyDescent="0.25">
      <c r="A689" s="278"/>
      <c r="B689" s="280"/>
      <c r="C689" s="271"/>
      <c r="D689" s="272"/>
      <c r="E689" s="341"/>
      <c r="F689" s="280"/>
      <c r="G689" s="277">
        <f t="shared" si="25"/>
        <v>24619.650000000005</v>
      </c>
      <c r="H689" s="278">
        <f t="shared" si="27"/>
        <v>27</v>
      </c>
      <c r="I689" s="279"/>
      <c r="J689" s="353"/>
      <c r="K689" s="362"/>
      <c r="L689" s="282"/>
      <c r="M689" s="364"/>
      <c r="N689" s="319"/>
      <c r="O689" s="320"/>
      <c r="P689" s="320"/>
      <c r="Q689" s="345"/>
    </row>
    <row r="690" spans="1:17" s="135" customFormat="1" ht="18" x14ac:dyDescent="0.25">
      <c r="A690" s="278"/>
      <c r="B690" s="280"/>
      <c r="C690" s="271"/>
      <c r="D690" s="272"/>
      <c r="E690" s="341"/>
      <c r="F690" s="280"/>
      <c r="G690" s="277">
        <f t="shared" si="25"/>
        <v>24619.650000000005</v>
      </c>
      <c r="H690" s="278">
        <f t="shared" si="27"/>
        <v>27</v>
      </c>
      <c r="I690" s="279"/>
      <c r="J690" s="353"/>
      <c r="K690" s="362"/>
      <c r="L690" s="282"/>
      <c r="M690" s="364"/>
      <c r="N690" s="319"/>
      <c r="O690" s="320"/>
      <c r="P690" s="320"/>
      <c r="Q690" s="345"/>
    </row>
    <row r="691" spans="1:17" s="135" customFormat="1" ht="18" x14ac:dyDescent="0.25">
      <c r="A691" s="278"/>
      <c r="B691" s="280"/>
      <c r="C691" s="271"/>
      <c r="D691" s="272"/>
      <c r="E691" s="341"/>
      <c r="F691" s="280"/>
      <c r="G691" s="277">
        <f t="shared" si="25"/>
        <v>24619.650000000005</v>
      </c>
      <c r="H691" s="278">
        <f t="shared" si="27"/>
        <v>27</v>
      </c>
      <c r="I691" s="279"/>
      <c r="J691" s="353"/>
      <c r="K691" s="362"/>
      <c r="L691" s="282"/>
      <c r="M691" s="364"/>
      <c r="N691" s="319"/>
      <c r="O691" s="320"/>
      <c r="P691" s="320"/>
      <c r="Q691" s="345"/>
    </row>
    <row r="692" spans="1:17" s="135" customFormat="1" ht="18" x14ac:dyDescent="0.25">
      <c r="A692" s="278"/>
      <c r="B692" s="280"/>
      <c r="C692" s="271"/>
      <c r="D692" s="272"/>
      <c r="E692" s="341"/>
      <c r="F692" s="280"/>
      <c r="G692" s="277">
        <f t="shared" si="25"/>
        <v>24619.650000000005</v>
      </c>
      <c r="H692" s="278">
        <f t="shared" si="27"/>
        <v>27</v>
      </c>
      <c r="I692" s="279"/>
      <c r="J692" s="353"/>
      <c r="K692" s="362"/>
      <c r="L692" s="272"/>
      <c r="M692" s="364"/>
      <c r="N692" s="319"/>
      <c r="O692" s="320"/>
      <c r="P692" s="320"/>
      <c r="Q692" s="345"/>
    </row>
    <row r="693" spans="1:17" s="135" customFormat="1" ht="18" x14ac:dyDescent="0.25">
      <c r="A693" s="278"/>
      <c r="B693" s="280"/>
      <c r="C693" s="271"/>
      <c r="D693" s="272"/>
      <c r="E693" s="341"/>
      <c r="F693" s="280"/>
      <c r="G693" s="277">
        <f t="shared" si="25"/>
        <v>24619.650000000005</v>
      </c>
      <c r="H693" s="278">
        <f t="shared" si="27"/>
        <v>27</v>
      </c>
      <c r="I693" s="279"/>
      <c r="J693" s="353"/>
      <c r="K693" s="362"/>
      <c r="L693" s="272"/>
      <c r="M693" s="364"/>
      <c r="N693" s="319"/>
      <c r="O693" s="320"/>
      <c r="P693" s="320"/>
      <c r="Q693" s="345"/>
    </row>
    <row r="694" spans="1:17" s="135" customFormat="1" ht="18" x14ac:dyDescent="0.25">
      <c r="A694" s="278"/>
      <c r="B694" s="280"/>
      <c r="C694" s="271"/>
      <c r="D694" s="272"/>
      <c r="E694" s="341"/>
      <c r="F694" s="280"/>
      <c r="G694" s="277">
        <f t="shared" si="25"/>
        <v>24619.650000000005</v>
      </c>
      <c r="H694" s="278">
        <f t="shared" si="27"/>
        <v>27</v>
      </c>
      <c r="I694" s="279"/>
      <c r="J694" s="353"/>
      <c r="K694" s="362"/>
      <c r="L694" s="272"/>
      <c r="M694" s="364"/>
      <c r="N694" s="319"/>
      <c r="O694" s="320"/>
      <c r="P694" s="320"/>
      <c r="Q694" s="345"/>
    </row>
    <row r="695" spans="1:17" s="135" customFormat="1" ht="18" x14ac:dyDescent="0.25">
      <c r="A695" s="278"/>
      <c r="B695" s="280"/>
      <c r="C695" s="271"/>
      <c r="D695" s="272"/>
      <c r="E695" s="341"/>
      <c r="F695" s="280"/>
      <c r="G695" s="277">
        <f t="shared" si="25"/>
        <v>24619.650000000005</v>
      </c>
      <c r="H695" s="278">
        <f t="shared" si="27"/>
        <v>27</v>
      </c>
      <c r="I695" s="279"/>
      <c r="J695" s="353"/>
      <c r="K695" s="362"/>
      <c r="L695" s="272"/>
      <c r="M695" s="364"/>
      <c r="N695" s="319"/>
      <c r="O695" s="320"/>
      <c r="P695" s="320"/>
      <c r="Q695" s="345"/>
    </row>
    <row r="696" spans="1:17" s="135" customFormat="1" ht="18" x14ac:dyDescent="0.25">
      <c r="A696" s="278"/>
      <c r="B696" s="280"/>
      <c r="C696" s="271"/>
      <c r="D696" s="272"/>
      <c r="E696" s="341"/>
      <c r="F696" s="280"/>
      <c r="G696" s="277">
        <f t="shared" si="25"/>
        <v>24619.650000000005</v>
      </c>
      <c r="H696" s="278">
        <f t="shared" si="27"/>
        <v>27</v>
      </c>
      <c r="I696" s="279"/>
      <c r="J696" s="353"/>
      <c r="K696" s="362"/>
      <c r="L696" s="272"/>
      <c r="M696" s="364"/>
      <c r="N696" s="319"/>
      <c r="O696" s="320"/>
      <c r="P696" s="320"/>
      <c r="Q696" s="345"/>
    </row>
    <row r="697" spans="1:17" s="135" customFormat="1" ht="18" x14ac:dyDescent="0.25">
      <c r="A697" s="278"/>
      <c r="B697" s="280"/>
      <c r="C697" s="271"/>
      <c r="D697" s="272"/>
      <c r="E697" s="341"/>
      <c r="F697" s="280"/>
      <c r="G697" s="277">
        <f t="shared" si="25"/>
        <v>24619.650000000005</v>
      </c>
      <c r="H697" s="278">
        <f t="shared" si="27"/>
        <v>27</v>
      </c>
      <c r="I697" s="279"/>
      <c r="J697" s="353"/>
      <c r="K697" s="362"/>
      <c r="L697" s="272"/>
      <c r="M697" s="364"/>
      <c r="N697" s="319"/>
      <c r="O697" s="320"/>
      <c r="P697" s="320"/>
      <c r="Q697" s="345"/>
    </row>
    <row r="698" spans="1:17" s="135" customFormat="1" ht="18" x14ac:dyDescent="0.25">
      <c r="A698" s="278"/>
      <c r="B698" s="280"/>
      <c r="C698" s="271"/>
      <c r="D698" s="272"/>
      <c r="E698" s="351"/>
      <c r="F698" s="280"/>
      <c r="G698" s="277">
        <f t="shared" si="25"/>
        <v>24619.650000000005</v>
      </c>
      <c r="H698" s="278">
        <f t="shared" si="27"/>
        <v>27</v>
      </c>
      <c r="I698" s="279"/>
      <c r="J698" s="353"/>
      <c r="K698" s="362"/>
      <c r="L698" s="272"/>
      <c r="M698" s="363"/>
      <c r="N698" s="319"/>
      <c r="O698" s="320"/>
      <c r="P698" s="320"/>
      <c r="Q698" s="345"/>
    </row>
    <row r="699" spans="1:17" s="135" customFormat="1" ht="18" x14ac:dyDescent="0.25">
      <c r="A699" s="278"/>
      <c r="B699" s="280"/>
      <c r="C699" s="271"/>
      <c r="D699" s="272"/>
      <c r="E699" s="341"/>
      <c r="F699" s="280"/>
      <c r="G699" s="277">
        <f t="shared" ref="G699:G707" si="28">G698-E699+C699</f>
        <v>24619.650000000005</v>
      </c>
      <c r="H699" s="278">
        <f t="shared" si="27"/>
        <v>27</v>
      </c>
      <c r="I699" s="279"/>
      <c r="J699" s="353"/>
      <c r="K699" s="362"/>
      <c r="L699" s="272"/>
      <c r="M699" s="364"/>
      <c r="N699" s="319"/>
      <c r="O699" s="320"/>
      <c r="P699" s="320"/>
      <c r="Q699" s="345"/>
    </row>
    <row r="700" spans="1:17" s="135" customFormat="1" ht="18" x14ac:dyDescent="0.25">
      <c r="A700" s="278"/>
      <c r="B700" s="280"/>
      <c r="C700" s="271"/>
      <c r="D700" s="272"/>
      <c r="E700" s="341"/>
      <c r="F700" s="280"/>
      <c r="G700" s="277">
        <f t="shared" si="28"/>
        <v>24619.650000000005</v>
      </c>
      <c r="H700" s="278">
        <f t="shared" si="27"/>
        <v>27</v>
      </c>
      <c r="I700" s="279"/>
      <c r="J700" s="353"/>
      <c r="K700" s="362"/>
      <c r="L700" s="272"/>
      <c r="M700" s="364"/>
      <c r="N700" s="319"/>
      <c r="O700" s="320"/>
      <c r="P700" s="320"/>
      <c r="Q700" s="345"/>
    </row>
    <row r="701" spans="1:17" s="135" customFormat="1" ht="18" x14ac:dyDescent="0.25">
      <c r="A701" s="278"/>
      <c r="B701" s="280"/>
      <c r="C701" s="271"/>
      <c r="D701" s="272"/>
      <c r="E701" s="341"/>
      <c r="F701" s="280"/>
      <c r="G701" s="277">
        <f t="shared" si="28"/>
        <v>24619.650000000005</v>
      </c>
      <c r="H701" s="278">
        <f t="shared" si="27"/>
        <v>27</v>
      </c>
      <c r="I701" s="279"/>
      <c r="J701" s="353"/>
      <c r="K701" s="362"/>
      <c r="L701" s="272"/>
      <c r="M701" s="364"/>
      <c r="N701" s="319"/>
      <c r="O701" s="320"/>
      <c r="P701" s="320"/>
      <c r="Q701" s="345"/>
    </row>
    <row r="702" spans="1:17" s="135" customFormat="1" ht="18" x14ac:dyDescent="0.25">
      <c r="A702" s="278"/>
      <c r="B702" s="280"/>
      <c r="C702" s="271"/>
      <c r="D702" s="272"/>
      <c r="E702" s="341"/>
      <c r="F702" s="280"/>
      <c r="G702" s="277">
        <f t="shared" si="28"/>
        <v>24619.650000000005</v>
      </c>
      <c r="H702" s="278">
        <f t="shared" si="27"/>
        <v>27</v>
      </c>
      <c r="I702" s="279"/>
      <c r="J702" s="354"/>
      <c r="K702" s="362"/>
      <c r="L702" s="272"/>
      <c r="M702" s="364"/>
      <c r="N702" s="319"/>
      <c r="O702" s="320"/>
      <c r="P702" s="320"/>
      <c r="Q702" s="345"/>
    </row>
    <row r="703" spans="1:17" s="135" customFormat="1" ht="18" x14ac:dyDescent="0.25">
      <c r="A703" s="278"/>
      <c r="B703" s="280"/>
      <c r="C703" s="271"/>
      <c r="D703" s="272"/>
      <c r="E703" s="341"/>
      <c r="F703" s="280"/>
      <c r="G703" s="277">
        <f t="shared" si="28"/>
        <v>24619.650000000005</v>
      </c>
      <c r="H703" s="278">
        <f t="shared" si="27"/>
        <v>27</v>
      </c>
      <c r="I703" s="279"/>
      <c r="J703" s="354"/>
      <c r="K703" s="362"/>
      <c r="L703" s="272"/>
      <c r="M703" s="364"/>
      <c r="N703" s="319"/>
      <c r="O703" s="320"/>
      <c r="P703" s="320"/>
      <c r="Q703" s="345"/>
    </row>
    <row r="704" spans="1:17" s="135" customFormat="1" ht="18" x14ac:dyDescent="0.25">
      <c r="A704" s="278"/>
      <c r="B704" s="280"/>
      <c r="C704" s="271"/>
      <c r="D704" s="272"/>
      <c r="E704" s="341"/>
      <c r="F704" s="280"/>
      <c r="G704" s="277">
        <f t="shared" si="28"/>
        <v>24619.650000000005</v>
      </c>
      <c r="H704" s="278">
        <f t="shared" si="27"/>
        <v>27</v>
      </c>
      <c r="I704" s="279"/>
      <c r="J704" s="354"/>
      <c r="K704" s="362"/>
      <c r="L704" s="272"/>
      <c r="M704" s="364"/>
      <c r="N704" s="320"/>
      <c r="O704" s="320"/>
      <c r="P704" s="320"/>
      <c r="Q704" s="345"/>
    </row>
    <row r="705" spans="1:17" s="135" customFormat="1" ht="18" x14ac:dyDescent="0.25">
      <c r="A705" s="278"/>
      <c r="B705" s="280"/>
      <c r="C705" s="271"/>
      <c r="D705" s="272"/>
      <c r="E705" s="341"/>
      <c r="F705" s="280"/>
      <c r="G705" s="277">
        <f t="shared" si="28"/>
        <v>24619.650000000005</v>
      </c>
      <c r="H705" s="278">
        <f t="shared" si="27"/>
        <v>27</v>
      </c>
      <c r="I705" s="279"/>
      <c r="J705" s="354"/>
      <c r="K705" s="362"/>
      <c r="L705" s="272"/>
      <c r="M705" s="364"/>
      <c r="N705" s="320"/>
      <c r="O705" s="320"/>
      <c r="P705" s="320"/>
      <c r="Q705" s="345"/>
    </row>
    <row r="706" spans="1:17" s="135" customFormat="1" ht="18" x14ac:dyDescent="0.25">
      <c r="A706" s="278"/>
      <c r="B706" s="280"/>
      <c r="C706" s="271"/>
      <c r="D706" s="272"/>
      <c r="E706" s="341"/>
      <c r="F706" s="280"/>
      <c r="G706" s="277">
        <f t="shared" si="28"/>
        <v>24619.650000000005</v>
      </c>
      <c r="H706" s="278">
        <f t="shared" si="27"/>
        <v>27</v>
      </c>
      <c r="I706" s="279"/>
      <c r="J706" s="354"/>
      <c r="K706" s="362"/>
      <c r="L706" s="272"/>
      <c r="M706" s="364"/>
      <c r="N706" s="320"/>
      <c r="O706" s="320"/>
      <c r="P706" s="320"/>
      <c r="Q706" s="345"/>
    </row>
    <row r="707" spans="1:17" s="135" customFormat="1" ht="18" x14ac:dyDescent="0.25">
      <c r="A707" s="278"/>
      <c r="B707" s="280"/>
      <c r="C707" s="271"/>
      <c r="D707" s="272"/>
      <c r="E707" s="341"/>
      <c r="F707" s="280"/>
      <c r="G707" s="277">
        <f t="shared" si="28"/>
        <v>24619.650000000005</v>
      </c>
      <c r="H707" s="278">
        <f t="shared" si="27"/>
        <v>27</v>
      </c>
      <c r="I707" s="279"/>
      <c r="J707" s="354"/>
      <c r="K707" s="362"/>
      <c r="L707" s="272"/>
      <c r="M707" s="364"/>
      <c r="N707" s="320"/>
      <c r="O707" s="320"/>
      <c r="P707" s="320"/>
      <c r="Q707" s="345"/>
    </row>
    <row r="708" spans="1:17" s="135" customFormat="1" ht="18" x14ac:dyDescent="0.25">
      <c r="A708" s="278"/>
      <c r="B708" s="280"/>
      <c r="C708" s="271"/>
      <c r="D708" s="272"/>
      <c r="E708" s="341"/>
      <c r="F708" s="280"/>
      <c r="G708" s="277">
        <f t="shared" si="27"/>
        <v>24619.650000000005</v>
      </c>
      <c r="H708" s="278">
        <f t="shared" si="27"/>
        <v>27</v>
      </c>
      <c r="I708" s="279"/>
      <c r="J708" s="354"/>
      <c r="K708" s="362"/>
      <c r="L708" s="272"/>
      <c r="M708" s="364"/>
      <c r="N708" s="320"/>
      <c r="O708" s="320"/>
      <c r="P708" s="320"/>
      <c r="Q708" s="345"/>
    </row>
    <row r="709" spans="1:17" s="135" customFormat="1" ht="18" x14ac:dyDescent="0.25">
      <c r="A709" s="278"/>
      <c r="B709" s="280"/>
      <c r="C709" s="271"/>
      <c r="D709" s="272"/>
      <c r="E709" s="341"/>
      <c r="F709" s="280"/>
      <c r="G709" s="277">
        <f t="shared" si="27"/>
        <v>24619.650000000005</v>
      </c>
      <c r="H709" s="278">
        <f t="shared" si="27"/>
        <v>27</v>
      </c>
      <c r="I709" s="279"/>
      <c r="J709" s="354"/>
      <c r="K709" s="362"/>
      <c r="L709" s="272"/>
      <c r="M709" s="364"/>
      <c r="N709" s="320"/>
      <c r="O709" s="320"/>
      <c r="P709" s="320"/>
      <c r="Q709" s="345"/>
    </row>
    <row r="710" spans="1:17" s="135" customFormat="1" ht="18" x14ac:dyDescent="0.25">
      <c r="A710" s="278"/>
      <c r="B710" s="280"/>
      <c r="C710" s="271"/>
      <c r="D710" s="272"/>
      <c r="E710" s="341"/>
      <c r="F710" s="280"/>
      <c r="G710" s="277">
        <f t="shared" si="27"/>
        <v>24619.650000000005</v>
      </c>
      <c r="H710" s="278">
        <f t="shared" si="27"/>
        <v>27</v>
      </c>
      <c r="I710" s="279"/>
      <c r="J710" s="354"/>
      <c r="K710" s="362"/>
      <c r="L710" s="272"/>
      <c r="M710" s="364"/>
      <c r="N710" s="320"/>
      <c r="O710" s="320"/>
      <c r="P710" s="320"/>
      <c r="Q710" s="345"/>
    </row>
    <row r="711" spans="1:17" s="135" customFormat="1" ht="18" x14ac:dyDescent="0.25">
      <c r="A711" s="278"/>
      <c r="B711" s="280"/>
      <c r="C711" s="271"/>
      <c r="D711" s="272"/>
      <c r="E711" s="341"/>
      <c r="F711" s="280"/>
      <c r="G711" s="277">
        <f t="shared" si="27"/>
        <v>24619.650000000005</v>
      </c>
      <c r="H711" s="278">
        <f t="shared" si="27"/>
        <v>27</v>
      </c>
      <c r="I711" s="279"/>
      <c r="J711" s="354"/>
      <c r="K711" s="362"/>
      <c r="L711" s="272"/>
      <c r="M711" s="364"/>
      <c r="N711" s="320"/>
      <c r="O711" s="320"/>
      <c r="P711" s="320"/>
      <c r="Q711" s="345"/>
    </row>
    <row r="712" spans="1:17" s="135" customFormat="1" ht="18" x14ac:dyDescent="0.25">
      <c r="A712" s="278"/>
      <c r="B712" s="280"/>
      <c r="C712" s="271"/>
      <c r="D712" s="272"/>
      <c r="E712" s="341"/>
      <c r="F712" s="280"/>
      <c r="G712" s="277">
        <f t="shared" si="27"/>
        <v>24619.650000000005</v>
      </c>
      <c r="H712" s="278">
        <f t="shared" si="27"/>
        <v>27</v>
      </c>
      <c r="I712" s="279"/>
      <c r="J712" s="354"/>
      <c r="K712" s="362"/>
      <c r="L712" s="272"/>
      <c r="M712" s="364"/>
      <c r="N712" s="320"/>
      <c r="O712" s="320"/>
      <c r="P712" s="320"/>
      <c r="Q712" s="345"/>
    </row>
    <row r="713" spans="1:17" s="135" customFormat="1" ht="18" x14ac:dyDescent="0.25">
      <c r="A713" s="278"/>
      <c r="B713" s="280"/>
      <c r="C713" s="271"/>
      <c r="D713" s="272"/>
      <c r="E713" s="341"/>
      <c r="F713" s="280"/>
      <c r="G713" s="277">
        <f t="shared" si="27"/>
        <v>24619.650000000005</v>
      </c>
      <c r="H713" s="278">
        <f t="shared" si="27"/>
        <v>27</v>
      </c>
      <c r="I713" s="279"/>
      <c r="J713" s="354"/>
      <c r="K713" s="362"/>
      <c r="L713" s="272"/>
      <c r="M713" s="364"/>
      <c r="N713" s="320"/>
      <c r="O713" s="320"/>
      <c r="P713" s="320"/>
      <c r="Q713" s="345"/>
    </row>
    <row r="714" spans="1:17" s="135" customFormat="1" ht="18" x14ac:dyDescent="0.25">
      <c r="A714" s="278"/>
      <c r="B714" s="280"/>
      <c r="C714" s="271"/>
      <c r="D714" s="272"/>
      <c r="E714" s="341"/>
      <c r="F714" s="280"/>
      <c r="G714" s="277">
        <f t="shared" si="27"/>
        <v>24619.650000000005</v>
      </c>
      <c r="H714" s="278">
        <f t="shared" si="27"/>
        <v>27</v>
      </c>
      <c r="I714" s="279"/>
      <c r="J714" s="354"/>
      <c r="K714" s="362"/>
      <c r="L714" s="272"/>
      <c r="M714" s="364"/>
      <c r="N714" s="320"/>
      <c r="O714" s="320"/>
      <c r="P714" s="320"/>
      <c r="Q714" s="345"/>
    </row>
    <row r="715" spans="1:17" s="135" customFormat="1" ht="18" x14ac:dyDescent="0.25">
      <c r="A715" s="278"/>
      <c r="B715" s="280"/>
      <c r="C715" s="271"/>
      <c r="D715" s="272"/>
      <c r="E715" s="341"/>
      <c r="F715" s="280"/>
      <c r="G715" s="277">
        <f t="shared" ref="G715:H778" si="29">G714-E715+C715</f>
        <v>24619.650000000005</v>
      </c>
      <c r="H715" s="278">
        <f t="shared" si="29"/>
        <v>27</v>
      </c>
      <c r="I715" s="279"/>
      <c r="J715" s="354"/>
      <c r="K715" s="362"/>
      <c r="L715" s="272"/>
      <c r="M715" s="364"/>
      <c r="N715" s="320"/>
      <c r="O715" s="320"/>
      <c r="P715" s="320"/>
      <c r="Q715" s="345"/>
    </row>
    <row r="716" spans="1:17" s="135" customFormat="1" ht="18" x14ac:dyDescent="0.25">
      <c r="A716" s="278"/>
      <c r="B716" s="280"/>
      <c r="C716" s="271"/>
      <c r="D716" s="272"/>
      <c r="E716" s="341"/>
      <c r="F716" s="280"/>
      <c r="G716" s="277">
        <f t="shared" si="29"/>
        <v>24619.650000000005</v>
      </c>
      <c r="H716" s="278">
        <f t="shared" si="29"/>
        <v>27</v>
      </c>
      <c r="I716" s="279"/>
      <c r="J716" s="354"/>
      <c r="K716" s="362"/>
      <c r="L716" s="272"/>
      <c r="M716" s="364"/>
      <c r="N716" s="320"/>
      <c r="O716" s="320"/>
      <c r="P716" s="320"/>
      <c r="Q716" s="345"/>
    </row>
    <row r="717" spans="1:17" s="135" customFormat="1" ht="18" x14ac:dyDescent="0.25">
      <c r="A717" s="278"/>
      <c r="B717" s="280"/>
      <c r="C717" s="271"/>
      <c r="D717" s="272"/>
      <c r="E717" s="341"/>
      <c r="F717" s="280"/>
      <c r="G717" s="277">
        <f t="shared" si="29"/>
        <v>24619.650000000005</v>
      </c>
      <c r="H717" s="278">
        <f t="shared" si="29"/>
        <v>27</v>
      </c>
      <c r="I717" s="279"/>
      <c r="J717" s="354"/>
      <c r="K717" s="362"/>
      <c r="L717" s="272"/>
      <c r="M717" s="364"/>
      <c r="N717" s="320"/>
      <c r="O717" s="320"/>
      <c r="P717" s="320"/>
      <c r="Q717" s="345"/>
    </row>
    <row r="718" spans="1:17" s="135" customFormat="1" ht="18" x14ac:dyDescent="0.25">
      <c r="A718" s="278"/>
      <c r="B718" s="280"/>
      <c r="C718" s="271"/>
      <c r="D718" s="272"/>
      <c r="E718" s="341"/>
      <c r="F718" s="280"/>
      <c r="G718" s="277">
        <f t="shared" si="29"/>
        <v>24619.650000000005</v>
      </c>
      <c r="H718" s="278">
        <f t="shared" si="29"/>
        <v>27</v>
      </c>
      <c r="I718" s="279"/>
      <c r="J718" s="354"/>
      <c r="K718" s="362"/>
      <c r="L718" s="272"/>
      <c r="M718" s="364"/>
      <c r="N718" s="320"/>
      <c r="O718" s="320"/>
      <c r="P718" s="320"/>
      <c r="Q718" s="345"/>
    </row>
    <row r="719" spans="1:17" s="135" customFormat="1" ht="18" x14ac:dyDescent="0.25">
      <c r="A719" s="278"/>
      <c r="B719" s="280"/>
      <c r="C719" s="271"/>
      <c r="D719" s="272"/>
      <c r="E719" s="341"/>
      <c r="F719" s="280"/>
      <c r="G719" s="277">
        <f t="shared" si="29"/>
        <v>24619.650000000005</v>
      </c>
      <c r="H719" s="278">
        <f t="shared" si="29"/>
        <v>27</v>
      </c>
      <c r="I719" s="279"/>
      <c r="J719" s="354"/>
      <c r="K719" s="362"/>
      <c r="L719" s="272"/>
      <c r="M719" s="364"/>
      <c r="N719" s="320"/>
      <c r="O719" s="320"/>
      <c r="P719" s="320"/>
      <c r="Q719" s="345"/>
    </row>
    <row r="720" spans="1:17" s="135" customFormat="1" ht="18" x14ac:dyDescent="0.25">
      <c r="A720" s="278"/>
      <c r="B720" s="280"/>
      <c r="C720" s="271"/>
      <c r="D720" s="272"/>
      <c r="E720" s="412"/>
      <c r="F720" s="280"/>
      <c r="G720" s="277">
        <f t="shared" si="29"/>
        <v>24619.650000000005</v>
      </c>
      <c r="H720" s="278">
        <f t="shared" si="29"/>
        <v>27</v>
      </c>
      <c r="I720" s="279"/>
      <c r="J720" s="354"/>
      <c r="K720" s="362"/>
      <c r="L720" s="272"/>
      <c r="M720" s="363"/>
      <c r="N720" s="320"/>
      <c r="O720" s="320"/>
      <c r="P720" s="320"/>
      <c r="Q720" s="345"/>
    </row>
    <row r="721" spans="1:17" s="135" customFormat="1" ht="18" x14ac:dyDescent="0.25">
      <c r="A721" s="278"/>
      <c r="B721" s="280"/>
      <c r="C721" s="271"/>
      <c r="D721" s="272"/>
      <c r="E721" s="341"/>
      <c r="F721" s="280"/>
      <c r="G721" s="277">
        <f t="shared" si="29"/>
        <v>24619.650000000005</v>
      </c>
      <c r="H721" s="278">
        <f t="shared" si="29"/>
        <v>27</v>
      </c>
      <c r="I721" s="279"/>
      <c r="J721" s="354"/>
      <c r="K721" s="362"/>
      <c r="L721" s="272"/>
      <c r="M721" s="364"/>
      <c r="N721" s="320"/>
      <c r="O721" s="320"/>
      <c r="P721" s="320"/>
      <c r="Q721" s="345"/>
    </row>
    <row r="722" spans="1:17" s="135" customFormat="1" ht="18" x14ac:dyDescent="0.25">
      <c r="A722" s="278"/>
      <c r="B722" s="280"/>
      <c r="C722" s="271"/>
      <c r="D722" s="272"/>
      <c r="E722" s="341"/>
      <c r="F722" s="280"/>
      <c r="G722" s="277">
        <f t="shared" si="29"/>
        <v>24619.650000000005</v>
      </c>
      <c r="H722" s="278">
        <f t="shared" si="29"/>
        <v>27</v>
      </c>
      <c r="I722" s="279"/>
      <c r="J722" s="353"/>
      <c r="K722" s="362"/>
      <c r="L722" s="272"/>
      <c r="M722" s="364"/>
      <c r="N722" s="320"/>
      <c r="O722" s="320"/>
      <c r="P722" s="320"/>
      <c r="Q722" s="345"/>
    </row>
    <row r="723" spans="1:17" s="135" customFormat="1" ht="18" x14ac:dyDescent="0.25">
      <c r="A723" s="278"/>
      <c r="B723" s="280"/>
      <c r="C723" s="271"/>
      <c r="D723" s="272"/>
      <c r="E723" s="341"/>
      <c r="F723" s="280"/>
      <c r="G723" s="277">
        <f t="shared" si="29"/>
        <v>24619.650000000005</v>
      </c>
      <c r="H723" s="278">
        <f t="shared" si="29"/>
        <v>27</v>
      </c>
      <c r="I723" s="279"/>
      <c r="J723" s="353"/>
      <c r="K723" s="362"/>
      <c r="L723" s="272"/>
      <c r="M723" s="364"/>
      <c r="N723" s="320"/>
      <c r="O723" s="320"/>
      <c r="P723" s="320"/>
      <c r="Q723" s="345"/>
    </row>
    <row r="724" spans="1:17" s="135" customFormat="1" ht="15.75" x14ac:dyDescent="0.25">
      <c r="A724" s="278"/>
      <c r="B724" s="280"/>
      <c r="C724" s="271"/>
      <c r="D724" s="272"/>
      <c r="E724" s="324"/>
      <c r="F724" s="280"/>
      <c r="G724" s="277">
        <f t="shared" si="29"/>
        <v>24619.650000000005</v>
      </c>
      <c r="H724" s="278">
        <f t="shared" si="29"/>
        <v>27</v>
      </c>
      <c r="I724" s="279"/>
      <c r="J724" s="353"/>
      <c r="K724" s="362"/>
      <c r="L724" s="272"/>
      <c r="M724" s="364"/>
      <c r="N724" s="320"/>
      <c r="O724" s="320"/>
      <c r="P724" s="320"/>
      <c r="Q724" s="345"/>
    </row>
    <row r="725" spans="1:17" s="135" customFormat="1" ht="15.75" x14ac:dyDescent="0.25">
      <c r="A725" s="278"/>
      <c r="B725" s="280"/>
      <c r="C725" s="271"/>
      <c r="D725" s="272"/>
      <c r="E725" s="324"/>
      <c r="F725" s="280"/>
      <c r="G725" s="277">
        <f t="shared" si="29"/>
        <v>24619.650000000005</v>
      </c>
      <c r="H725" s="278">
        <f t="shared" si="29"/>
        <v>27</v>
      </c>
      <c r="I725" s="279"/>
      <c r="J725" s="353"/>
      <c r="K725" s="362"/>
      <c r="L725" s="272"/>
      <c r="M725" s="364"/>
      <c r="N725" s="320"/>
      <c r="O725" s="320"/>
      <c r="P725" s="320"/>
      <c r="Q725" s="345"/>
    </row>
    <row r="726" spans="1:17" s="135" customFormat="1" ht="15.75" x14ac:dyDescent="0.25">
      <c r="A726" s="278"/>
      <c r="B726" s="280"/>
      <c r="C726" s="271"/>
      <c r="D726" s="272"/>
      <c r="E726" s="324"/>
      <c r="F726" s="280"/>
      <c r="G726" s="277">
        <f t="shared" si="29"/>
        <v>24619.650000000005</v>
      </c>
      <c r="H726" s="278">
        <f t="shared" si="29"/>
        <v>27</v>
      </c>
      <c r="I726" s="279"/>
      <c r="J726" s="353"/>
      <c r="K726" s="362"/>
      <c r="L726" s="272"/>
      <c r="M726" s="364"/>
      <c r="N726" s="320"/>
      <c r="O726" s="320"/>
      <c r="P726" s="320"/>
      <c r="Q726" s="345"/>
    </row>
    <row r="727" spans="1:17" s="135" customFormat="1" ht="15.75" x14ac:dyDescent="0.25">
      <c r="A727" s="278"/>
      <c r="B727" s="280"/>
      <c r="C727" s="271"/>
      <c r="D727" s="272"/>
      <c r="E727" s="324"/>
      <c r="F727" s="280"/>
      <c r="G727" s="277">
        <f t="shared" si="29"/>
        <v>24619.650000000005</v>
      </c>
      <c r="H727" s="278">
        <f t="shared" si="29"/>
        <v>27</v>
      </c>
      <c r="I727" s="279"/>
      <c r="J727" s="353"/>
      <c r="K727" s="362"/>
      <c r="L727" s="272"/>
      <c r="M727" s="364"/>
      <c r="N727" s="320"/>
      <c r="O727" s="320"/>
      <c r="P727" s="320"/>
      <c r="Q727" s="345"/>
    </row>
    <row r="728" spans="1:17" s="135" customFormat="1" ht="15.75" x14ac:dyDescent="0.25">
      <c r="A728" s="278"/>
      <c r="B728" s="280"/>
      <c r="C728" s="271"/>
      <c r="D728" s="272"/>
      <c r="E728" s="324"/>
      <c r="F728" s="280"/>
      <c r="G728" s="277">
        <f t="shared" si="29"/>
        <v>24619.650000000005</v>
      </c>
      <c r="H728" s="278">
        <f t="shared" si="29"/>
        <v>27</v>
      </c>
      <c r="I728" s="279"/>
      <c r="J728" s="353"/>
      <c r="K728" s="362"/>
      <c r="L728" s="272"/>
      <c r="M728" s="364"/>
      <c r="N728" s="320"/>
      <c r="O728" s="320"/>
      <c r="P728" s="320"/>
      <c r="Q728" s="345"/>
    </row>
    <row r="729" spans="1:17" s="135" customFormat="1" ht="15.75" x14ac:dyDescent="0.25">
      <c r="A729" s="278"/>
      <c r="B729" s="280"/>
      <c r="C729" s="271"/>
      <c r="D729" s="272"/>
      <c r="E729" s="324"/>
      <c r="F729" s="280"/>
      <c r="G729" s="277">
        <f t="shared" si="29"/>
        <v>24619.650000000005</v>
      </c>
      <c r="H729" s="278">
        <f t="shared" si="29"/>
        <v>27</v>
      </c>
      <c r="I729" s="279"/>
      <c r="J729" s="353"/>
      <c r="K729" s="362"/>
      <c r="L729" s="272"/>
      <c r="M729" s="364"/>
      <c r="N729" s="320"/>
      <c r="O729" s="320"/>
      <c r="P729" s="320"/>
      <c r="Q729" s="345"/>
    </row>
    <row r="730" spans="1:17" s="135" customFormat="1" ht="15.75" x14ac:dyDescent="0.25">
      <c r="A730" s="278"/>
      <c r="B730" s="280"/>
      <c r="C730" s="271"/>
      <c r="D730" s="272"/>
      <c r="E730" s="324"/>
      <c r="F730" s="280"/>
      <c r="G730" s="277">
        <f t="shared" si="29"/>
        <v>24619.650000000005</v>
      </c>
      <c r="H730" s="278">
        <f t="shared" si="29"/>
        <v>27</v>
      </c>
      <c r="I730" s="279"/>
      <c r="J730" s="353"/>
      <c r="K730" s="362"/>
      <c r="L730" s="272"/>
      <c r="M730" s="364"/>
      <c r="N730" s="320"/>
      <c r="O730" s="320"/>
      <c r="P730" s="320"/>
      <c r="Q730" s="345"/>
    </row>
    <row r="731" spans="1:17" s="135" customFormat="1" ht="15.75" x14ac:dyDescent="0.25">
      <c r="A731" s="278"/>
      <c r="B731" s="280"/>
      <c r="C731" s="271"/>
      <c r="D731" s="272"/>
      <c r="E731" s="324"/>
      <c r="F731" s="280"/>
      <c r="G731" s="277">
        <f t="shared" si="29"/>
        <v>24619.650000000005</v>
      </c>
      <c r="H731" s="278">
        <f t="shared" si="29"/>
        <v>27</v>
      </c>
      <c r="I731" s="279"/>
      <c r="J731" s="353"/>
      <c r="K731" s="362"/>
      <c r="L731" s="272"/>
      <c r="M731" s="364"/>
      <c r="N731" s="320"/>
      <c r="O731" s="320"/>
      <c r="P731" s="320"/>
      <c r="Q731" s="345"/>
    </row>
    <row r="732" spans="1:17" s="135" customFormat="1" ht="15.75" x14ac:dyDescent="0.25">
      <c r="A732" s="278"/>
      <c r="B732" s="280"/>
      <c r="C732" s="271"/>
      <c r="D732" s="272"/>
      <c r="E732" s="324"/>
      <c r="F732" s="280"/>
      <c r="G732" s="277">
        <f t="shared" si="29"/>
        <v>24619.650000000005</v>
      </c>
      <c r="H732" s="278">
        <f t="shared" si="29"/>
        <v>27</v>
      </c>
      <c r="I732" s="279"/>
      <c r="J732" s="353"/>
      <c r="K732" s="362"/>
      <c r="L732" s="272"/>
      <c r="M732" s="364"/>
      <c r="N732" s="320"/>
      <c r="O732" s="320"/>
      <c r="P732" s="320"/>
      <c r="Q732" s="345"/>
    </row>
    <row r="733" spans="1:17" s="135" customFormat="1" ht="15.75" x14ac:dyDescent="0.25">
      <c r="A733" s="278"/>
      <c r="B733" s="280"/>
      <c r="C733" s="271"/>
      <c r="D733" s="272"/>
      <c r="E733" s="324"/>
      <c r="F733" s="280"/>
      <c r="G733" s="277">
        <f t="shared" si="29"/>
        <v>24619.650000000005</v>
      </c>
      <c r="H733" s="278">
        <f t="shared" si="29"/>
        <v>27</v>
      </c>
      <c r="I733" s="279"/>
      <c r="J733" s="353"/>
      <c r="K733" s="362"/>
      <c r="L733" s="272"/>
      <c r="M733" s="364"/>
      <c r="N733" s="320"/>
      <c r="O733" s="320"/>
      <c r="P733" s="320"/>
      <c r="Q733" s="345"/>
    </row>
    <row r="734" spans="1:17" s="135" customFormat="1" ht="15.75" x14ac:dyDescent="0.25">
      <c r="A734" s="278"/>
      <c r="B734" s="280"/>
      <c r="C734" s="271"/>
      <c r="D734" s="272"/>
      <c r="E734" s="324"/>
      <c r="F734" s="280"/>
      <c r="G734" s="277">
        <f t="shared" si="29"/>
        <v>24619.650000000005</v>
      </c>
      <c r="H734" s="278">
        <f t="shared" si="29"/>
        <v>27</v>
      </c>
      <c r="I734" s="279"/>
      <c r="J734" s="353"/>
      <c r="K734" s="362"/>
      <c r="L734" s="272"/>
      <c r="M734" s="364"/>
      <c r="N734" s="320"/>
      <c r="O734" s="320"/>
      <c r="P734" s="320"/>
      <c r="Q734" s="345"/>
    </row>
    <row r="735" spans="1:17" s="135" customFormat="1" ht="15.75" x14ac:dyDescent="0.25">
      <c r="A735" s="278"/>
      <c r="B735" s="280"/>
      <c r="C735" s="271"/>
      <c r="D735" s="272"/>
      <c r="E735" s="324"/>
      <c r="F735" s="280"/>
      <c r="G735" s="277">
        <f t="shared" si="29"/>
        <v>24619.650000000005</v>
      </c>
      <c r="H735" s="278">
        <f t="shared" si="29"/>
        <v>27</v>
      </c>
      <c r="I735" s="279"/>
      <c r="J735" s="353"/>
      <c r="K735" s="362"/>
      <c r="L735" s="272"/>
      <c r="M735" s="364"/>
      <c r="N735" s="320"/>
      <c r="O735" s="320"/>
      <c r="P735" s="320"/>
      <c r="Q735" s="345"/>
    </row>
    <row r="736" spans="1:17" s="135" customFormat="1" ht="15.75" x14ac:dyDescent="0.25">
      <c r="A736" s="278"/>
      <c r="B736" s="280"/>
      <c r="C736" s="271"/>
      <c r="D736" s="272"/>
      <c r="E736" s="324"/>
      <c r="F736" s="280"/>
      <c r="G736" s="277">
        <f t="shared" si="29"/>
        <v>24619.650000000005</v>
      </c>
      <c r="H736" s="278">
        <f t="shared" si="29"/>
        <v>27</v>
      </c>
      <c r="I736" s="279"/>
      <c r="J736" s="353"/>
      <c r="K736" s="362"/>
      <c r="L736" s="272"/>
      <c r="M736" s="282"/>
      <c r="N736" s="320"/>
      <c r="O736" s="320"/>
      <c r="P736" s="320"/>
      <c r="Q736" s="345"/>
    </row>
    <row r="737" spans="1:17" s="135" customFormat="1" ht="15.75" x14ac:dyDescent="0.25">
      <c r="A737" s="278"/>
      <c r="B737" s="280"/>
      <c r="C737" s="271"/>
      <c r="D737" s="272"/>
      <c r="E737" s="324"/>
      <c r="F737" s="280"/>
      <c r="G737" s="277">
        <f t="shared" si="29"/>
        <v>24619.650000000005</v>
      </c>
      <c r="H737" s="278">
        <f t="shared" si="29"/>
        <v>27</v>
      </c>
      <c r="I737" s="279"/>
      <c r="J737" s="353"/>
      <c r="K737" s="362"/>
      <c r="L737" s="272"/>
      <c r="M737" s="282"/>
      <c r="N737" s="320"/>
      <c r="O737" s="320"/>
      <c r="P737" s="320"/>
      <c r="Q737" s="345"/>
    </row>
    <row r="738" spans="1:17" s="135" customFormat="1" ht="15.75" x14ac:dyDescent="0.25">
      <c r="A738" s="278"/>
      <c r="B738" s="280"/>
      <c r="C738" s="271"/>
      <c r="D738" s="272"/>
      <c r="E738" s="324"/>
      <c r="F738" s="280"/>
      <c r="G738" s="277">
        <f t="shared" si="29"/>
        <v>24619.650000000005</v>
      </c>
      <c r="H738" s="278">
        <f t="shared" si="29"/>
        <v>27</v>
      </c>
      <c r="I738" s="279"/>
      <c r="J738" s="353"/>
      <c r="K738" s="362"/>
      <c r="L738" s="272"/>
      <c r="M738" s="285"/>
      <c r="N738" s="320"/>
      <c r="O738" s="320"/>
      <c r="P738" s="320"/>
      <c r="Q738" s="345"/>
    </row>
    <row r="739" spans="1:17" s="135" customFormat="1" ht="15.75" x14ac:dyDescent="0.25">
      <c r="A739" s="278"/>
      <c r="B739" s="280"/>
      <c r="C739" s="271"/>
      <c r="D739" s="272"/>
      <c r="E739" s="324"/>
      <c r="F739" s="280"/>
      <c r="G739" s="277">
        <f t="shared" si="29"/>
        <v>24619.650000000005</v>
      </c>
      <c r="H739" s="278">
        <f t="shared" si="29"/>
        <v>27</v>
      </c>
      <c r="I739" s="279"/>
      <c r="J739" s="353"/>
      <c r="K739" s="362"/>
      <c r="L739" s="272"/>
      <c r="M739" s="282"/>
      <c r="N739" s="320"/>
      <c r="O739" s="320"/>
      <c r="P739" s="320"/>
      <c r="Q739" s="345"/>
    </row>
    <row r="740" spans="1:17" s="135" customFormat="1" ht="15.75" x14ac:dyDescent="0.25">
      <c r="A740" s="278"/>
      <c r="B740" s="280"/>
      <c r="C740" s="271"/>
      <c r="D740" s="272"/>
      <c r="E740" s="324"/>
      <c r="F740" s="280"/>
      <c r="G740" s="277">
        <f t="shared" si="29"/>
        <v>24619.650000000005</v>
      </c>
      <c r="H740" s="278">
        <f t="shared" si="29"/>
        <v>27</v>
      </c>
      <c r="I740" s="279"/>
      <c r="J740" s="353"/>
      <c r="K740" s="362"/>
      <c r="L740" s="272"/>
      <c r="M740" s="282"/>
      <c r="N740" s="320"/>
      <c r="O740" s="320"/>
      <c r="P740" s="320"/>
      <c r="Q740" s="345"/>
    </row>
    <row r="741" spans="1:17" s="135" customFormat="1" ht="15.75" x14ac:dyDescent="0.25">
      <c r="A741" s="278"/>
      <c r="B741" s="280"/>
      <c r="C741" s="271"/>
      <c r="D741" s="272"/>
      <c r="E741" s="324"/>
      <c r="F741" s="280"/>
      <c r="G741" s="277">
        <f t="shared" si="29"/>
        <v>24619.650000000005</v>
      </c>
      <c r="H741" s="278">
        <f t="shared" si="29"/>
        <v>27</v>
      </c>
      <c r="I741" s="279"/>
      <c r="J741" s="353"/>
      <c r="K741" s="362"/>
      <c r="L741" s="272"/>
      <c r="M741" s="282"/>
      <c r="N741" s="320"/>
      <c r="O741" s="320"/>
      <c r="P741" s="320"/>
      <c r="Q741" s="345"/>
    </row>
    <row r="742" spans="1:17" s="135" customFormat="1" ht="15.75" x14ac:dyDescent="0.25">
      <c r="A742" s="278"/>
      <c r="B742" s="322"/>
      <c r="C742" s="355"/>
      <c r="D742" s="272"/>
      <c r="E742" s="332"/>
      <c r="F742" s="280"/>
      <c r="G742" s="277">
        <f t="shared" si="29"/>
        <v>24619.650000000005</v>
      </c>
      <c r="H742" s="278">
        <f t="shared" si="29"/>
        <v>27</v>
      </c>
      <c r="I742" s="279"/>
      <c r="J742" s="353"/>
      <c r="K742" s="362"/>
      <c r="L742" s="272"/>
      <c r="M742" s="282"/>
      <c r="N742" s="320"/>
      <c r="O742" s="320"/>
      <c r="P742" s="320"/>
      <c r="Q742" s="345"/>
    </row>
    <row r="743" spans="1:17" s="135" customFormat="1" ht="15.75" x14ac:dyDescent="0.25">
      <c r="A743" s="278"/>
      <c r="B743" s="280"/>
      <c r="C743" s="271"/>
      <c r="D743" s="272"/>
      <c r="E743" s="324"/>
      <c r="F743" s="280"/>
      <c r="G743" s="277">
        <f t="shared" si="29"/>
        <v>24619.650000000005</v>
      </c>
      <c r="H743" s="278">
        <f t="shared" si="29"/>
        <v>27</v>
      </c>
      <c r="I743" s="279"/>
      <c r="J743" s="353"/>
      <c r="K743" s="362"/>
      <c r="L743" s="272"/>
      <c r="M743" s="282"/>
      <c r="N743" s="320"/>
      <c r="O743" s="320"/>
      <c r="P743" s="320"/>
      <c r="Q743" s="345"/>
    </row>
    <row r="744" spans="1:17" s="135" customFormat="1" ht="15.75" x14ac:dyDescent="0.25">
      <c r="A744" s="278"/>
      <c r="B744" s="280"/>
      <c r="C744" s="271"/>
      <c r="D744" s="272"/>
      <c r="E744" s="324"/>
      <c r="F744" s="280"/>
      <c r="G744" s="277">
        <f t="shared" si="29"/>
        <v>24619.650000000005</v>
      </c>
      <c r="H744" s="278">
        <f t="shared" si="29"/>
        <v>27</v>
      </c>
      <c r="I744" s="279"/>
      <c r="J744" s="353"/>
      <c r="K744" s="362"/>
      <c r="L744" s="272"/>
      <c r="M744" s="282"/>
      <c r="N744" s="320"/>
      <c r="O744" s="320"/>
      <c r="P744" s="320"/>
      <c r="Q744" s="345"/>
    </row>
    <row r="745" spans="1:17" s="135" customFormat="1" ht="15.75" x14ac:dyDescent="0.25">
      <c r="A745" s="278"/>
      <c r="B745" s="280"/>
      <c r="C745" s="271"/>
      <c r="D745" s="272"/>
      <c r="E745" s="324"/>
      <c r="F745" s="280"/>
      <c r="G745" s="277">
        <f t="shared" si="29"/>
        <v>24619.650000000005</v>
      </c>
      <c r="H745" s="278">
        <f t="shared" si="29"/>
        <v>27</v>
      </c>
      <c r="I745" s="279"/>
      <c r="J745" s="353"/>
      <c r="K745" s="362"/>
      <c r="L745" s="272"/>
      <c r="M745" s="282"/>
      <c r="N745" s="320"/>
      <c r="O745" s="320"/>
      <c r="P745" s="320"/>
      <c r="Q745" s="345"/>
    </row>
    <row r="746" spans="1:17" s="135" customFormat="1" ht="15.75" x14ac:dyDescent="0.25">
      <c r="A746" s="278"/>
      <c r="B746" s="280"/>
      <c r="C746" s="271"/>
      <c r="D746" s="272"/>
      <c r="E746" s="324"/>
      <c r="F746" s="280"/>
      <c r="G746" s="277">
        <f t="shared" si="29"/>
        <v>24619.650000000005</v>
      </c>
      <c r="H746" s="278">
        <f t="shared" si="29"/>
        <v>27</v>
      </c>
      <c r="I746" s="279"/>
      <c r="J746" s="353"/>
      <c r="K746" s="362"/>
      <c r="L746" s="272"/>
      <c r="M746" s="282"/>
      <c r="N746" s="320"/>
      <c r="O746" s="320"/>
      <c r="P746" s="320"/>
      <c r="Q746" s="345"/>
    </row>
    <row r="747" spans="1:17" s="135" customFormat="1" ht="15.75" x14ac:dyDescent="0.25">
      <c r="A747" s="278"/>
      <c r="B747" s="280"/>
      <c r="C747" s="271"/>
      <c r="D747" s="272"/>
      <c r="E747" s="324"/>
      <c r="F747" s="280"/>
      <c r="G747" s="277">
        <f t="shared" si="29"/>
        <v>24619.650000000005</v>
      </c>
      <c r="H747" s="278">
        <f t="shared" si="29"/>
        <v>27</v>
      </c>
      <c r="I747" s="279"/>
      <c r="J747" s="353"/>
      <c r="K747" s="362"/>
      <c r="L747" s="272"/>
      <c r="M747" s="282"/>
      <c r="N747" s="320"/>
      <c r="O747" s="320"/>
      <c r="P747" s="320"/>
      <c r="Q747" s="345"/>
    </row>
    <row r="748" spans="1:17" s="135" customFormat="1" ht="15.75" x14ac:dyDescent="0.25">
      <c r="A748" s="278"/>
      <c r="B748" s="280"/>
      <c r="C748" s="271"/>
      <c r="D748" s="272"/>
      <c r="E748" s="324"/>
      <c r="F748" s="280"/>
      <c r="G748" s="277">
        <f t="shared" si="29"/>
        <v>24619.650000000005</v>
      </c>
      <c r="H748" s="278">
        <f t="shared" si="29"/>
        <v>27</v>
      </c>
      <c r="I748" s="279"/>
      <c r="J748" s="353"/>
      <c r="K748" s="362"/>
      <c r="L748" s="272"/>
      <c r="M748" s="282"/>
      <c r="N748" s="320"/>
      <c r="O748" s="320"/>
      <c r="P748" s="320"/>
      <c r="Q748" s="345"/>
    </row>
    <row r="749" spans="1:17" s="135" customFormat="1" ht="15.75" x14ac:dyDescent="0.25">
      <c r="A749" s="278"/>
      <c r="B749" s="280"/>
      <c r="C749" s="271"/>
      <c r="D749" s="272"/>
      <c r="E749" s="324"/>
      <c r="F749" s="280"/>
      <c r="G749" s="277">
        <f t="shared" si="29"/>
        <v>24619.650000000005</v>
      </c>
      <c r="H749" s="278">
        <f t="shared" si="29"/>
        <v>27</v>
      </c>
      <c r="I749" s="279"/>
      <c r="J749" s="353"/>
      <c r="K749" s="362"/>
      <c r="L749" s="272"/>
      <c r="M749" s="282"/>
      <c r="N749" s="320"/>
      <c r="O749" s="320"/>
      <c r="P749" s="320"/>
      <c r="Q749" s="345"/>
    </row>
    <row r="750" spans="1:17" s="135" customFormat="1" ht="15.75" x14ac:dyDescent="0.25">
      <c r="A750" s="278"/>
      <c r="B750" s="280"/>
      <c r="C750" s="271"/>
      <c r="D750" s="272"/>
      <c r="E750" s="324"/>
      <c r="F750" s="280"/>
      <c r="G750" s="277">
        <f t="shared" si="29"/>
        <v>24619.650000000005</v>
      </c>
      <c r="H750" s="278">
        <f t="shared" si="29"/>
        <v>27</v>
      </c>
      <c r="I750" s="279"/>
      <c r="J750" s="353"/>
      <c r="K750" s="362"/>
      <c r="L750" s="272"/>
      <c r="M750" s="282"/>
      <c r="N750" s="320"/>
      <c r="O750" s="320"/>
      <c r="P750" s="320"/>
      <c r="Q750" s="345"/>
    </row>
    <row r="751" spans="1:17" s="135" customFormat="1" ht="15.75" x14ac:dyDescent="0.25">
      <c r="A751" s="278"/>
      <c r="B751" s="280"/>
      <c r="C751" s="271"/>
      <c r="D751" s="272"/>
      <c r="E751" s="324"/>
      <c r="F751" s="280"/>
      <c r="G751" s="277">
        <f t="shared" si="29"/>
        <v>24619.650000000005</v>
      </c>
      <c r="H751" s="278">
        <f t="shared" si="29"/>
        <v>27</v>
      </c>
      <c r="I751" s="279"/>
      <c r="J751" s="353"/>
      <c r="K751" s="362"/>
      <c r="L751" s="272"/>
      <c r="M751" s="282"/>
      <c r="N751" s="320"/>
      <c r="O751" s="320"/>
      <c r="P751" s="320"/>
      <c r="Q751" s="345"/>
    </row>
    <row r="752" spans="1:17" s="135" customFormat="1" ht="15.75" x14ac:dyDescent="0.25">
      <c r="A752" s="278"/>
      <c r="B752" s="280"/>
      <c r="C752" s="271"/>
      <c r="D752" s="272"/>
      <c r="E752" s="324"/>
      <c r="F752" s="280"/>
      <c r="G752" s="277">
        <f t="shared" si="29"/>
        <v>24619.650000000005</v>
      </c>
      <c r="H752" s="278">
        <f t="shared" si="29"/>
        <v>27</v>
      </c>
      <c r="I752" s="279"/>
      <c r="J752" s="353"/>
      <c r="K752" s="362"/>
      <c r="L752" s="272"/>
      <c r="M752" s="282"/>
      <c r="N752" s="320"/>
      <c r="O752" s="320"/>
      <c r="P752" s="320"/>
      <c r="Q752" s="345"/>
    </row>
    <row r="753" spans="1:17" s="135" customFormat="1" ht="15.75" x14ac:dyDescent="0.25">
      <c r="A753" s="278"/>
      <c r="B753" s="280"/>
      <c r="C753" s="271"/>
      <c r="D753" s="272"/>
      <c r="E753" s="324"/>
      <c r="F753" s="280"/>
      <c r="G753" s="277">
        <f t="shared" si="29"/>
        <v>24619.650000000005</v>
      </c>
      <c r="H753" s="278">
        <f t="shared" si="29"/>
        <v>27</v>
      </c>
      <c r="I753" s="279"/>
      <c r="J753" s="353"/>
      <c r="K753" s="362"/>
      <c r="L753" s="272"/>
      <c r="M753" s="282"/>
      <c r="N753" s="320"/>
      <c r="O753" s="320"/>
      <c r="P753" s="320"/>
      <c r="Q753" s="345"/>
    </row>
    <row r="754" spans="1:17" s="135" customFormat="1" ht="15.75" x14ac:dyDescent="0.25">
      <c r="A754" s="278"/>
      <c r="B754" s="280"/>
      <c r="C754" s="271"/>
      <c r="D754" s="272"/>
      <c r="E754" s="324"/>
      <c r="F754" s="280"/>
      <c r="G754" s="277">
        <f t="shared" si="29"/>
        <v>24619.650000000005</v>
      </c>
      <c r="H754" s="278">
        <f t="shared" si="29"/>
        <v>27</v>
      </c>
      <c r="I754" s="279"/>
      <c r="J754" s="353"/>
      <c r="K754" s="362"/>
      <c r="L754" s="272"/>
      <c r="M754" s="282"/>
      <c r="N754" s="320"/>
      <c r="O754" s="320"/>
      <c r="P754" s="320"/>
      <c r="Q754" s="345"/>
    </row>
    <row r="755" spans="1:17" s="135" customFormat="1" ht="15.75" x14ac:dyDescent="0.25">
      <c r="A755" s="278"/>
      <c r="B755" s="280"/>
      <c r="C755" s="271"/>
      <c r="D755" s="272"/>
      <c r="E755" s="324"/>
      <c r="F755" s="280"/>
      <c r="G755" s="277">
        <f t="shared" si="29"/>
        <v>24619.650000000005</v>
      </c>
      <c r="H755" s="278">
        <f t="shared" si="29"/>
        <v>27</v>
      </c>
      <c r="I755" s="279"/>
      <c r="J755" s="353"/>
      <c r="K755" s="362"/>
      <c r="L755" s="272"/>
      <c r="M755" s="282"/>
      <c r="N755" s="320"/>
      <c r="O755" s="320"/>
      <c r="P755" s="320"/>
      <c r="Q755" s="345"/>
    </row>
    <row r="756" spans="1:17" s="135" customFormat="1" ht="15.75" x14ac:dyDescent="0.25">
      <c r="A756" s="278"/>
      <c r="B756" s="280"/>
      <c r="C756" s="271"/>
      <c r="D756" s="272"/>
      <c r="E756" s="324"/>
      <c r="F756" s="280"/>
      <c r="G756" s="277">
        <f t="shared" si="29"/>
        <v>24619.650000000005</v>
      </c>
      <c r="H756" s="278">
        <f t="shared" si="29"/>
        <v>27</v>
      </c>
      <c r="I756" s="279"/>
      <c r="J756" s="353"/>
      <c r="K756" s="362"/>
      <c r="L756" s="272"/>
      <c r="M756" s="282"/>
      <c r="N756" s="320"/>
      <c r="O756" s="320"/>
      <c r="P756" s="320"/>
      <c r="Q756" s="345"/>
    </row>
    <row r="757" spans="1:17" s="135" customFormat="1" ht="15.75" x14ac:dyDescent="0.25">
      <c r="A757" s="278"/>
      <c r="B757" s="280"/>
      <c r="C757" s="271"/>
      <c r="D757" s="272"/>
      <c r="E757" s="324"/>
      <c r="F757" s="280"/>
      <c r="G757" s="277">
        <f t="shared" si="29"/>
        <v>24619.650000000005</v>
      </c>
      <c r="H757" s="278">
        <f t="shared" si="29"/>
        <v>27</v>
      </c>
      <c r="I757" s="279"/>
      <c r="J757" s="353"/>
      <c r="K757" s="362"/>
      <c r="L757" s="272"/>
      <c r="M757" s="282"/>
      <c r="N757" s="320"/>
      <c r="O757" s="320"/>
      <c r="P757" s="320"/>
      <c r="Q757" s="345"/>
    </row>
    <row r="758" spans="1:17" s="135" customFormat="1" ht="15.75" x14ac:dyDescent="0.25">
      <c r="A758" s="278"/>
      <c r="B758" s="280"/>
      <c r="C758" s="271"/>
      <c r="D758" s="272"/>
      <c r="E758" s="324"/>
      <c r="F758" s="280"/>
      <c r="G758" s="277">
        <f t="shared" si="29"/>
        <v>24619.650000000005</v>
      </c>
      <c r="H758" s="278">
        <f t="shared" si="29"/>
        <v>27</v>
      </c>
      <c r="I758" s="279"/>
      <c r="J758" s="353"/>
      <c r="K758" s="362"/>
      <c r="L758" s="272"/>
      <c r="M758" s="282"/>
      <c r="N758" s="320"/>
      <c r="O758" s="320"/>
      <c r="P758" s="320"/>
      <c r="Q758" s="345"/>
    </row>
    <row r="759" spans="1:17" s="135" customFormat="1" ht="15.75" x14ac:dyDescent="0.25">
      <c r="A759" s="278"/>
      <c r="B759" s="280"/>
      <c r="C759" s="277"/>
      <c r="D759" s="278"/>
      <c r="E759" s="324"/>
      <c r="F759" s="280"/>
      <c r="G759" s="277">
        <f t="shared" si="29"/>
        <v>24619.650000000005</v>
      </c>
      <c r="H759" s="278">
        <f t="shared" si="29"/>
        <v>27</v>
      </c>
      <c r="I759" s="279"/>
      <c r="J759" s="353"/>
      <c r="K759" s="362"/>
      <c r="L759" s="272"/>
      <c r="M759" s="282"/>
      <c r="N759" s="320"/>
      <c r="O759" s="320"/>
      <c r="P759" s="320"/>
      <c r="Q759" s="345"/>
    </row>
    <row r="760" spans="1:17" s="135" customFormat="1" ht="15.75" x14ac:dyDescent="0.25">
      <c r="A760" s="278"/>
      <c r="B760" s="280"/>
      <c r="C760" s="277"/>
      <c r="D760" s="278"/>
      <c r="E760" s="324"/>
      <c r="F760" s="280"/>
      <c r="G760" s="277">
        <f t="shared" si="29"/>
        <v>24619.650000000005</v>
      </c>
      <c r="H760" s="278">
        <f t="shared" si="29"/>
        <v>27</v>
      </c>
      <c r="I760" s="279"/>
      <c r="J760" s="353"/>
      <c r="K760" s="362"/>
      <c r="L760" s="278"/>
      <c r="M760" s="282"/>
      <c r="N760" s="320"/>
      <c r="O760" s="320"/>
      <c r="P760" s="320"/>
      <c r="Q760" s="345"/>
    </row>
    <row r="761" spans="1:17" s="135" customFormat="1" ht="15.75" x14ac:dyDescent="0.25">
      <c r="A761" s="278"/>
      <c r="B761" s="280"/>
      <c r="C761" s="277"/>
      <c r="D761" s="278"/>
      <c r="E761" s="324"/>
      <c r="F761" s="280"/>
      <c r="G761" s="277">
        <f t="shared" si="29"/>
        <v>24619.650000000005</v>
      </c>
      <c r="H761" s="278">
        <f t="shared" si="29"/>
        <v>27</v>
      </c>
      <c r="I761" s="279"/>
      <c r="J761" s="353"/>
      <c r="K761" s="362"/>
      <c r="L761" s="278"/>
      <c r="M761" s="282"/>
      <c r="N761" s="320"/>
      <c r="O761" s="320"/>
      <c r="P761" s="320"/>
      <c r="Q761" s="345"/>
    </row>
    <row r="762" spans="1:17" s="135" customFormat="1" ht="15.75" x14ac:dyDescent="0.25">
      <c r="A762" s="278"/>
      <c r="B762" s="280"/>
      <c r="C762" s="277"/>
      <c r="D762" s="278"/>
      <c r="E762" s="324"/>
      <c r="F762" s="280"/>
      <c r="G762" s="277">
        <f t="shared" si="29"/>
        <v>24619.650000000005</v>
      </c>
      <c r="H762" s="278">
        <f t="shared" si="29"/>
        <v>27</v>
      </c>
      <c r="I762" s="279"/>
      <c r="J762" s="353"/>
      <c r="K762" s="362"/>
      <c r="L762" s="278"/>
      <c r="M762" s="282"/>
      <c r="N762" s="320"/>
      <c r="O762" s="320"/>
      <c r="P762" s="320"/>
      <c r="Q762" s="345"/>
    </row>
    <row r="763" spans="1:17" s="135" customFormat="1" ht="15.75" x14ac:dyDescent="0.25">
      <c r="A763" s="278"/>
      <c r="B763" s="280"/>
      <c r="C763" s="277"/>
      <c r="D763" s="278"/>
      <c r="E763" s="324"/>
      <c r="F763" s="280"/>
      <c r="G763" s="277">
        <f t="shared" si="29"/>
        <v>24619.650000000005</v>
      </c>
      <c r="H763" s="278">
        <f t="shared" si="29"/>
        <v>27</v>
      </c>
      <c r="I763" s="279"/>
      <c r="J763" s="353"/>
      <c r="K763" s="362"/>
      <c r="L763" s="278"/>
      <c r="M763" s="282"/>
      <c r="N763" s="320"/>
      <c r="O763" s="320"/>
      <c r="P763" s="320"/>
      <c r="Q763" s="345"/>
    </row>
    <row r="764" spans="1:17" s="135" customFormat="1" ht="15.75" x14ac:dyDescent="0.25">
      <c r="A764" s="278"/>
      <c r="B764" s="280"/>
      <c r="C764" s="277"/>
      <c r="D764" s="278"/>
      <c r="E764" s="332"/>
      <c r="F764" s="280"/>
      <c r="G764" s="277">
        <f t="shared" si="29"/>
        <v>24619.650000000005</v>
      </c>
      <c r="H764" s="278">
        <f t="shared" si="29"/>
        <v>27</v>
      </c>
      <c r="I764" s="279"/>
      <c r="J764" s="353"/>
      <c r="K764" s="362"/>
      <c r="L764" s="278"/>
      <c r="M764" s="282"/>
      <c r="N764" s="320"/>
      <c r="O764" s="320"/>
      <c r="P764" s="320"/>
      <c r="Q764" s="345"/>
    </row>
    <row r="765" spans="1:17" s="135" customFormat="1" ht="15.75" x14ac:dyDescent="0.25">
      <c r="A765" s="278"/>
      <c r="B765" s="280"/>
      <c r="C765" s="277"/>
      <c r="D765" s="278"/>
      <c r="E765" s="332"/>
      <c r="F765" s="280"/>
      <c r="G765" s="277">
        <f t="shared" si="29"/>
        <v>24619.650000000005</v>
      </c>
      <c r="H765" s="278">
        <f t="shared" si="29"/>
        <v>27</v>
      </c>
      <c r="I765" s="312"/>
      <c r="J765" s="353"/>
      <c r="K765" s="362"/>
      <c r="L765" s="278"/>
      <c r="M765" s="282"/>
      <c r="N765" s="320"/>
      <c r="O765" s="320"/>
      <c r="P765" s="320"/>
      <c r="Q765" s="345"/>
    </row>
    <row r="766" spans="1:17" s="135" customFormat="1" ht="15.75" x14ac:dyDescent="0.25">
      <c r="A766" s="278"/>
      <c r="B766" s="280"/>
      <c r="C766" s="277"/>
      <c r="D766" s="278"/>
      <c r="E766" s="332"/>
      <c r="F766" s="280"/>
      <c r="G766" s="277">
        <f t="shared" si="29"/>
        <v>24619.650000000005</v>
      </c>
      <c r="H766" s="278">
        <f t="shared" si="29"/>
        <v>27</v>
      </c>
      <c r="I766" s="312"/>
      <c r="J766" s="353"/>
      <c r="K766" s="362"/>
      <c r="L766" s="278"/>
      <c r="M766" s="282"/>
      <c r="N766" s="320"/>
      <c r="O766" s="320"/>
      <c r="P766" s="320"/>
      <c r="Q766" s="345"/>
    </row>
    <row r="767" spans="1:17" s="135" customFormat="1" ht="15.75" x14ac:dyDescent="0.25">
      <c r="A767" s="278"/>
      <c r="B767" s="280"/>
      <c r="C767" s="277"/>
      <c r="D767" s="278"/>
      <c r="E767" s="332"/>
      <c r="F767" s="280"/>
      <c r="G767" s="277">
        <f t="shared" si="29"/>
        <v>24619.650000000005</v>
      </c>
      <c r="H767" s="278">
        <f t="shared" si="29"/>
        <v>27</v>
      </c>
      <c r="I767" s="312"/>
      <c r="J767" s="353"/>
      <c r="K767" s="362"/>
      <c r="L767" s="278"/>
      <c r="M767" s="282"/>
      <c r="N767" s="320"/>
      <c r="O767" s="320"/>
      <c r="P767" s="320"/>
      <c r="Q767" s="345"/>
    </row>
    <row r="768" spans="1:17" s="135" customFormat="1" ht="15.75" x14ac:dyDescent="0.25">
      <c r="A768" s="278"/>
      <c r="B768" s="280"/>
      <c r="C768" s="277"/>
      <c r="D768" s="278"/>
      <c r="E768" s="332"/>
      <c r="F768" s="280"/>
      <c r="G768" s="277">
        <f t="shared" si="29"/>
        <v>24619.650000000005</v>
      </c>
      <c r="H768" s="278">
        <f t="shared" si="29"/>
        <v>27</v>
      </c>
      <c r="I768" s="312"/>
      <c r="J768" s="353"/>
      <c r="K768" s="362"/>
      <c r="M768" s="282"/>
      <c r="N768" s="320"/>
      <c r="O768" s="320"/>
      <c r="P768" s="320"/>
      <c r="Q768" s="345"/>
    </row>
    <row r="769" spans="1:17" s="135" customFormat="1" ht="15.75" x14ac:dyDescent="0.25">
      <c r="A769" s="278"/>
      <c r="B769" s="280"/>
      <c r="C769" s="277"/>
      <c r="D769" s="278"/>
      <c r="E769" s="332"/>
      <c r="F769" s="280"/>
      <c r="G769" s="277">
        <f t="shared" si="29"/>
        <v>24619.650000000005</v>
      </c>
      <c r="H769" s="278">
        <f t="shared" si="29"/>
        <v>27</v>
      </c>
      <c r="I769" s="312"/>
      <c r="J769" s="353"/>
      <c r="K769" s="362"/>
      <c r="M769" s="282"/>
      <c r="N769" s="320"/>
      <c r="O769" s="320"/>
      <c r="P769" s="320"/>
      <c r="Q769" s="345"/>
    </row>
    <row r="770" spans="1:17" s="135" customFormat="1" ht="15.75" x14ac:dyDescent="0.25">
      <c r="A770" s="278"/>
      <c r="B770" s="280"/>
      <c r="C770" s="271"/>
      <c r="D770" s="278"/>
      <c r="E770" s="332"/>
      <c r="F770" s="280"/>
      <c r="G770" s="277">
        <f t="shared" si="29"/>
        <v>24619.650000000005</v>
      </c>
      <c r="H770" s="278">
        <f t="shared" si="29"/>
        <v>27</v>
      </c>
      <c r="I770" s="312"/>
      <c r="J770" s="353"/>
      <c r="K770" s="362"/>
      <c r="M770" s="282"/>
      <c r="N770" s="320"/>
      <c r="O770" s="320"/>
      <c r="P770" s="320"/>
      <c r="Q770" s="345"/>
    </row>
    <row r="771" spans="1:17" s="135" customFormat="1" ht="15.75" x14ac:dyDescent="0.25">
      <c r="A771" s="278"/>
      <c r="B771" s="280"/>
      <c r="C771" s="277"/>
      <c r="D771" s="278"/>
      <c r="E771" s="332"/>
      <c r="F771" s="280"/>
      <c r="G771" s="277">
        <f t="shared" si="29"/>
        <v>24619.650000000005</v>
      </c>
      <c r="H771" s="278">
        <f t="shared" si="29"/>
        <v>27</v>
      </c>
      <c r="I771" s="312"/>
      <c r="J771" s="353"/>
      <c r="K771" s="362"/>
      <c r="N771" s="320"/>
      <c r="O771" s="320"/>
      <c r="P771" s="320"/>
      <c r="Q771" s="345"/>
    </row>
    <row r="772" spans="1:17" s="135" customFormat="1" ht="15.75" x14ac:dyDescent="0.25">
      <c r="A772" s="278"/>
      <c r="B772" s="280"/>
      <c r="C772" s="277"/>
      <c r="D772" s="278"/>
      <c r="E772" s="332"/>
      <c r="F772" s="280"/>
      <c r="G772" s="277">
        <f t="shared" si="29"/>
        <v>24619.650000000005</v>
      </c>
      <c r="H772" s="278">
        <f t="shared" si="29"/>
        <v>27</v>
      </c>
      <c r="I772" s="312"/>
      <c r="J772" s="353"/>
      <c r="K772" s="362"/>
      <c r="N772" s="320"/>
      <c r="O772" s="320"/>
      <c r="P772" s="320"/>
      <c r="Q772" s="345"/>
    </row>
    <row r="773" spans="1:17" s="135" customFormat="1" ht="15.75" x14ac:dyDescent="0.25">
      <c r="A773" s="278"/>
      <c r="B773" s="280"/>
      <c r="C773" s="277"/>
      <c r="D773" s="278"/>
      <c r="E773" s="332"/>
      <c r="F773" s="280"/>
      <c r="G773" s="277">
        <f t="shared" si="29"/>
        <v>24619.650000000005</v>
      </c>
      <c r="H773" s="278">
        <f t="shared" si="29"/>
        <v>27</v>
      </c>
      <c r="I773" s="312"/>
      <c r="J773" s="353"/>
      <c r="K773" s="362"/>
      <c r="N773" s="320"/>
      <c r="O773" s="320"/>
      <c r="P773" s="320"/>
      <c r="Q773" s="345"/>
    </row>
    <row r="774" spans="1:17" s="135" customFormat="1" ht="15.75" x14ac:dyDescent="0.25">
      <c r="A774" s="278"/>
      <c r="B774" s="280"/>
      <c r="C774" s="277"/>
      <c r="D774" s="278"/>
      <c r="E774" s="332"/>
      <c r="F774" s="280"/>
      <c r="G774" s="277">
        <f t="shared" si="29"/>
        <v>24619.650000000005</v>
      </c>
      <c r="H774" s="278">
        <f t="shared" si="29"/>
        <v>27</v>
      </c>
      <c r="I774" s="312"/>
      <c r="J774" s="353"/>
      <c r="K774" s="362"/>
      <c r="N774" s="320"/>
      <c r="O774" s="320"/>
      <c r="P774" s="320"/>
      <c r="Q774" s="345"/>
    </row>
    <row r="775" spans="1:17" s="135" customFormat="1" ht="15.75" x14ac:dyDescent="0.25">
      <c r="A775" s="278"/>
      <c r="B775" s="280"/>
      <c r="C775" s="277"/>
      <c r="D775" s="278"/>
      <c r="E775" s="332"/>
      <c r="F775" s="280"/>
      <c r="G775" s="277">
        <f t="shared" si="29"/>
        <v>24619.650000000005</v>
      </c>
      <c r="H775" s="278">
        <f t="shared" si="29"/>
        <v>27</v>
      </c>
      <c r="I775" s="312"/>
      <c r="J775" s="353"/>
      <c r="K775" s="362"/>
      <c r="N775" s="320"/>
      <c r="O775" s="320"/>
      <c r="P775" s="320"/>
      <c r="Q775" s="345"/>
    </row>
    <row r="776" spans="1:17" s="135" customFormat="1" ht="15.75" x14ac:dyDescent="0.25">
      <c r="A776" s="278"/>
      <c r="B776" s="276"/>
      <c r="C776" s="277"/>
      <c r="D776" s="278"/>
      <c r="E776" s="332"/>
      <c r="F776" s="276"/>
      <c r="G776" s="277">
        <f t="shared" si="29"/>
        <v>24619.650000000005</v>
      </c>
      <c r="H776" s="278">
        <f t="shared" si="29"/>
        <v>27</v>
      </c>
      <c r="I776" s="312"/>
      <c r="J776" s="313"/>
      <c r="K776" s="362"/>
      <c r="N776" s="320"/>
      <c r="O776" s="320"/>
      <c r="P776" s="320"/>
      <c r="Q776" s="345"/>
    </row>
    <row r="777" spans="1:17" s="135" customFormat="1" ht="15.75" x14ac:dyDescent="0.25">
      <c r="A777" s="278"/>
      <c r="B777" s="276"/>
      <c r="C777" s="277"/>
      <c r="D777" s="278"/>
      <c r="E777" s="332"/>
      <c r="F777" s="276"/>
      <c r="G777" s="277">
        <f t="shared" si="29"/>
        <v>24619.650000000005</v>
      </c>
      <c r="H777" s="278">
        <f t="shared" si="29"/>
        <v>27</v>
      </c>
      <c r="I777" s="312"/>
      <c r="J777" s="313"/>
      <c r="K777" s="362"/>
      <c r="N777" s="320"/>
      <c r="O777" s="320"/>
      <c r="P777" s="320"/>
      <c r="Q777" s="345"/>
    </row>
    <row r="778" spans="1:17" s="135" customFormat="1" ht="15.75" x14ac:dyDescent="0.25">
      <c r="A778" s="278"/>
      <c r="B778" s="276"/>
      <c r="C778" s="277"/>
      <c r="D778" s="278"/>
      <c r="E778" s="332"/>
      <c r="F778" s="276"/>
      <c r="G778" s="277">
        <f t="shared" si="29"/>
        <v>24619.650000000005</v>
      </c>
      <c r="H778" s="278">
        <f t="shared" si="29"/>
        <v>27</v>
      </c>
      <c r="I778" s="325"/>
      <c r="J778" s="313"/>
      <c r="K778" s="362"/>
      <c r="N778" s="320"/>
      <c r="O778" s="320"/>
      <c r="P778" s="320"/>
      <c r="Q778" s="345"/>
    </row>
    <row r="779" spans="1:17" s="135" customFormat="1" ht="15.75" x14ac:dyDescent="0.25">
      <c r="A779" s="278"/>
      <c r="B779" s="276"/>
      <c r="C779" s="277"/>
      <c r="D779" s="278"/>
      <c r="E779" s="332"/>
      <c r="F779" s="276"/>
      <c r="G779" s="277">
        <f t="shared" ref="G779:H842" si="30">G778-E779+C779</f>
        <v>24619.650000000005</v>
      </c>
      <c r="H779" s="278">
        <f t="shared" si="30"/>
        <v>27</v>
      </c>
      <c r="I779" s="312"/>
      <c r="J779" s="313"/>
      <c r="K779" s="362"/>
      <c r="N779" s="320"/>
      <c r="O779" s="320"/>
      <c r="P779" s="320"/>
      <c r="Q779" s="345"/>
    </row>
    <row r="780" spans="1:17" s="135" customFormat="1" ht="15.75" x14ac:dyDescent="0.25">
      <c r="A780" s="278"/>
      <c r="B780" s="276"/>
      <c r="C780" s="277"/>
      <c r="D780" s="278"/>
      <c r="E780" s="332"/>
      <c r="F780" s="276"/>
      <c r="G780" s="277">
        <f t="shared" si="30"/>
        <v>24619.650000000005</v>
      </c>
      <c r="H780" s="278">
        <f t="shared" si="30"/>
        <v>27</v>
      </c>
      <c r="I780" s="312"/>
      <c r="J780" s="313"/>
      <c r="K780" s="362"/>
      <c r="L780" s="272"/>
      <c r="N780" s="320"/>
      <c r="O780" s="320"/>
      <c r="P780" s="320"/>
      <c r="Q780" s="345"/>
    </row>
    <row r="781" spans="1:17" ht="15.75" x14ac:dyDescent="0.25">
      <c r="A781" s="60"/>
      <c r="B781" s="151"/>
      <c r="C781" s="277"/>
      <c r="D781" s="278"/>
      <c r="E781" s="332"/>
      <c r="F781" s="276"/>
      <c r="G781" s="277">
        <f t="shared" si="30"/>
        <v>24619.650000000005</v>
      </c>
      <c r="H781" s="278">
        <f t="shared" si="30"/>
        <v>27</v>
      </c>
      <c r="I781" s="312"/>
      <c r="J781" s="195"/>
      <c r="K781" s="362"/>
      <c r="L781" s="9"/>
      <c r="M781" s="9"/>
      <c r="N781" s="14"/>
      <c r="O781" s="14"/>
      <c r="P781" s="14"/>
      <c r="Q781" s="254"/>
    </row>
    <row r="782" spans="1:17" ht="15.75" x14ac:dyDescent="0.25">
      <c r="A782" s="60"/>
      <c r="B782" s="151"/>
      <c r="C782" s="277"/>
      <c r="D782" s="278"/>
      <c r="E782" s="332"/>
      <c r="F782" s="276"/>
      <c r="G782" s="277">
        <f t="shared" si="30"/>
        <v>24619.650000000005</v>
      </c>
      <c r="H782" s="278">
        <f t="shared" si="30"/>
        <v>27</v>
      </c>
      <c r="I782" s="312"/>
      <c r="J782" s="195"/>
      <c r="K782" s="362"/>
      <c r="L782" s="9"/>
      <c r="M782" s="9"/>
      <c r="N782" s="14"/>
      <c r="O782" s="14"/>
      <c r="P782" s="14"/>
      <c r="Q782" s="254"/>
    </row>
    <row r="783" spans="1:17" ht="15.75" x14ac:dyDescent="0.25">
      <c r="A783" s="60"/>
      <c r="B783" s="151"/>
      <c r="C783" s="277"/>
      <c r="D783" s="278"/>
      <c r="E783" s="332"/>
      <c r="F783" s="276"/>
      <c r="G783" s="277">
        <f t="shared" si="30"/>
        <v>24619.650000000005</v>
      </c>
      <c r="H783" s="278">
        <f t="shared" si="30"/>
        <v>27</v>
      </c>
      <c r="I783" s="312"/>
      <c r="J783" s="195"/>
      <c r="K783" s="362"/>
      <c r="L783" s="9"/>
      <c r="M783" s="9"/>
      <c r="N783" s="14"/>
      <c r="O783" s="14"/>
      <c r="P783" s="14"/>
      <c r="Q783" s="254"/>
    </row>
    <row r="784" spans="1:17" ht="15.75" x14ac:dyDescent="0.25">
      <c r="A784" s="60"/>
      <c r="B784" s="151"/>
      <c r="C784" s="277"/>
      <c r="D784" s="278"/>
      <c r="E784" s="332"/>
      <c r="F784" s="276"/>
      <c r="G784" s="277">
        <f t="shared" si="30"/>
        <v>24619.650000000005</v>
      </c>
      <c r="H784" s="278">
        <f t="shared" si="30"/>
        <v>27</v>
      </c>
      <c r="I784" s="312"/>
      <c r="J784" s="195"/>
      <c r="K784" s="362"/>
      <c r="L784" s="9"/>
      <c r="M784" s="9"/>
      <c r="N784" s="14"/>
      <c r="O784" s="14"/>
      <c r="P784" s="14"/>
      <c r="Q784" s="254"/>
    </row>
    <row r="785" spans="1:17" ht="15.75" x14ac:dyDescent="0.25">
      <c r="A785" s="60"/>
      <c r="B785" s="151"/>
      <c r="C785" s="277"/>
      <c r="D785" s="278"/>
      <c r="E785" s="332"/>
      <c r="F785" s="276"/>
      <c r="G785" s="277">
        <f t="shared" si="30"/>
        <v>24619.650000000005</v>
      </c>
      <c r="H785" s="278">
        <f t="shared" si="30"/>
        <v>27</v>
      </c>
      <c r="I785" s="312"/>
      <c r="J785" s="195"/>
      <c r="K785" s="362"/>
      <c r="L785" s="9"/>
      <c r="M785" s="9"/>
      <c r="N785" s="14"/>
      <c r="O785" s="14"/>
      <c r="P785" s="14"/>
      <c r="Q785" s="254"/>
    </row>
    <row r="786" spans="1:17" ht="15.75" x14ac:dyDescent="0.25">
      <c r="A786" s="60"/>
      <c r="B786" s="151"/>
      <c r="C786" s="277"/>
      <c r="D786" s="278"/>
      <c r="E786" s="332"/>
      <c r="F786" s="276"/>
      <c r="G786" s="277">
        <f t="shared" si="30"/>
        <v>24619.650000000005</v>
      </c>
      <c r="H786" s="278">
        <f t="shared" si="30"/>
        <v>27</v>
      </c>
      <c r="I786" s="312"/>
      <c r="J786" s="195"/>
      <c r="K786" s="362"/>
      <c r="L786" s="9"/>
      <c r="M786" s="9"/>
      <c r="N786" s="14"/>
      <c r="O786" s="14"/>
      <c r="P786" s="14"/>
      <c r="Q786" s="254"/>
    </row>
    <row r="787" spans="1:17" ht="15.75" x14ac:dyDescent="0.25">
      <c r="A787" s="60"/>
      <c r="B787" s="151"/>
      <c r="C787" s="277"/>
      <c r="D787" s="278"/>
      <c r="E787" s="332"/>
      <c r="F787" s="276"/>
      <c r="G787" s="277">
        <f t="shared" si="30"/>
        <v>24619.650000000005</v>
      </c>
      <c r="H787" s="278">
        <f t="shared" si="30"/>
        <v>27</v>
      </c>
      <c r="I787" s="312"/>
      <c r="J787" s="195"/>
      <c r="K787" s="362"/>
      <c r="L787" s="9"/>
      <c r="M787" s="9"/>
      <c r="N787" s="14"/>
      <c r="O787" s="14"/>
      <c r="P787" s="14"/>
      <c r="Q787" s="254"/>
    </row>
    <row r="788" spans="1:17" ht="15.75" x14ac:dyDescent="0.25">
      <c r="A788" s="60"/>
      <c r="B788" s="151"/>
      <c r="C788" s="277"/>
      <c r="D788" s="278"/>
      <c r="E788" s="332"/>
      <c r="F788" s="276"/>
      <c r="G788" s="277">
        <f t="shared" si="30"/>
        <v>24619.650000000005</v>
      </c>
      <c r="H788" s="278">
        <f t="shared" si="30"/>
        <v>27</v>
      </c>
      <c r="I788" s="312"/>
      <c r="J788" s="195"/>
      <c r="K788" s="362"/>
      <c r="L788" s="9"/>
      <c r="M788" s="9"/>
      <c r="N788" s="14"/>
      <c r="O788" s="14"/>
      <c r="P788" s="14"/>
      <c r="Q788" s="254"/>
    </row>
    <row r="789" spans="1:17" ht="15.75" x14ac:dyDescent="0.25">
      <c r="A789" s="60"/>
      <c r="B789" s="151"/>
      <c r="C789" s="277"/>
      <c r="D789" s="278"/>
      <c r="E789" s="332"/>
      <c r="F789" s="276"/>
      <c r="G789" s="277">
        <f t="shared" si="30"/>
        <v>24619.650000000005</v>
      </c>
      <c r="H789" s="278">
        <f t="shared" si="30"/>
        <v>27</v>
      </c>
      <c r="I789" s="312"/>
      <c r="J789" s="195"/>
      <c r="K789" s="362"/>
      <c r="L789" s="9"/>
      <c r="M789" s="9"/>
      <c r="N789" s="14"/>
      <c r="O789" s="14"/>
      <c r="P789" s="14"/>
      <c r="Q789" s="254"/>
    </row>
    <row r="790" spans="1:17" ht="15.75" x14ac:dyDescent="0.25">
      <c r="A790" s="60"/>
      <c r="B790" s="151"/>
      <c r="C790" s="277"/>
      <c r="D790" s="278"/>
      <c r="E790" s="332"/>
      <c r="F790" s="276"/>
      <c r="G790" s="277">
        <f t="shared" si="30"/>
        <v>24619.650000000005</v>
      </c>
      <c r="H790" s="278">
        <f t="shared" si="30"/>
        <v>27</v>
      </c>
      <c r="I790" s="312"/>
      <c r="J790" s="195"/>
      <c r="K790" s="362"/>
      <c r="L790" s="9"/>
      <c r="M790" s="9"/>
      <c r="N790" s="14"/>
      <c r="O790" s="14"/>
      <c r="P790" s="14"/>
      <c r="Q790" s="254"/>
    </row>
    <row r="791" spans="1:17" ht="15.75" x14ac:dyDescent="0.25">
      <c r="A791" s="60"/>
      <c r="B791" s="151"/>
      <c r="C791" s="277"/>
      <c r="D791" s="278"/>
      <c r="E791" s="332"/>
      <c r="F791" s="276"/>
      <c r="G791" s="277">
        <f t="shared" si="30"/>
        <v>24619.650000000005</v>
      </c>
      <c r="H791" s="278">
        <f t="shared" si="30"/>
        <v>27</v>
      </c>
      <c r="I791" s="312"/>
      <c r="J791" s="195"/>
      <c r="K791" s="362"/>
      <c r="L791" s="9"/>
      <c r="M791" s="9"/>
      <c r="N791" s="14"/>
      <c r="O791" s="14"/>
      <c r="P791" s="14"/>
      <c r="Q791" s="254"/>
    </row>
    <row r="792" spans="1:17" ht="15.75" x14ac:dyDescent="0.25">
      <c r="A792" s="60"/>
      <c r="B792" s="151"/>
      <c r="C792" s="277"/>
      <c r="D792" s="278"/>
      <c r="E792" s="332"/>
      <c r="F792" s="276"/>
      <c r="G792" s="277">
        <f t="shared" si="30"/>
        <v>24619.650000000005</v>
      </c>
      <c r="H792" s="278">
        <f t="shared" si="30"/>
        <v>27</v>
      </c>
      <c r="I792" s="312"/>
      <c r="J792" s="195"/>
      <c r="K792" s="362"/>
      <c r="L792" s="9"/>
      <c r="M792" s="9"/>
      <c r="N792" s="14"/>
      <c r="O792" s="14"/>
      <c r="P792" s="14"/>
      <c r="Q792" s="254"/>
    </row>
    <row r="793" spans="1:17" ht="15.75" x14ac:dyDescent="0.25">
      <c r="A793" s="60"/>
      <c r="B793" s="151"/>
      <c r="C793" s="277"/>
      <c r="D793" s="278"/>
      <c r="E793" s="332"/>
      <c r="F793" s="276"/>
      <c r="G793" s="277">
        <f t="shared" si="30"/>
        <v>24619.650000000005</v>
      </c>
      <c r="H793" s="278">
        <f t="shared" si="30"/>
        <v>27</v>
      </c>
      <c r="I793" s="312"/>
      <c r="J793" s="195"/>
      <c r="K793" s="362"/>
      <c r="L793" s="9"/>
      <c r="M793" s="9"/>
      <c r="N793" s="14"/>
      <c r="O793" s="14"/>
      <c r="P793" s="14"/>
      <c r="Q793" s="254"/>
    </row>
    <row r="794" spans="1:17" ht="15.75" x14ac:dyDescent="0.25">
      <c r="A794" s="60"/>
      <c r="B794" s="151"/>
      <c r="C794" s="277"/>
      <c r="D794" s="278"/>
      <c r="E794" s="332"/>
      <c r="F794" s="276"/>
      <c r="G794" s="277">
        <f t="shared" si="30"/>
        <v>24619.650000000005</v>
      </c>
      <c r="H794" s="278">
        <f t="shared" si="30"/>
        <v>27</v>
      </c>
      <c r="I794" s="312"/>
      <c r="J794" s="195"/>
      <c r="K794" s="362"/>
      <c r="L794" s="9"/>
      <c r="M794" s="9"/>
      <c r="N794" s="14"/>
      <c r="O794" s="14"/>
      <c r="P794" s="14"/>
      <c r="Q794" s="254"/>
    </row>
    <row r="795" spans="1:17" ht="15.75" x14ac:dyDescent="0.25">
      <c r="A795" s="60"/>
      <c r="B795" s="151"/>
      <c r="C795" s="277"/>
      <c r="D795" s="278"/>
      <c r="E795" s="332"/>
      <c r="F795" s="276"/>
      <c r="G795" s="277">
        <f t="shared" si="30"/>
        <v>24619.650000000005</v>
      </c>
      <c r="H795" s="278">
        <f t="shared" si="30"/>
        <v>27</v>
      </c>
      <c r="I795" s="312"/>
      <c r="J795" s="195"/>
      <c r="K795" s="362"/>
      <c r="L795" s="9"/>
      <c r="M795" s="9"/>
      <c r="N795" s="14"/>
      <c r="O795" s="14"/>
      <c r="P795" s="14"/>
      <c r="Q795" s="254"/>
    </row>
    <row r="796" spans="1:17" ht="15.75" x14ac:dyDescent="0.25">
      <c r="A796" s="60"/>
      <c r="B796" s="151"/>
      <c r="C796" s="277"/>
      <c r="D796" s="278"/>
      <c r="E796" s="357"/>
      <c r="F796" s="276"/>
      <c r="G796" s="277">
        <f t="shared" si="30"/>
        <v>24619.650000000005</v>
      </c>
      <c r="H796" s="278">
        <f t="shared" si="30"/>
        <v>27</v>
      </c>
      <c r="I796" s="312"/>
      <c r="J796" s="195"/>
      <c r="K796" s="362"/>
      <c r="L796" s="9"/>
      <c r="M796" s="9"/>
      <c r="N796" s="14"/>
      <c r="O796" s="14"/>
      <c r="P796" s="14"/>
      <c r="Q796" s="254"/>
    </row>
    <row r="797" spans="1:17" ht="15.75" x14ac:dyDescent="0.25">
      <c r="A797" s="60"/>
      <c r="B797" s="151"/>
      <c r="C797" s="277"/>
      <c r="D797" s="278"/>
      <c r="E797" s="332"/>
      <c r="F797" s="276"/>
      <c r="G797" s="277">
        <f t="shared" si="30"/>
        <v>24619.650000000005</v>
      </c>
      <c r="H797" s="278">
        <f t="shared" si="30"/>
        <v>27</v>
      </c>
      <c r="I797" s="312"/>
      <c r="J797" s="195"/>
      <c r="K797" s="362"/>
      <c r="L797" s="9"/>
      <c r="M797" s="9"/>
      <c r="N797" s="14"/>
      <c r="O797" s="14"/>
      <c r="P797" s="14"/>
      <c r="Q797" s="254"/>
    </row>
    <row r="798" spans="1:17" ht="15.75" x14ac:dyDescent="0.25">
      <c r="A798" s="60"/>
      <c r="B798" s="151"/>
      <c r="C798" s="277"/>
      <c r="D798" s="278"/>
      <c r="E798" s="332"/>
      <c r="F798" s="276"/>
      <c r="G798" s="277">
        <f t="shared" si="30"/>
        <v>24619.650000000005</v>
      </c>
      <c r="H798" s="278">
        <f t="shared" si="30"/>
        <v>27</v>
      </c>
      <c r="I798" s="312"/>
      <c r="J798" s="195"/>
      <c r="K798" s="362"/>
      <c r="L798" s="9"/>
      <c r="M798" s="9"/>
      <c r="N798" s="14"/>
      <c r="O798" s="14"/>
      <c r="P798" s="14"/>
      <c r="Q798" s="254"/>
    </row>
    <row r="799" spans="1:17" ht="15.75" x14ac:dyDescent="0.25">
      <c r="A799" s="60"/>
      <c r="B799" s="151"/>
      <c r="C799" s="277"/>
      <c r="D799" s="278"/>
      <c r="E799" s="332"/>
      <c r="F799" s="276"/>
      <c r="G799" s="277">
        <f t="shared" si="30"/>
        <v>24619.650000000005</v>
      </c>
      <c r="H799" s="278">
        <f t="shared" si="30"/>
        <v>27</v>
      </c>
      <c r="I799" s="312"/>
      <c r="J799" s="195"/>
      <c r="K799" s="362"/>
      <c r="L799" s="9"/>
      <c r="M799" s="9"/>
      <c r="N799" s="14"/>
      <c r="O799" s="14"/>
      <c r="P799" s="14"/>
      <c r="Q799" s="254"/>
    </row>
    <row r="800" spans="1:17" ht="15.75" x14ac:dyDescent="0.25">
      <c r="A800" s="60"/>
      <c r="B800" s="151"/>
      <c r="C800" s="277"/>
      <c r="D800" s="278"/>
      <c r="E800" s="332"/>
      <c r="F800" s="276"/>
      <c r="G800" s="277">
        <f t="shared" si="30"/>
        <v>24619.650000000005</v>
      </c>
      <c r="H800" s="278">
        <f t="shared" si="30"/>
        <v>27</v>
      </c>
      <c r="I800" s="312"/>
      <c r="J800" s="195"/>
      <c r="K800" s="362"/>
      <c r="L800" s="9"/>
      <c r="M800" s="9"/>
      <c r="N800" s="14"/>
      <c r="O800" s="14"/>
      <c r="P800" s="14"/>
      <c r="Q800" s="254"/>
    </row>
    <row r="801" spans="1:17" ht="15.75" x14ac:dyDescent="0.25">
      <c r="A801" s="60"/>
      <c r="B801" s="151"/>
      <c r="C801" s="277"/>
      <c r="D801" s="278"/>
      <c r="E801" s="332"/>
      <c r="F801" s="276"/>
      <c r="G801" s="277">
        <f t="shared" si="30"/>
        <v>24619.650000000005</v>
      </c>
      <c r="H801" s="278">
        <f t="shared" si="30"/>
        <v>27</v>
      </c>
      <c r="I801" s="312"/>
      <c r="J801" s="195"/>
      <c r="K801" s="362"/>
      <c r="L801" s="9"/>
      <c r="M801" s="9"/>
      <c r="N801" s="14"/>
      <c r="O801" s="14"/>
      <c r="P801" s="14"/>
      <c r="Q801" s="254"/>
    </row>
    <row r="802" spans="1:17" ht="15.75" x14ac:dyDescent="0.25">
      <c r="A802" s="60"/>
      <c r="B802" s="151"/>
      <c r="C802" s="277"/>
      <c r="D802" s="278"/>
      <c r="E802" s="332"/>
      <c r="F802" s="276"/>
      <c r="G802" s="277">
        <f t="shared" si="30"/>
        <v>24619.650000000005</v>
      </c>
      <c r="H802" s="278">
        <f t="shared" si="30"/>
        <v>27</v>
      </c>
      <c r="I802" s="312"/>
      <c r="J802" s="195"/>
      <c r="K802" s="362"/>
      <c r="L802" s="9"/>
      <c r="M802" s="9"/>
      <c r="N802" s="14"/>
      <c r="O802" s="14"/>
      <c r="P802" s="14"/>
      <c r="Q802" s="254"/>
    </row>
    <row r="803" spans="1:17" ht="15.75" x14ac:dyDescent="0.25">
      <c r="A803" s="60"/>
      <c r="B803" s="151"/>
      <c r="C803" s="277"/>
      <c r="D803" s="278"/>
      <c r="E803" s="332"/>
      <c r="F803" s="276"/>
      <c r="G803" s="277">
        <f t="shared" si="30"/>
        <v>24619.650000000005</v>
      </c>
      <c r="H803" s="278">
        <f t="shared" si="30"/>
        <v>27</v>
      </c>
      <c r="I803" s="312"/>
      <c r="J803" s="195"/>
      <c r="K803" s="362"/>
      <c r="L803" s="9"/>
      <c r="M803" s="9"/>
      <c r="N803" s="14"/>
      <c r="O803" s="14"/>
      <c r="P803" s="14"/>
      <c r="Q803" s="254"/>
    </row>
    <row r="804" spans="1:17" ht="15.75" x14ac:dyDescent="0.25">
      <c r="A804" s="60"/>
      <c r="B804" s="151"/>
      <c r="C804" s="277"/>
      <c r="D804" s="278"/>
      <c r="E804" s="332"/>
      <c r="F804" s="276"/>
      <c r="G804" s="277">
        <f t="shared" si="30"/>
        <v>24619.650000000005</v>
      </c>
      <c r="H804" s="278">
        <f t="shared" si="30"/>
        <v>27</v>
      </c>
      <c r="I804" s="312"/>
      <c r="J804" s="195"/>
      <c r="K804" s="362"/>
      <c r="L804" s="9"/>
      <c r="M804" s="9"/>
      <c r="N804" s="14"/>
      <c r="O804" s="14"/>
      <c r="P804" s="14"/>
      <c r="Q804" s="254"/>
    </row>
    <row r="805" spans="1:17" ht="15.75" x14ac:dyDescent="0.25">
      <c r="A805" s="60"/>
      <c r="B805" s="151"/>
      <c r="C805" s="277"/>
      <c r="D805" s="278"/>
      <c r="E805" s="332"/>
      <c r="F805" s="276"/>
      <c r="G805" s="277">
        <f t="shared" si="30"/>
        <v>24619.650000000005</v>
      </c>
      <c r="H805" s="278">
        <f t="shared" si="30"/>
        <v>27</v>
      </c>
      <c r="I805" s="312"/>
      <c r="J805" s="195"/>
      <c r="K805" s="362"/>
      <c r="L805" s="9"/>
      <c r="M805" s="9"/>
      <c r="N805" s="14"/>
      <c r="O805" s="14"/>
      <c r="P805" s="14"/>
      <c r="Q805" s="254"/>
    </row>
    <row r="806" spans="1:17" ht="15.75" x14ac:dyDescent="0.25">
      <c r="A806" s="60"/>
      <c r="B806" s="151"/>
      <c r="C806" s="277"/>
      <c r="D806" s="278"/>
      <c r="E806" s="332"/>
      <c r="F806" s="276"/>
      <c r="G806" s="277">
        <f t="shared" si="30"/>
        <v>24619.650000000005</v>
      </c>
      <c r="H806" s="278">
        <f t="shared" si="30"/>
        <v>27</v>
      </c>
      <c r="I806" s="312"/>
      <c r="J806" s="195"/>
      <c r="K806" s="362"/>
      <c r="L806" s="9"/>
      <c r="M806" s="9"/>
      <c r="N806" s="14"/>
      <c r="O806" s="14"/>
      <c r="P806" s="14"/>
      <c r="Q806" s="254"/>
    </row>
    <row r="807" spans="1:17" ht="15.75" x14ac:dyDescent="0.25">
      <c r="A807" s="60"/>
      <c r="B807" s="151"/>
      <c r="C807" s="277"/>
      <c r="D807" s="278"/>
      <c r="E807" s="332"/>
      <c r="F807" s="276"/>
      <c r="G807" s="277">
        <f t="shared" si="30"/>
        <v>24619.650000000005</v>
      </c>
      <c r="H807" s="278">
        <f t="shared" si="30"/>
        <v>27</v>
      </c>
      <c r="I807" s="312"/>
      <c r="J807" s="195"/>
      <c r="K807" s="362"/>
      <c r="L807" s="9"/>
      <c r="M807" s="9"/>
      <c r="N807" s="14"/>
      <c r="O807" s="14"/>
      <c r="P807" s="14"/>
      <c r="Q807" s="254"/>
    </row>
    <row r="808" spans="1:17" ht="15.75" x14ac:dyDescent="0.25">
      <c r="A808" s="60"/>
      <c r="B808" s="151"/>
      <c r="C808" s="277"/>
      <c r="D808" s="278"/>
      <c r="E808" s="332"/>
      <c r="F808" s="276"/>
      <c r="G808" s="277">
        <f t="shared" si="30"/>
        <v>24619.650000000005</v>
      </c>
      <c r="H808" s="278">
        <f t="shared" si="30"/>
        <v>27</v>
      </c>
      <c r="I808" s="312"/>
      <c r="J808" s="195"/>
      <c r="K808" s="362"/>
      <c r="L808" s="9"/>
      <c r="M808" s="9"/>
      <c r="N808" s="14"/>
      <c r="O808" s="14"/>
      <c r="P808" s="14"/>
      <c r="Q808" s="254"/>
    </row>
    <row r="809" spans="1:17" ht="15.75" x14ac:dyDescent="0.25">
      <c r="A809" s="60"/>
      <c r="B809" s="151"/>
      <c r="C809" s="277"/>
      <c r="D809" s="278"/>
      <c r="E809" s="332"/>
      <c r="F809" s="276"/>
      <c r="G809" s="277">
        <f t="shared" si="30"/>
        <v>24619.650000000005</v>
      </c>
      <c r="H809" s="278">
        <f t="shared" si="30"/>
        <v>27</v>
      </c>
      <c r="I809" s="312"/>
      <c r="J809" s="195"/>
      <c r="K809" s="362"/>
      <c r="L809" s="9"/>
      <c r="M809" s="9"/>
      <c r="N809" s="14"/>
      <c r="O809" s="14"/>
      <c r="P809" s="14"/>
      <c r="Q809" s="254"/>
    </row>
    <row r="810" spans="1:17" ht="15.75" x14ac:dyDescent="0.25">
      <c r="A810" s="60"/>
      <c r="B810" s="151"/>
      <c r="C810" s="277"/>
      <c r="D810" s="278"/>
      <c r="E810" s="332"/>
      <c r="F810" s="276"/>
      <c r="G810" s="277">
        <f t="shared" si="30"/>
        <v>24619.650000000005</v>
      </c>
      <c r="H810" s="278">
        <f t="shared" si="30"/>
        <v>27</v>
      </c>
      <c r="I810" s="312"/>
      <c r="J810" s="195"/>
      <c r="K810" s="362"/>
      <c r="L810" s="9"/>
      <c r="M810" s="9"/>
      <c r="N810" s="14"/>
      <c r="O810" s="14"/>
      <c r="P810" s="14"/>
      <c r="Q810" s="254"/>
    </row>
    <row r="811" spans="1:17" ht="15.75" x14ac:dyDescent="0.25">
      <c r="A811" s="60"/>
      <c r="B811" s="151"/>
      <c r="C811" s="277"/>
      <c r="D811" s="278"/>
      <c r="E811" s="332"/>
      <c r="F811" s="276"/>
      <c r="G811" s="277">
        <f t="shared" si="30"/>
        <v>24619.650000000005</v>
      </c>
      <c r="H811" s="278">
        <f t="shared" si="30"/>
        <v>27</v>
      </c>
      <c r="I811" s="312"/>
      <c r="J811" s="195"/>
      <c r="K811" s="362"/>
      <c r="L811" s="9"/>
      <c r="M811" s="9"/>
      <c r="N811" s="14"/>
      <c r="O811" s="14"/>
      <c r="P811" s="14"/>
      <c r="Q811" s="254"/>
    </row>
    <row r="812" spans="1:17" ht="15.75" x14ac:dyDescent="0.25">
      <c r="A812" s="60"/>
      <c r="B812" s="151"/>
      <c r="C812" s="277"/>
      <c r="D812" s="278"/>
      <c r="E812" s="332"/>
      <c r="F812" s="276"/>
      <c r="G812" s="277">
        <f t="shared" si="30"/>
        <v>24619.650000000005</v>
      </c>
      <c r="H812" s="278">
        <f t="shared" si="30"/>
        <v>27</v>
      </c>
      <c r="I812" s="312"/>
      <c r="J812" s="195"/>
      <c r="K812" s="362"/>
      <c r="L812" s="9"/>
      <c r="M812" s="9"/>
      <c r="N812" s="14"/>
      <c r="O812" s="14"/>
      <c r="P812" s="14"/>
      <c r="Q812" s="254"/>
    </row>
    <row r="813" spans="1:17" ht="15.75" x14ac:dyDescent="0.25">
      <c r="A813" s="60"/>
      <c r="B813" s="151"/>
      <c r="C813" s="277"/>
      <c r="D813" s="278"/>
      <c r="E813" s="332"/>
      <c r="F813" s="276"/>
      <c r="G813" s="277">
        <f t="shared" si="30"/>
        <v>24619.650000000005</v>
      </c>
      <c r="H813" s="278">
        <f t="shared" si="30"/>
        <v>27</v>
      </c>
      <c r="I813" s="312"/>
      <c r="J813" s="195"/>
      <c r="K813" s="362"/>
      <c r="L813" s="9"/>
      <c r="M813" s="9"/>
      <c r="N813" s="14"/>
      <c r="O813" s="14"/>
      <c r="P813" s="14"/>
      <c r="Q813" s="254"/>
    </row>
    <row r="814" spans="1:17" ht="15.75" x14ac:dyDescent="0.25">
      <c r="A814" s="60"/>
      <c r="B814" s="151"/>
      <c r="C814" s="277"/>
      <c r="D814" s="278"/>
      <c r="E814" s="332"/>
      <c r="F814" s="276"/>
      <c r="G814" s="277">
        <f t="shared" si="30"/>
        <v>24619.650000000005</v>
      </c>
      <c r="H814" s="278">
        <f t="shared" si="30"/>
        <v>27</v>
      </c>
      <c r="I814" s="312"/>
      <c r="J814" s="195"/>
      <c r="K814" s="362"/>
      <c r="L814" s="9"/>
      <c r="M814" s="9"/>
      <c r="N814" s="14"/>
      <c r="O814" s="14"/>
      <c r="P814" s="14"/>
      <c r="Q814" s="254"/>
    </row>
    <row r="815" spans="1:17" ht="15.75" x14ac:dyDescent="0.25">
      <c r="A815" s="60"/>
      <c r="B815" s="151"/>
      <c r="C815" s="277"/>
      <c r="D815" s="278"/>
      <c r="E815" s="332"/>
      <c r="F815" s="276"/>
      <c r="G815" s="277">
        <f t="shared" si="30"/>
        <v>24619.650000000005</v>
      </c>
      <c r="H815" s="278">
        <f t="shared" si="30"/>
        <v>27</v>
      </c>
      <c r="I815" s="312"/>
      <c r="J815" s="195"/>
      <c r="K815" s="362"/>
      <c r="L815" s="9"/>
      <c r="M815" s="9"/>
      <c r="N815" s="14"/>
      <c r="O815" s="14"/>
      <c r="P815" s="14"/>
      <c r="Q815" s="254"/>
    </row>
    <row r="816" spans="1:17" ht="15.75" x14ac:dyDescent="0.25">
      <c r="A816" s="60"/>
      <c r="B816" s="151"/>
      <c r="C816" s="277"/>
      <c r="D816" s="278"/>
      <c r="E816" s="332"/>
      <c r="F816" s="276"/>
      <c r="G816" s="277">
        <f t="shared" si="30"/>
        <v>24619.650000000005</v>
      </c>
      <c r="H816" s="278">
        <f t="shared" si="30"/>
        <v>27</v>
      </c>
      <c r="I816" s="312"/>
      <c r="J816" s="195"/>
      <c r="K816" s="362"/>
      <c r="L816" s="9"/>
      <c r="M816" s="9"/>
      <c r="N816" s="14"/>
      <c r="O816" s="14"/>
      <c r="P816" s="14"/>
      <c r="Q816" s="254"/>
    </row>
    <row r="817" spans="1:17" ht="15.75" x14ac:dyDescent="0.25">
      <c r="A817" s="60"/>
      <c r="B817" s="151"/>
      <c r="C817" s="277"/>
      <c r="D817" s="278"/>
      <c r="E817" s="332"/>
      <c r="F817" s="276"/>
      <c r="G817" s="277">
        <f t="shared" si="30"/>
        <v>24619.650000000005</v>
      </c>
      <c r="H817" s="278">
        <f t="shared" si="30"/>
        <v>27</v>
      </c>
      <c r="I817" s="312"/>
      <c r="J817" s="195"/>
      <c r="K817" s="362"/>
      <c r="L817" s="9"/>
      <c r="M817" s="9"/>
      <c r="N817" s="14"/>
      <c r="O817" s="14"/>
      <c r="P817" s="14"/>
      <c r="Q817" s="254"/>
    </row>
    <row r="818" spans="1:17" ht="15.75" x14ac:dyDescent="0.25">
      <c r="A818" s="60"/>
      <c r="B818" s="151"/>
      <c r="C818" s="277"/>
      <c r="D818" s="278"/>
      <c r="E818" s="332"/>
      <c r="F818" s="276"/>
      <c r="G818" s="277">
        <f t="shared" si="30"/>
        <v>24619.650000000005</v>
      </c>
      <c r="H818" s="278">
        <f t="shared" si="30"/>
        <v>27</v>
      </c>
      <c r="I818" s="312"/>
      <c r="J818" s="195"/>
      <c r="K818" s="362"/>
      <c r="L818" s="9"/>
      <c r="M818" s="9"/>
      <c r="N818" s="14"/>
      <c r="O818" s="14"/>
      <c r="P818" s="14"/>
      <c r="Q818" s="254"/>
    </row>
    <row r="819" spans="1:17" ht="15.75" x14ac:dyDescent="0.25">
      <c r="A819" s="60"/>
      <c r="B819" s="151"/>
      <c r="C819" s="277"/>
      <c r="D819" s="278"/>
      <c r="E819" s="332"/>
      <c r="F819" s="276"/>
      <c r="G819" s="277">
        <f t="shared" si="30"/>
        <v>24619.650000000005</v>
      </c>
      <c r="H819" s="278">
        <f t="shared" si="30"/>
        <v>27</v>
      </c>
      <c r="I819" s="312"/>
      <c r="J819" s="195"/>
      <c r="K819" s="362"/>
      <c r="L819" s="9"/>
      <c r="M819" s="9"/>
      <c r="N819" s="14"/>
      <c r="O819" s="14"/>
      <c r="P819" s="14"/>
      <c r="Q819" s="254"/>
    </row>
    <row r="820" spans="1:17" ht="15.75" x14ac:dyDescent="0.25">
      <c r="A820" s="60"/>
      <c r="B820" s="151"/>
      <c r="C820" s="277"/>
      <c r="D820" s="278"/>
      <c r="E820" s="332"/>
      <c r="F820" s="276"/>
      <c r="G820" s="277">
        <f t="shared" si="30"/>
        <v>24619.650000000005</v>
      </c>
      <c r="H820" s="278">
        <f t="shared" si="30"/>
        <v>27</v>
      </c>
      <c r="I820" s="312"/>
      <c r="J820" s="195"/>
      <c r="K820" s="362"/>
      <c r="L820" s="9"/>
      <c r="M820" s="9"/>
      <c r="N820" s="14"/>
      <c r="O820" s="14"/>
      <c r="P820" s="14"/>
      <c r="Q820" s="254"/>
    </row>
    <row r="821" spans="1:17" ht="15.75" x14ac:dyDescent="0.25">
      <c r="A821" s="60"/>
      <c r="B821" s="151"/>
      <c r="C821" s="277"/>
      <c r="D821" s="278"/>
      <c r="E821" s="290"/>
      <c r="F821" s="276"/>
      <c r="G821" s="277">
        <f t="shared" si="30"/>
        <v>24619.650000000005</v>
      </c>
      <c r="H821" s="278">
        <f t="shared" si="30"/>
        <v>27</v>
      </c>
      <c r="I821" s="312"/>
      <c r="J821" s="195"/>
      <c r="K821" s="362"/>
      <c r="L821" s="9"/>
      <c r="M821" s="9"/>
      <c r="N821" s="14"/>
      <c r="O821" s="14"/>
      <c r="P821" s="14"/>
      <c r="Q821" s="254"/>
    </row>
    <row r="822" spans="1:17" ht="15.75" x14ac:dyDescent="0.25">
      <c r="A822" s="60"/>
      <c r="B822" s="151"/>
      <c r="C822" s="277"/>
      <c r="D822" s="278"/>
      <c r="E822" s="290"/>
      <c r="F822" s="276"/>
      <c r="G822" s="277">
        <f t="shared" si="30"/>
        <v>24619.650000000005</v>
      </c>
      <c r="H822" s="278">
        <f t="shared" si="30"/>
        <v>27</v>
      </c>
      <c r="I822" s="325"/>
      <c r="J822" s="195"/>
      <c r="K822" s="362"/>
      <c r="L822" s="9"/>
      <c r="M822" s="9"/>
      <c r="N822" s="14"/>
      <c r="O822" s="14"/>
      <c r="P822" s="14"/>
      <c r="Q822" s="254"/>
    </row>
    <row r="823" spans="1:17" ht="15.75" x14ac:dyDescent="0.25">
      <c r="A823" s="60"/>
      <c r="B823" s="151"/>
      <c r="C823" s="277"/>
      <c r="D823" s="278"/>
      <c r="E823" s="290"/>
      <c r="F823" s="276"/>
      <c r="G823" s="277">
        <f t="shared" si="30"/>
        <v>24619.650000000005</v>
      </c>
      <c r="H823" s="278">
        <f t="shared" si="30"/>
        <v>27</v>
      </c>
      <c r="I823" s="312"/>
      <c r="J823" s="195"/>
      <c r="K823" s="362"/>
      <c r="L823" s="9"/>
      <c r="M823" s="9"/>
      <c r="N823" s="14"/>
      <c r="O823" s="14"/>
      <c r="P823" s="14"/>
      <c r="Q823" s="254"/>
    </row>
    <row r="824" spans="1:17" ht="15.75" x14ac:dyDescent="0.25">
      <c r="A824" s="60"/>
      <c r="B824" s="151"/>
      <c r="C824" s="277"/>
      <c r="D824" s="278"/>
      <c r="E824" s="290"/>
      <c r="F824" s="276"/>
      <c r="G824" s="277">
        <f t="shared" si="30"/>
        <v>24619.650000000005</v>
      </c>
      <c r="H824" s="278">
        <f t="shared" si="30"/>
        <v>27</v>
      </c>
      <c r="I824" s="312"/>
      <c r="J824" s="195"/>
      <c r="K824" s="362"/>
      <c r="L824" s="9"/>
      <c r="M824" s="9"/>
      <c r="N824" s="14"/>
      <c r="O824" s="14"/>
      <c r="P824" s="14"/>
      <c r="Q824" s="254"/>
    </row>
    <row r="825" spans="1:17" ht="15.75" x14ac:dyDescent="0.25">
      <c r="A825" s="60"/>
      <c r="B825" s="151"/>
      <c r="C825" s="277"/>
      <c r="D825" s="278"/>
      <c r="E825" s="290"/>
      <c r="F825" s="276"/>
      <c r="G825" s="277">
        <f t="shared" si="30"/>
        <v>24619.650000000005</v>
      </c>
      <c r="H825" s="278">
        <f t="shared" si="30"/>
        <v>27</v>
      </c>
      <c r="I825" s="312"/>
      <c r="J825" s="195"/>
      <c r="K825" s="362"/>
      <c r="L825" s="9"/>
      <c r="M825" s="9"/>
      <c r="N825" s="14"/>
      <c r="O825" s="14"/>
      <c r="P825" s="14"/>
      <c r="Q825" s="254"/>
    </row>
    <row r="826" spans="1:17" ht="15.75" x14ac:dyDescent="0.25">
      <c r="A826" s="60"/>
      <c r="B826" s="151"/>
      <c r="C826" s="271"/>
      <c r="D826" s="278"/>
      <c r="E826" s="290"/>
      <c r="F826" s="276"/>
      <c r="G826" s="277">
        <f t="shared" si="30"/>
        <v>24619.650000000005</v>
      </c>
      <c r="H826" s="278">
        <f t="shared" si="30"/>
        <v>27</v>
      </c>
      <c r="I826" s="312"/>
      <c r="J826" s="195"/>
      <c r="K826" s="362"/>
      <c r="L826" s="9"/>
      <c r="M826" s="9"/>
      <c r="N826" s="14"/>
      <c r="O826" s="14"/>
      <c r="P826" s="14"/>
      <c r="Q826" s="254"/>
    </row>
    <row r="827" spans="1:17" ht="15.75" x14ac:dyDescent="0.25">
      <c r="A827" s="60"/>
      <c r="B827" s="151"/>
      <c r="C827" s="271"/>
      <c r="D827" s="278"/>
      <c r="E827" s="290"/>
      <c r="F827" s="276"/>
      <c r="G827" s="277">
        <f t="shared" si="30"/>
        <v>24619.650000000005</v>
      </c>
      <c r="H827" s="278">
        <f t="shared" si="30"/>
        <v>27</v>
      </c>
      <c r="I827" s="312"/>
      <c r="J827" s="195"/>
      <c r="K827" s="362"/>
      <c r="L827" s="9"/>
      <c r="M827" s="9"/>
      <c r="N827" s="14"/>
      <c r="O827" s="14"/>
      <c r="P827" s="14"/>
      <c r="Q827" s="254"/>
    </row>
    <row r="828" spans="1:17" ht="15.75" x14ac:dyDescent="0.25">
      <c r="A828" s="60"/>
      <c r="B828" s="151"/>
      <c r="C828" s="277"/>
      <c r="D828" s="278"/>
      <c r="E828" s="290"/>
      <c r="F828" s="276"/>
      <c r="G828" s="277">
        <f t="shared" si="30"/>
        <v>24619.650000000005</v>
      </c>
      <c r="H828" s="278">
        <f t="shared" si="30"/>
        <v>27</v>
      </c>
      <c r="I828" s="312"/>
      <c r="J828" s="195"/>
      <c r="K828" s="362"/>
      <c r="L828" s="9"/>
      <c r="M828" s="9"/>
      <c r="N828" s="14"/>
      <c r="O828" s="14"/>
      <c r="P828" s="14"/>
      <c r="Q828" s="254"/>
    </row>
    <row r="829" spans="1:17" ht="15.75" x14ac:dyDescent="0.25">
      <c r="A829" s="60"/>
      <c r="B829" s="151"/>
      <c r="C829" s="277"/>
      <c r="D829" s="278"/>
      <c r="E829" s="290"/>
      <c r="F829" s="276"/>
      <c r="G829" s="277">
        <f t="shared" si="30"/>
        <v>24619.650000000005</v>
      </c>
      <c r="H829" s="278">
        <f t="shared" si="30"/>
        <v>27</v>
      </c>
      <c r="I829" s="312"/>
      <c r="J829" s="195"/>
      <c r="K829" s="362"/>
      <c r="L829" s="9"/>
      <c r="M829" s="9"/>
      <c r="N829" s="14"/>
      <c r="O829" s="14"/>
      <c r="P829" s="14"/>
      <c r="Q829" s="254"/>
    </row>
    <row r="830" spans="1:17" ht="15.75" x14ac:dyDescent="0.25">
      <c r="A830" s="60"/>
      <c r="B830" s="151"/>
      <c r="C830" s="277"/>
      <c r="D830" s="278"/>
      <c r="E830" s="290"/>
      <c r="F830" s="276"/>
      <c r="G830" s="277">
        <f t="shared" si="30"/>
        <v>24619.650000000005</v>
      </c>
      <c r="H830" s="278">
        <f t="shared" si="30"/>
        <v>27</v>
      </c>
      <c r="I830" s="312"/>
      <c r="J830" s="195"/>
      <c r="K830" s="362"/>
      <c r="L830" s="9"/>
      <c r="M830" s="9"/>
      <c r="N830" s="14"/>
      <c r="O830" s="14"/>
      <c r="P830" s="14"/>
      <c r="Q830" s="254"/>
    </row>
    <row r="831" spans="1:17" ht="15.75" x14ac:dyDescent="0.25">
      <c r="A831" s="60"/>
      <c r="B831" s="151"/>
      <c r="C831" s="277"/>
      <c r="D831" s="278"/>
      <c r="E831" s="290"/>
      <c r="F831" s="276"/>
      <c r="G831" s="277">
        <f t="shared" si="30"/>
        <v>24619.650000000005</v>
      </c>
      <c r="H831" s="278">
        <f t="shared" si="30"/>
        <v>27</v>
      </c>
      <c r="I831" s="312"/>
      <c r="J831" s="195"/>
      <c r="K831" s="362"/>
      <c r="L831" s="9"/>
      <c r="M831" s="9"/>
      <c r="N831" s="14"/>
      <c r="O831" s="14"/>
      <c r="P831" s="14"/>
      <c r="Q831" s="254"/>
    </row>
    <row r="832" spans="1:17" ht="15.75" x14ac:dyDescent="0.25">
      <c r="A832" s="60"/>
      <c r="B832" s="151"/>
      <c r="C832" s="277"/>
      <c r="D832" s="278"/>
      <c r="E832" s="290"/>
      <c r="F832" s="276"/>
      <c r="G832" s="277">
        <f t="shared" si="30"/>
        <v>24619.650000000005</v>
      </c>
      <c r="H832" s="278">
        <f t="shared" si="30"/>
        <v>27</v>
      </c>
      <c r="I832" s="312"/>
      <c r="J832" s="195"/>
      <c r="K832" s="362"/>
      <c r="L832" s="9"/>
      <c r="M832" s="9"/>
      <c r="N832" s="14"/>
      <c r="O832" s="14"/>
      <c r="P832" s="14"/>
      <c r="Q832" s="254"/>
    </row>
    <row r="833" spans="1:17" ht="15.75" x14ac:dyDescent="0.25">
      <c r="A833" s="60"/>
      <c r="B833" s="151"/>
      <c r="C833" s="277"/>
      <c r="D833" s="278"/>
      <c r="E833" s="290"/>
      <c r="F833" s="276"/>
      <c r="G833" s="277">
        <f t="shared" si="30"/>
        <v>24619.650000000005</v>
      </c>
      <c r="H833" s="278">
        <f t="shared" si="30"/>
        <v>27</v>
      </c>
      <c r="I833" s="312"/>
      <c r="J833" s="195"/>
      <c r="K833" s="362"/>
      <c r="L833" s="9"/>
      <c r="M833" s="9"/>
      <c r="N833" s="14"/>
      <c r="O833" s="14"/>
      <c r="P833" s="14"/>
      <c r="Q833" s="254"/>
    </row>
    <row r="834" spans="1:17" ht="15.75" x14ac:dyDescent="0.25">
      <c r="A834" s="60"/>
      <c r="B834" s="151"/>
      <c r="C834" s="277"/>
      <c r="D834" s="278"/>
      <c r="E834" s="290"/>
      <c r="F834" s="276"/>
      <c r="G834" s="277">
        <f t="shared" si="30"/>
        <v>24619.650000000005</v>
      </c>
      <c r="H834" s="278">
        <f t="shared" si="30"/>
        <v>27</v>
      </c>
      <c r="I834" s="312"/>
      <c r="J834" s="195"/>
      <c r="K834" s="362"/>
      <c r="L834" s="9"/>
      <c r="M834" s="9"/>
      <c r="N834" s="14"/>
      <c r="O834" s="14"/>
      <c r="P834" s="14"/>
      <c r="Q834" s="254"/>
    </row>
    <row r="835" spans="1:17" ht="15.75" x14ac:dyDescent="0.25">
      <c r="A835" s="60"/>
      <c r="B835" s="151"/>
      <c r="C835" s="277"/>
      <c r="D835" s="278"/>
      <c r="E835" s="290"/>
      <c r="F835" s="276"/>
      <c r="G835" s="277">
        <f t="shared" si="30"/>
        <v>24619.650000000005</v>
      </c>
      <c r="H835" s="278">
        <f t="shared" si="30"/>
        <v>27</v>
      </c>
      <c r="I835" s="312"/>
      <c r="J835" s="195"/>
      <c r="K835" s="362"/>
      <c r="L835" s="9"/>
      <c r="M835" s="9"/>
      <c r="N835" s="14"/>
      <c r="O835" s="14"/>
      <c r="P835" s="14"/>
      <c r="Q835" s="254"/>
    </row>
    <row r="836" spans="1:17" ht="15.75" x14ac:dyDescent="0.25">
      <c r="A836" s="60"/>
      <c r="B836" s="151"/>
      <c r="C836" s="277"/>
      <c r="D836" s="278"/>
      <c r="E836" s="290"/>
      <c r="F836" s="276"/>
      <c r="G836" s="277">
        <f t="shared" si="30"/>
        <v>24619.650000000005</v>
      </c>
      <c r="H836" s="278">
        <f t="shared" si="30"/>
        <v>27</v>
      </c>
      <c r="I836" s="312"/>
      <c r="J836" s="195"/>
      <c r="K836" s="362"/>
      <c r="L836" s="9"/>
      <c r="M836" s="9"/>
      <c r="N836" s="14"/>
      <c r="O836" s="14"/>
      <c r="P836" s="14"/>
      <c r="Q836" s="254"/>
    </row>
    <row r="837" spans="1:17" ht="15.75" x14ac:dyDescent="0.25">
      <c r="A837" s="60"/>
      <c r="B837" s="151"/>
      <c r="C837" s="277"/>
      <c r="D837" s="278"/>
      <c r="E837" s="290"/>
      <c r="F837" s="276"/>
      <c r="G837" s="277">
        <f t="shared" si="30"/>
        <v>24619.650000000005</v>
      </c>
      <c r="H837" s="278">
        <f t="shared" si="30"/>
        <v>27</v>
      </c>
      <c r="I837" s="312"/>
      <c r="J837" s="195"/>
      <c r="K837" s="362"/>
      <c r="L837" s="9"/>
      <c r="M837" s="9"/>
      <c r="N837" s="14"/>
      <c r="O837" s="14"/>
      <c r="P837" s="14"/>
      <c r="Q837" s="254"/>
    </row>
    <row r="838" spans="1:17" ht="15.75" x14ac:dyDescent="0.25">
      <c r="A838" s="60"/>
      <c r="B838" s="151"/>
      <c r="C838" s="277"/>
      <c r="D838" s="278"/>
      <c r="E838" s="290"/>
      <c r="F838" s="276"/>
      <c r="G838" s="277">
        <f t="shared" si="30"/>
        <v>24619.650000000005</v>
      </c>
      <c r="H838" s="278">
        <f t="shared" si="30"/>
        <v>27</v>
      </c>
      <c r="I838" s="312"/>
      <c r="J838" s="195"/>
      <c r="K838" s="362"/>
      <c r="L838" s="9"/>
      <c r="M838" s="9"/>
      <c r="N838" s="14"/>
      <c r="O838" s="14"/>
      <c r="P838" s="14"/>
      <c r="Q838" s="254"/>
    </row>
    <row r="839" spans="1:17" ht="15.75" x14ac:dyDescent="0.25">
      <c r="A839" s="60"/>
      <c r="B839" s="151"/>
      <c r="C839" s="277"/>
      <c r="D839" s="278"/>
      <c r="E839" s="290"/>
      <c r="F839" s="276"/>
      <c r="G839" s="277">
        <f t="shared" si="30"/>
        <v>24619.650000000005</v>
      </c>
      <c r="H839" s="278">
        <f t="shared" si="30"/>
        <v>27</v>
      </c>
      <c r="I839" s="312"/>
      <c r="J839" s="195"/>
      <c r="K839" s="362"/>
      <c r="L839" s="9"/>
      <c r="M839" s="9"/>
      <c r="N839" s="14"/>
      <c r="O839" s="14"/>
      <c r="P839" s="14"/>
      <c r="Q839" s="254"/>
    </row>
    <row r="840" spans="1:17" ht="15.75" x14ac:dyDescent="0.25">
      <c r="A840" s="60"/>
      <c r="B840" s="151"/>
      <c r="C840" s="271"/>
      <c r="D840" s="278"/>
      <c r="E840" s="290"/>
      <c r="F840" s="276"/>
      <c r="G840" s="277">
        <f t="shared" si="30"/>
        <v>24619.650000000005</v>
      </c>
      <c r="H840" s="278">
        <f t="shared" si="30"/>
        <v>27</v>
      </c>
      <c r="I840" s="312"/>
      <c r="J840" s="195"/>
      <c r="K840" s="362"/>
      <c r="L840" s="9"/>
      <c r="M840" s="9"/>
      <c r="N840" s="14"/>
      <c r="O840" s="14"/>
      <c r="P840" s="14"/>
      <c r="Q840" s="254"/>
    </row>
    <row r="841" spans="1:17" ht="15.75" x14ac:dyDescent="0.25">
      <c r="A841" s="60"/>
      <c r="B841" s="151"/>
      <c r="C841" s="277"/>
      <c r="D841" s="278"/>
      <c r="E841" s="290"/>
      <c r="F841" s="276"/>
      <c r="G841" s="277">
        <f t="shared" si="30"/>
        <v>24619.650000000005</v>
      </c>
      <c r="H841" s="278">
        <f t="shared" si="30"/>
        <v>27</v>
      </c>
      <c r="I841" s="312"/>
      <c r="J841" s="195"/>
      <c r="K841" s="362"/>
      <c r="L841" s="9"/>
      <c r="M841" s="9"/>
      <c r="N841" s="14"/>
      <c r="O841" s="14"/>
      <c r="P841" s="14"/>
      <c r="Q841" s="254"/>
    </row>
    <row r="842" spans="1:17" ht="15.75" x14ac:dyDescent="0.25">
      <c r="A842" s="60"/>
      <c r="B842" s="151"/>
      <c r="C842" s="277"/>
      <c r="D842" s="278"/>
      <c r="E842" s="290"/>
      <c r="F842" s="276"/>
      <c r="G842" s="277">
        <f t="shared" si="30"/>
        <v>24619.650000000005</v>
      </c>
      <c r="H842" s="278">
        <f t="shared" si="30"/>
        <v>27</v>
      </c>
      <c r="I842" s="312"/>
      <c r="J842" s="195"/>
      <c r="K842" s="362"/>
      <c r="L842" s="9"/>
      <c r="M842" s="9"/>
      <c r="N842" s="14"/>
      <c r="O842" s="14"/>
      <c r="P842" s="14"/>
      <c r="Q842" s="254"/>
    </row>
    <row r="843" spans="1:17" ht="15.75" x14ac:dyDescent="0.25">
      <c r="A843" s="60"/>
      <c r="B843" s="151"/>
      <c r="C843" s="277"/>
      <c r="D843" s="278"/>
      <c r="E843" s="290"/>
      <c r="F843" s="276"/>
      <c r="G843" s="277">
        <f t="shared" ref="G843:H906" si="31">G842-E843+C843</f>
        <v>24619.650000000005</v>
      </c>
      <c r="H843" s="278">
        <f t="shared" si="31"/>
        <v>27</v>
      </c>
      <c r="I843" s="325"/>
      <c r="J843" s="195"/>
      <c r="K843" s="362"/>
      <c r="L843" s="9"/>
      <c r="M843" s="9"/>
      <c r="N843" s="14"/>
      <c r="O843" s="14"/>
      <c r="P843" s="14"/>
      <c r="Q843" s="254"/>
    </row>
    <row r="844" spans="1:17" ht="15.75" x14ac:dyDescent="0.25">
      <c r="A844" s="60"/>
      <c r="B844" s="151"/>
      <c r="C844" s="271"/>
      <c r="D844" s="278"/>
      <c r="E844" s="290"/>
      <c r="F844" s="276"/>
      <c r="G844" s="277">
        <f t="shared" si="31"/>
        <v>24619.650000000005</v>
      </c>
      <c r="H844" s="278">
        <f t="shared" si="31"/>
        <v>27</v>
      </c>
      <c r="I844" s="312"/>
      <c r="J844" s="195"/>
      <c r="K844" s="362"/>
      <c r="L844" s="9"/>
      <c r="M844" s="9"/>
      <c r="N844" s="14"/>
      <c r="O844" s="14"/>
      <c r="P844" s="14"/>
      <c r="Q844" s="254"/>
    </row>
    <row r="845" spans="1:17" ht="15.75" x14ac:dyDescent="0.25">
      <c r="A845" s="60"/>
      <c r="B845" s="151"/>
      <c r="C845" s="271"/>
      <c r="D845" s="278"/>
      <c r="E845" s="290"/>
      <c r="F845" s="276"/>
      <c r="G845" s="277">
        <f t="shared" si="31"/>
        <v>24619.650000000005</v>
      </c>
      <c r="H845" s="278">
        <f t="shared" si="31"/>
        <v>27</v>
      </c>
      <c r="I845" s="312"/>
      <c r="J845" s="195"/>
      <c r="K845" s="362"/>
      <c r="L845" s="9"/>
      <c r="M845" s="9"/>
      <c r="N845" s="14"/>
      <c r="O845" s="14"/>
      <c r="P845" s="14"/>
      <c r="Q845" s="254"/>
    </row>
    <row r="846" spans="1:17" ht="15.75" x14ac:dyDescent="0.25">
      <c r="A846" s="60"/>
      <c r="B846" s="151"/>
      <c r="C846" s="277"/>
      <c r="D846" s="278"/>
      <c r="E846" s="290"/>
      <c r="F846" s="276"/>
      <c r="G846" s="277">
        <f t="shared" si="31"/>
        <v>24619.650000000005</v>
      </c>
      <c r="H846" s="278">
        <f t="shared" si="31"/>
        <v>27</v>
      </c>
      <c r="I846" s="312"/>
      <c r="J846" s="195"/>
      <c r="K846" s="362"/>
      <c r="L846" s="9"/>
      <c r="M846" s="9"/>
      <c r="N846" s="14"/>
      <c r="O846" s="14"/>
      <c r="P846" s="14"/>
      <c r="Q846" s="254"/>
    </row>
    <row r="847" spans="1:17" ht="15.75" x14ac:dyDescent="0.25">
      <c r="A847" s="60"/>
      <c r="B847" s="151"/>
      <c r="C847" s="277"/>
      <c r="D847" s="278"/>
      <c r="E847" s="290"/>
      <c r="F847" s="276"/>
      <c r="G847" s="277">
        <f t="shared" si="31"/>
        <v>24619.650000000005</v>
      </c>
      <c r="H847" s="278">
        <f t="shared" si="31"/>
        <v>27</v>
      </c>
      <c r="I847" s="312"/>
      <c r="J847" s="195"/>
      <c r="K847" s="362"/>
      <c r="L847" s="9"/>
      <c r="M847" s="9"/>
      <c r="N847" s="14"/>
      <c r="O847" s="14"/>
      <c r="P847" s="14"/>
      <c r="Q847" s="254"/>
    </row>
    <row r="848" spans="1:17" ht="15.75" x14ac:dyDescent="0.25">
      <c r="A848" s="60"/>
      <c r="B848" s="151"/>
      <c r="C848" s="277"/>
      <c r="D848" s="278"/>
      <c r="E848" s="290"/>
      <c r="F848" s="276"/>
      <c r="G848" s="277">
        <f t="shared" si="31"/>
        <v>24619.650000000005</v>
      </c>
      <c r="H848" s="278">
        <f t="shared" si="31"/>
        <v>27</v>
      </c>
      <c r="I848" s="312"/>
      <c r="J848" s="195"/>
      <c r="K848" s="362"/>
      <c r="L848" s="9"/>
      <c r="M848" s="9"/>
      <c r="N848" s="14"/>
      <c r="O848" s="14"/>
      <c r="P848" s="14"/>
      <c r="Q848" s="254"/>
    </row>
    <row r="849" spans="1:17" ht="15.75" x14ac:dyDescent="0.25">
      <c r="A849" s="60"/>
      <c r="B849" s="151"/>
      <c r="C849" s="277"/>
      <c r="D849" s="278"/>
      <c r="E849" s="290"/>
      <c r="F849" s="276"/>
      <c r="G849" s="277">
        <f t="shared" si="31"/>
        <v>24619.650000000005</v>
      </c>
      <c r="H849" s="278">
        <f t="shared" si="31"/>
        <v>27</v>
      </c>
      <c r="I849" s="312"/>
      <c r="J849" s="195"/>
      <c r="K849" s="362"/>
      <c r="L849" s="9"/>
      <c r="M849" s="9"/>
      <c r="N849" s="14"/>
      <c r="O849" s="14"/>
      <c r="P849" s="14"/>
      <c r="Q849" s="254"/>
    </row>
    <row r="850" spans="1:17" ht="15.75" x14ac:dyDescent="0.25">
      <c r="A850" s="60"/>
      <c r="B850" s="151"/>
      <c r="C850" s="277"/>
      <c r="D850" s="278"/>
      <c r="E850" s="290"/>
      <c r="F850" s="276"/>
      <c r="G850" s="277">
        <f t="shared" si="31"/>
        <v>24619.650000000005</v>
      </c>
      <c r="H850" s="278">
        <f t="shared" si="31"/>
        <v>27</v>
      </c>
      <c r="I850" s="312"/>
      <c r="J850" s="195"/>
      <c r="K850" s="362"/>
      <c r="L850" s="9"/>
      <c r="M850" s="9"/>
      <c r="N850" s="14"/>
      <c r="O850" s="14"/>
      <c r="P850" s="14"/>
      <c r="Q850" s="254"/>
    </row>
    <row r="851" spans="1:17" ht="15.75" x14ac:dyDescent="0.25">
      <c r="A851" s="60"/>
      <c r="B851" s="151"/>
      <c r="C851" s="277"/>
      <c r="D851" s="278"/>
      <c r="E851" s="290"/>
      <c r="F851" s="276"/>
      <c r="G851" s="277">
        <f t="shared" si="31"/>
        <v>24619.650000000005</v>
      </c>
      <c r="H851" s="278">
        <f t="shared" si="31"/>
        <v>27</v>
      </c>
      <c r="I851" s="312"/>
      <c r="J851" s="195"/>
      <c r="K851" s="362"/>
      <c r="L851" s="9"/>
      <c r="M851" s="9"/>
      <c r="N851" s="14"/>
      <c r="O851" s="14"/>
      <c r="P851" s="14"/>
      <c r="Q851" s="254"/>
    </row>
    <row r="852" spans="1:17" ht="15.75" x14ac:dyDescent="0.25">
      <c r="A852" s="60"/>
      <c r="B852" s="151"/>
      <c r="C852" s="277"/>
      <c r="D852" s="278"/>
      <c r="E852" s="290"/>
      <c r="F852" s="276"/>
      <c r="G852" s="277">
        <f t="shared" si="31"/>
        <v>24619.650000000005</v>
      </c>
      <c r="H852" s="278">
        <f t="shared" si="31"/>
        <v>27</v>
      </c>
      <c r="I852" s="312"/>
      <c r="J852" s="195"/>
      <c r="K852" s="362"/>
      <c r="L852" s="9"/>
      <c r="M852" s="9"/>
      <c r="N852" s="14"/>
      <c r="O852" s="14"/>
      <c r="P852" s="14"/>
      <c r="Q852" s="254"/>
    </row>
    <row r="853" spans="1:17" ht="15.75" x14ac:dyDescent="0.25">
      <c r="A853" s="60"/>
      <c r="B853" s="151"/>
      <c r="C853" s="271"/>
      <c r="D853" s="278"/>
      <c r="E853" s="290"/>
      <c r="F853" s="276"/>
      <c r="G853" s="277">
        <f t="shared" si="31"/>
        <v>24619.650000000005</v>
      </c>
      <c r="H853" s="278">
        <f t="shared" si="31"/>
        <v>27</v>
      </c>
      <c r="I853" s="312"/>
      <c r="J853" s="195"/>
      <c r="K853" s="362"/>
      <c r="L853" s="9"/>
      <c r="M853" s="9"/>
      <c r="N853" s="14"/>
      <c r="O853" s="14"/>
      <c r="P853" s="14"/>
      <c r="Q853" s="254"/>
    </row>
    <row r="854" spans="1:17" ht="15.75" x14ac:dyDescent="0.25">
      <c r="A854" s="60"/>
      <c r="B854" s="151"/>
      <c r="C854" s="277"/>
      <c r="D854" s="278"/>
      <c r="E854" s="290"/>
      <c r="F854" s="276"/>
      <c r="G854" s="277">
        <f t="shared" si="31"/>
        <v>24619.650000000005</v>
      </c>
      <c r="H854" s="278">
        <f t="shared" si="31"/>
        <v>27</v>
      </c>
      <c r="I854" s="312"/>
      <c r="J854" s="195"/>
      <c r="K854" s="362"/>
      <c r="L854" s="9"/>
      <c r="M854" s="9"/>
      <c r="N854" s="14"/>
      <c r="O854" s="14"/>
      <c r="P854" s="14"/>
      <c r="Q854" s="254"/>
    </row>
    <row r="855" spans="1:17" ht="15.75" x14ac:dyDescent="0.25">
      <c r="A855" s="60"/>
      <c r="B855" s="151"/>
      <c r="C855" s="277"/>
      <c r="D855" s="278"/>
      <c r="E855" s="290"/>
      <c r="F855" s="276"/>
      <c r="G855" s="277">
        <f t="shared" si="31"/>
        <v>24619.650000000005</v>
      </c>
      <c r="H855" s="278">
        <f t="shared" si="31"/>
        <v>27</v>
      </c>
      <c r="I855" s="312"/>
      <c r="J855" s="195"/>
      <c r="K855" s="362"/>
      <c r="L855" s="9"/>
      <c r="M855" s="9"/>
      <c r="N855" s="14"/>
      <c r="O855" s="14"/>
      <c r="P855" s="14"/>
      <c r="Q855" s="254"/>
    </row>
    <row r="856" spans="1:17" ht="15.75" x14ac:dyDescent="0.25">
      <c r="A856" s="60"/>
      <c r="B856" s="151"/>
      <c r="C856" s="277"/>
      <c r="D856" s="278"/>
      <c r="E856" s="290"/>
      <c r="F856" s="276"/>
      <c r="G856" s="277">
        <f t="shared" si="31"/>
        <v>24619.650000000005</v>
      </c>
      <c r="H856" s="278">
        <f t="shared" si="31"/>
        <v>27</v>
      </c>
      <c r="I856" s="312"/>
      <c r="J856" s="195"/>
      <c r="K856" s="362"/>
      <c r="L856" s="9"/>
      <c r="M856" s="9"/>
      <c r="N856" s="14"/>
      <c r="O856" s="14"/>
      <c r="P856" s="14"/>
      <c r="Q856" s="254"/>
    </row>
    <row r="857" spans="1:17" ht="15.75" x14ac:dyDescent="0.25">
      <c r="A857" s="60"/>
      <c r="B857" s="151"/>
      <c r="C857" s="277"/>
      <c r="D857" s="278"/>
      <c r="E857" s="290"/>
      <c r="F857" s="276"/>
      <c r="G857" s="277">
        <f t="shared" si="31"/>
        <v>24619.650000000005</v>
      </c>
      <c r="H857" s="278">
        <f t="shared" si="31"/>
        <v>27</v>
      </c>
      <c r="I857" s="312"/>
      <c r="J857" s="195"/>
      <c r="K857" s="362"/>
      <c r="L857" s="9"/>
      <c r="M857" s="9"/>
      <c r="N857" s="14"/>
      <c r="O857" s="14"/>
      <c r="P857" s="14"/>
      <c r="Q857" s="254"/>
    </row>
    <row r="858" spans="1:17" ht="15.75" x14ac:dyDescent="0.25">
      <c r="A858" s="60"/>
      <c r="B858" s="151"/>
      <c r="C858" s="277"/>
      <c r="D858" s="278"/>
      <c r="E858" s="290"/>
      <c r="F858" s="276"/>
      <c r="G858" s="277">
        <f t="shared" si="31"/>
        <v>24619.650000000005</v>
      </c>
      <c r="H858" s="278">
        <f t="shared" si="31"/>
        <v>27</v>
      </c>
      <c r="I858" s="312"/>
      <c r="J858" s="195"/>
      <c r="K858" s="362"/>
      <c r="L858" s="9"/>
      <c r="M858" s="9"/>
      <c r="N858" s="14"/>
      <c r="O858" s="14"/>
      <c r="P858" s="14"/>
      <c r="Q858" s="254"/>
    </row>
    <row r="859" spans="1:17" ht="15.75" x14ac:dyDescent="0.25">
      <c r="A859" s="60"/>
      <c r="B859" s="151"/>
      <c r="C859" s="271"/>
      <c r="D859" s="278"/>
      <c r="E859" s="290"/>
      <c r="F859" s="276"/>
      <c r="G859" s="277">
        <f t="shared" si="31"/>
        <v>24619.650000000005</v>
      </c>
      <c r="H859" s="278">
        <f t="shared" si="31"/>
        <v>27</v>
      </c>
      <c r="I859" s="312"/>
      <c r="J859" s="195"/>
      <c r="K859" s="362"/>
      <c r="L859" s="9"/>
      <c r="M859" s="9"/>
      <c r="N859" s="14"/>
      <c r="O859" s="14"/>
      <c r="P859" s="14"/>
      <c r="Q859" s="254"/>
    </row>
    <row r="860" spans="1:17" ht="15.75" x14ac:dyDescent="0.25">
      <c r="A860" s="60"/>
      <c r="B860" s="151"/>
      <c r="C860" s="271"/>
      <c r="D860" s="278"/>
      <c r="E860" s="290"/>
      <c r="F860" s="276"/>
      <c r="G860" s="277">
        <f t="shared" si="31"/>
        <v>24619.650000000005</v>
      </c>
      <c r="H860" s="278">
        <f t="shared" si="31"/>
        <v>27</v>
      </c>
      <c r="I860" s="312"/>
      <c r="J860" s="195"/>
      <c r="K860" s="362"/>
      <c r="L860" s="9"/>
      <c r="M860" s="9"/>
      <c r="N860" s="14"/>
      <c r="O860" s="14"/>
      <c r="P860" s="14"/>
      <c r="Q860" s="254"/>
    </row>
    <row r="861" spans="1:17" ht="15.75" x14ac:dyDescent="0.25">
      <c r="A861" s="60"/>
      <c r="B861" s="151"/>
      <c r="C861" s="277"/>
      <c r="D861" s="278"/>
      <c r="E861" s="290"/>
      <c r="F861" s="276"/>
      <c r="G861" s="277">
        <f t="shared" si="31"/>
        <v>24619.650000000005</v>
      </c>
      <c r="H861" s="278">
        <f t="shared" si="31"/>
        <v>27</v>
      </c>
      <c r="I861" s="312"/>
      <c r="J861" s="195"/>
      <c r="K861" s="362"/>
      <c r="L861" s="9"/>
      <c r="M861" s="9"/>
      <c r="N861" s="14"/>
      <c r="O861" s="14"/>
      <c r="P861" s="14"/>
      <c r="Q861" s="254"/>
    </row>
    <row r="862" spans="1:17" ht="15.75" x14ac:dyDescent="0.25">
      <c r="A862" s="60"/>
      <c r="B862" s="151"/>
      <c r="C862" s="277"/>
      <c r="D862" s="278"/>
      <c r="E862" s="290"/>
      <c r="F862" s="276"/>
      <c r="G862" s="277">
        <f t="shared" si="31"/>
        <v>24619.650000000005</v>
      </c>
      <c r="H862" s="278">
        <f t="shared" si="31"/>
        <v>27</v>
      </c>
      <c r="I862" s="312"/>
      <c r="J862" s="195"/>
      <c r="K862" s="362"/>
      <c r="L862" s="9"/>
      <c r="M862" s="9"/>
      <c r="N862" s="14"/>
      <c r="O862" s="14"/>
      <c r="P862" s="14"/>
      <c r="Q862" s="254"/>
    </row>
    <row r="863" spans="1:17" ht="15.75" x14ac:dyDescent="0.25">
      <c r="A863" s="60"/>
      <c r="B863" s="151"/>
      <c r="C863" s="277"/>
      <c r="D863" s="278"/>
      <c r="E863" s="290"/>
      <c r="F863" s="276"/>
      <c r="G863" s="277">
        <f t="shared" si="31"/>
        <v>24619.650000000005</v>
      </c>
      <c r="H863" s="278">
        <f t="shared" si="31"/>
        <v>27</v>
      </c>
      <c r="I863" s="312"/>
      <c r="J863" s="195"/>
      <c r="K863" s="362"/>
      <c r="L863" s="9"/>
      <c r="M863" s="9"/>
      <c r="N863" s="14"/>
      <c r="O863" s="14"/>
      <c r="P863" s="14"/>
      <c r="Q863" s="254"/>
    </row>
    <row r="864" spans="1:17" ht="15.75" x14ac:dyDescent="0.25">
      <c r="A864" s="60"/>
      <c r="B864" s="151"/>
      <c r="C864" s="277"/>
      <c r="D864" s="278"/>
      <c r="E864" s="290"/>
      <c r="F864" s="276"/>
      <c r="G864" s="277">
        <f t="shared" si="31"/>
        <v>24619.650000000005</v>
      </c>
      <c r="H864" s="278">
        <f t="shared" si="31"/>
        <v>27</v>
      </c>
      <c r="I864" s="325"/>
      <c r="J864" s="195"/>
      <c r="K864" s="362"/>
      <c r="L864" s="9"/>
      <c r="M864" s="9"/>
      <c r="N864" s="14"/>
      <c r="O864" s="14"/>
      <c r="P864" s="14"/>
      <c r="Q864" s="254"/>
    </row>
    <row r="865" spans="1:17" ht="15.75" x14ac:dyDescent="0.25">
      <c r="A865" s="60"/>
      <c r="B865" s="151"/>
      <c r="C865" s="277"/>
      <c r="D865" s="278"/>
      <c r="E865" s="290"/>
      <c r="F865" s="276"/>
      <c r="G865" s="277">
        <f t="shared" si="31"/>
        <v>24619.650000000005</v>
      </c>
      <c r="H865" s="278">
        <f t="shared" si="31"/>
        <v>27</v>
      </c>
      <c r="I865" s="312"/>
      <c r="J865" s="195"/>
      <c r="K865" s="362"/>
      <c r="L865" s="9"/>
      <c r="M865" s="9"/>
      <c r="N865" s="14"/>
      <c r="O865" s="14"/>
      <c r="P865" s="14"/>
      <c r="Q865" s="254"/>
    </row>
    <row r="866" spans="1:17" ht="15.75" x14ac:dyDescent="0.25">
      <c r="A866" s="60"/>
      <c r="B866" s="151"/>
      <c r="C866" s="277"/>
      <c r="D866" s="278"/>
      <c r="E866" s="290"/>
      <c r="F866" s="276"/>
      <c r="G866" s="277">
        <f t="shared" si="31"/>
        <v>24619.650000000005</v>
      </c>
      <c r="H866" s="278">
        <f t="shared" si="31"/>
        <v>27</v>
      </c>
      <c r="I866" s="312"/>
      <c r="J866" s="195"/>
      <c r="K866" s="362"/>
      <c r="L866" s="9"/>
      <c r="M866" s="9"/>
      <c r="N866" s="14"/>
      <c r="O866" s="14"/>
      <c r="P866" s="14"/>
      <c r="Q866" s="254"/>
    </row>
    <row r="867" spans="1:17" ht="15.75" x14ac:dyDescent="0.25">
      <c r="A867" s="60"/>
      <c r="B867" s="151"/>
      <c r="C867" s="271"/>
      <c r="D867" s="278"/>
      <c r="E867" s="290"/>
      <c r="F867" s="276"/>
      <c r="G867" s="277">
        <f t="shared" si="31"/>
        <v>24619.650000000005</v>
      </c>
      <c r="H867" s="278">
        <f t="shared" si="31"/>
        <v>27</v>
      </c>
      <c r="I867" s="312"/>
      <c r="J867" s="195"/>
      <c r="K867" s="362"/>
      <c r="L867" s="9"/>
      <c r="M867" s="9"/>
      <c r="N867" s="14"/>
      <c r="O867" s="14"/>
      <c r="P867" s="14"/>
      <c r="Q867" s="254"/>
    </row>
    <row r="868" spans="1:17" ht="15.75" x14ac:dyDescent="0.25">
      <c r="A868" s="60"/>
      <c r="B868" s="151"/>
      <c r="C868" s="271"/>
      <c r="D868" s="278"/>
      <c r="E868" s="290"/>
      <c r="F868" s="276"/>
      <c r="G868" s="277">
        <f t="shared" si="31"/>
        <v>24619.650000000005</v>
      </c>
      <c r="H868" s="278">
        <f t="shared" si="31"/>
        <v>27</v>
      </c>
      <c r="I868" s="312"/>
      <c r="J868" s="195"/>
      <c r="K868" s="362"/>
      <c r="L868" s="9"/>
      <c r="M868" s="9"/>
      <c r="N868" s="14"/>
      <c r="O868" s="14"/>
      <c r="P868" s="14"/>
      <c r="Q868" s="254"/>
    </row>
    <row r="869" spans="1:17" ht="15.75" x14ac:dyDescent="0.25">
      <c r="A869" s="60"/>
      <c r="B869" s="151"/>
      <c r="C869" s="277"/>
      <c r="D869" s="278"/>
      <c r="E869" s="290"/>
      <c r="F869" s="276"/>
      <c r="G869" s="277">
        <f t="shared" si="31"/>
        <v>24619.650000000005</v>
      </c>
      <c r="H869" s="278">
        <f t="shared" si="31"/>
        <v>27</v>
      </c>
      <c r="I869" s="312"/>
      <c r="J869" s="195"/>
      <c r="K869" s="362"/>
      <c r="L869" s="9"/>
      <c r="M869" s="9"/>
      <c r="N869" s="14"/>
      <c r="O869" s="14"/>
      <c r="P869" s="14"/>
      <c r="Q869" s="254"/>
    </row>
    <row r="870" spans="1:17" ht="15.75" x14ac:dyDescent="0.25">
      <c r="A870" s="60"/>
      <c r="B870" s="151"/>
      <c r="C870" s="277"/>
      <c r="D870" s="278"/>
      <c r="E870" s="290"/>
      <c r="F870" s="276"/>
      <c r="G870" s="277">
        <f t="shared" si="31"/>
        <v>24619.650000000005</v>
      </c>
      <c r="H870" s="278">
        <f t="shared" si="31"/>
        <v>27</v>
      </c>
      <c r="I870" s="312"/>
      <c r="J870" s="195"/>
      <c r="K870" s="362"/>
      <c r="L870" s="9"/>
      <c r="M870" s="9"/>
      <c r="N870" s="14"/>
      <c r="O870" s="14"/>
      <c r="P870" s="14"/>
      <c r="Q870" s="254"/>
    </row>
    <row r="871" spans="1:17" ht="15.75" x14ac:dyDescent="0.25">
      <c r="A871" s="60"/>
      <c r="B871" s="151"/>
      <c r="C871" s="277"/>
      <c r="D871" s="278"/>
      <c r="E871" s="290"/>
      <c r="F871" s="276"/>
      <c r="G871" s="277">
        <f t="shared" si="31"/>
        <v>24619.650000000005</v>
      </c>
      <c r="H871" s="278">
        <f t="shared" si="31"/>
        <v>27</v>
      </c>
      <c r="I871" s="312"/>
      <c r="J871" s="195"/>
      <c r="K871" s="362"/>
      <c r="L871" s="9"/>
      <c r="M871" s="9"/>
      <c r="N871" s="14"/>
      <c r="O871" s="14"/>
      <c r="P871" s="14"/>
      <c r="Q871" s="254"/>
    </row>
    <row r="872" spans="1:17" ht="15.75" x14ac:dyDescent="0.25">
      <c r="A872" s="60"/>
      <c r="B872" s="151"/>
      <c r="C872" s="277"/>
      <c r="D872" s="278"/>
      <c r="E872" s="290"/>
      <c r="F872" s="276"/>
      <c r="G872" s="277">
        <f t="shared" si="31"/>
        <v>24619.650000000005</v>
      </c>
      <c r="H872" s="278">
        <f t="shared" si="31"/>
        <v>27</v>
      </c>
      <c r="I872" s="312"/>
      <c r="J872" s="195"/>
      <c r="K872" s="362"/>
      <c r="L872" s="9"/>
      <c r="M872" s="9"/>
      <c r="N872" s="14"/>
      <c r="O872" s="14"/>
      <c r="P872" s="14"/>
      <c r="Q872" s="254"/>
    </row>
    <row r="873" spans="1:17" ht="15.75" x14ac:dyDescent="0.25">
      <c r="A873" s="60"/>
      <c r="B873" s="151"/>
      <c r="C873" s="277"/>
      <c r="D873" s="278"/>
      <c r="E873" s="290"/>
      <c r="F873" s="276"/>
      <c r="G873" s="277">
        <f t="shared" si="31"/>
        <v>24619.650000000005</v>
      </c>
      <c r="H873" s="278">
        <f t="shared" si="31"/>
        <v>27</v>
      </c>
      <c r="I873" s="312"/>
      <c r="J873" s="195"/>
      <c r="K873" s="362"/>
      <c r="L873" s="9"/>
      <c r="M873" s="9"/>
      <c r="N873" s="14"/>
      <c r="O873" s="14"/>
      <c r="P873" s="14"/>
      <c r="Q873" s="254"/>
    </row>
    <row r="874" spans="1:17" ht="15.75" x14ac:dyDescent="0.25">
      <c r="A874" s="60"/>
      <c r="B874" s="151"/>
      <c r="C874" s="277"/>
      <c r="D874" s="278"/>
      <c r="E874" s="290"/>
      <c r="F874" s="276"/>
      <c r="G874" s="277">
        <f t="shared" si="31"/>
        <v>24619.650000000005</v>
      </c>
      <c r="H874" s="278">
        <f t="shared" si="31"/>
        <v>27</v>
      </c>
      <c r="I874" s="312"/>
      <c r="J874" s="195"/>
      <c r="K874" s="362"/>
      <c r="L874" s="9"/>
      <c r="M874" s="9"/>
      <c r="N874" s="14"/>
      <c r="O874" s="14"/>
      <c r="P874" s="14"/>
      <c r="Q874" s="254"/>
    </row>
    <row r="875" spans="1:17" ht="15.75" x14ac:dyDescent="0.25">
      <c r="A875" s="60"/>
      <c r="B875" s="151"/>
      <c r="C875" s="277"/>
      <c r="D875" s="278"/>
      <c r="E875" s="290"/>
      <c r="F875" s="276"/>
      <c r="G875" s="277">
        <f t="shared" si="31"/>
        <v>24619.650000000005</v>
      </c>
      <c r="H875" s="278">
        <f t="shared" si="31"/>
        <v>27</v>
      </c>
      <c r="I875" s="312"/>
      <c r="J875" s="195"/>
      <c r="K875" s="362"/>
      <c r="L875" s="9"/>
      <c r="M875" s="9"/>
      <c r="N875" s="14"/>
      <c r="O875" s="14"/>
      <c r="P875" s="14"/>
      <c r="Q875" s="254"/>
    </row>
    <row r="876" spans="1:17" ht="15.75" x14ac:dyDescent="0.25">
      <c r="A876" s="60"/>
      <c r="B876" s="151"/>
      <c r="C876" s="277"/>
      <c r="D876" s="278"/>
      <c r="E876" s="290"/>
      <c r="F876" s="276"/>
      <c r="G876" s="277">
        <f t="shared" si="31"/>
        <v>24619.650000000005</v>
      </c>
      <c r="H876" s="278">
        <f t="shared" si="31"/>
        <v>27</v>
      </c>
      <c r="I876" s="312"/>
      <c r="J876" s="195"/>
      <c r="K876" s="362"/>
      <c r="L876" s="9"/>
      <c r="M876" s="9"/>
      <c r="N876" s="14"/>
      <c r="O876" s="14"/>
      <c r="P876" s="14"/>
      <c r="Q876" s="254"/>
    </row>
    <row r="877" spans="1:17" ht="15.75" x14ac:dyDescent="0.25">
      <c r="A877" s="60"/>
      <c r="B877" s="151"/>
      <c r="C877" s="277"/>
      <c r="D877" s="278"/>
      <c r="E877" s="290"/>
      <c r="F877" s="276"/>
      <c r="G877" s="277">
        <f t="shared" si="31"/>
        <v>24619.650000000005</v>
      </c>
      <c r="H877" s="278">
        <f t="shared" si="31"/>
        <v>27</v>
      </c>
      <c r="I877" s="312"/>
      <c r="J877" s="195"/>
      <c r="K877" s="362"/>
      <c r="L877" s="9"/>
      <c r="M877" s="9"/>
      <c r="N877" s="14"/>
      <c r="O877" s="14"/>
      <c r="P877" s="14"/>
      <c r="Q877" s="254"/>
    </row>
    <row r="878" spans="1:17" ht="15.75" x14ac:dyDescent="0.25">
      <c r="A878" s="60"/>
      <c r="B878" s="151"/>
      <c r="C878" s="271"/>
      <c r="D878" s="278"/>
      <c r="E878" s="290"/>
      <c r="F878" s="276"/>
      <c r="G878" s="277">
        <f t="shared" si="31"/>
        <v>24619.650000000005</v>
      </c>
      <c r="H878" s="278">
        <f t="shared" si="31"/>
        <v>27</v>
      </c>
      <c r="I878" s="312"/>
      <c r="J878" s="195"/>
      <c r="K878" s="362"/>
      <c r="L878" s="9"/>
      <c r="M878" s="9"/>
      <c r="N878" s="14"/>
      <c r="O878" s="14"/>
      <c r="P878" s="14"/>
      <c r="Q878" s="254"/>
    </row>
    <row r="879" spans="1:17" ht="15.75" x14ac:dyDescent="0.25">
      <c r="A879" s="60"/>
      <c r="B879" s="151"/>
      <c r="C879" s="277"/>
      <c r="D879" s="278"/>
      <c r="E879" s="290"/>
      <c r="F879" s="276"/>
      <c r="G879" s="277">
        <f t="shared" si="31"/>
        <v>24619.650000000005</v>
      </c>
      <c r="H879" s="278">
        <f t="shared" si="31"/>
        <v>27</v>
      </c>
      <c r="I879" s="312"/>
      <c r="J879" s="195"/>
      <c r="K879" s="362"/>
      <c r="L879" s="9"/>
      <c r="M879" s="9"/>
      <c r="N879" s="14"/>
      <c r="O879" s="14"/>
      <c r="P879" s="14"/>
      <c r="Q879" s="254"/>
    </row>
    <row r="880" spans="1:17" ht="15.75" x14ac:dyDescent="0.25">
      <c r="A880" s="60"/>
      <c r="B880" s="151"/>
      <c r="C880" s="277"/>
      <c r="D880" s="278"/>
      <c r="E880" s="290"/>
      <c r="F880" s="276"/>
      <c r="G880" s="277">
        <f t="shared" si="31"/>
        <v>24619.650000000005</v>
      </c>
      <c r="H880" s="278">
        <f t="shared" si="31"/>
        <v>27</v>
      </c>
      <c r="I880" s="312"/>
      <c r="J880" s="195"/>
      <c r="K880" s="362"/>
      <c r="L880" s="9"/>
      <c r="M880" s="9"/>
      <c r="N880" s="14"/>
      <c r="O880" s="14"/>
      <c r="P880" s="14"/>
      <c r="Q880" s="254"/>
    </row>
    <row r="881" spans="1:17" ht="15.75" x14ac:dyDescent="0.25">
      <c r="A881" s="60"/>
      <c r="B881" s="151"/>
      <c r="C881" s="277"/>
      <c r="D881" s="278"/>
      <c r="E881" s="290"/>
      <c r="F881" s="276"/>
      <c r="G881" s="277">
        <f t="shared" si="31"/>
        <v>24619.650000000005</v>
      </c>
      <c r="H881" s="278">
        <f t="shared" si="31"/>
        <v>27</v>
      </c>
      <c r="I881" s="312"/>
      <c r="J881" s="195"/>
      <c r="K881" s="362"/>
      <c r="L881" s="9"/>
      <c r="M881" s="9"/>
      <c r="N881" s="14"/>
      <c r="O881" s="14"/>
      <c r="P881" s="14"/>
      <c r="Q881" s="254"/>
    </row>
    <row r="882" spans="1:17" ht="15.75" x14ac:dyDescent="0.25">
      <c r="A882" s="60"/>
      <c r="B882" s="151"/>
      <c r="C882" s="277"/>
      <c r="D882" s="278"/>
      <c r="E882" s="290"/>
      <c r="F882" s="276"/>
      <c r="G882" s="277">
        <f t="shared" si="31"/>
        <v>24619.650000000005</v>
      </c>
      <c r="H882" s="278">
        <f t="shared" si="31"/>
        <v>27</v>
      </c>
      <c r="I882" s="312"/>
      <c r="J882" s="195"/>
      <c r="K882" s="362"/>
      <c r="L882" s="9"/>
      <c r="M882" s="9"/>
      <c r="N882" s="14"/>
      <c r="O882" s="14"/>
      <c r="P882" s="14"/>
      <c r="Q882" s="254"/>
    </row>
    <row r="883" spans="1:17" ht="15.75" x14ac:dyDescent="0.25">
      <c r="A883" s="60"/>
      <c r="B883" s="151"/>
      <c r="C883" s="277"/>
      <c r="D883" s="278"/>
      <c r="E883" s="290"/>
      <c r="F883" s="276"/>
      <c r="G883" s="277">
        <f t="shared" si="31"/>
        <v>24619.650000000005</v>
      </c>
      <c r="H883" s="278">
        <f t="shared" si="31"/>
        <v>27</v>
      </c>
      <c r="I883" s="312"/>
      <c r="J883" s="195"/>
      <c r="K883" s="362"/>
      <c r="L883" s="9"/>
      <c r="M883" s="9"/>
      <c r="N883" s="14"/>
      <c r="O883" s="14"/>
      <c r="P883" s="14"/>
      <c r="Q883" s="254"/>
    </row>
    <row r="884" spans="1:17" ht="15.75" x14ac:dyDescent="0.25">
      <c r="A884" s="60"/>
      <c r="B884" s="151"/>
      <c r="C884" s="277"/>
      <c r="D884" s="278"/>
      <c r="E884" s="290"/>
      <c r="F884" s="276"/>
      <c r="G884" s="277">
        <f t="shared" si="31"/>
        <v>24619.650000000005</v>
      </c>
      <c r="H884" s="278">
        <f t="shared" si="31"/>
        <v>27</v>
      </c>
      <c r="I884" s="312"/>
      <c r="J884" s="195"/>
      <c r="K884" s="362"/>
      <c r="L884" s="9"/>
      <c r="M884" s="9"/>
      <c r="N884" s="14"/>
      <c r="O884" s="14"/>
      <c r="P884" s="14"/>
      <c r="Q884" s="254"/>
    </row>
    <row r="885" spans="1:17" ht="15.75" x14ac:dyDescent="0.25">
      <c r="A885" s="60"/>
      <c r="B885" s="151"/>
      <c r="C885" s="271"/>
      <c r="D885" s="278"/>
      <c r="E885" s="290"/>
      <c r="F885" s="276"/>
      <c r="G885" s="277">
        <f t="shared" si="31"/>
        <v>24619.650000000005</v>
      </c>
      <c r="H885" s="278">
        <f t="shared" si="31"/>
        <v>27</v>
      </c>
      <c r="I885" s="312"/>
      <c r="J885" s="195"/>
      <c r="K885" s="362"/>
      <c r="L885" s="9"/>
      <c r="M885" s="9"/>
      <c r="N885" s="14"/>
      <c r="O885" s="14"/>
      <c r="P885" s="14"/>
      <c r="Q885" s="254"/>
    </row>
    <row r="886" spans="1:17" ht="15.75" x14ac:dyDescent="0.25">
      <c r="A886" s="60"/>
      <c r="B886" s="151"/>
      <c r="C886" s="277"/>
      <c r="D886" s="278"/>
      <c r="E886" s="290"/>
      <c r="F886" s="276"/>
      <c r="G886" s="277">
        <f t="shared" si="31"/>
        <v>24619.650000000005</v>
      </c>
      <c r="H886" s="278">
        <f t="shared" si="31"/>
        <v>27</v>
      </c>
      <c r="I886" s="312"/>
      <c r="J886" s="195"/>
      <c r="K886" s="362"/>
      <c r="L886" s="9"/>
      <c r="M886" s="9"/>
      <c r="N886" s="14"/>
      <c r="O886" s="14"/>
      <c r="P886" s="14"/>
      <c r="Q886" s="254"/>
    </row>
    <row r="887" spans="1:17" ht="15.75" x14ac:dyDescent="0.25">
      <c r="A887" s="60"/>
      <c r="B887" s="151"/>
      <c r="C887" s="277"/>
      <c r="D887" s="278"/>
      <c r="E887" s="290"/>
      <c r="F887" s="276"/>
      <c r="G887" s="277">
        <f t="shared" si="31"/>
        <v>24619.650000000005</v>
      </c>
      <c r="H887" s="278">
        <f t="shared" si="31"/>
        <v>27</v>
      </c>
      <c r="I887" s="312"/>
      <c r="J887" s="195"/>
      <c r="K887" s="362"/>
      <c r="L887" s="9"/>
      <c r="M887" s="9"/>
      <c r="N887" s="14"/>
      <c r="O887" s="14"/>
      <c r="P887" s="14"/>
      <c r="Q887" s="254"/>
    </row>
    <row r="888" spans="1:17" ht="15.75" x14ac:dyDescent="0.25">
      <c r="A888" s="60"/>
      <c r="B888" s="151"/>
      <c r="C888" s="277"/>
      <c r="D888" s="278"/>
      <c r="E888" s="290"/>
      <c r="F888" s="276"/>
      <c r="G888" s="277">
        <f t="shared" si="31"/>
        <v>24619.650000000005</v>
      </c>
      <c r="H888" s="278">
        <f t="shared" si="31"/>
        <v>27</v>
      </c>
      <c r="I888" s="325"/>
      <c r="J888" s="195"/>
      <c r="K888" s="362"/>
      <c r="L888" s="9"/>
      <c r="M888" s="9"/>
      <c r="N888" s="14"/>
      <c r="O888" s="14"/>
      <c r="P888" s="14"/>
      <c r="Q888" s="254"/>
    </row>
    <row r="889" spans="1:17" ht="15.75" x14ac:dyDescent="0.25">
      <c r="A889" s="60"/>
      <c r="B889" s="151"/>
      <c r="C889" s="277"/>
      <c r="D889" s="278"/>
      <c r="E889" s="290"/>
      <c r="F889" s="276"/>
      <c r="G889" s="277">
        <f t="shared" si="31"/>
        <v>24619.650000000005</v>
      </c>
      <c r="H889" s="278">
        <f t="shared" si="31"/>
        <v>27</v>
      </c>
      <c r="I889" s="312"/>
      <c r="J889" s="195"/>
      <c r="K889" s="362"/>
      <c r="L889" s="9"/>
      <c r="M889" s="9"/>
      <c r="N889" s="14"/>
      <c r="O889" s="14"/>
      <c r="P889" s="14"/>
      <c r="Q889" s="254"/>
    </row>
    <row r="890" spans="1:17" ht="15.75" x14ac:dyDescent="0.25">
      <c r="A890" s="60"/>
      <c r="B890" s="151"/>
      <c r="C890" s="277"/>
      <c r="D890" s="278"/>
      <c r="E890" s="290"/>
      <c r="F890" s="276"/>
      <c r="G890" s="277">
        <f t="shared" si="31"/>
        <v>24619.650000000005</v>
      </c>
      <c r="H890" s="278">
        <f t="shared" si="31"/>
        <v>27</v>
      </c>
      <c r="I890" s="312"/>
      <c r="J890" s="195"/>
      <c r="K890" s="362"/>
      <c r="L890" s="9"/>
      <c r="M890" s="9"/>
      <c r="N890" s="14"/>
      <c r="O890" s="14"/>
      <c r="P890" s="14"/>
      <c r="Q890" s="254"/>
    </row>
    <row r="891" spans="1:17" ht="15.75" x14ac:dyDescent="0.25">
      <c r="A891" s="60"/>
      <c r="B891" s="151"/>
      <c r="C891" s="277"/>
      <c r="D891" s="278"/>
      <c r="E891" s="290"/>
      <c r="F891" s="276"/>
      <c r="G891" s="277">
        <f t="shared" si="31"/>
        <v>24619.650000000005</v>
      </c>
      <c r="H891" s="278">
        <f t="shared" si="31"/>
        <v>27</v>
      </c>
      <c r="I891" s="312"/>
      <c r="J891" s="195"/>
      <c r="K891" s="362"/>
      <c r="L891" s="9"/>
      <c r="M891" s="9"/>
      <c r="N891" s="14"/>
      <c r="O891" s="14"/>
      <c r="P891" s="14"/>
      <c r="Q891" s="254"/>
    </row>
    <row r="892" spans="1:17" ht="15.75" x14ac:dyDescent="0.25">
      <c r="A892" s="60"/>
      <c r="B892" s="151"/>
      <c r="C892" s="271"/>
      <c r="D892" s="278"/>
      <c r="E892" s="290"/>
      <c r="F892" s="276"/>
      <c r="G892" s="277">
        <f t="shared" si="31"/>
        <v>24619.650000000005</v>
      </c>
      <c r="H892" s="278">
        <f t="shared" si="31"/>
        <v>27</v>
      </c>
      <c r="I892" s="312"/>
      <c r="J892" s="195"/>
      <c r="K892" s="362"/>
      <c r="L892" s="9"/>
      <c r="M892" s="9"/>
      <c r="N892" s="14"/>
      <c r="O892" s="14"/>
      <c r="P892" s="14"/>
      <c r="Q892" s="254"/>
    </row>
    <row r="893" spans="1:17" ht="15.75" x14ac:dyDescent="0.25">
      <c r="A893" s="60"/>
      <c r="B893" s="151"/>
      <c r="C893" s="271"/>
      <c r="D893" s="278"/>
      <c r="E893" s="290"/>
      <c r="F893" s="276"/>
      <c r="G893" s="277">
        <f t="shared" si="31"/>
        <v>24619.650000000005</v>
      </c>
      <c r="H893" s="278">
        <f t="shared" si="31"/>
        <v>27</v>
      </c>
      <c r="I893" s="312"/>
      <c r="J893" s="195"/>
      <c r="K893" s="362"/>
      <c r="L893" s="9"/>
      <c r="M893" s="9"/>
      <c r="N893" s="14"/>
      <c r="O893" s="14"/>
      <c r="P893" s="14"/>
      <c r="Q893" s="254"/>
    </row>
    <row r="894" spans="1:17" ht="15.75" x14ac:dyDescent="0.25">
      <c r="A894" s="60"/>
      <c r="B894" s="151"/>
      <c r="C894" s="271"/>
      <c r="D894" s="278"/>
      <c r="E894" s="290"/>
      <c r="F894" s="276"/>
      <c r="G894" s="277">
        <f t="shared" si="31"/>
        <v>24619.650000000005</v>
      </c>
      <c r="H894" s="278">
        <f t="shared" si="31"/>
        <v>27</v>
      </c>
      <c r="I894" s="312"/>
      <c r="J894" s="195"/>
      <c r="K894" s="362"/>
      <c r="L894" s="9"/>
      <c r="M894" s="9"/>
      <c r="N894" s="14"/>
      <c r="O894" s="14"/>
      <c r="P894" s="14"/>
      <c r="Q894" s="254"/>
    </row>
    <row r="895" spans="1:17" ht="15.75" x14ac:dyDescent="0.25">
      <c r="A895" s="60"/>
      <c r="B895" s="151"/>
      <c r="C895" s="271"/>
      <c r="D895" s="278"/>
      <c r="E895" s="290"/>
      <c r="F895" s="276"/>
      <c r="G895" s="277">
        <f t="shared" si="31"/>
        <v>24619.650000000005</v>
      </c>
      <c r="H895" s="278">
        <f t="shared" si="31"/>
        <v>27</v>
      </c>
      <c r="I895" s="312"/>
      <c r="J895" s="195"/>
      <c r="K895" s="362"/>
      <c r="L895" s="9"/>
      <c r="M895" s="9"/>
      <c r="N895" s="14"/>
      <c r="O895" s="14"/>
      <c r="P895" s="14"/>
      <c r="Q895" s="254"/>
    </row>
    <row r="896" spans="1:17" ht="15.75" x14ac:dyDescent="0.25">
      <c r="A896" s="60"/>
      <c r="B896" s="151"/>
      <c r="C896" s="277"/>
      <c r="D896" s="278"/>
      <c r="E896" s="290"/>
      <c r="F896" s="276"/>
      <c r="G896" s="277">
        <f t="shared" si="31"/>
        <v>24619.650000000005</v>
      </c>
      <c r="H896" s="278">
        <f t="shared" si="31"/>
        <v>27</v>
      </c>
      <c r="I896" s="312"/>
      <c r="J896" s="195"/>
      <c r="K896" s="362"/>
      <c r="L896" s="9"/>
      <c r="M896" s="9"/>
      <c r="N896" s="14"/>
      <c r="O896" s="14"/>
      <c r="P896" s="14"/>
      <c r="Q896" s="254"/>
    </row>
    <row r="897" spans="1:17" ht="15.75" x14ac:dyDescent="0.25">
      <c r="A897" s="60"/>
      <c r="B897" s="151"/>
      <c r="C897" s="277"/>
      <c r="D897" s="278"/>
      <c r="E897" s="290"/>
      <c r="F897" s="276"/>
      <c r="G897" s="277">
        <f t="shared" si="31"/>
        <v>24619.650000000005</v>
      </c>
      <c r="H897" s="278">
        <f t="shared" si="31"/>
        <v>27</v>
      </c>
      <c r="I897" s="312"/>
      <c r="J897" s="195"/>
      <c r="K897" s="362"/>
      <c r="L897" s="9"/>
      <c r="M897" s="9"/>
      <c r="N897" s="14"/>
      <c r="O897" s="14"/>
      <c r="P897" s="14"/>
      <c r="Q897" s="254"/>
    </row>
    <row r="898" spans="1:17" ht="15.75" x14ac:dyDescent="0.25">
      <c r="A898" s="60"/>
      <c r="B898" s="151"/>
      <c r="C898" s="277"/>
      <c r="D898" s="278"/>
      <c r="E898" s="290"/>
      <c r="F898" s="276"/>
      <c r="G898" s="277">
        <f t="shared" si="31"/>
        <v>24619.650000000005</v>
      </c>
      <c r="H898" s="278">
        <f t="shared" si="31"/>
        <v>27</v>
      </c>
      <c r="I898" s="312"/>
      <c r="J898" s="195"/>
      <c r="K898" s="362"/>
      <c r="L898" s="9"/>
      <c r="M898" s="9"/>
      <c r="N898" s="14"/>
      <c r="O898" s="14"/>
      <c r="P898" s="14"/>
      <c r="Q898" s="254"/>
    </row>
    <row r="899" spans="1:17" ht="15.75" x14ac:dyDescent="0.25">
      <c r="A899" s="60"/>
      <c r="B899" s="151"/>
      <c r="C899" s="277"/>
      <c r="D899" s="278"/>
      <c r="E899" s="290"/>
      <c r="F899" s="276"/>
      <c r="G899" s="277">
        <f t="shared" si="31"/>
        <v>24619.650000000005</v>
      </c>
      <c r="H899" s="278">
        <f t="shared" si="31"/>
        <v>27</v>
      </c>
      <c r="I899" s="312"/>
      <c r="J899" s="195"/>
      <c r="K899" s="362"/>
      <c r="L899" s="9"/>
      <c r="M899" s="9"/>
      <c r="N899" s="14"/>
      <c r="O899" s="14"/>
      <c r="P899" s="14"/>
      <c r="Q899" s="254"/>
    </row>
    <row r="900" spans="1:17" ht="15.75" x14ac:dyDescent="0.25">
      <c r="A900" s="60"/>
      <c r="B900" s="151"/>
      <c r="C900" s="277"/>
      <c r="D900" s="278"/>
      <c r="E900" s="290"/>
      <c r="F900" s="276"/>
      <c r="G900" s="277">
        <f t="shared" si="31"/>
        <v>24619.650000000005</v>
      </c>
      <c r="H900" s="278">
        <f t="shared" si="31"/>
        <v>27</v>
      </c>
      <c r="I900" s="312"/>
      <c r="J900" s="195"/>
      <c r="K900" s="362"/>
      <c r="L900" s="9"/>
      <c r="M900" s="9"/>
      <c r="N900" s="14"/>
      <c r="O900" s="14"/>
      <c r="P900" s="14"/>
      <c r="Q900" s="254"/>
    </row>
    <row r="901" spans="1:17" ht="15.75" x14ac:dyDescent="0.25">
      <c r="A901" s="60"/>
      <c r="B901" s="151"/>
      <c r="C901" s="277"/>
      <c r="D901" s="278"/>
      <c r="E901" s="290"/>
      <c r="F901" s="276"/>
      <c r="G901" s="277">
        <f t="shared" si="31"/>
        <v>24619.650000000005</v>
      </c>
      <c r="H901" s="278">
        <f t="shared" si="31"/>
        <v>27</v>
      </c>
      <c r="I901" s="312"/>
      <c r="J901" s="195"/>
      <c r="K901" s="362"/>
      <c r="L901" s="9"/>
      <c r="M901" s="9"/>
      <c r="N901" s="14"/>
      <c r="O901" s="14"/>
      <c r="P901" s="14"/>
      <c r="Q901" s="254"/>
    </row>
    <row r="902" spans="1:17" ht="15.75" x14ac:dyDescent="0.25">
      <c r="A902" s="60"/>
      <c r="B902" s="151"/>
      <c r="C902" s="277"/>
      <c r="D902" s="278"/>
      <c r="E902" s="290"/>
      <c r="F902" s="276"/>
      <c r="G902" s="277">
        <f t="shared" si="31"/>
        <v>24619.650000000005</v>
      </c>
      <c r="H902" s="278">
        <f t="shared" si="31"/>
        <v>27</v>
      </c>
      <c r="I902" s="325"/>
      <c r="J902" s="219"/>
      <c r="K902" s="362"/>
      <c r="L902" s="9"/>
      <c r="M902" s="9"/>
      <c r="N902" s="14"/>
      <c r="O902" s="14"/>
      <c r="P902" s="14"/>
      <c r="Q902" s="254"/>
    </row>
    <row r="903" spans="1:17" ht="15.75" x14ac:dyDescent="0.25">
      <c r="A903" s="60"/>
      <c r="B903" s="151"/>
      <c r="C903" s="277"/>
      <c r="D903" s="278"/>
      <c r="E903" s="290"/>
      <c r="F903" s="276"/>
      <c r="G903" s="277">
        <f t="shared" si="31"/>
        <v>24619.650000000005</v>
      </c>
      <c r="H903" s="278">
        <f t="shared" si="31"/>
        <v>27</v>
      </c>
      <c r="I903" s="312"/>
      <c r="J903" s="219"/>
      <c r="K903" s="362"/>
      <c r="L903" s="9"/>
      <c r="M903" s="9"/>
      <c r="N903" s="14"/>
      <c r="O903" s="14"/>
      <c r="P903" s="14"/>
      <c r="Q903" s="254"/>
    </row>
    <row r="904" spans="1:17" ht="15.75" x14ac:dyDescent="0.25">
      <c r="A904" s="60"/>
      <c r="B904" s="151"/>
      <c r="C904" s="277"/>
      <c r="D904" s="278"/>
      <c r="E904" s="290"/>
      <c r="F904" s="276"/>
      <c r="G904" s="277">
        <f t="shared" si="31"/>
        <v>24619.650000000005</v>
      </c>
      <c r="H904" s="278">
        <f t="shared" si="31"/>
        <v>27</v>
      </c>
      <c r="I904" s="312"/>
      <c r="J904" s="219"/>
      <c r="K904" s="362"/>
      <c r="L904" s="9"/>
      <c r="M904" s="9"/>
      <c r="N904" s="14"/>
      <c r="O904" s="14"/>
      <c r="P904" s="14"/>
      <c r="Q904" s="254"/>
    </row>
    <row r="905" spans="1:17" ht="15.75" x14ac:dyDescent="0.25">
      <c r="A905" s="60"/>
      <c r="B905" s="151"/>
      <c r="C905" s="277"/>
      <c r="D905" s="278"/>
      <c r="E905" s="290"/>
      <c r="F905" s="276"/>
      <c r="G905" s="277">
        <f t="shared" si="31"/>
        <v>24619.650000000005</v>
      </c>
      <c r="H905" s="278">
        <f t="shared" si="31"/>
        <v>27</v>
      </c>
      <c r="I905" s="312"/>
      <c r="J905" s="219"/>
      <c r="K905" s="362"/>
      <c r="L905" s="9"/>
      <c r="M905" s="9"/>
      <c r="N905" s="14"/>
      <c r="O905" s="14"/>
      <c r="P905" s="14"/>
      <c r="Q905" s="254"/>
    </row>
    <row r="906" spans="1:17" ht="15.75" x14ac:dyDescent="0.25">
      <c r="A906" s="60"/>
      <c r="B906" s="151"/>
      <c r="C906" s="271"/>
      <c r="D906" s="278"/>
      <c r="E906" s="290"/>
      <c r="F906" s="276"/>
      <c r="G906" s="277">
        <f t="shared" si="31"/>
        <v>24619.650000000005</v>
      </c>
      <c r="H906" s="278">
        <f t="shared" si="31"/>
        <v>27</v>
      </c>
      <c r="I906" s="312"/>
      <c r="J906" s="219"/>
      <c r="K906" s="362"/>
      <c r="L906" s="9"/>
      <c r="M906" s="9"/>
      <c r="N906" s="14"/>
      <c r="O906" s="14"/>
      <c r="P906" s="14"/>
      <c r="Q906" s="254"/>
    </row>
    <row r="907" spans="1:17" ht="15.75" x14ac:dyDescent="0.25">
      <c r="A907" s="60"/>
      <c r="B907" s="151"/>
      <c r="C907" s="271"/>
      <c r="D907" s="278"/>
      <c r="E907" s="290"/>
      <c r="F907" s="276"/>
      <c r="G907" s="277">
        <f t="shared" ref="G907:H970" si="32">G906-E907+C907</f>
        <v>24619.650000000005</v>
      </c>
      <c r="H907" s="278">
        <f t="shared" si="32"/>
        <v>27</v>
      </c>
      <c r="I907" s="312"/>
      <c r="J907" s="219"/>
      <c r="K907" s="362"/>
      <c r="L907" s="9"/>
      <c r="M907" s="9"/>
      <c r="N907" s="14"/>
      <c r="O907" s="14"/>
      <c r="P907" s="14"/>
      <c r="Q907" s="254"/>
    </row>
    <row r="908" spans="1:17" ht="15.75" x14ac:dyDescent="0.25">
      <c r="A908" s="60"/>
      <c r="B908" s="151"/>
      <c r="C908" s="277"/>
      <c r="D908" s="278"/>
      <c r="E908" s="290"/>
      <c r="F908" s="276"/>
      <c r="G908" s="277">
        <f t="shared" si="32"/>
        <v>24619.650000000005</v>
      </c>
      <c r="H908" s="278">
        <f t="shared" si="32"/>
        <v>27</v>
      </c>
      <c r="I908" s="312"/>
      <c r="J908" s="219"/>
      <c r="K908" s="362"/>
      <c r="L908" s="9"/>
      <c r="M908" s="9"/>
      <c r="N908" s="14"/>
      <c r="O908" s="14"/>
      <c r="P908" s="14"/>
      <c r="Q908" s="254"/>
    </row>
    <row r="909" spans="1:17" ht="15.75" x14ac:dyDescent="0.25">
      <c r="A909" s="60"/>
      <c r="B909" s="151"/>
      <c r="C909" s="277"/>
      <c r="D909" s="278"/>
      <c r="E909" s="290"/>
      <c r="F909" s="276"/>
      <c r="G909" s="277">
        <f t="shared" si="32"/>
        <v>24619.650000000005</v>
      </c>
      <c r="H909" s="278">
        <f t="shared" si="32"/>
        <v>27</v>
      </c>
      <c r="I909" s="312"/>
      <c r="J909" s="219"/>
      <c r="K909" s="362"/>
      <c r="L909" s="9"/>
      <c r="M909" s="9"/>
      <c r="N909" s="14"/>
      <c r="O909" s="14"/>
      <c r="P909" s="14"/>
      <c r="Q909" s="254"/>
    </row>
    <row r="910" spans="1:17" ht="15.75" x14ac:dyDescent="0.25">
      <c r="A910" s="60"/>
      <c r="B910" s="151"/>
      <c r="C910" s="271"/>
      <c r="D910" s="278"/>
      <c r="E910" s="290"/>
      <c r="F910" s="276"/>
      <c r="G910" s="277">
        <f t="shared" si="32"/>
        <v>24619.650000000005</v>
      </c>
      <c r="H910" s="278">
        <f t="shared" si="32"/>
        <v>27</v>
      </c>
      <c r="I910" s="312"/>
      <c r="J910" s="219"/>
      <c r="K910" s="362"/>
      <c r="L910" s="9"/>
      <c r="M910" s="9"/>
      <c r="N910" s="14"/>
      <c r="O910" s="14"/>
      <c r="P910" s="14"/>
      <c r="Q910" s="254"/>
    </row>
    <row r="911" spans="1:17" ht="15.75" x14ac:dyDescent="0.25">
      <c r="A911" s="60"/>
      <c r="B911" s="151"/>
      <c r="C911" s="277"/>
      <c r="D911" s="278"/>
      <c r="E911" s="290"/>
      <c r="F911" s="276"/>
      <c r="G911" s="277">
        <f t="shared" si="32"/>
        <v>24619.650000000005</v>
      </c>
      <c r="H911" s="278">
        <f t="shared" si="32"/>
        <v>27</v>
      </c>
      <c r="I911" s="312"/>
      <c r="J911" s="219"/>
      <c r="K911" s="362"/>
      <c r="L911" s="9"/>
      <c r="M911" s="9"/>
      <c r="N911" s="14"/>
      <c r="O911" s="14"/>
      <c r="P911" s="14"/>
      <c r="Q911" s="254"/>
    </row>
    <row r="912" spans="1:17" ht="15.75" x14ac:dyDescent="0.25">
      <c r="A912" s="60"/>
      <c r="B912" s="151"/>
      <c r="C912" s="271"/>
      <c r="D912" s="278"/>
      <c r="E912" s="290"/>
      <c r="F912" s="276"/>
      <c r="G912" s="277">
        <f t="shared" si="32"/>
        <v>24619.650000000005</v>
      </c>
      <c r="H912" s="278">
        <f t="shared" si="32"/>
        <v>27</v>
      </c>
      <c r="I912" s="312"/>
      <c r="J912" s="219"/>
      <c r="K912" s="362"/>
      <c r="L912" s="9"/>
      <c r="M912" s="9"/>
      <c r="N912" s="14"/>
      <c r="O912" s="14"/>
      <c r="P912" s="14"/>
      <c r="Q912" s="254"/>
    </row>
    <row r="913" spans="1:17" ht="15.75" x14ac:dyDescent="0.25">
      <c r="A913" s="60"/>
      <c r="B913" s="151"/>
      <c r="C913" s="277"/>
      <c r="D913" s="278"/>
      <c r="E913" s="290"/>
      <c r="F913" s="276"/>
      <c r="G913" s="277">
        <f t="shared" si="32"/>
        <v>24619.650000000005</v>
      </c>
      <c r="H913" s="278">
        <f t="shared" si="32"/>
        <v>27</v>
      </c>
      <c r="I913" s="312"/>
      <c r="J913" s="219"/>
      <c r="K913" s="362"/>
      <c r="L913" s="9"/>
      <c r="M913" s="9"/>
      <c r="N913" s="14"/>
      <c r="O913" s="14"/>
      <c r="P913" s="14"/>
      <c r="Q913" s="254"/>
    </row>
    <row r="914" spans="1:17" ht="15.75" x14ac:dyDescent="0.25">
      <c r="A914" s="60"/>
      <c r="B914" s="151"/>
      <c r="C914" s="277"/>
      <c r="D914" s="278"/>
      <c r="E914" s="357"/>
      <c r="F914" s="276"/>
      <c r="G914" s="277">
        <f t="shared" si="32"/>
        <v>24619.650000000005</v>
      </c>
      <c r="H914" s="278">
        <f t="shared" si="32"/>
        <v>27</v>
      </c>
      <c r="I914" s="312"/>
      <c r="J914" s="219"/>
      <c r="K914" s="362"/>
      <c r="L914" s="9"/>
      <c r="M914" s="9"/>
      <c r="N914" s="14"/>
      <c r="O914" s="14"/>
      <c r="P914" s="14"/>
      <c r="Q914" s="254"/>
    </row>
    <row r="915" spans="1:17" ht="15.75" x14ac:dyDescent="0.25">
      <c r="A915" s="60"/>
      <c r="B915" s="151"/>
      <c r="C915" s="277"/>
      <c r="D915" s="278"/>
      <c r="E915" s="290"/>
      <c r="F915" s="276"/>
      <c r="G915" s="277">
        <f t="shared" si="32"/>
        <v>24619.650000000005</v>
      </c>
      <c r="H915" s="278">
        <f t="shared" si="32"/>
        <v>27</v>
      </c>
      <c r="I915" s="312"/>
      <c r="J915" s="219"/>
      <c r="K915" s="362"/>
      <c r="L915" s="9"/>
      <c r="M915" s="9"/>
      <c r="N915" s="14"/>
      <c r="O915" s="14"/>
      <c r="P915" s="14"/>
      <c r="Q915" s="254"/>
    </row>
    <row r="916" spans="1:17" ht="15.75" x14ac:dyDescent="0.25">
      <c r="A916" s="60"/>
      <c r="B916" s="151"/>
      <c r="C916" s="277"/>
      <c r="D916" s="278"/>
      <c r="E916" s="290"/>
      <c r="F916" s="276"/>
      <c r="G916" s="277">
        <f t="shared" si="32"/>
        <v>24619.650000000005</v>
      </c>
      <c r="H916" s="278">
        <f t="shared" si="32"/>
        <v>27</v>
      </c>
      <c r="I916" s="312"/>
      <c r="J916" s="219"/>
      <c r="K916" s="362"/>
      <c r="L916" s="9"/>
      <c r="M916" s="9"/>
      <c r="N916" s="14"/>
      <c r="O916" s="14"/>
      <c r="Q916" s="253"/>
    </row>
    <row r="917" spans="1:17" ht="15.75" x14ac:dyDescent="0.25">
      <c r="A917" s="60"/>
      <c r="B917" s="151"/>
      <c r="C917" s="271"/>
      <c r="D917" s="278"/>
      <c r="E917" s="290"/>
      <c r="F917" s="276"/>
      <c r="G917" s="277">
        <f t="shared" si="32"/>
        <v>24619.650000000005</v>
      </c>
      <c r="H917" s="278">
        <f t="shared" si="32"/>
        <v>27</v>
      </c>
      <c r="I917" s="312"/>
      <c r="J917" s="219"/>
      <c r="K917" s="362"/>
      <c r="L917" s="9"/>
      <c r="M917" s="9"/>
      <c r="N917" s="14"/>
      <c r="O917" s="14"/>
      <c r="Q917" s="253"/>
    </row>
    <row r="918" spans="1:17" ht="15.75" x14ac:dyDescent="0.25">
      <c r="A918" s="60"/>
      <c r="B918" s="151"/>
      <c r="C918" s="271"/>
      <c r="D918" s="278"/>
      <c r="E918" s="290"/>
      <c r="F918" s="276"/>
      <c r="G918" s="277">
        <f t="shared" si="32"/>
        <v>24619.650000000005</v>
      </c>
      <c r="H918" s="278">
        <f t="shared" si="32"/>
        <v>27</v>
      </c>
      <c r="I918" s="312"/>
      <c r="J918" s="219"/>
      <c r="K918" s="362"/>
      <c r="L918" s="9"/>
      <c r="M918" s="9"/>
      <c r="N918" s="14"/>
      <c r="O918" s="14"/>
      <c r="Q918" s="253"/>
    </row>
    <row r="919" spans="1:17" ht="15.75" x14ac:dyDescent="0.25">
      <c r="A919" s="60"/>
      <c r="B919" s="151"/>
      <c r="C919" s="277"/>
      <c r="D919" s="278"/>
      <c r="E919" s="290"/>
      <c r="F919" s="276"/>
      <c r="G919" s="277">
        <f t="shared" si="32"/>
        <v>24619.650000000005</v>
      </c>
      <c r="H919" s="278">
        <f t="shared" si="32"/>
        <v>27</v>
      </c>
      <c r="I919" s="312"/>
      <c r="J919" s="219"/>
      <c r="K919" s="362"/>
      <c r="L919" s="9"/>
      <c r="M919" s="9"/>
      <c r="N919" s="14"/>
      <c r="O919" s="14"/>
      <c r="Q919" s="253"/>
    </row>
    <row r="920" spans="1:17" ht="15.75" x14ac:dyDescent="0.25">
      <c r="A920" s="60"/>
      <c r="B920" s="151"/>
      <c r="C920" s="277"/>
      <c r="D920" s="278"/>
      <c r="E920" s="290"/>
      <c r="F920" s="276"/>
      <c r="G920" s="277">
        <f t="shared" si="32"/>
        <v>24619.650000000005</v>
      </c>
      <c r="H920" s="278">
        <f t="shared" si="32"/>
        <v>27</v>
      </c>
      <c r="I920" s="312"/>
      <c r="J920" s="219"/>
      <c r="K920" s="362"/>
      <c r="L920" s="9"/>
      <c r="M920" s="9"/>
      <c r="N920" s="14"/>
      <c r="O920" s="14"/>
      <c r="Q920" s="253"/>
    </row>
    <row r="921" spans="1:17" ht="15.75" x14ac:dyDescent="0.25">
      <c r="A921" s="60"/>
      <c r="B921" s="151"/>
      <c r="C921" s="277"/>
      <c r="D921" s="278"/>
      <c r="E921" s="290"/>
      <c r="F921" s="276"/>
      <c r="G921" s="277">
        <f t="shared" si="32"/>
        <v>24619.650000000005</v>
      </c>
      <c r="H921" s="278">
        <f t="shared" si="32"/>
        <v>27</v>
      </c>
      <c r="I921" s="312"/>
      <c r="J921" s="219"/>
      <c r="K921" s="362"/>
      <c r="L921" s="9"/>
      <c r="M921" s="9"/>
      <c r="N921" s="14"/>
      <c r="O921" s="14"/>
      <c r="Q921" s="253"/>
    </row>
    <row r="922" spans="1:17" ht="15.75" x14ac:dyDescent="0.25">
      <c r="A922" s="60"/>
      <c r="B922" s="151"/>
      <c r="C922" s="277"/>
      <c r="D922" s="272"/>
      <c r="E922" s="357"/>
      <c r="F922" s="276"/>
      <c r="G922" s="277">
        <f t="shared" si="32"/>
        <v>24619.650000000005</v>
      </c>
      <c r="H922" s="278">
        <f t="shared" si="32"/>
        <v>27</v>
      </c>
      <c r="I922" s="312"/>
      <c r="J922" s="219"/>
      <c r="K922" s="362"/>
      <c r="L922" s="9"/>
      <c r="M922" s="9"/>
      <c r="N922" s="14"/>
      <c r="O922" s="14"/>
      <c r="Q922" s="253"/>
    </row>
    <row r="923" spans="1:17" ht="15.75" x14ac:dyDescent="0.25">
      <c r="A923" s="60"/>
      <c r="B923" s="151"/>
      <c r="C923" s="271"/>
      <c r="D923" s="272"/>
      <c r="E923" s="357"/>
      <c r="F923" s="276"/>
      <c r="G923" s="277">
        <f t="shared" si="32"/>
        <v>24619.650000000005</v>
      </c>
      <c r="H923" s="278">
        <f t="shared" si="32"/>
        <v>27</v>
      </c>
      <c r="I923" s="312"/>
      <c r="J923" s="219"/>
      <c r="K923" s="362"/>
      <c r="L923" s="9"/>
      <c r="M923" s="9"/>
      <c r="N923" s="14"/>
      <c r="O923" s="14"/>
      <c r="Q923" s="253"/>
    </row>
    <row r="924" spans="1:17" ht="15.75" x14ac:dyDescent="0.25">
      <c r="A924" s="60"/>
      <c r="B924" s="151"/>
      <c r="C924" s="271"/>
      <c r="D924" s="272"/>
      <c r="E924" s="357"/>
      <c r="F924" s="276"/>
      <c r="G924" s="277">
        <f t="shared" si="32"/>
        <v>24619.650000000005</v>
      </c>
      <c r="H924" s="278">
        <f t="shared" si="32"/>
        <v>27</v>
      </c>
      <c r="I924" s="312"/>
      <c r="J924" s="219"/>
      <c r="K924" s="362"/>
      <c r="L924" s="9"/>
      <c r="M924" s="9"/>
      <c r="N924" s="14"/>
      <c r="O924" s="14"/>
      <c r="Q924" s="253"/>
    </row>
    <row r="925" spans="1:17" ht="15.75" x14ac:dyDescent="0.25">
      <c r="A925" s="60"/>
      <c r="B925" s="151"/>
      <c r="C925" s="277"/>
      <c r="D925" s="272"/>
      <c r="E925" s="357"/>
      <c r="F925" s="276"/>
      <c r="G925" s="277">
        <f t="shared" si="32"/>
        <v>24619.650000000005</v>
      </c>
      <c r="H925" s="278">
        <f t="shared" si="32"/>
        <v>27</v>
      </c>
      <c r="I925" s="312"/>
      <c r="J925" s="219"/>
      <c r="K925" s="362"/>
      <c r="L925" s="9"/>
      <c r="M925" s="9"/>
      <c r="N925" s="14"/>
      <c r="O925" s="14"/>
      <c r="Q925" s="253"/>
    </row>
    <row r="926" spans="1:17" ht="15.75" x14ac:dyDescent="0.25">
      <c r="A926" s="60"/>
      <c r="B926" s="151"/>
      <c r="C926" s="277"/>
      <c r="D926" s="272"/>
      <c r="E926" s="357"/>
      <c r="F926" s="276"/>
      <c r="G926" s="277">
        <f t="shared" si="32"/>
        <v>24619.650000000005</v>
      </c>
      <c r="H926" s="278">
        <f t="shared" si="32"/>
        <v>27</v>
      </c>
      <c r="I926" s="312"/>
      <c r="J926" s="219"/>
      <c r="K926" s="362"/>
      <c r="L926" s="9"/>
      <c r="M926" s="9"/>
      <c r="N926" s="14"/>
      <c r="O926" s="14"/>
      <c r="Q926" s="253"/>
    </row>
    <row r="927" spans="1:17" ht="15.75" x14ac:dyDescent="0.25">
      <c r="A927" s="60"/>
      <c r="B927" s="151"/>
      <c r="C927" s="271"/>
      <c r="D927" s="272"/>
      <c r="E927" s="357"/>
      <c r="F927" s="280"/>
      <c r="G927" s="277">
        <f t="shared" si="32"/>
        <v>24619.650000000005</v>
      </c>
      <c r="H927" s="278">
        <f t="shared" si="32"/>
        <v>27</v>
      </c>
      <c r="I927" s="325"/>
      <c r="J927" s="219"/>
      <c r="K927" s="362"/>
      <c r="L927" s="9"/>
      <c r="M927" s="9"/>
      <c r="N927" s="14"/>
      <c r="O927" s="14"/>
      <c r="Q927" s="253"/>
    </row>
    <row r="928" spans="1:17" ht="15.75" x14ac:dyDescent="0.25">
      <c r="A928" s="60"/>
      <c r="B928" s="151"/>
      <c r="C928" s="277"/>
      <c r="D928" s="272"/>
      <c r="E928" s="357"/>
      <c r="F928" s="280"/>
      <c r="G928" s="277">
        <f t="shared" si="32"/>
        <v>24619.650000000005</v>
      </c>
      <c r="H928" s="278">
        <f t="shared" si="32"/>
        <v>27</v>
      </c>
      <c r="I928" s="312"/>
      <c r="J928" s="256"/>
      <c r="K928" s="362"/>
      <c r="L928" s="9"/>
      <c r="M928" s="9"/>
      <c r="N928" s="14"/>
      <c r="O928" s="14"/>
      <c r="Q928" s="253"/>
    </row>
    <row r="929" spans="1:17" ht="15.75" x14ac:dyDescent="0.25">
      <c r="A929" s="60"/>
      <c r="B929" s="151"/>
      <c r="C929" s="277"/>
      <c r="D929" s="272"/>
      <c r="E929" s="357"/>
      <c r="F929" s="280"/>
      <c r="G929" s="277">
        <f t="shared" si="32"/>
        <v>24619.650000000005</v>
      </c>
      <c r="H929" s="278">
        <f t="shared" si="32"/>
        <v>27</v>
      </c>
      <c r="I929" s="312"/>
      <c r="J929" s="256"/>
      <c r="K929" s="362"/>
      <c r="L929" s="9"/>
      <c r="M929" s="9"/>
      <c r="N929" s="14"/>
      <c r="O929" s="14"/>
      <c r="Q929" s="253"/>
    </row>
    <row r="930" spans="1:17" ht="15.75" x14ac:dyDescent="0.25">
      <c r="A930" s="60"/>
      <c r="B930" s="151"/>
      <c r="C930" s="271"/>
      <c r="D930" s="272"/>
      <c r="E930" s="357"/>
      <c r="F930" s="280"/>
      <c r="G930" s="277">
        <f t="shared" si="32"/>
        <v>24619.650000000005</v>
      </c>
      <c r="H930" s="278">
        <f t="shared" si="32"/>
        <v>27</v>
      </c>
      <c r="I930" s="312"/>
      <c r="J930" s="256"/>
      <c r="K930" s="362"/>
      <c r="L930" s="9"/>
      <c r="M930" s="9"/>
      <c r="N930" s="14"/>
      <c r="O930" s="14"/>
      <c r="Q930" s="253"/>
    </row>
    <row r="931" spans="1:17" ht="15.75" x14ac:dyDescent="0.25">
      <c r="A931" s="60"/>
      <c r="B931" s="151"/>
      <c r="C931" s="271"/>
      <c r="D931" s="272"/>
      <c r="E931" s="357"/>
      <c r="F931" s="280"/>
      <c r="G931" s="277">
        <f t="shared" si="32"/>
        <v>24619.650000000005</v>
      </c>
      <c r="H931" s="278">
        <f t="shared" si="32"/>
        <v>27</v>
      </c>
      <c r="I931" s="312"/>
      <c r="J931" s="256"/>
      <c r="K931" s="362"/>
      <c r="L931" s="9"/>
      <c r="M931" s="9"/>
      <c r="N931" s="14"/>
      <c r="O931" s="14"/>
      <c r="Q931" s="253"/>
    </row>
    <row r="932" spans="1:17" ht="15.75" x14ac:dyDescent="0.25">
      <c r="A932" s="60"/>
      <c r="B932" s="151"/>
      <c r="C932" s="271"/>
      <c r="D932" s="272"/>
      <c r="E932" s="357"/>
      <c r="F932" s="280"/>
      <c r="G932" s="277">
        <f t="shared" si="32"/>
        <v>24619.650000000005</v>
      </c>
      <c r="H932" s="278">
        <f t="shared" si="32"/>
        <v>27</v>
      </c>
      <c r="I932" s="312"/>
      <c r="J932" s="256"/>
      <c r="K932" s="362"/>
      <c r="L932" s="9"/>
      <c r="M932" s="9"/>
      <c r="N932" s="14"/>
      <c r="O932" s="14"/>
      <c r="Q932" s="253"/>
    </row>
    <row r="933" spans="1:17" ht="15.75" x14ac:dyDescent="0.25">
      <c r="A933" s="60"/>
      <c r="B933" s="151"/>
      <c r="C933" s="277"/>
      <c r="D933" s="272"/>
      <c r="E933" s="357"/>
      <c r="F933" s="280"/>
      <c r="G933" s="277">
        <f t="shared" si="32"/>
        <v>24619.650000000005</v>
      </c>
      <c r="H933" s="278">
        <f t="shared" si="32"/>
        <v>27</v>
      </c>
      <c r="I933" s="312"/>
      <c r="J933" s="256"/>
      <c r="K933" s="362"/>
      <c r="L933" s="9"/>
      <c r="M933" s="9"/>
      <c r="N933" s="14"/>
      <c r="O933" s="14"/>
      <c r="Q933" s="253"/>
    </row>
    <row r="934" spans="1:17" ht="15.75" x14ac:dyDescent="0.25">
      <c r="A934" s="60"/>
      <c r="B934" s="151"/>
      <c r="C934" s="277"/>
      <c r="D934" s="272"/>
      <c r="E934" s="357"/>
      <c r="F934" s="280"/>
      <c r="G934" s="277">
        <f t="shared" si="32"/>
        <v>24619.650000000005</v>
      </c>
      <c r="H934" s="278">
        <f t="shared" si="32"/>
        <v>27</v>
      </c>
      <c r="I934" s="312"/>
      <c r="J934" s="256"/>
      <c r="K934" s="362"/>
      <c r="L934" s="9"/>
      <c r="M934" s="9"/>
      <c r="N934" s="14"/>
      <c r="O934" s="14"/>
      <c r="Q934" s="253"/>
    </row>
    <row r="935" spans="1:17" ht="15.75" x14ac:dyDescent="0.25">
      <c r="A935" s="60"/>
      <c r="B935" s="151"/>
      <c r="C935" s="271"/>
      <c r="D935" s="272"/>
      <c r="E935" s="357"/>
      <c r="F935" s="280"/>
      <c r="G935" s="277">
        <f t="shared" si="32"/>
        <v>24619.650000000005</v>
      </c>
      <c r="H935" s="278">
        <f t="shared" si="32"/>
        <v>27</v>
      </c>
      <c r="I935" s="312"/>
      <c r="J935" s="256"/>
      <c r="K935" s="362"/>
      <c r="L935" s="9"/>
      <c r="M935" s="9"/>
      <c r="N935" s="14"/>
      <c r="O935" s="14"/>
      <c r="Q935" s="253"/>
    </row>
    <row r="936" spans="1:17" ht="15.75" x14ac:dyDescent="0.25">
      <c r="A936" s="60"/>
      <c r="B936" s="151"/>
      <c r="C936" s="271"/>
      <c r="D936" s="272"/>
      <c r="E936" s="357"/>
      <c r="F936" s="280"/>
      <c r="G936" s="277">
        <f t="shared" si="32"/>
        <v>24619.650000000005</v>
      </c>
      <c r="H936" s="278">
        <f t="shared" si="32"/>
        <v>27</v>
      </c>
      <c r="I936" s="312"/>
      <c r="J936" s="257"/>
      <c r="K936" s="362"/>
      <c r="L936" s="9"/>
      <c r="M936" s="9"/>
      <c r="N936" s="14"/>
      <c r="O936" s="14"/>
      <c r="Q936" s="253"/>
    </row>
    <row r="937" spans="1:17" ht="15.75" x14ac:dyDescent="0.25">
      <c r="A937" s="60"/>
      <c r="B937" s="151"/>
      <c r="C937" s="271"/>
      <c r="D937" s="272"/>
      <c r="E937" s="357"/>
      <c r="F937" s="280"/>
      <c r="G937" s="277">
        <f t="shared" si="32"/>
        <v>24619.650000000005</v>
      </c>
      <c r="H937" s="278">
        <f t="shared" si="32"/>
        <v>27</v>
      </c>
      <c r="I937" s="312"/>
      <c r="J937" s="257"/>
      <c r="K937" s="362"/>
      <c r="L937" s="9"/>
      <c r="M937" s="9"/>
      <c r="N937" s="14"/>
      <c r="O937" s="14"/>
      <c r="Q937" s="253"/>
    </row>
    <row r="938" spans="1:17" ht="15.75" x14ac:dyDescent="0.25">
      <c r="A938" s="60"/>
      <c r="B938" s="151"/>
      <c r="C938" s="277"/>
      <c r="D938" s="272"/>
      <c r="E938" s="357"/>
      <c r="F938" s="280"/>
      <c r="G938" s="277">
        <f t="shared" si="32"/>
        <v>24619.650000000005</v>
      </c>
      <c r="H938" s="278">
        <f t="shared" si="32"/>
        <v>27</v>
      </c>
      <c r="I938" s="312"/>
      <c r="J938" s="257"/>
      <c r="K938" s="362"/>
      <c r="L938" s="9"/>
      <c r="M938" s="9"/>
      <c r="N938" s="14"/>
      <c r="O938" s="14"/>
      <c r="Q938" s="253"/>
    </row>
    <row r="939" spans="1:17" ht="15.75" x14ac:dyDescent="0.25">
      <c r="A939" s="60"/>
      <c r="B939" s="151"/>
      <c r="C939" s="277"/>
      <c r="D939" s="272"/>
      <c r="E939" s="357"/>
      <c r="F939" s="280"/>
      <c r="G939" s="277">
        <f t="shared" si="32"/>
        <v>24619.650000000005</v>
      </c>
      <c r="H939" s="278">
        <f t="shared" si="32"/>
        <v>27</v>
      </c>
      <c r="I939" s="312"/>
      <c r="J939" s="257"/>
      <c r="K939" s="362"/>
      <c r="L939" s="9"/>
      <c r="M939" s="9"/>
      <c r="N939" s="14"/>
      <c r="O939" s="14"/>
      <c r="Q939" s="253"/>
    </row>
    <row r="940" spans="1:17" ht="15.75" x14ac:dyDescent="0.25">
      <c r="A940" s="60"/>
      <c r="B940" s="151"/>
      <c r="C940" s="277"/>
      <c r="D940" s="272"/>
      <c r="E940" s="357"/>
      <c r="F940" s="280"/>
      <c r="G940" s="277">
        <f t="shared" si="32"/>
        <v>24619.650000000005</v>
      </c>
      <c r="H940" s="278">
        <f t="shared" si="32"/>
        <v>27</v>
      </c>
      <c r="I940" s="312"/>
      <c r="J940" s="257"/>
      <c r="K940" s="362"/>
      <c r="L940" s="9"/>
      <c r="M940" s="9"/>
      <c r="N940" s="14"/>
      <c r="O940" s="14"/>
      <c r="Q940" s="253"/>
    </row>
    <row r="941" spans="1:17" ht="15.75" x14ac:dyDescent="0.25">
      <c r="A941" s="60"/>
      <c r="B941" s="151"/>
      <c r="C941" s="277"/>
      <c r="D941" s="272"/>
      <c r="E941" s="357"/>
      <c r="F941" s="280"/>
      <c r="G941" s="277">
        <f t="shared" si="32"/>
        <v>24619.650000000005</v>
      </c>
      <c r="H941" s="278">
        <f t="shared" si="32"/>
        <v>27</v>
      </c>
      <c r="I941" s="312"/>
      <c r="J941" s="257"/>
      <c r="K941" s="362"/>
      <c r="L941" s="9"/>
      <c r="M941" s="9"/>
      <c r="N941" s="14"/>
      <c r="O941" s="14"/>
      <c r="Q941" s="253"/>
    </row>
    <row r="942" spans="1:17" ht="15.75" x14ac:dyDescent="0.25">
      <c r="A942" s="60"/>
      <c r="B942" s="151"/>
      <c r="C942" s="277"/>
      <c r="D942" s="272"/>
      <c r="E942" s="357"/>
      <c r="F942" s="280"/>
      <c r="G942" s="277">
        <f t="shared" si="32"/>
        <v>24619.650000000005</v>
      </c>
      <c r="H942" s="278">
        <f t="shared" si="32"/>
        <v>27</v>
      </c>
      <c r="I942" s="312"/>
      <c r="J942" s="257"/>
      <c r="K942" s="362"/>
      <c r="L942" s="9"/>
      <c r="M942" s="9"/>
      <c r="N942" s="14"/>
      <c r="O942" s="14"/>
      <c r="Q942" s="253"/>
    </row>
    <row r="943" spans="1:17" ht="15.75" x14ac:dyDescent="0.25">
      <c r="A943" s="60"/>
      <c r="B943" s="151"/>
      <c r="C943" s="277"/>
      <c r="D943" s="272"/>
      <c r="E943" s="357"/>
      <c r="F943" s="280"/>
      <c r="G943" s="277">
        <f t="shared" si="32"/>
        <v>24619.650000000005</v>
      </c>
      <c r="H943" s="278">
        <f t="shared" si="32"/>
        <v>27</v>
      </c>
      <c r="I943" s="312"/>
      <c r="J943" s="257"/>
      <c r="K943" s="362"/>
      <c r="L943" s="9"/>
      <c r="M943" s="9"/>
      <c r="N943" s="14"/>
      <c r="O943" s="14"/>
      <c r="Q943" s="253"/>
    </row>
    <row r="944" spans="1:17" ht="15.75" x14ac:dyDescent="0.25">
      <c r="A944" s="60"/>
      <c r="B944" s="151"/>
      <c r="C944" s="277"/>
      <c r="D944" s="272"/>
      <c r="E944" s="357"/>
      <c r="F944" s="280"/>
      <c r="G944" s="277">
        <f t="shared" si="32"/>
        <v>24619.650000000005</v>
      </c>
      <c r="H944" s="278">
        <f t="shared" si="32"/>
        <v>27</v>
      </c>
      <c r="I944" s="312"/>
      <c r="J944" s="257"/>
      <c r="K944" s="362"/>
      <c r="L944" s="9"/>
      <c r="M944" s="9"/>
      <c r="N944" s="14"/>
      <c r="O944" s="14"/>
      <c r="Q944" s="253"/>
    </row>
    <row r="945" spans="1:17" ht="15.75" x14ac:dyDescent="0.25">
      <c r="A945" s="60"/>
      <c r="B945" s="151"/>
      <c r="C945" s="277"/>
      <c r="D945" s="272"/>
      <c r="E945" s="357"/>
      <c r="F945" s="280"/>
      <c r="G945" s="277">
        <f t="shared" si="32"/>
        <v>24619.650000000005</v>
      </c>
      <c r="H945" s="278">
        <f t="shared" si="32"/>
        <v>27</v>
      </c>
      <c r="I945" s="312"/>
      <c r="J945" s="257"/>
      <c r="K945" s="362"/>
      <c r="L945" s="9"/>
      <c r="M945" s="9"/>
      <c r="N945" s="14"/>
      <c r="O945" s="14"/>
      <c r="Q945" s="253"/>
    </row>
    <row r="946" spans="1:17" ht="15.75" x14ac:dyDescent="0.25">
      <c r="A946" s="60"/>
      <c r="B946" s="151"/>
      <c r="C946" s="277"/>
      <c r="D946" s="272"/>
      <c r="E946" s="357"/>
      <c r="F946" s="280"/>
      <c r="G946" s="277">
        <f t="shared" si="32"/>
        <v>24619.650000000005</v>
      </c>
      <c r="H946" s="278">
        <f t="shared" si="32"/>
        <v>27</v>
      </c>
      <c r="I946" s="312"/>
      <c r="J946" s="257"/>
      <c r="K946" s="362"/>
      <c r="L946" s="9"/>
      <c r="M946" s="9"/>
      <c r="N946" s="14"/>
      <c r="O946" s="14"/>
      <c r="Q946" s="253"/>
    </row>
    <row r="947" spans="1:17" ht="15.75" x14ac:dyDescent="0.25">
      <c r="A947" s="60"/>
      <c r="B947" s="151"/>
      <c r="C947" s="277"/>
      <c r="D947" s="272"/>
      <c r="E947" s="357"/>
      <c r="F947" s="280"/>
      <c r="G947" s="277">
        <f t="shared" si="32"/>
        <v>24619.650000000005</v>
      </c>
      <c r="H947" s="278">
        <f t="shared" si="32"/>
        <v>27</v>
      </c>
      <c r="I947" s="325"/>
      <c r="J947" s="195"/>
      <c r="K947" s="362"/>
      <c r="L947" s="9"/>
      <c r="M947" s="9"/>
      <c r="N947" s="14"/>
      <c r="O947" s="14"/>
      <c r="Q947" s="253"/>
    </row>
    <row r="948" spans="1:17" ht="15.75" x14ac:dyDescent="0.25">
      <c r="A948" s="60"/>
      <c r="B948" s="151"/>
      <c r="C948" s="277"/>
      <c r="D948" s="272"/>
      <c r="E948" s="357"/>
      <c r="F948" s="280"/>
      <c r="G948" s="277">
        <f t="shared" si="32"/>
        <v>24619.650000000005</v>
      </c>
      <c r="H948" s="278">
        <f t="shared" si="32"/>
        <v>27</v>
      </c>
      <c r="I948" s="312"/>
      <c r="J948" s="195"/>
      <c r="K948" s="362"/>
      <c r="L948" s="9"/>
      <c r="M948" s="9"/>
      <c r="N948" s="14"/>
      <c r="O948" s="14"/>
      <c r="Q948" s="253"/>
    </row>
    <row r="949" spans="1:17" ht="15.75" x14ac:dyDescent="0.25">
      <c r="A949" s="60"/>
      <c r="B949" s="151"/>
      <c r="C949" s="271"/>
      <c r="D949" s="272"/>
      <c r="E949" s="357"/>
      <c r="F949" s="280"/>
      <c r="G949" s="277">
        <f t="shared" si="32"/>
        <v>24619.650000000005</v>
      </c>
      <c r="H949" s="278">
        <f t="shared" si="32"/>
        <v>27</v>
      </c>
      <c r="I949" s="325"/>
      <c r="J949" s="195"/>
      <c r="K949" s="362"/>
      <c r="L949" s="9"/>
      <c r="M949" s="9"/>
      <c r="N949" s="14"/>
      <c r="O949" s="14"/>
      <c r="Q949" s="253"/>
    </row>
    <row r="950" spans="1:17" ht="15.75" x14ac:dyDescent="0.25">
      <c r="A950" s="60"/>
      <c r="B950" s="151"/>
      <c r="C950" s="271"/>
      <c r="D950" s="272"/>
      <c r="E950" s="357"/>
      <c r="F950" s="280"/>
      <c r="G950" s="277">
        <f t="shared" si="32"/>
        <v>24619.650000000005</v>
      </c>
      <c r="H950" s="278">
        <f t="shared" si="32"/>
        <v>27</v>
      </c>
      <c r="I950" s="312"/>
      <c r="J950" s="257"/>
      <c r="K950" s="362"/>
      <c r="L950" s="9"/>
      <c r="M950" s="9"/>
      <c r="N950" s="14"/>
      <c r="O950" s="14"/>
      <c r="Q950" s="253"/>
    </row>
    <row r="951" spans="1:17" ht="15.75" x14ac:dyDescent="0.25">
      <c r="A951" s="60"/>
      <c r="B951" s="151"/>
      <c r="C951" s="277"/>
      <c r="D951" s="272"/>
      <c r="E951" s="357"/>
      <c r="F951" s="280"/>
      <c r="G951" s="277">
        <f t="shared" si="32"/>
        <v>24619.650000000005</v>
      </c>
      <c r="H951" s="278">
        <f t="shared" si="32"/>
        <v>27</v>
      </c>
      <c r="I951" s="312"/>
      <c r="J951" s="257"/>
      <c r="K951" s="362"/>
      <c r="L951" s="9" t="str">
        <f t="shared" ref="L951:L971" si="33">IF(D951&gt;0,D951," ")</f>
        <v xml:space="preserve"> </v>
      </c>
      <c r="M951" s="9"/>
      <c r="N951" s="14"/>
      <c r="O951" s="14"/>
      <c r="Q951" s="253"/>
    </row>
    <row r="952" spans="1:17" ht="15.75" x14ac:dyDescent="0.25">
      <c r="A952" s="60"/>
      <c r="B952" s="151"/>
      <c r="C952" s="277"/>
      <c r="D952" s="272"/>
      <c r="E952" s="357"/>
      <c r="F952" s="280"/>
      <c r="G952" s="277">
        <f t="shared" si="32"/>
        <v>24619.650000000005</v>
      </c>
      <c r="H952" s="278">
        <f t="shared" si="32"/>
        <v>27</v>
      </c>
      <c r="I952" s="312"/>
      <c r="J952" s="257"/>
      <c r="K952" s="362"/>
      <c r="L952" s="9" t="str">
        <f t="shared" si="33"/>
        <v xml:space="preserve"> </v>
      </c>
      <c r="M952" s="9"/>
      <c r="N952" s="14"/>
      <c r="O952" s="14"/>
      <c r="Q952" s="253"/>
    </row>
    <row r="953" spans="1:17" ht="15.75" x14ac:dyDescent="0.25">
      <c r="A953" s="60"/>
      <c r="B953" s="151"/>
      <c r="C953" s="277"/>
      <c r="D953" s="272"/>
      <c r="E953" s="357"/>
      <c r="F953" s="280"/>
      <c r="G953" s="277">
        <f t="shared" si="32"/>
        <v>24619.650000000005</v>
      </c>
      <c r="H953" s="278">
        <f t="shared" si="32"/>
        <v>27</v>
      </c>
      <c r="I953" s="312"/>
      <c r="J953" s="257"/>
      <c r="K953" s="362"/>
      <c r="L953" s="9" t="str">
        <f t="shared" si="33"/>
        <v xml:space="preserve"> </v>
      </c>
      <c r="M953" s="9"/>
      <c r="N953" s="14"/>
      <c r="O953" s="14"/>
      <c r="Q953" s="253"/>
    </row>
    <row r="954" spans="1:17" ht="15.75" x14ac:dyDescent="0.25">
      <c r="A954" s="60"/>
      <c r="B954" s="151"/>
      <c r="C954" s="277"/>
      <c r="D954" s="272"/>
      <c r="E954" s="357"/>
      <c r="F954" s="280"/>
      <c r="G954" s="277">
        <f t="shared" si="32"/>
        <v>24619.650000000005</v>
      </c>
      <c r="H954" s="278">
        <f t="shared" si="32"/>
        <v>27</v>
      </c>
      <c r="I954" s="312"/>
      <c r="J954" s="257"/>
      <c r="K954" s="362"/>
      <c r="L954" s="9" t="str">
        <f t="shared" si="33"/>
        <v xml:space="preserve"> </v>
      </c>
      <c r="M954" s="9"/>
      <c r="N954" s="14"/>
      <c r="O954" s="14"/>
      <c r="Q954" s="253"/>
    </row>
    <row r="955" spans="1:17" ht="15.75" x14ac:dyDescent="0.25">
      <c r="A955" s="60"/>
      <c r="B955" s="151"/>
      <c r="C955" s="277"/>
      <c r="D955" s="272"/>
      <c r="E955" s="357"/>
      <c r="F955" s="280"/>
      <c r="G955" s="277">
        <f t="shared" si="32"/>
        <v>24619.650000000005</v>
      </c>
      <c r="H955" s="278">
        <f t="shared" si="32"/>
        <v>27</v>
      </c>
      <c r="I955" s="312"/>
      <c r="J955" s="257"/>
      <c r="K955" s="362"/>
      <c r="L955" s="9" t="str">
        <f t="shared" si="33"/>
        <v xml:space="preserve"> </v>
      </c>
      <c r="M955" s="9"/>
      <c r="N955" s="14"/>
      <c r="O955" s="14"/>
      <c r="Q955" s="253"/>
    </row>
    <row r="956" spans="1:17" ht="15.75" x14ac:dyDescent="0.25">
      <c r="A956" s="60"/>
      <c r="B956" s="151"/>
      <c r="C956" s="277"/>
      <c r="D956" s="272"/>
      <c r="E956" s="357"/>
      <c r="F956" s="280"/>
      <c r="G956" s="277">
        <f t="shared" si="32"/>
        <v>24619.650000000005</v>
      </c>
      <c r="H956" s="278">
        <f t="shared" si="32"/>
        <v>27</v>
      </c>
      <c r="I956" s="312"/>
      <c r="J956" s="257"/>
      <c r="K956" s="362"/>
      <c r="L956" s="9" t="str">
        <f t="shared" si="33"/>
        <v xml:space="preserve"> </v>
      </c>
      <c r="M956" s="9"/>
      <c r="N956" s="14"/>
      <c r="O956" s="14"/>
      <c r="Q956" s="253"/>
    </row>
    <row r="957" spans="1:17" ht="15.75" x14ac:dyDescent="0.25">
      <c r="A957" s="60"/>
      <c r="B957" s="151"/>
      <c r="C957" s="277"/>
      <c r="D957" s="272"/>
      <c r="E957" s="357"/>
      <c r="F957" s="280"/>
      <c r="G957" s="277">
        <f t="shared" si="32"/>
        <v>24619.650000000005</v>
      </c>
      <c r="H957" s="278">
        <f t="shared" si="32"/>
        <v>27</v>
      </c>
      <c r="I957" s="312"/>
      <c r="J957" s="257"/>
      <c r="K957" s="362"/>
      <c r="L957" s="9" t="str">
        <f t="shared" si="33"/>
        <v xml:space="preserve"> </v>
      </c>
      <c r="M957" s="9"/>
      <c r="N957" s="14"/>
      <c r="O957" s="14"/>
      <c r="Q957" s="253"/>
    </row>
    <row r="958" spans="1:17" ht="15.75" x14ac:dyDescent="0.25">
      <c r="A958" s="60"/>
      <c r="B958" s="151"/>
      <c r="C958" s="271"/>
      <c r="D958" s="272"/>
      <c r="E958" s="357"/>
      <c r="F958" s="280"/>
      <c r="G958" s="277">
        <f t="shared" si="32"/>
        <v>24619.650000000005</v>
      </c>
      <c r="H958" s="278">
        <f t="shared" si="32"/>
        <v>27</v>
      </c>
      <c r="I958" s="312"/>
      <c r="J958" s="257"/>
      <c r="K958" s="362"/>
      <c r="L958" s="9" t="str">
        <f t="shared" si="33"/>
        <v xml:space="preserve"> </v>
      </c>
      <c r="M958" s="9"/>
      <c r="N958" s="14"/>
      <c r="O958" s="14"/>
      <c r="Q958" s="253"/>
    </row>
    <row r="959" spans="1:17" ht="15.75" x14ac:dyDescent="0.25">
      <c r="A959" s="60"/>
      <c r="B959" s="151"/>
      <c r="C959" s="271"/>
      <c r="D959" s="272"/>
      <c r="E959" s="357"/>
      <c r="F959" s="280"/>
      <c r="G959" s="277">
        <f t="shared" si="32"/>
        <v>24619.650000000005</v>
      </c>
      <c r="H959" s="278">
        <f t="shared" si="32"/>
        <v>27</v>
      </c>
      <c r="I959" s="312"/>
      <c r="J959" s="257"/>
      <c r="K959" s="362"/>
      <c r="L959" s="9" t="str">
        <f t="shared" si="33"/>
        <v xml:space="preserve"> </v>
      </c>
      <c r="M959" s="9"/>
      <c r="N959" s="14"/>
      <c r="O959" s="14"/>
      <c r="Q959" s="253"/>
    </row>
    <row r="960" spans="1:17" ht="15.75" x14ac:dyDescent="0.25">
      <c r="A960" s="60"/>
      <c r="B960" s="151"/>
      <c r="C960" s="271"/>
      <c r="D960" s="272"/>
      <c r="E960" s="357"/>
      <c r="F960" s="280"/>
      <c r="G960" s="277">
        <f t="shared" si="32"/>
        <v>24619.650000000005</v>
      </c>
      <c r="H960" s="278">
        <f t="shared" si="32"/>
        <v>27</v>
      </c>
      <c r="I960" s="312"/>
      <c r="J960" s="257"/>
      <c r="K960" s="362"/>
      <c r="L960" s="9" t="str">
        <f t="shared" si="33"/>
        <v xml:space="preserve"> </v>
      </c>
      <c r="M960" s="9"/>
      <c r="N960" s="14"/>
      <c r="O960" s="14"/>
      <c r="Q960" s="253"/>
    </row>
    <row r="961" spans="1:17" ht="15.75" x14ac:dyDescent="0.25">
      <c r="A961" s="60"/>
      <c r="B961" s="151"/>
      <c r="C961" s="277"/>
      <c r="D961" s="272"/>
      <c r="E961" s="357"/>
      <c r="F961" s="280"/>
      <c r="G961" s="277">
        <f t="shared" si="32"/>
        <v>24619.650000000005</v>
      </c>
      <c r="H961" s="278">
        <f t="shared" si="32"/>
        <v>27</v>
      </c>
      <c r="I961" s="312"/>
      <c r="J961" s="257"/>
      <c r="K961" s="362"/>
      <c r="L961" s="9" t="str">
        <f t="shared" si="33"/>
        <v xml:space="preserve"> </v>
      </c>
      <c r="M961" s="9"/>
      <c r="N961" s="14"/>
      <c r="O961" s="14"/>
      <c r="Q961" s="253"/>
    </row>
    <row r="962" spans="1:17" ht="15.75" x14ac:dyDescent="0.25">
      <c r="A962" s="60"/>
      <c r="B962" s="151"/>
      <c r="C962" s="277"/>
      <c r="D962" s="272"/>
      <c r="E962" s="357"/>
      <c r="F962" s="280"/>
      <c r="G962" s="277">
        <f t="shared" si="32"/>
        <v>24619.650000000005</v>
      </c>
      <c r="H962" s="278">
        <f t="shared" si="32"/>
        <v>27</v>
      </c>
      <c r="I962" s="312"/>
      <c r="J962" s="257"/>
      <c r="K962" s="362"/>
      <c r="L962" s="9" t="str">
        <f t="shared" si="33"/>
        <v xml:space="preserve"> </v>
      </c>
      <c r="M962" s="9"/>
      <c r="N962" s="14"/>
      <c r="O962" s="14"/>
      <c r="Q962" s="253"/>
    </row>
    <row r="963" spans="1:17" ht="15.75" x14ac:dyDescent="0.25">
      <c r="A963" s="60"/>
      <c r="B963" s="151"/>
      <c r="C963" s="277"/>
      <c r="D963" s="272"/>
      <c r="E963" s="357"/>
      <c r="F963" s="280"/>
      <c r="G963" s="277">
        <f t="shared" si="32"/>
        <v>24619.650000000005</v>
      </c>
      <c r="H963" s="278">
        <f t="shared" si="32"/>
        <v>27</v>
      </c>
      <c r="I963" s="312"/>
      <c r="J963" s="257"/>
      <c r="K963" s="362"/>
      <c r="L963" s="9" t="str">
        <f t="shared" si="33"/>
        <v xml:space="preserve"> </v>
      </c>
      <c r="M963" s="9"/>
      <c r="N963" s="14"/>
      <c r="O963" s="14"/>
      <c r="Q963" s="253"/>
    </row>
    <row r="964" spans="1:17" ht="15.75" x14ac:dyDescent="0.25">
      <c r="A964" s="60"/>
      <c r="B964" s="151"/>
      <c r="C964" s="277"/>
      <c r="D964" s="278"/>
      <c r="E964" s="290"/>
      <c r="F964" s="280"/>
      <c r="G964" s="277">
        <f t="shared" si="32"/>
        <v>24619.650000000005</v>
      </c>
      <c r="H964" s="278">
        <f t="shared" si="32"/>
        <v>27</v>
      </c>
      <c r="I964" s="312"/>
      <c r="J964" s="257"/>
      <c r="K964" s="362"/>
      <c r="L964" s="9" t="str">
        <f t="shared" si="33"/>
        <v xml:space="preserve"> </v>
      </c>
      <c r="M964" s="9"/>
      <c r="N964" s="14"/>
      <c r="O964" s="14"/>
      <c r="Q964" s="253"/>
    </row>
    <row r="965" spans="1:17" ht="15.75" x14ac:dyDescent="0.25">
      <c r="A965" s="60"/>
      <c r="B965" s="151"/>
      <c r="C965" s="277"/>
      <c r="D965" s="278"/>
      <c r="E965" s="290"/>
      <c r="F965" s="276"/>
      <c r="G965" s="277">
        <f t="shared" si="32"/>
        <v>24619.650000000005</v>
      </c>
      <c r="H965" s="278">
        <f t="shared" si="32"/>
        <v>27</v>
      </c>
      <c r="I965" s="312"/>
      <c r="J965" s="257"/>
      <c r="K965" s="362"/>
      <c r="L965" s="9" t="str">
        <f t="shared" si="33"/>
        <v xml:space="preserve"> </v>
      </c>
      <c r="M965" s="9"/>
      <c r="N965" s="14"/>
      <c r="O965" s="14"/>
      <c r="Q965" s="253"/>
    </row>
    <row r="966" spans="1:17" ht="15.75" x14ac:dyDescent="0.25">
      <c r="A966" s="60"/>
      <c r="B966" s="151"/>
      <c r="C966" s="277"/>
      <c r="D966" s="278"/>
      <c r="E966" s="290"/>
      <c r="F966" s="276"/>
      <c r="G966" s="277">
        <f t="shared" si="32"/>
        <v>24619.650000000005</v>
      </c>
      <c r="H966" s="278">
        <f t="shared" si="32"/>
        <v>27</v>
      </c>
      <c r="I966" s="312"/>
      <c r="J966" s="257"/>
      <c r="K966" s="362"/>
      <c r="L966" s="9" t="str">
        <f t="shared" si="33"/>
        <v xml:space="preserve"> </v>
      </c>
      <c r="M966" s="9"/>
      <c r="N966" s="14"/>
      <c r="O966" s="14"/>
      <c r="Q966" s="253"/>
    </row>
    <row r="967" spans="1:17" ht="15.75" x14ac:dyDescent="0.25">
      <c r="A967" s="60"/>
      <c r="B967" s="151"/>
      <c r="C967" s="277"/>
      <c r="D967" s="272"/>
      <c r="E967" s="357"/>
      <c r="F967" s="276"/>
      <c r="G967" s="277">
        <f t="shared" si="32"/>
        <v>24619.650000000005</v>
      </c>
      <c r="H967" s="278">
        <f t="shared" si="32"/>
        <v>27</v>
      </c>
      <c r="I967" s="312"/>
      <c r="J967" s="257"/>
      <c r="K967" s="362"/>
      <c r="L967" s="9" t="str">
        <f t="shared" si="33"/>
        <v xml:space="preserve"> </v>
      </c>
      <c r="M967" s="9"/>
      <c r="N967" s="14"/>
      <c r="O967" s="14"/>
      <c r="Q967" s="253"/>
    </row>
    <row r="968" spans="1:17" ht="15.75" x14ac:dyDescent="0.25">
      <c r="A968" s="60"/>
      <c r="B968" s="151"/>
      <c r="C968" s="277"/>
      <c r="D968" s="272"/>
      <c r="E968" s="357"/>
      <c r="F968" s="276"/>
      <c r="G968" s="277">
        <f t="shared" si="32"/>
        <v>24619.650000000005</v>
      </c>
      <c r="H968" s="278">
        <f t="shared" si="32"/>
        <v>27</v>
      </c>
      <c r="I968" s="312"/>
      <c r="J968" s="257"/>
      <c r="K968" s="362"/>
      <c r="L968" s="9" t="str">
        <f t="shared" si="33"/>
        <v xml:space="preserve"> </v>
      </c>
      <c r="M968" s="9"/>
      <c r="N968" s="14"/>
      <c r="O968" s="14"/>
      <c r="Q968" s="253"/>
    </row>
    <row r="969" spans="1:17" ht="15.75" x14ac:dyDescent="0.25">
      <c r="A969" s="60"/>
      <c r="B969" s="151"/>
      <c r="C969" s="271"/>
      <c r="D969" s="272"/>
      <c r="E969" s="357"/>
      <c r="F969" s="276"/>
      <c r="G969" s="277">
        <f t="shared" si="32"/>
        <v>24619.650000000005</v>
      </c>
      <c r="H969" s="278">
        <f t="shared" si="32"/>
        <v>27</v>
      </c>
      <c r="I969" s="312"/>
      <c r="J969" s="257"/>
      <c r="K969" s="362"/>
      <c r="L969" s="9" t="str">
        <f t="shared" si="33"/>
        <v xml:space="preserve"> </v>
      </c>
      <c r="M969" s="9"/>
      <c r="N969" s="14"/>
      <c r="O969" s="14"/>
      <c r="Q969" s="253"/>
    </row>
    <row r="970" spans="1:17" ht="15.75" x14ac:dyDescent="0.25">
      <c r="A970" s="60"/>
      <c r="B970" s="151"/>
      <c r="C970" s="271"/>
      <c r="D970" s="272"/>
      <c r="E970" s="357"/>
      <c r="F970" s="276"/>
      <c r="G970" s="277">
        <f t="shared" si="32"/>
        <v>24619.650000000005</v>
      </c>
      <c r="H970" s="278">
        <f t="shared" si="32"/>
        <v>27</v>
      </c>
      <c r="I970" s="312"/>
      <c r="J970" s="257"/>
      <c r="K970" s="362"/>
      <c r="L970" s="9" t="str">
        <f t="shared" si="33"/>
        <v xml:space="preserve"> </v>
      </c>
      <c r="M970" s="9"/>
      <c r="N970" s="14"/>
      <c r="O970" s="14"/>
      <c r="Q970" s="253"/>
    </row>
    <row r="971" spans="1:17" ht="15.75" x14ac:dyDescent="0.25">
      <c r="A971" s="60"/>
      <c r="B971" s="151"/>
      <c r="C971" s="271"/>
      <c r="D971" s="272"/>
      <c r="E971" s="357"/>
      <c r="F971" s="276"/>
      <c r="G971" s="277">
        <f t="shared" ref="G971:H1034" si="34">G970-E971+C971</f>
        <v>24619.650000000005</v>
      </c>
      <c r="H971" s="278">
        <f t="shared" si="34"/>
        <v>27</v>
      </c>
      <c r="I971" s="312"/>
      <c r="J971" s="257"/>
      <c r="K971" s="362"/>
      <c r="L971" s="9" t="str">
        <f t="shared" si="33"/>
        <v xml:space="preserve"> </v>
      </c>
      <c r="M971" s="9"/>
      <c r="N971" s="14"/>
      <c r="O971" s="14"/>
      <c r="Q971" s="253"/>
    </row>
    <row r="972" spans="1:17" ht="15.75" x14ac:dyDescent="0.25">
      <c r="A972" s="60"/>
      <c r="B972" s="151"/>
      <c r="C972" s="271"/>
      <c r="D972" s="272"/>
      <c r="E972" s="357"/>
      <c r="F972" s="276"/>
      <c r="G972" s="277">
        <f t="shared" si="34"/>
        <v>24619.650000000005</v>
      </c>
      <c r="H972" s="278">
        <f t="shared" si="34"/>
        <v>27</v>
      </c>
      <c r="I972" s="312"/>
      <c r="J972" s="257"/>
      <c r="K972" s="362"/>
      <c r="L972" s="9" t="str">
        <f t="shared" ref="L972:L1035" si="35">IF(D972&gt;0,D972," ")</f>
        <v xml:space="preserve"> </v>
      </c>
      <c r="M972" s="9"/>
      <c r="N972" s="14"/>
      <c r="O972" s="14"/>
      <c r="Q972" s="253"/>
    </row>
    <row r="973" spans="1:17" ht="15.75" x14ac:dyDescent="0.25">
      <c r="A973" s="60"/>
      <c r="B973" s="151"/>
      <c r="C973" s="271"/>
      <c r="D973" s="272"/>
      <c r="E973" s="357"/>
      <c r="F973" s="276"/>
      <c r="G973" s="277">
        <f t="shared" si="34"/>
        <v>24619.650000000005</v>
      </c>
      <c r="H973" s="278">
        <f t="shared" si="34"/>
        <v>27</v>
      </c>
      <c r="I973" s="312"/>
      <c r="J973" s="257"/>
      <c r="K973" s="362"/>
      <c r="L973" s="9" t="str">
        <f t="shared" si="35"/>
        <v xml:space="preserve"> </v>
      </c>
      <c r="M973" s="9"/>
      <c r="N973" s="14"/>
      <c r="O973" s="14"/>
      <c r="Q973" s="253"/>
    </row>
    <row r="974" spans="1:17" ht="15.75" x14ac:dyDescent="0.25">
      <c r="A974" s="60"/>
      <c r="B974" s="151"/>
      <c r="C974" s="277"/>
      <c r="D974" s="272"/>
      <c r="E974" s="357"/>
      <c r="F974" s="280"/>
      <c r="G974" s="277">
        <f t="shared" si="34"/>
        <v>24619.650000000005</v>
      </c>
      <c r="H974" s="278">
        <f t="shared" si="34"/>
        <v>27</v>
      </c>
      <c r="I974" s="325"/>
      <c r="J974" s="195"/>
      <c r="K974" s="362"/>
      <c r="L974" s="9" t="str">
        <f t="shared" si="35"/>
        <v xml:space="preserve"> </v>
      </c>
      <c r="M974" s="9"/>
      <c r="N974" s="14"/>
      <c r="O974" s="14"/>
      <c r="Q974" s="253"/>
    </row>
    <row r="975" spans="1:17" ht="15.75" x14ac:dyDescent="0.25">
      <c r="A975" s="60"/>
      <c r="B975" s="151"/>
      <c r="C975" s="277"/>
      <c r="D975" s="272"/>
      <c r="E975" s="357"/>
      <c r="F975" s="280"/>
      <c r="G975" s="277">
        <f t="shared" si="34"/>
        <v>24619.650000000005</v>
      </c>
      <c r="H975" s="278">
        <f t="shared" si="34"/>
        <v>27</v>
      </c>
      <c r="I975" s="312"/>
      <c r="J975" s="257"/>
      <c r="K975" s="362"/>
      <c r="L975" s="9" t="str">
        <f t="shared" si="35"/>
        <v xml:space="preserve"> </v>
      </c>
      <c r="M975" s="9"/>
      <c r="N975" s="14"/>
      <c r="O975" s="14"/>
      <c r="Q975" s="253"/>
    </row>
    <row r="976" spans="1:17" ht="15.75" x14ac:dyDescent="0.25">
      <c r="A976" s="60"/>
      <c r="B976" s="151"/>
      <c r="C976" s="277"/>
      <c r="D976" s="278"/>
      <c r="E976" s="290"/>
      <c r="F976" s="280"/>
      <c r="G976" s="277">
        <f t="shared" si="34"/>
        <v>24619.650000000005</v>
      </c>
      <c r="H976" s="278">
        <f t="shared" si="34"/>
        <v>27</v>
      </c>
      <c r="I976" s="312"/>
      <c r="J976" s="257"/>
      <c r="K976" s="362"/>
      <c r="L976" s="9" t="str">
        <f t="shared" si="35"/>
        <v xml:space="preserve"> </v>
      </c>
      <c r="M976" s="9"/>
      <c r="N976" s="14"/>
      <c r="O976" s="14"/>
      <c r="Q976" s="253"/>
    </row>
    <row r="977" spans="1:17" ht="15.75" x14ac:dyDescent="0.25">
      <c r="A977" s="60"/>
      <c r="B977" s="151"/>
      <c r="C977" s="277"/>
      <c r="D977" s="278"/>
      <c r="E977" s="290"/>
      <c r="F977" s="280"/>
      <c r="G977" s="277">
        <f t="shared" si="34"/>
        <v>24619.650000000005</v>
      </c>
      <c r="H977" s="278">
        <f t="shared" si="34"/>
        <v>27</v>
      </c>
      <c r="I977" s="312"/>
      <c r="J977" s="257"/>
      <c r="K977" s="362"/>
      <c r="L977" s="9" t="str">
        <f t="shared" si="35"/>
        <v xml:space="preserve"> </v>
      </c>
      <c r="M977" s="9"/>
      <c r="N977" s="14"/>
      <c r="O977" s="14"/>
      <c r="Q977" s="253"/>
    </row>
    <row r="978" spans="1:17" ht="15.75" x14ac:dyDescent="0.25">
      <c r="A978" s="60"/>
      <c r="B978" s="151"/>
      <c r="C978" s="277"/>
      <c r="D978" s="278"/>
      <c r="E978" s="290"/>
      <c r="F978" s="280"/>
      <c r="G978" s="277">
        <f t="shared" si="34"/>
        <v>24619.650000000005</v>
      </c>
      <c r="H978" s="278">
        <f t="shared" si="34"/>
        <v>27</v>
      </c>
      <c r="I978" s="312"/>
      <c r="J978" s="257"/>
      <c r="K978" s="362"/>
      <c r="L978" s="9" t="str">
        <f t="shared" si="35"/>
        <v xml:space="preserve"> </v>
      </c>
      <c r="M978" s="9"/>
      <c r="N978" s="14"/>
      <c r="O978" s="14"/>
      <c r="Q978" s="253"/>
    </row>
    <row r="979" spans="1:17" ht="15.75" x14ac:dyDescent="0.25">
      <c r="A979" s="60"/>
      <c r="B979" s="151"/>
      <c r="C979" s="277"/>
      <c r="D979" s="278"/>
      <c r="E979" s="290"/>
      <c r="F979" s="280"/>
      <c r="G979" s="277">
        <f t="shared" si="34"/>
        <v>24619.650000000005</v>
      </c>
      <c r="H979" s="278">
        <f t="shared" si="34"/>
        <v>27</v>
      </c>
      <c r="I979" s="312"/>
      <c r="J979" s="257"/>
      <c r="K979" s="362"/>
      <c r="L979" s="9" t="str">
        <f t="shared" si="35"/>
        <v xml:space="preserve"> </v>
      </c>
      <c r="M979" s="9"/>
      <c r="N979" s="14"/>
      <c r="O979" s="14"/>
      <c r="Q979" s="253"/>
    </row>
    <row r="980" spans="1:17" ht="15.75" x14ac:dyDescent="0.25">
      <c r="A980" s="60"/>
      <c r="B980" s="151"/>
      <c r="C980" s="277"/>
      <c r="D980" s="278"/>
      <c r="E980" s="290"/>
      <c r="F980" s="280"/>
      <c r="G980" s="277">
        <f t="shared" si="34"/>
        <v>24619.650000000005</v>
      </c>
      <c r="H980" s="278">
        <f t="shared" si="34"/>
        <v>27</v>
      </c>
      <c r="I980" s="312"/>
      <c r="J980" s="257"/>
      <c r="K980" s="362"/>
      <c r="L980" s="9" t="str">
        <f t="shared" si="35"/>
        <v xml:space="preserve"> </v>
      </c>
      <c r="M980" s="9"/>
      <c r="N980" s="14"/>
      <c r="O980" s="14"/>
      <c r="Q980" s="253"/>
    </row>
    <row r="981" spans="1:17" ht="15.75" x14ac:dyDescent="0.25">
      <c r="A981" s="60"/>
      <c r="B981" s="151"/>
      <c r="C981" s="277"/>
      <c r="D981" s="278"/>
      <c r="E981" s="290"/>
      <c r="F981" s="280"/>
      <c r="G981" s="277">
        <f t="shared" si="34"/>
        <v>24619.650000000005</v>
      </c>
      <c r="H981" s="278">
        <f t="shared" si="34"/>
        <v>27</v>
      </c>
      <c r="I981" s="312"/>
      <c r="J981" s="257"/>
      <c r="K981" s="362"/>
      <c r="L981" s="9" t="str">
        <f t="shared" si="35"/>
        <v xml:space="preserve"> </v>
      </c>
      <c r="M981" s="9"/>
      <c r="N981" s="14"/>
      <c r="O981" s="14"/>
      <c r="Q981" s="253"/>
    </row>
    <row r="982" spans="1:17" ht="15.75" x14ac:dyDescent="0.25">
      <c r="A982" s="60"/>
      <c r="B982" s="151"/>
      <c r="C982" s="277"/>
      <c r="D982" s="278"/>
      <c r="E982" s="290"/>
      <c r="F982" s="280"/>
      <c r="G982" s="277">
        <f t="shared" si="34"/>
        <v>24619.650000000005</v>
      </c>
      <c r="H982" s="278">
        <f t="shared" si="34"/>
        <v>27</v>
      </c>
      <c r="I982" s="312"/>
      <c r="J982" s="257"/>
      <c r="K982" s="362"/>
      <c r="L982" s="9" t="str">
        <f t="shared" si="35"/>
        <v xml:space="preserve"> </v>
      </c>
      <c r="M982" s="9"/>
      <c r="N982" s="14"/>
      <c r="O982" s="14"/>
      <c r="Q982" s="253"/>
    </row>
    <row r="983" spans="1:17" ht="15.75" x14ac:dyDescent="0.25">
      <c r="A983" s="60"/>
      <c r="B983" s="151"/>
      <c r="C983" s="277"/>
      <c r="D983" s="278"/>
      <c r="E983" s="290"/>
      <c r="F983" s="280"/>
      <c r="G983" s="277">
        <f t="shared" si="34"/>
        <v>24619.650000000005</v>
      </c>
      <c r="H983" s="278">
        <f t="shared" si="34"/>
        <v>27</v>
      </c>
      <c r="I983" s="312"/>
      <c r="J983" s="257"/>
      <c r="K983" s="362"/>
      <c r="L983" s="9" t="str">
        <f t="shared" si="35"/>
        <v xml:space="preserve"> </v>
      </c>
      <c r="M983" s="9"/>
      <c r="N983" s="14"/>
      <c r="O983" s="14"/>
      <c r="Q983" s="253"/>
    </row>
    <row r="984" spans="1:17" ht="15.75" x14ac:dyDescent="0.25">
      <c r="A984" s="60"/>
      <c r="B984" s="151"/>
      <c r="C984" s="277"/>
      <c r="D984" s="278"/>
      <c r="E984" s="290"/>
      <c r="F984" s="280"/>
      <c r="G984" s="277">
        <f t="shared" si="34"/>
        <v>24619.650000000005</v>
      </c>
      <c r="H984" s="278">
        <f t="shared" si="34"/>
        <v>27</v>
      </c>
      <c r="I984" s="312"/>
      <c r="J984" s="257"/>
      <c r="K984" s="362"/>
      <c r="L984" s="9" t="str">
        <f t="shared" si="35"/>
        <v xml:space="preserve"> </v>
      </c>
      <c r="M984" s="9"/>
      <c r="N984" s="14"/>
      <c r="O984" s="14"/>
      <c r="Q984" s="253"/>
    </row>
    <row r="985" spans="1:17" ht="15.75" x14ac:dyDescent="0.25">
      <c r="A985" s="60"/>
      <c r="B985" s="151"/>
      <c r="C985" s="277"/>
      <c r="D985" s="278"/>
      <c r="E985" s="290"/>
      <c r="F985" s="280"/>
      <c r="G985" s="277">
        <f t="shared" si="34"/>
        <v>24619.650000000005</v>
      </c>
      <c r="H985" s="278">
        <f t="shared" si="34"/>
        <v>27</v>
      </c>
      <c r="I985" s="312"/>
      <c r="J985" s="257"/>
      <c r="K985" s="362"/>
      <c r="L985" s="9" t="str">
        <f t="shared" si="35"/>
        <v xml:space="preserve"> </v>
      </c>
      <c r="M985" s="9"/>
      <c r="N985" s="14"/>
      <c r="O985" s="14"/>
      <c r="Q985" s="253"/>
    </row>
    <row r="986" spans="1:17" ht="15.75" x14ac:dyDescent="0.25">
      <c r="A986" s="60"/>
      <c r="B986" s="151"/>
      <c r="C986" s="277"/>
      <c r="D986" s="278"/>
      <c r="E986" s="290"/>
      <c r="F986" s="280"/>
      <c r="G986" s="277">
        <f t="shared" si="34"/>
        <v>24619.650000000005</v>
      </c>
      <c r="H986" s="278">
        <f t="shared" si="34"/>
        <v>27</v>
      </c>
      <c r="I986" s="312"/>
      <c r="J986" s="257"/>
      <c r="K986" s="362"/>
      <c r="L986" s="9" t="str">
        <f t="shared" si="35"/>
        <v xml:space="preserve"> </v>
      </c>
      <c r="M986" s="9"/>
      <c r="N986" s="14"/>
      <c r="O986" s="14"/>
      <c r="Q986" s="253"/>
    </row>
    <row r="987" spans="1:17" ht="15.75" x14ac:dyDescent="0.25">
      <c r="A987" s="60"/>
      <c r="B987" s="151"/>
      <c r="C987" s="277"/>
      <c r="D987" s="278"/>
      <c r="E987" s="290"/>
      <c r="F987" s="276"/>
      <c r="G987" s="277">
        <f t="shared" si="34"/>
        <v>24619.650000000005</v>
      </c>
      <c r="H987" s="278">
        <f t="shared" si="34"/>
        <v>27</v>
      </c>
      <c r="I987" s="312"/>
      <c r="J987" s="257"/>
      <c r="K987" s="362"/>
      <c r="L987" s="9" t="str">
        <f t="shared" si="35"/>
        <v xml:space="preserve"> </v>
      </c>
      <c r="M987" s="9"/>
      <c r="N987" s="14"/>
      <c r="O987" s="14"/>
      <c r="Q987" s="253"/>
    </row>
    <row r="988" spans="1:17" ht="15.75" x14ac:dyDescent="0.25">
      <c r="A988" s="60"/>
      <c r="B988" s="151"/>
      <c r="C988" s="277"/>
      <c r="D988" s="278"/>
      <c r="E988" s="290"/>
      <c r="F988" s="276"/>
      <c r="G988" s="277">
        <f t="shared" si="34"/>
        <v>24619.650000000005</v>
      </c>
      <c r="H988" s="278">
        <f t="shared" si="34"/>
        <v>27</v>
      </c>
      <c r="I988" s="312"/>
      <c r="J988" s="257"/>
      <c r="K988" s="362"/>
      <c r="L988" s="9" t="str">
        <f t="shared" si="35"/>
        <v xml:space="preserve"> </v>
      </c>
      <c r="M988" s="9"/>
      <c r="N988" s="14"/>
      <c r="O988" s="14"/>
      <c r="Q988" s="253"/>
    </row>
    <row r="989" spans="1:17" ht="15.75" x14ac:dyDescent="0.25">
      <c r="A989" s="60"/>
      <c r="B989" s="151"/>
      <c r="C989" s="277"/>
      <c r="D989" s="278"/>
      <c r="E989" s="290"/>
      <c r="F989" s="276"/>
      <c r="G989" s="277">
        <f t="shared" si="34"/>
        <v>24619.650000000005</v>
      </c>
      <c r="H989" s="278">
        <f t="shared" si="34"/>
        <v>27</v>
      </c>
      <c r="I989" s="312"/>
      <c r="J989" s="257"/>
      <c r="K989" s="362"/>
      <c r="L989" s="9" t="str">
        <f t="shared" si="35"/>
        <v xml:space="preserve"> </v>
      </c>
      <c r="M989" s="9"/>
      <c r="N989" s="14"/>
      <c r="O989" s="14"/>
      <c r="Q989" s="253"/>
    </row>
    <row r="990" spans="1:17" ht="15.75" x14ac:dyDescent="0.25">
      <c r="A990" s="60"/>
      <c r="B990" s="151"/>
      <c r="C990" s="277"/>
      <c r="D990" s="278"/>
      <c r="E990" s="290"/>
      <c r="F990" s="276"/>
      <c r="G990" s="277">
        <f t="shared" si="34"/>
        <v>24619.650000000005</v>
      </c>
      <c r="H990" s="278">
        <f t="shared" si="34"/>
        <v>27</v>
      </c>
      <c r="I990" s="312"/>
      <c r="J990" s="257"/>
      <c r="K990" s="362"/>
      <c r="L990" s="9" t="str">
        <f t="shared" si="35"/>
        <v xml:space="preserve"> </v>
      </c>
      <c r="M990" s="9"/>
      <c r="N990" s="14"/>
      <c r="O990" s="14"/>
      <c r="Q990" s="253"/>
    </row>
    <row r="991" spans="1:17" ht="15.75" x14ac:dyDescent="0.25">
      <c r="A991" s="60"/>
      <c r="B991" s="151"/>
      <c r="C991" s="277"/>
      <c r="D991" s="278"/>
      <c r="E991" s="290"/>
      <c r="F991" s="276"/>
      <c r="G991" s="277">
        <f t="shared" si="34"/>
        <v>24619.650000000005</v>
      </c>
      <c r="H991" s="278">
        <f t="shared" si="34"/>
        <v>27</v>
      </c>
      <c r="I991" s="312"/>
      <c r="J991" s="257"/>
      <c r="K991" s="362"/>
      <c r="L991" s="9" t="str">
        <f t="shared" si="35"/>
        <v xml:space="preserve"> </v>
      </c>
      <c r="M991" s="9"/>
      <c r="N991" s="14"/>
      <c r="O991" s="14"/>
      <c r="Q991" s="253"/>
    </row>
    <row r="992" spans="1:17" ht="15.75" x14ac:dyDescent="0.25">
      <c r="A992" s="60"/>
      <c r="B992" s="151"/>
      <c r="C992" s="277"/>
      <c r="D992" s="278"/>
      <c r="E992" s="290"/>
      <c r="F992" s="276"/>
      <c r="G992" s="277">
        <f t="shared" si="34"/>
        <v>24619.650000000005</v>
      </c>
      <c r="H992" s="278">
        <f t="shared" si="34"/>
        <v>27</v>
      </c>
      <c r="I992" s="312"/>
      <c r="J992" s="257"/>
      <c r="K992" s="362"/>
      <c r="L992" s="9" t="str">
        <f t="shared" si="35"/>
        <v xml:space="preserve"> </v>
      </c>
      <c r="M992" s="9"/>
      <c r="N992" s="14"/>
      <c r="O992" s="14"/>
      <c r="Q992" s="253"/>
    </row>
    <row r="993" spans="1:17" ht="15.75" x14ac:dyDescent="0.25">
      <c r="A993" s="60"/>
      <c r="B993" s="151"/>
      <c r="C993" s="277"/>
      <c r="D993" s="278"/>
      <c r="E993" s="290"/>
      <c r="F993" s="276"/>
      <c r="G993" s="277">
        <f t="shared" si="34"/>
        <v>24619.650000000005</v>
      </c>
      <c r="H993" s="278">
        <f t="shared" si="34"/>
        <v>27</v>
      </c>
      <c r="I993" s="312"/>
      <c r="J993" s="257"/>
      <c r="K993" s="362"/>
      <c r="L993" s="9" t="str">
        <f t="shared" si="35"/>
        <v xml:space="preserve"> </v>
      </c>
      <c r="M993" s="9"/>
      <c r="N993" s="14"/>
      <c r="O993" s="14"/>
      <c r="Q993" s="253"/>
    </row>
    <row r="994" spans="1:17" ht="15.75" x14ac:dyDescent="0.25">
      <c r="A994" s="60"/>
      <c r="B994" s="151"/>
      <c r="C994" s="277"/>
      <c r="D994" s="278"/>
      <c r="E994" s="290"/>
      <c r="F994" s="276"/>
      <c r="G994" s="277">
        <f t="shared" si="34"/>
        <v>24619.650000000005</v>
      </c>
      <c r="H994" s="278">
        <f t="shared" si="34"/>
        <v>27</v>
      </c>
      <c r="I994" s="312"/>
      <c r="J994" s="257"/>
      <c r="K994" s="362"/>
      <c r="L994" s="9" t="str">
        <f t="shared" si="35"/>
        <v xml:space="preserve"> </v>
      </c>
      <c r="M994" s="9"/>
      <c r="N994" s="14"/>
      <c r="O994" s="14"/>
      <c r="Q994" s="253"/>
    </row>
    <row r="995" spans="1:17" ht="15.75" x14ac:dyDescent="0.25">
      <c r="A995" s="60"/>
      <c r="B995" s="151"/>
      <c r="C995" s="277"/>
      <c r="D995" s="278"/>
      <c r="E995" s="290"/>
      <c r="F995" s="276"/>
      <c r="G995" s="277">
        <f t="shared" si="34"/>
        <v>24619.650000000005</v>
      </c>
      <c r="H995" s="278">
        <f t="shared" si="34"/>
        <v>27</v>
      </c>
      <c r="I995" s="312"/>
      <c r="J995" s="257"/>
      <c r="K995" s="362"/>
      <c r="L995" s="9" t="str">
        <f t="shared" si="35"/>
        <v xml:space="preserve"> </v>
      </c>
      <c r="M995" s="9"/>
      <c r="N995" s="14"/>
      <c r="O995" s="14"/>
      <c r="Q995" s="253"/>
    </row>
    <row r="996" spans="1:17" ht="15.75" x14ac:dyDescent="0.25">
      <c r="A996" s="60"/>
      <c r="B996" s="151"/>
      <c r="C996" s="271"/>
      <c r="D996" s="278"/>
      <c r="E996" s="290"/>
      <c r="F996" s="276"/>
      <c r="G996" s="277">
        <f t="shared" si="34"/>
        <v>24619.650000000005</v>
      </c>
      <c r="H996" s="278">
        <f t="shared" si="34"/>
        <v>27</v>
      </c>
      <c r="I996" s="312"/>
      <c r="J996" s="257"/>
      <c r="K996" s="362"/>
      <c r="L996" s="9" t="str">
        <f t="shared" si="35"/>
        <v xml:space="preserve"> </v>
      </c>
      <c r="M996" s="9"/>
      <c r="N996" s="14"/>
      <c r="O996" s="14"/>
      <c r="Q996" s="253"/>
    </row>
    <row r="997" spans="1:17" ht="15.75" x14ac:dyDescent="0.25">
      <c r="A997" s="60"/>
      <c r="B997" s="151"/>
      <c r="C997" s="277"/>
      <c r="D997" s="278"/>
      <c r="E997" s="290"/>
      <c r="F997" s="276"/>
      <c r="G997" s="277">
        <f t="shared" si="34"/>
        <v>24619.650000000005</v>
      </c>
      <c r="H997" s="278">
        <f t="shared" si="34"/>
        <v>27</v>
      </c>
      <c r="I997" s="312"/>
      <c r="J997" s="257"/>
      <c r="K997" s="362"/>
      <c r="L997" s="9" t="str">
        <f t="shared" si="35"/>
        <v xml:space="preserve"> </v>
      </c>
      <c r="M997" s="9"/>
      <c r="N997" s="14"/>
      <c r="O997" s="14"/>
      <c r="Q997" s="253"/>
    </row>
    <row r="998" spans="1:17" ht="15.75" x14ac:dyDescent="0.25">
      <c r="A998" s="60"/>
      <c r="B998" s="151"/>
      <c r="C998" s="277"/>
      <c r="D998" s="278"/>
      <c r="E998" s="290"/>
      <c r="F998" s="276"/>
      <c r="G998" s="277">
        <f t="shared" si="34"/>
        <v>24619.650000000005</v>
      </c>
      <c r="H998" s="278">
        <f t="shared" si="34"/>
        <v>27</v>
      </c>
      <c r="I998" s="312"/>
      <c r="J998" s="257"/>
      <c r="K998" s="362"/>
      <c r="L998" s="9" t="str">
        <f t="shared" si="35"/>
        <v xml:space="preserve"> </v>
      </c>
      <c r="M998" s="9"/>
      <c r="N998" s="14"/>
      <c r="O998" s="14"/>
      <c r="Q998" s="253"/>
    </row>
    <row r="999" spans="1:17" ht="15.75" x14ac:dyDescent="0.25">
      <c r="A999" s="60"/>
      <c r="B999" s="151"/>
      <c r="C999" s="277"/>
      <c r="D999" s="278"/>
      <c r="E999" s="290"/>
      <c r="F999" s="276"/>
      <c r="G999" s="277">
        <f t="shared" si="34"/>
        <v>24619.650000000005</v>
      </c>
      <c r="H999" s="278">
        <f t="shared" si="34"/>
        <v>27</v>
      </c>
      <c r="I999" s="325"/>
      <c r="J999" s="257"/>
      <c r="K999" s="362"/>
      <c r="L999" s="9" t="str">
        <f t="shared" si="35"/>
        <v xml:space="preserve"> </v>
      </c>
      <c r="M999" s="9"/>
      <c r="N999" s="14"/>
      <c r="O999" s="14"/>
      <c r="Q999" s="253"/>
    </row>
    <row r="1000" spans="1:17" ht="15.75" x14ac:dyDescent="0.25">
      <c r="A1000" s="60"/>
      <c r="B1000" s="151"/>
      <c r="C1000" s="277"/>
      <c r="D1000" s="278"/>
      <c r="E1000" s="290"/>
      <c r="F1000" s="276"/>
      <c r="G1000" s="277">
        <f t="shared" si="34"/>
        <v>24619.650000000005</v>
      </c>
      <c r="H1000" s="278">
        <f t="shared" si="34"/>
        <v>27</v>
      </c>
      <c r="I1000" s="312"/>
      <c r="J1000" s="257"/>
      <c r="K1000" s="362"/>
      <c r="L1000" s="9" t="str">
        <f t="shared" si="35"/>
        <v xml:space="preserve"> </v>
      </c>
      <c r="M1000" s="9"/>
      <c r="N1000" s="14"/>
      <c r="O1000" s="14"/>
      <c r="Q1000" s="253"/>
    </row>
    <row r="1001" spans="1:17" ht="15.75" x14ac:dyDescent="0.25">
      <c r="A1001" s="60"/>
      <c r="B1001" s="151"/>
      <c r="C1001" s="277"/>
      <c r="D1001" s="278"/>
      <c r="E1001" s="290"/>
      <c r="F1001" s="276"/>
      <c r="G1001" s="277">
        <f t="shared" si="34"/>
        <v>24619.650000000005</v>
      </c>
      <c r="H1001" s="278">
        <f t="shared" si="34"/>
        <v>27</v>
      </c>
      <c r="I1001" s="312"/>
      <c r="J1001" s="257"/>
      <c r="K1001" s="362"/>
      <c r="L1001" s="9" t="str">
        <f t="shared" si="35"/>
        <v xml:space="preserve"> </v>
      </c>
      <c r="M1001" s="9"/>
      <c r="N1001" s="14"/>
      <c r="O1001" s="14"/>
      <c r="Q1001" s="253"/>
    </row>
    <row r="1002" spans="1:17" ht="15.75" x14ac:dyDescent="0.25">
      <c r="A1002" s="60"/>
      <c r="B1002" s="151"/>
      <c r="C1002" s="277"/>
      <c r="D1002" s="278"/>
      <c r="E1002" s="290"/>
      <c r="F1002" s="276"/>
      <c r="G1002" s="277">
        <f t="shared" si="34"/>
        <v>24619.650000000005</v>
      </c>
      <c r="H1002" s="278">
        <f t="shared" si="34"/>
        <v>27</v>
      </c>
      <c r="I1002" s="312"/>
      <c r="J1002" s="257"/>
      <c r="K1002" s="362"/>
      <c r="L1002" s="9" t="str">
        <f t="shared" si="35"/>
        <v xml:space="preserve"> </v>
      </c>
      <c r="M1002" s="9"/>
      <c r="N1002" s="14"/>
      <c r="O1002" s="14"/>
      <c r="Q1002" s="253"/>
    </row>
    <row r="1003" spans="1:17" ht="15.75" x14ac:dyDescent="0.25">
      <c r="A1003" s="60"/>
      <c r="B1003" s="151"/>
      <c r="C1003" s="277"/>
      <c r="D1003" s="278"/>
      <c r="E1003" s="290"/>
      <c r="F1003" s="276"/>
      <c r="G1003" s="277">
        <f t="shared" si="34"/>
        <v>24619.650000000005</v>
      </c>
      <c r="H1003" s="278">
        <f t="shared" si="34"/>
        <v>27</v>
      </c>
      <c r="I1003" s="312"/>
      <c r="J1003" s="257"/>
      <c r="K1003" s="362"/>
      <c r="L1003" s="9" t="str">
        <f t="shared" si="35"/>
        <v xml:space="preserve"> </v>
      </c>
      <c r="M1003" s="9"/>
      <c r="N1003" s="14"/>
      <c r="O1003" s="14"/>
      <c r="Q1003" s="253"/>
    </row>
    <row r="1004" spans="1:17" ht="15.75" x14ac:dyDescent="0.25">
      <c r="A1004" s="60"/>
      <c r="B1004" s="151"/>
      <c r="C1004" s="271"/>
      <c r="D1004" s="278"/>
      <c r="E1004" s="290"/>
      <c r="F1004" s="276"/>
      <c r="G1004" s="277">
        <f t="shared" si="34"/>
        <v>24619.650000000005</v>
      </c>
      <c r="H1004" s="278">
        <f t="shared" si="34"/>
        <v>27</v>
      </c>
      <c r="I1004" s="312"/>
      <c r="J1004" s="257"/>
      <c r="K1004" s="362"/>
      <c r="L1004" s="9" t="str">
        <f t="shared" si="35"/>
        <v xml:space="preserve"> </v>
      </c>
      <c r="M1004" s="9"/>
      <c r="N1004" s="14"/>
      <c r="O1004" s="14"/>
      <c r="Q1004" s="253"/>
    </row>
    <row r="1005" spans="1:17" ht="15.75" x14ac:dyDescent="0.25">
      <c r="A1005" s="60"/>
      <c r="B1005" s="151"/>
      <c r="C1005" s="271"/>
      <c r="D1005" s="278"/>
      <c r="E1005" s="290"/>
      <c r="F1005" s="276"/>
      <c r="G1005" s="277">
        <f t="shared" si="34"/>
        <v>24619.650000000005</v>
      </c>
      <c r="H1005" s="278">
        <f t="shared" si="34"/>
        <v>27</v>
      </c>
      <c r="I1005" s="312"/>
      <c r="J1005" s="257"/>
      <c r="K1005" s="362"/>
      <c r="L1005" s="9" t="str">
        <f t="shared" si="35"/>
        <v xml:space="preserve"> </v>
      </c>
      <c r="M1005" s="9"/>
      <c r="N1005" s="14"/>
      <c r="O1005" s="14"/>
      <c r="Q1005" s="253"/>
    </row>
    <row r="1006" spans="1:17" ht="15.75" x14ac:dyDescent="0.25">
      <c r="A1006" s="60"/>
      <c r="B1006" s="151"/>
      <c r="C1006" s="277"/>
      <c r="D1006" s="278"/>
      <c r="E1006" s="290"/>
      <c r="F1006" s="276"/>
      <c r="G1006" s="277">
        <f t="shared" si="34"/>
        <v>24619.650000000005</v>
      </c>
      <c r="H1006" s="278">
        <f t="shared" si="34"/>
        <v>27</v>
      </c>
      <c r="I1006" s="312"/>
      <c r="J1006" s="257"/>
      <c r="K1006" s="362"/>
      <c r="L1006" s="9" t="str">
        <f t="shared" si="35"/>
        <v xml:space="preserve"> </v>
      </c>
      <c r="M1006" s="9"/>
      <c r="N1006" s="14"/>
      <c r="O1006" s="14"/>
      <c r="Q1006" s="253"/>
    </row>
    <row r="1007" spans="1:17" ht="15.75" x14ac:dyDescent="0.25">
      <c r="A1007" s="60"/>
      <c r="B1007" s="151"/>
      <c r="C1007" s="277"/>
      <c r="D1007" s="278"/>
      <c r="E1007" s="290"/>
      <c r="F1007" s="276"/>
      <c r="G1007" s="277">
        <f t="shared" si="34"/>
        <v>24619.650000000005</v>
      </c>
      <c r="H1007" s="278">
        <f t="shared" si="34"/>
        <v>27</v>
      </c>
      <c r="I1007" s="312"/>
      <c r="J1007" s="257"/>
      <c r="K1007" s="362"/>
      <c r="L1007" s="9" t="str">
        <f t="shared" si="35"/>
        <v xml:space="preserve"> </v>
      </c>
      <c r="M1007" s="9"/>
      <c r="N1007" s="14"/>
      <c r="O1007" s="14"/>
      <c r="Q1007" s="253"/>
    </row>
    <row r="1008" spans="1:17" ht="15.75" x14ac:dyDescent="0.25">
      <c r="A1008" s="60"/>
      <c r="B1008" s="151"/>
      <c r="C1008" s="271"/>
      <c r="D1008" s="278"/>
      <c r="E1008" s="290"/>
      <c r="F1008" s="276"/>
      <c r="G1008" s="277">
        <f t="shared" si="34"/>
        <v>24619.650000000005</v>
      </c>
      <c r="H1008" s="278">
        <f t="shared" si="34"/>
        <v>27</v>
      </c>
      <c r="I1008" s="312"/>
      <c r="J1008" s="257"/>
      <c r="K1008" s="362"/>
      <c r="L1008" s="9" t="str">
        <f t="shared" si="35"/>
        <v xml:space="preserve"> </v>
      </c>
      <c r="M1008" s="9"/>
      <c r="N1008" s="14"/>
      <c r="O1008" s="14"/>
      <c r="Q1008" s="253"/>
    </row>
    <row r="1009" spans="1:17" ht="15.75" x14ac:dyDescent="0.25">
      <c r="A1009" s="60"/>
      <c r="B1009" s="151"/>
      <c r="C1009" s="277"/>
      <c r="D1009" s="278"/>
      <c r="E1009" s="290"/>
      <c r="F1009" s="276"/>
      <c r="G1009" s="277">
        <f t="shared" si="34"/>
        <v>24619.650000000005</v>
      </c>
      <c r="H1009" s="278">
        <f t="shared" si="34"/>
        <v>27</v>
      </c>
      <c r="I1009" s="312"/>
      <c r="J1009" s="257"/>
      <c r="K1009" s="362"/>
      <c r="L1009" s="9" t="str">
        <f t="shared" si="35"/>
        <v xml:space="preserve"> </v>
      </c>
      <c r="M1009" s="9"/>
      <c r="N1009" s="14"/>
      <c r="O1009" s="14"/>
      <c r="Q1009" s="253"/>
    </row>
    <row r="1010" spans="1:17" ht="15.75" x14ac:dyDescent="0.25">
      <c r="A1010" s="60"/>
      <c r="B1010" s="151"/>
      <c r="C1010" s="277"/>
      <c r="D1010" s="278"/>
      <c r="E1010" s="290"/>
      <c r="F1010" s="276"/>
      <c r="G1010" s="277">
        <f t="shared" si="34"/>
        <v>24619.650000000005</v>
      </c>
      <c r="H1010" s="278">
        <f t="shared" si="34"/>
        <v>27</v>
      </c>
      <c r="I1010" s="312"/>
      <c r="J1010" s="257"/>
      <c r="K1010" s="362"/>
      <c r="L1010" s="9" t="str">
        <f t="shared" si="35"/>
        <v xml:space="preserve"> </v>
      </c>
      <c r="M1010" s="9"/>
      <c r="N1010" s="14"/>
      <c r="O1010" s="14"/>
      <c r="Q1010" s="253"/>
    </row>
    <row r="1011" spans="1:17" ht="15.75" x14ac:dyDescent="0.25">
      <c r="A1011" s="60"/>
      <c r="B1011" s="151"/>
      <c r="C1011" s="277"/>
      <c r="D1011" s="278"/>
      <c r="E1011" s="290"/>
      <c r="F1011" s="276"/>
      <c r="G1011" s="277">
        <f t="shared" si="34"/>
        <v>24619.650000000005</v>
      </c>
      <c r="H1011" s="278">
        <f t="shared" si="34"/>
        <v>27</v>
      </c>
      <c r="I1011" s="312"/>
      <c r="J1011" s="195"/>
      <c r="K1011" s="362"/>
      <c r="L1011" s="9" t="str">
        <f t="shared" si="35"/>
        <v xml:space="preserve"> </v>
      </c>
      <c r="M1011" s="9"/>
      <c r="N1011" s="14"/>
      <c r="O1011" s="14"/>
      <c r="Q1011" s="253"/>
    </row>
    <row r="1012" spans="1:17" ht="15.75" x14ac:dyDescent="0.25">
      <c r="A1012" s="60"/>
      <c r="B1012" s="151"/>
      <c r="C1012" s="277"/>
      <c r="D1012" s="278"/>
      <c r="E1012" s="290"/>
      <c r="F1012" s="276"/>
      <c r="G1012" s="277">
        <f t="shared" si="34"/>
        <v>24619.650000000005</v>
      </c>
      <c r="H1012" s="278">
        <f t="shared" si="34"/>
        <v>27</v>
      </c>
      <c r="I1012" s="312"/>
      <c r="J1012" s="195"/>
      <c r="K1012" s="362"/>
      <c r="L1012" s="9" t="str">
        <f t="shared" si="35"/>
        <v xml:space="preserve"> </v>
      </c>
      <c r="M1012" s="9"/>
      <c r="N1012" s="14"/>
      <c r="O1012" s="14"/>
      <c r="Q1012" s="253"/>
    </row>
    <row r="1013" spans="1:17" ht="15.75" x14ac:dyDescent="0.25">
      <c r="A1013" s="60"/>
      <c r="B1013" s="151"/>
      <c r="C1013" s="271"/>
      <c r="D1013" s="278"/>
      <c r="E1013" s="290"/>
      <c r="F1013" s="276"/>
      <c r="G1013" s="277">
        <f t="shared" si="34"/>
        <v>24619.650000000005</v>
      </c>
      <c r="H1013" s="278">
        <f t="shared" si="34"/>
        <v>27</v>
      </c>
      <c r="I1013" s="312"/>
      <c r="J1013" s="195"/>
      <c r="K1013" s="362"/>
      <c r="L1013" s="9" t="str">
        <f t="shared" si="35"/>
        <v xml:space="preserve"> </v>
      </c>
      <c r="M1013" s="9"/>
      <c r="N1013" s="14"/>
      <c r="O1013" s="14"/>
      <c r="Q1013" s="253"/>
    </row>
    <row r="1014" spans="1:17" ht="15.75" x14ac:dyDescent="0.25">
      <c r="A1014" s="60"/>
      <c r="B1014" s="151"/>
      <c r="C1014" s="277"/>
      <c r="D1014" s="278"/>
      <c r="E1014" s="290"/>
      <c r="F1014" s="276"/>
      <c r="G1014" s="277">
        <f t="shared" si="34"/>
        <v>24619.650000000005</v>
      </c>
      <c r="H1014" s="278">
        <f t="shared" si="34"/>
        <v>27</v>
      </c>
      <c r="I1014" s="312"/>
      <c r="J1014" s="195"/>
      <c r="K1014" s="362"/>
      <c r="L1014" s="9" t="str">
        <f t="shared" si="35"/>
        <v xml:space="preserve"> </v>
      </c>
      <c r="M1014" s="9"/>
      <c r="N1014" s="14"/>
      <c r="O1014" s="14"/>
      <c r="Q1014" s="253"/>
    </row>
    <row r="1015" spans="1:17" ht="15.75" x14ac:dyDescent="0.25">
      <c r="A1015" s="60"/>
      <c r="B1015" s="151"/>
      <c r="C1015" s="277"/>
      <c r="D1015" s="278"/>
      <c r="E1015" s="290"/>
      <c r="F1015" s="276"/>
      <c r="G1015" s="277">
        <f t="shared" si="34"/>
        <v>24619.650000000005</v>
      </c>
      <c r="H1015" s="278">
        <f t="shared" si="34"/>
        <v>27</v>
      </c>
      <c r="I1015" s="312"/>
      <c r="J1015" s="195"/>
      <c r="K1015" s="362"/>
      <c r="L1015" s="9" t="str">
        <f t="shared" si="35"/>
        <v xml:space="preserve"> </v>
      </c>
      <c r="M1015" s="9"/>
      <c r="N1015" s="14"/>
      <c r="O1015" s="14"/>
      <c r="Q1015" s="253"/>
    </row>
    <row r="1016" spans="1:17" ht="15.75" x14ac:dyDescent="0.25">
      <c r="A1016" s="60"/>
      <c r="B1016" s="151"/>
      <c r="C1016" s="277"/>
      <c r="D1016" s="278"/>
      <c r="E1016" s="290"/>
      <c r="F1016" s="276"/>
      <c r="G1016" s="277">
        <f t="shared" si="34"/>
        <v>24619.650000000005</v>
      </c>
      <c r="H1016" s="278">
        <f t="shared" si="34"/>
        <v>27</v>
      </c>
      <c r="I1016" s="312"/>
      <c r="J1016" s="195"/>
      <c r="K1016" s="362"/>
      <c r="L1016" s="9" t="str">
        <f t="shared" si="35"/>
        <v xml:space="preserve"> </v>
      </c>
      <c r="M1016" s="9"/>
      <c r="N1016" s="14"/>
      <c r="O1016" s="14"/>
      <c r="Q1016" s="253"/>
    </row>
    <row r="1017" spans="1:17" ht="15.75" x14ac:dyDescent="0.25">
      <c r="A1017" s="60"/>
      <c r="B1017" s="151"/>
      <c r="C1017" s="277"/>
      <c r="D1017" s="278"/>
      <c r="E1017" s="290"/>
      <c r="F1017" s="276"/>
      <c r="G1017" s="277">
        <f t="shared" si="34"/>
        <v>24619.650000000005</v>
      </c>
      <c r="H1017" s="278">
        <f t="shared" si="34"/>
        <v>27</v>
      </c>
      <c r="I1017" s="312"/>
      <c r="J1017" s="195"/>
      <c r="K1017" s="362"/>
      <c r="L1017" s="9" t="str">
        <f t="shared" si="35"/>
        <v xml:space="preserve"> </v>
      </c>
      <c r="M1017" s="9"/>
      <c r="N1017" s="14"/>
      <c r="O1017" s="14"/>
      <c r="Q1017" s="253"/>
    </row>
    <row r="1018" spans="1:17" ht="15.75" x14ac:dyDescent="0.25">
      <c r="A1018" s="60"/>
      <c r="B1018" s="151"/>
      <c r="C1018" s="277"/>
      <c r="D1018" s="278"/>
      <c r="E1018" s="290"/>
      <c r="F1018" s="276"/>
      <c r="G1018" s="277">
        <f t="shared" si="34"/>
        <v>24619.650000000005</v>
      </c>
      <c r="H1018" s="278">
        <f t="shared" si="34"/>
        <v>27</v>
      </c>
      <c r="I1018" s="312"/>
      <c r="J1018" s="195"/>
      <c r="K1018" s="362"/>
      <c r="L1018" s="9" t="str">
        <f t="shared" si="35"/>
        <v xml:space="preserve"> </v>
      </c>
      <c r="M1018" s="9"/>
      <c r="N1018" s="14"/>
      <c r="O1018" s="14"/>
      <c r="Q1018" s="253"/>
    </row>
    <row r="1019" spans="1:17" ht="15.75" x14ac:dyDescent="0.25">
      <c r="A1019" s="60"/>
      <c r="B1019" s="151"/>
      <c r="C1019" s="277"/>
      <c r="D1019" s="278"/>
      <c r="E1019" s="290"/>
      <c r="F1019" s="276"/>
      <c r="G1019" s="277">
        <f t="shared" si="34"/>
        <v>24619.650000000005</v>
      </c>
      <c r="H1019" s="278">
        <f t="shared" si="34"/>
        <v>27</v>
      </c>
      <c r="I1019" s="312"/>
      <c r="J1019" s="195"/>
      <c r="K1019" s="362"/>
      <c r="L1019" s="9" t="str">
        <f t="shared" si="35"/>
        <v xml:space="preserve"> </v>
      </c>
      <c r="M1019" s="9"/>
      <c r="N1019" s="14"/>
      <c r="O1019" s="14"/>
      <c r="Q1019" s="253"/>
    </row>
    <row r="1020" spans="1:17" ht="15.75" x14ac:dyDescent="0.25">
      <c r="A1020" s="60"/>
      <c r="B1020" s="151"/>
      <c r="C1020" s="277"/>
      <c r="D1020" s="278"/>
      <c r="E1020" s="290"/>
      <c r="F1020" s="276"/>
      <c r="G1020" s="277">
        <f t="shared" si="34"/>
        <v>24619.650000000005</v>
      </c>
      <c r="H1020" s="278">
        <f t="shared" si="34"/>
        <v>27</v>
      </c>
      <c r="I1020" s="312"/>
      <c r="J1020" s="195"/>
      <c r="K1020" s="362"/>
      <c r="L1020" s="9" t="str">
        <f t="shared" si="35"/>
        <v xml:space="preserve"> </v>
      </c>
      <c r="M1020" s="9"/>
      <c r="N1020" s="14"/>
      <c r="O1020" s="14"/>
      <c r="Q1020" s="253"/>
    </row>
    <row r="1021" spans="1:17" ht="15.75" x14ac:dyDescent="0.25">
      <c r="A1021" s="60"/>
      <c r="B1021" s="151"/>
      <c r="C1021" s="277"/>
      <c r="D1021" s="278"/>
      <c r="E1021" s="290"/>
      <c r="F1021" s="276"/>
      <c r="G1021" s="277">
        <f t="shared" si="34"/>
        <v>24619.650000000005</v>
      </c>
      <c r="H1021" s="278">
        <f t="shared" si="34"/>
        <v>27</v>
      </c>
      <c r="I1021" s="325"/>
      <c r="J1021" s="195"/>
      <c r="K1021" s="362"/>
      <c r="L1021" s="9" t="str">
        <f t="shared" si="35"/>
        <v xml:space="preserve"> </v>
      </c>
      <c r="M1021" s="9"/>
      <c r="N1021" s="14"/>
      <c r="O1021" s="14"/>
      <c r="Q1021" s="253"/>
    </row>
    <row r="1022" spans="1:17" ht="15.75" x14ac:dyDescent="0.25">
      <c r="A1022" s="60"/>
      <c r="B1022" s="151"/>
      <c r="C1022" s="277"/>
      <c r="D1022" s="278"/>
      <c r="E1022" s="290"/>
      <c r="F1022" s="276"/>
      <c r="G1022" s="277">
        <f t="shared" si="34"/>
        <v>24619.650000000005</v>
      </c>
      <c r="H1022" s="278">
        <f t="shared" si="34"/>
        <v>27</v>
      </c>
      <c r="I1022" s="312"/>
      <c r="J1022" s="195"/>
      <c r="K1022" s="362"/>
      <c r="L1022" s="9" t="str">
        <f t="shared" si="35"/>
        <v xml:space="preserve"> </v>
      </c>
      <c r="M1022" s="9"/>
      <c r="N1022" s="14"/>
      <c r="O1022" s="14"/>
      <c r="Q1022" s="253"/>
    </row>
    <row r="1023" spans="1:17" ht="15.75" x14ac:dyDescent="0.25">
      <c r="A1023" s="60"/>
      <c r="B1023" s="151"/>
      <c r="C1023" s="277"/>
      <c r="D1023" s="278"/>
      <c r="E1023" s="290"/>
      <c r="F1023" s="276"/>
      <c r="G1023" s="277">
        <f t="shared" si="34"/>
        <v>24619.650000000005</v>
      </c>
      <c r="H1023" s="278">
        <f t="shared" si="34"/>
        <v>27</v>
      </c>
      <c r="I1023" s="312"/>
      <c r="J1023" s="195"/>
      <c r="K1023" s="362"/>
      <c r="L1023" s="9" t="str">
        <f t="shared" si="35"/>
        <v xml:space="preserve"> </v>
      </c>
      <c r="M1023" s="9"/>
      <c r="N1023" s="14"/>
      <c r="O1023" s="14"/>
      <c r="Q1023" s="253"/>
    </row>
    <row r="1024" spans="1:17" ht="15.75" x14ac:dyDescent="0.25">
      <c r="A1024" s="60"/>
      <c r="B1024" s="151"/>
      <c r="C1024" s="271"/>
      <c r="D1024" s="278"/>
      <c r="E1024" s="290"/>
      <c r="F1024" s="276"/>
      <c r="G1024" s="277">
        <f t="shared" si="34"/>
        <v>24619.650000000005</v>
      </c>
      <c r="H1024" s="278">
        <f t="shared" si="34"/>
        <v>27</v>
      </c>
      <c r="I1024" s="312"/>
      <c r="J1024" s="195"/>
      <c r="K1024" s="362"/>
      <c r="L1024" s="9" t="str">
        <f t="shared" si="35"/>
        <v xml:space="preserve"> </v>
      </c>
      <c r="M1024" s="9"/>
      <c r="N1024" s="14"/>
      <c r="O1024" s="14"/>
      <c r="Q1024" s="253"/>
    </row>
    <row r="1025" spans="1:17" ht="15.75" x14ac:dyDescent="0.25">
      <c r="A1025" s="60"/>
      <c r="B1025" s="151"/>
      <c r="C1025" s="271"/>
      <c r="D1025" s="278"/>
      <c r="E1025" s="290"/>
      <c r="F1025" s="276"/>
      <c r="G1025" s="277">
        <f t="shared" si="34"/>
        <v>24619.650000000005</v>
      </c>
      <c r="H1025" s="278">
        <f t="shared" si="34"/>
        <v>27</v>
      </c>
      <c r="I1025" s="312"/>
      <c r="J1025" s="195"/>
      <c r="K1025" s="362"/>
      <c r="L1025" s="9" t="str">
        <f t="shared" si="35"/>
        <v xml:space="preserve"> </v>
      </c>
      <c r="M1025" s="9"/>
      <c r="N1025" s="14"/>
      <c r="O1025" s="14"/>
      <c r="Q1025" s="253"/>
    </row>
    <row r="1026" spans="1:17" ht="15.75" x14ac:dyDescent="0.25">
      <c r="A1026" s="60"/>
      <c r="B1026" s="151"/>
      <c r="C1026" s="277"/>
      <c r="D1026" s="278"/>
      <c r="E1026" s="290"/>
      <c r="F1026" s="276"/>
      <c r="G1026" s="277">
        <f t="shared" si="34"/>
        <v>24619.650000000005</v>
      </c>
      <c r="H1026" s="278">
        <f t="shared" si="34"/>
        <v>27</v>
      </c>
      <c r="I1026" s="312"/>
      <c r="J1026" s="195"/>
      <c r="K1026" s="362"/>
      <c r="L1026" s="9" t="str">
        <f t="shared" si="35"/>
        <v xml:space="preserve"> </v>
      </c>
      <c r="M1026" s="9"/>
      <c r="N1026" s="14"/>
      <c r="O1026" s="14"/>
      <c r="Q1026" s="253"/>
    </row>
    <row r="1027" spans="1:17" ht="15.75" x14ac:dyDescent="0.25">
      <c r="A1027" s="60"/>
      <c r="B1027" s="151"/>
      <c r="C1027" s="277"/>
      <c r="D1027" s="278"/>
      <c r="E1027" s="290"/>
      <c r="F1027" s="276"/>
      <c r="G1027" s="277">
        <f t="shared" si="34"/>
        <v>24619.650000000005</v>
      </c>
      <c r="H1027" s="278">
        <f t="shared" si="34"/>
        <v>27</v>
      </c>
      <c r="I1027" s="312"/>
      <c r="J1027" s="195"/>
      <c r="K1027" s="362"/>
      <c r="L1027" s="9" t="str">
        <f t="shared" si="35"/>
        <v xml:space="preserve"> </v>
      </c>
      <c r="M1027" s="9"/>
      <c r="N1027" s="14"/>
      <c r="O1027" s="14"/>
      <c r="Q1027" s="253"/>
    </row>
    <row r="1028" spans="1:17" ht="15.75" x14ac:dyDescent="0.25">
      <c r="A1028" s="60"/>
      <c r="B1028" s="151"/>
      <c r="C1028" s="277"/>
      <c r="D1028" s="278"/>
      <c r="E1028" s="290"/>
      <c r="F1028" s="276"/>
      <c r="G1028" s="277">
        <f t="shared" si="34"/>
        <v>24619.650000000005</v>
      </c>
      <c r="H1028" s="278">
        <f t="shared" si="34"/>
        <v>27</v>
      </c>
      <c r="I1028" s="312"/>
      <c r="J1028" s="195"/>
      <c r="K1028" s="362"/>
      <c r="L1028" s="9" t="str">
        <f t="shared" si="35"/>
        <v xml:space="preserve"> </v>
      </c>
      <c r="M1028" s="9"/>
      <c r="N1028" s="14"/>
      <c r="O1028" s="14"/>
      <c r="Q1028" s="253"/>
    </row>
    <row r="1029" spans="1:17" ht="15.75" x14ac:dyDescent="0.25">
      <c r="A1029" s="60"/>
      <c r="B1029" s="151"/>
      <c r="C1029" s="277"/>
      <c r="D1029" s="278"/>
      <c r="E1029" s="290"/>
      <c r="F1029" s="276"/>
      <c r="G1029" s="277">
        <f t="shared" si="34"/>
        <v>24619.650000000005</v>
      </c>
      <c r="H1029" s="278">
        <f t="shared" si="34"/>
        <v>27</v>
      </c>
      <c r="I1029" s="312"/>
      <c r="J1029" s="195"/>
      <c r="K1029" s="362"/>
      <c r="L1029" s="9" t="str">
        <f t="shared" si="35"/>
        <v xml:space="preserve"> </v>
      </c>
      <c r="M1029" s="9"/>
      <c r="N1029" s="14"/>
      <c r="O1029" s="14"/>
      <c r="Q1029" s="253"/>
    </row>
    <row r="1030" spans="1:17" ht="15.75" x14ac:dyDescent="0.25">
      <c r="A1030" s="60"/>
      <c r="B1030" s="151"/>
      <c r="C1030" s="277"/>
      <c r="D1030" s="278"/>
      <c r="E1030" s="290"/>
      <c r="F1030" s="276"/>
      <c r="G1030" s="277">
        <f t="shared" si="34"/>
        <v>24619.650000000005</v>
      </c>
      <c r="H1030" s="278">
        <f t="shared" si="34"/>
        <v>27</v>
      </c>
      <c r="I1030" s="312"/>
      <c r="J1030" s="195"/>
      <c r="K1030" s="362"/>
      <c r="L1030" s="9" t="str">
        <f t="shared" si="35"/>
        <v xml:space="preserve"> </v>
      </c>
      <c r="M1030" s="9"/>
      <c r="N1030" s="14"/>
      <c r="O1030" s="14"/>
      <c r="Q1030" s="253"/>
    </row>
    <row r="1031" spans="1:17" ht="15.75" x14ac:dyDescent="0.25">
      <c r="A1031" s="60"/>
      <c r="B1031" s="151"/>
      <c r="C1031" s="277"/>
      <c r="D1031" s="278"/>
      <c r="E1031" s="290"/>
      <c r="F1031" s="276"/>
      <c r="G1031" s="277">
        <f t="shared" si="34"/>
        <v>24619.650000000005</v>
      </c>
      <c r="H1031" s="278">
        <f t="shared" si="34"/>
        <v>27</v>
      </c>
      <c r="I1031" s="312"/>
      <c r="J1031" s="195"/>
      <c r="K1031" s="362"/>
      <c r="L1031" s="9" t="str">
        <f t="shared" si="35"/>
        <v xml:space="preserve"> </v>
      </c>
      <c r="M1031" s="9"/>
      <c r="N1031" s="14"/>
      <c r="O1031" s="14"/>
      <c r="Q1031" s="253"/>
    </row>
    <row r="1032" spans="1:17" ht="15.75" x14ac:dyDescent="0.25">
      <c r="A1032" s="60"/>
      <c r="B1032" s="151"/>
      <c r="C1032" s="277"/>
      <c r="D1032" s="278"/>
      <c r="E1032" s="290"/>
      <c r="F1032" s="276"/>
      <c r="G1032" s="277">
        <f t="shared" si="34"/>
        <v>24619.650000000005</v>
      </c>
      <c r="H1032" s="278">
        <f t="shared" si="34"/>
        <v>27</v>
      </c>
      <c r="I1032" s="312"/>
      <c r="J1032" s="195"/>
      <c r="K1032" s="362"/>
      <c r="L1032" s="9" t="str">
        <f t="shared" si="35"/>
        <v xml:space="preserve"> </v>
      </c>
      <c r="M1032" s="9"/>
      <c r="N1032" s="14"/>
      <c r="O1032" s="14"/>
      <c r="Q1032" s="253"/>
    </row>
    <row r="1033" spans="1:17" ht="15.75" x14ac:dyDescent="0.25">
      <c r="A1033" s="60"/>
      <c r="B1033" s="151"/>
      <c r="C1033" s="277"/>
      <c r="D1033" s="278"/>
      <c r="E1033" s="290"/>
      <c r="F1033" s="276"/>
      <c r="G1033" s="277">
        <f t="shared" si="34"/>
        <v>24619.650000000005</v>
      </c>
      <c r="H1033" s="278">
        <f t="shared" si="34"/>
        <v>27</v>
      </c>
      <c r="I1033" s="312"/>
      <c r="J1033" s="195"/>
      <c r="K1033" s="362"/>
      <c r="L1033" s="9" t="str">
        <f t="shared" si="35"/>
        <v xml:space="preserve"> </v>
      </c>
      <c r="M1033" s="9"/>
      <c r="N1033" s="14"/>
      <c r="O1033" s="14"/>
      <c r="Q1033" s="253"/>
    </row>
    <row r="1034" spans="1:17" ht="15.75" x14ac:dyDescent="0.25">
      <c r="A1034" s="60"/>
      <c r="B1034" s="151"/>
      <c r="C1034" s="277"/>
      <c r="D1034" s="278"/>
      <c r="E1034" s="290"/>
      <c r="F1034" s="276"/>
      <c r="G1034" s="277">
        <f t="shared" si="34"/>
        <v>24619.650000000005</v>
      </c>
      <c r="H1034" s="278">
        <f t="shared" si="34"/>
        <v>27</v>
      </c>
      <c r="I1034" s="312"/>
      <c r="J1034" s="195"/>
      <c r="K1034" s="362"/>
      <c r="L1034" s="9" t="str">
        <f t="shared" si="35"/>
        <v xml:space="preserve"> </v>
      </c>
      <c r="M1034" s="9"/>
      <c r="N1034" s="14"/>
      <c r="O1034" s="14"/>
      <c r="Q1034" s="253"/>
    </row>
    <row r="1035" spans="1:17" ht="15.75" x14ac:dyDescent="0.25">
      <c r="A1035" s="60"/>
      <c r="B1035" s="151"/>
      <c r="C1035" s="277"/>
      <c r="D1035" s="278"/>
      <c r="E1035" s="290"/>
      <c r="F1035" s="276"/>
      <c r="G1035" s="277">
        <f t="shared" ref="G1035:H1098" si="36">G1034-E1035+C1035</f>
        <v>24619.650000000005</v>
      </c>
      <c r="H1035" s="278">
        <f t="shared" si="36"/>
        <v>27</v>
      </c>
      <c r="I1035" s="312"/>
      <c r="J1035" s="195"/>
      <c r="K1035" s="362"/>
      <c r="L1035" s="9" t="str">
        <f t="shared" si="35"/>
        <v xml:space="preserve"> </v>
      </c>
      <c r="M1035" s="9"/>
      <c r="N1035" s="14"/>
      <c r="O1035" s="14"/>
      <c r="Q1035" s="253"/>
    </row>
    <row r="1036" spans="1:17" ht="15.75" x14ac:dyDescent="0.25">
      <c r="A1036" s="60"/>
      <c r="B1036" s="151"/>
      <c r="C1036" s="277"/>
      <c r="D1036" s="278"/>
      <c r="E1036" s="290"/>
      <c r="F1036" s="276"/>
      <c r="G1036" s="277">
        <f t="shared" si="36"/>
        <v>24619.650000000005</v>
      </c>
      <c r="H1036" s="278">
        <f t="shared" si="36"/>
        <v>27</v>
      </c>
      <c r="I1036" s="312"/>
      <c r="J1036" s="195"/>
      <c r="K1036" s="362"/>
      <c r="L1036" s="9" t="str">
        <f t="shared" ref="L1036:L1099" si="37">IF(D1036&gt;0,D1036," ")</f>
        <v xml:space="preserve"> </v>
      </c>
      <c r="M1036" s="9"/>
      <c r="N1036" s="14"/>
      <c r="O1036" s="14"/>
      <c r="Q1036" s="253"/>
    </row>
    <row r="1037" spans="1:17" ht="15.75" x14ac:dyDescent="0.25">
      <c r="A1037" s="60"/>
      <c r="B1037" s="151"/>
      <c r="C1037" s="277"/>
      <c r="D1037" s="278"/>
      <c r="E1037" s="290"/>
      <c r="F1037" s="276"/>
      <c r="G1037" s="277">
        <f t="shared" si="36"/>
        <v>24619.650000000005</v>
      </c>
      <c r="H1037" s="278">
        <f t="shared" si="36"/>
        <v>27</v>
      </c>
      <c r="I1037" s="312"/>
      <c r="J1037" s="195"/>
      <c r="K1037" s="362"/>
      <c r="L1037" s="9" t="str">
        <f t="shared" si="37"/>
        <v xml:space="preserve"> </v>
      </c>
      <c r="M1037" s="9"/>
      <c r="N1037" s="14"/>
      <c r="O1037" s="14"/>
      <c r="Q1037" s="253"/>
    </row>
    <row r="1038" spans="1:17" ht="15.75" x14ac:dyDescent="0.25">
      <c r="A1038" s="60"/>
      <c r="B1038" s="151"/>
      <c r="C1038" s="277"/>
      <c r="D1038" s="278"/>
      <c r="E1038" s="290"/>
      <c r="F1038" s="276"/>
      <c r="G1038" s="277">
        <f t="shared" si="36"/>
        <v>24619.650000000005</v>
      </c>
      <c r="H1038" s="278">
        <f t="shared" si="36"/>
        <v>27</v>
      </c>
      <c r="I1038" s="312"/>
      <c r="J1038" s="195"/>
      <c r="K1038" s="362"/>
      <c r="L1038" s="9" t="str">
        <f t="shared" si="37"/>
        <v xml:space="preserve"> </v>
      </c>
      <c r="M1038" s="9"/>
      <c r="N1038" s="14"/>
      <c r="O1038" s="14"/>
      <c r="Q1038" s="253"/>
    </row>
    <row r="1039" spans="1:17" ht="15.75" x14ac:dyDescent="0.25">
      <c r="A1039" s="60"/>
      <c r="B1039" s="151"/>
      <c r="C1039" s="277"/>
      <c r="D1039" s="278"/>
      <c r="E1039" s="290"/>
      <c r="F1039" s="276"/>
      <c r="G1039" s="277">
        <f t="shared" si="36"/>
        <v>24619.650000000005</v>
      </c>
      <c r="H1039" s="278">
        <f t="shared" si="36"/>
        <v>27</v>
      </c>
      <c r="I1039" s="312"/>
      <c r="J1039" s="195"/>
      <c r="K1039" s="362"/>
      <c r="L1039" s="9" t="str">
        <f t="shared" si="37"/>
        <v xml:space="preserve"> </v>
      </c>
      <c r="M1039" s="9"/>
      <c r="N1039" s="14"/>
      <c r="O1039" s="14"/>
      <c r="Q1039" s="253"/>
    </row>
    <row r="1040" spans="1:17" ht="15.75" x14ac:dyDescent="0.25">
      <c r="A1040" s="60"/>
      <c r="B1040" s="151"/>
      <c r="C1040" s="277"/>
      <c r="D1040" s="278"/>
      <c r="E1040" s="290"/>
      <c r="F1040" s="276"/>
      <c r="G1040" s="277">
        <f t="shared" si="36"/>
        <v>24619.650000000005</v>
      </c>
      <c r="H1040" s="278">
        <f t="shared" si="36"/>
        <v>27</v>
      </c>
      <c r="I1040" s="312"/>
      <c r="J1040" s="195"/>
      <c r="K1040" s="362"/>
      <c r="L1040" s="9" t="str">
        <f t="shared" si="37"/>
        <v xml:space="preserve"> </v>
      </c>
      <c r="M1040" s="9"/>
      <c r="N1040" s="14"/>
      <c r="O1040" s="14"/>
      <c r="Q1040" s="253"/>
    </row>
    <row r="1041" spans="1:17" ht="15.75" x14ac:dyDescent="0.25">
      <c r="A1041" s="60"/>
      <c r="B1041" s="151"/>
      <c r="C1041" s="277"/>
      <c r="D1041" s="278"/>
      <c r="E1041" s="290"/>
      <c r="F1041" s="276"/>
      <c r="G1041" s="277">
        <f t="shared" si="36"/>
        <v>24619.650000000005</v>
      </c>
      <c r="H1041" s="278">
        <f t="shared" si="36"/>
        <v>27</v>
      </c>
      <c r="I1041" s="312"/>
      <c r="J1041" s="195"/>
      <c r="K1041" s="362"/>
      <c r="L1041" s="9" t="str">
        <f t="shared" si="37"/>
        <v xml:space="preserve"> </v>
      </c>
      <c r="M1041" s="9"/>
      <c r="N1041" s="14"/>
      <c r="O1041" s="14"/>
      <c r="Q1041" s="253"/>
    </row>
    <row r="1042" spans="1:17" ht="15.75" x14ac:dyDescent="0.25">
      <c r="A1042" s="60"/>
      <c r="B1042" s="151"/>
      <c r="C1042" s="277"/>
      <c r="D1042" s="278"/>
      <c r="E1042" s="290"/>
      <c r="F1042" s="276"/>
      <c r="G1042" s="277">
        <f t="shared" si="36"/>
        <v>24619.650000000005</v>
      </c>
      <c r="H1042" s="278">
        <f t="shared" si="36"/>
        <v>27</v>
      </c>
      <c r="I1042" s="325"/>
      <c r="J1042" s="195"/>
      <c r="K1042" s="362"/>
      <c r="L1042" s="9" t="str">
        <f t="shared" si="37"/>
        <v xml:space="preserve"> </v>
      </c>
      <c r="M1042" s="9"/>
      <c r="N1042" s="14"/>
      <c r="O1042" s="14"/>
      <c r="Q1042" s="253"/>
    </row>
    <row r="1043" spans="1:17" ht="15.75" x14ac:dyDescent="0.25">
      <c r="A1043" s="60"/>
      <c r="B1043" s="151"/>
      <c r="C1043" s="277"/>
      <c r="D1043" s="278"/>
      <c r="E1043" s="290"/>
      <c r="F1043" s="276"/>
      <c r="G1043" s="277">
        <f t="shared" si="36"/>
        <v>24619.650000000005</v>
      </c>
      <c r="H1043" s="278">
        <f t="shared" si="36"/>
        <v>27</v>
      </c>
      <c r="I1043" s="312"/>
      <c r="J1043" s="195"/>
      <c r="K1043" s="362"/>
      <c r="L1043" s="9" t="str">
        <f t="shared" si="37"/>
        <v xml:space="preserve"> </v>
      </c>
      <c r="M1043" s="9"/>
      <c r="N1043" s="14"/>
      <c r="O1043" s="14"/>
      <c r="Q1043" s="253"/>
    </row>
    <row r="1044" spans="1:17" ht="15.75" x14ac:dyDescent="0.25">
      <c r="A1044" s="60"/>
      <c r="B1044" s="151"/>
      <c r="C1044" s="277"/>
      <c r="D1044" s="278"/>
      <c r="E1044" s="290"/>
      <c r="F1044" s="276"/>
      <c r="G1044" s="277">
        <f t="shared" si="36"/>
        <v>24619.650000000005</v>
      </c>
      <c r="H1044" s="278">
        <f t="shared" si="36"/>
        <v>27</v>
      </c>
      <c r="I1044" s="312"/>
      <c r="J1044" s="195"/>
      <c r="K1044" s="362"/>
      <c r="L1044" s="9" t="str">
        <f t="shared" si="37"/>
        <v xml:space="preserve"> </v>
      </c>
      <c r="M1044" s="9"/>
      <c r="N1044" s="14"/>
      <c r="O1044" s="14"/>
      <c r="Q1044" s="253"/>
    </row>
    <row r="1045" spans="1:17" ht="15.75" x14ac:dyDescent="0.25">
      <c r="A1045" s="60"/>
      <c r="B1045" s="151"/>
      <c r="C1045" s="277"/>
      <c r="D1045" s="278"/>
      <c r="E1045" s="290"/>
      <c r="F1045" s="276"/>
      <c r="G1045" s="277">
        <f t="shared" si="36"/>
        <v>24619.650000000005</v>
      </c>
      <c r="H1045" s="278">
        <f t="shared" si="36"/>
        <v>27</v>
      </c>
      <c r="I1045" s="312"/>
      <c r="J1045" s="195"/>
      <c r="K1045" s="362"/>
      <c r="L1045" s="9" t="str">
        <f t="shared" si="37"/>
        <v xml:space="preserve"> </v>
      </c>
      <c r="M1045" s="9"/>
      <c r="N1045" s="14"/>
      <c r="O1045" s="14"/>
      <c r="Q1045" s="253"/>
    </row>
    <row r="1046" spans="1:17" ht="15.75" x14ac:dyDescent="0.25">
      <c r="A1046" s="60"/>
      <c r="B1046" s="151"/>
      <c r="C1046" s="271"/>
      <c r="D1046" s="278"/>
      <c r="E1046" s="290"/>
      <c r="F1046" s="276"/>
      <c r="G1046" s="277">
        <f t="shared" si="36"/>
        <v>24619.650000000005</v>
      </c>
      <c r="H1046" s="278">
        <f t="shared" si="36"/>
        <v>27</v>
      </c>
      <c r="I1046" s="312"/>
      <c r="J1046" s="195"/>
      <c r="K1046" s="362"/>
      <c r="L1046" s="9" t="str">
        <f t="shared" si="37"/>
        <v xml:space="preserve"> </v>
      </c>
      <c r="M1046" s="9"/>
      <c r="N1046" s="14"/>
      <c r="O1046" s="14"/>
      <c r="Q1046" s="253"/>
    </row>
    <row r="1047" spans="1:17" ht="15.75" x14ac:dyDescent="0.25">
      <c r="A1047" s="60"/>
      <c r="B1047" s="151"/>
      <c r="C1047" s="277"/>
      <c r="D1047" s="278"/>
      <c r="E1047" s="290"/>
      <c r="F1047" s="276"/>
      <c r="G1047" s="277">
        <f t="shared" si="36"/>
        <v>24619.650000000005</v>
      </c>
      <c r="H1047" s="278">
        <f t="shared" ref="H1047:H1079" si="38">H1046-F1078+D1078</f>
        <v>27</v>
      </c>
      <c r="I1047" s="312"/>
      <c r="J1047" s="195"/>
      <c r="K1047" s="362"/>
      <c r="L1047" s="9" t="str">
        <f t="shared" si="37"/>
        <v xml:space="preserve"> </v>
      </c>
      <c r="M1047" s="9"/>
      <c r="N1047" s="14"/>
      <c r="O1047" s="14"/>
      <c r="Q1047" s="253"/>
    </row>
    <row r="1048" spans="1:17" ht="15.75" x14ac:dyDescent="0.25">
      <c r="A1048" s="60"/>
      <c r="B1048" s="151"/>
      <c r="C1048" s="277"/>
      <c r="D1048" s="278"/>
      <c r="E1048" s="290"/>
      <c r="F1048" s="276"/>
      <c r="G1048" s="277">
        <f t="shared" si="36"/>
        <v>24619.650000000005</v>
      </c>
      <c r="H1048" s="278">
        <f t="shared" si="38"/>
        <v>27</v>
      </c>
      <c r="I1048" s="312"/>
      <c r="J1048" s="195"/>
      <c r="K1048" s="362"/>
      <c r="L1048" s="9" t="str">
        <f t="shared" si="37"/>
        <v xml:space="preserve"> </v>
      </c>
      <c r="M1048" s="9"/>
      <c r="N1048" s="14"/>
      <c r="O1048" s="14"/>
      <c r="Q1048" s="253"/>
    </row>
    <row r="1049" spans="1:17" ht="15.75" x14ac:dyDescent="0.25">
      <c r="A1049" s="60"/>
      <c r="B1049" s="151"/>
      <c r="C1049" s="277"/>
      <c r="D1049" s="278"/>
      <c r="E1049" s="290"/>
      <c r="F1049" s="276"/>
      <c r="G1049" s="277">
        <f t="shared" si="36"/>
        <v>24619.650000000005</v>
      </c>
      <c r="H1049" s="278">
        <f t="shared" si="38"/>
        <v>27</v>
      </c>
      <c r="I1049" s="312"/>
      <c r="J1049" s="195"/>
      <c r="K1049" s="362"/>
      <c r="L1049" s="9" t="str">
        <f t="shared" si="37"/>
        <v xml:space="preserve"> </v>
      </c>
      <c r="M1049" s="9"/>
      <c r="N1049" s="14"/>
      <c r="O1049" s="14"/>
      <c r="Q1049" s="253"/>
    </row>
    <row r="1050" spans="1:17" ht="15.75" x14ac:dyDescent="0.25">
      <c r="A1050" s="60"/>
      <c r="B1050" s="151"/>
      <c r="C1050" s="277"/>
      <c r="D1050" s="278"/>
      <c r="E1050" s="290"/>
      <c r="F1050" s="276"/>
      <c r="G1050" s="277">
        <f t="shared" si="36"/>
        <v>24619.650000000005</v>
      </c>
      <c r="H1050" s="278">
        <f t="shared" si="38"/>
        <v>27</v>
      </c>
      <c r="I1050" s="312"/>
      <c r="J1050" s="195"/>
      <c r="K1050" s="362"/>
      <c r="L1050" s="9" t="str">
        <f t="shared" si="37"/>
        <v xml:space="preserve"> </v>
      </c>
      <c r="M1050" s="9"/>
      <c r="N1050" s="14"/>
      <c r="O1050" s="14"/>
      <c r="Q1050" s="253"/>
    </row>
    <row r="1051" spans="1:17" ht="15.75" x14ac:dyDescent="0.25">
      <c r="A1051" s="60"/>
      <c r="B1051" s="151"/>
      <c r="C1051" s="271"/>
      <c r="D1051" s="278"/>
      <c r="E1051" s="290"/>
      <c r="F1051" s="276"/>
      <c r="G1051" s="277">
        <f t="shared" si="36"/>
        <v>24619.650000000005</v>
      </c>
      <c r="H1051" s="278">
        <f t="shared" si="38"/>
        <v>27</v>
      </c>
      <c r="I1051" s="312"/>
      <c r="J1051" s="195"/>
      <c r="K1051" s="362"/>
      <c r="L1051" s="9" t="str">
        <f t="shared" si="37"/>
        <v xml:space="preserve"> </v>
      </c>
      <c r="M1051" s="9"/>
      <c r="N1051" s="14"/>
      <c r="O1051" s="14"/>
      <c r="Q1051" s="253"/>
    </row>
    <row r="1052" spans="1:17" ht="15.75" x14ac:dyDescent="0.25">
      <c r="A1052" s="60"/>
      <c r="B1052" s="151"/>
      <c r="C1052" s="277"/>
      <c r="D1052" s="278"/>
      <c r="E1052" s="290"/>
      <c r="F1052" s="276"/>
      <c r="G1052" s="277">
        <f t="shared" si="36"/>
        <v>24619.650000000005</v>
      </c>
      <c r="H1052" s="278">
        <f t="shared" si="38"/>
        <v>27</v>
      </c>
      <c r="I1052" s="312"/>
      <c r="J1052" s="195"/>
      <c r="K1052" s="362"/>
      <c r="L1052" s="9" t="str">
        <f t="shared" si="37"/>
        <v xml:space="preserve"> </v>
      </c>
      <c r="M1052" s="9"/>
      <c r="N1052" s="14"/>
      <c r="O1052" s="14"/>
      <c r="Q1052" s="253"/>
    </row>
    <row r="1053" spans="1:17" ht="15.75" x14ac:dyDescent="0.25">
      <c r="A1053" s="60"/>
      <c r="B1053" s="151"/>
      <c r="C1053" s="277"/>
      <c r="D1053" s="278"/>
      <c r="E1053" s="290"/>
      <c r="F1053" s="276"/>
      <c r="G1053" s="277">
        <f t="shared" si="36"/>
        <v>24619.650000000005</v>
      </c>
      <c r="H1053" s="278">
        <f t="shared" si="38"/>
        <v>27</v>
      </c>
      <c r="I1053" s="312"/>
      <c r="J1053" s="195"/>
      <c r="K1053" s="362"/>
      <c r="L1053" s="9" t="str">
        <f t="shared" si="37"/>
        <v xml:space="preserve"> </v>
      </c>
      <c r="M1053" s="9"/>
      <c r="N1053" s="14"/>
      <c r="O1053" s="14"/>
      <c r="Q1053" s="253"/>
    </row>
    <row r="1054" spans="1:17" ht="15.75" x14ac:dyDescent="0.25">
      <c r="A1054" s="60"/>
      <c r="B1054" s="151"/>
      <c r="C1054" s="277"/>
      <c r="D1054" s="278"/>
      <c r="E1054" s="290"/>
      <c r="F1054" s="276"/>
      <c r="G1054" s="277">
        <f t="shared" si="36"/>
        <v>24619.650000000005</v>
      </c>
      <c r="H1054" s="278">
        <f t="shared" si="38"/>
        <v>27</v>
      </c>
      <c r="I1054" s="312"/>
      <c r="J1054" s="195"/>
      <c r="K1054" s="362"/>
      <c r="L1054" s="9" t="str">
        <f t="shared" si="37"/>
        <v xml:space="preserve"> </v>
      </c>
      <c r="M1054" s="9"/>
      <c r="N1054" s="14"/>
      <c r="O1054" s="14"/>
      <c r="Q1054" s="253"/>
    </row>
    <row r="1055" spans="1:17" ht="15.75" x14ac:dyDescent="0.25">
      <c r="A1055" s="60"/>
      <c r="B1055" s="151"/>
      <c r="C1055" s="271"/>
      <c r="D1055" s="278"/>
      <c r="E1055" s="290"/>
      <c r="F1055" s="276"/>
      <c r="G1055" s="277">
        <f t="shared" si="36"/>
        <v>24619.650000000005</v>
      </c>
      <c r="H1055" s="278">
        <f t="shared" si="38"/>
        <v>27</v>
      </c>
      <c r="I1055" s="312"/>
      <c r="J1055" s="195"/>
      <c r="K1055" s="362"/>
      <c r="L1055" s="9" t="str">
        <f t="shared" si="37"/>
        <v xml:space="preserve"> </v>
      </c>
      <c r="M1055" s="9"/>
      <c r="N1055" s="14"/>
      <c r="O1055" s="14"/>
      <c r="Q1055" s="253"/>
    </row>
    <row r="1056" spans="1:17" ht="15.75" x14ac:dyDescent="0.25">
      <c r="A1056" s="60"/>
      <c r="B1056" s="151"/>
      <c r="C1056" s="277"/>
      <c r="D1056" s="278"/>
      <c r="E1056" s="290"/>
      <c r="F1056" s="276"/>
      <c r="G1056" s="277">
        <f t="shared" si="36"/>
        <v>24619.650000000005</v>
      </c>
      <c r="H1056" s="278">
        <f t="shared" si="38"/>
        <v>27</v>
      </c>
      <c r="I1056" s="312"/>
      <c r="J1056" s="195"/>
      <c r="K1056" s="362"/>
      <c r="L1056" s="9" t="str">
        <f t="shared" si="37"/>
        <v xml:space="preserve"> </v>
      </c>
      <c r="M1056" s="9"/>
      <c r="N1056" s="14"/>
      <c r="O1056" s="14"/>
      <c r="Q1056" s="253"/>
    </row>
    <row r="1057" spans="1:17" ht="15.75" x14ac:dyDescent="0.25">
      <c r="A1057" s="60"/>
      <c r="B1057" s="151"/>
      <c r="C1057" s="277"/>
      <c r="D1057" s="278"/>
      <c r="E1057" s="290"/>
      <c r="F1057" s="276"/>
      <c r="G1057" s="277">
        <f t="shared" si="36"/>
        <v>24619.650000000005</v>
      </c>
      <c r="H1057" s="278">
        <f t="shared" si="38"/>
        <v>27</v>
      </c>
      <c r="I1057" s="312"/>
      <c r="J1057" s="195"/>
      <c r="K1057" s="362"/>
      <c r="L1057" s="9" t="str">
        <f t="shared" si="37"/>
        <v xml:space="preserve"> </v>
      </c>
      <c r="M1057" s="9"/>
      <c r="N1057" s="14"/>
      <c r="O1057" s="14"/>
      <c r="Q1057" s="253"/>
    </row>
    <row r="1058" spans="1:17" ht="15.75" x14ac:dyDescent="0.25">
      <c r="A1058" s="60"/>
      <c r="B1058" s="151"/>
      <c r="C1058" s="277"/>
      <c r="D1058" s="278"/>
      <c r="E1058" s="290"/>
      <c r="F1058" s="276"/>
      <c r="G1058" s="277">
        <f t="shared" si="36"/>
        <v>24619.650000000005</v>
      </c>
      <c r="H1058" s="278">
        <f t="shared" si="38"/>
        <v>27</v>
      </c>
      <c r="I1058" s="312"/>
      <c r="J1058" s="195"/>
      <c r="K1058" s="362"/>
      <c r="L1058" s="9" t="str">
        <f t="shared" si="37"/>
        <v xml:space="preserve"> </v>
      </c>
      <c r="M1058" s="9"/>
      <c r="N1058" s="14"/>
      <c r="O1058" s="14"/>
      <c r="Q1058" s="253"/>
    </row>
    <row r="1059" spans="1:17" ht="15.75" x14ac:dyDescent="0.25">
      <c r="A1059" s="60"/>
      <c r="B1059" s="151"/>
      <c r="C1059" s="277"/>
      <c r="D1059" s="278"/>
      <c r="E1059" s="290"/>
      <c r="F1059" s="276"/>
      <c r="G1059" s="277">
        <f t="shared" si="36"/>
        <v>24619.650000000005</v>
      </c>
      <c r="H1059" s="278">
        <f t="shared" si="38"/>
        <v>27</v>
      </c>
      <c r="I1059" s="312"/>
      <c r="J1059" s="195"/>
      <c r="K1059" s="362"/>
      <c r="L1059" s="9" t="str">
        <f t="shared" si="37"/>
        <v xml:space="preserve"> </v>
      </c>
      <c r="M1059" s="9"/>
      <c r="N1059" s="14"/>
      <c r="O1059" s="14"/>
      <c r="Q1059" s="253"/>
    </row>
    <row r="1060" spans="1:17" ht="15.75" x14ac:dyDescent="0.25">
      <c r="A1060" s="60"/>
      <c r="B1060" s="151"/>
      <c r="C1060" s="277"/>
      <c r="D1060" s="278"/>
      <c r="E1060" s="290"/>
      <c r="F1060" s="276"/>
      <c r="G1060" s="277">
        <f t="shared" si="36"/>
        <v>24619.650000000005</v>
      </c>
      <c r="H1060" s="278">
        <f t="shared" si="38"/>
        <v>27</v>
      </c>
      <c r="I1060" s="312"/>
      <c r="J1060" s="195"/>
      <c r="K1060" s="362"/>
      <c r="L1060" s="9" t="str">
        <f t="shared" si="37"/>
        <v xml:space="preserve"> </v>
      </c>
      <c r="M1060" s="9"/>
      <c r="N1060" s="14"/>
      <c r="O1060" s="14"/>
      <c r="Q1060" s="253"/>
    </row>
    <row r="1061" spans="1:17" ht="15.75" x14ac:dyDescent="0.25">
      <c r="A1061" s="60"/>
      <c r="B1061" s="151"/>
      <c r="C1061" s="271"/>
      <c r="D1061" s="278"/>
      <c r="E1061" s="290"/>
      <c r="F1061" s="276"/>
      <c r="G1061" s="277">
        <f t="shared" si="36"/>
        <v>24619.650000000005</v>
      </c>
      <c r="H1061" s="278">
        <f t="shared" si="38"/>
        <v>27</v>
      </c>
      <c r="I1061" s="312"/>
      <c r="J1061" s="195"/>
      <c r="K1061" s="362"/>
      <c r="L1061" s="9" t="str">
        <f t="shared" si="37"/>
        <v xml:space="preserve"> </v>
      </c>
      <c r="M1061" s="9"/>
      <c r="N1061" s="14"/>
      <c r="O1061" s="14"/>
      <c r="Q1061" s="253"/>
    </row>
    <row r="1062" spans="1:17" ht="15.75" x14ac:dyDescent="0.25">
      <c r="A1062" s="60"/>
      <c r="B1062" s="151"/>
      <c r="C1062" s="277"/>
      <c r="D1062" s="278"/>
      <c r="E1062" s="290"/>
      <c r="F1062" s="276"/>
      <c r="G1062" s="277">
        <f t="shared" si="36"/>
        <v>24619.650000000005</v>
      </c>
      <c r="H1062" s="278">
        <f t="shared" si="38"/>
        <v>27</v>
      </c>
      <c r="I1062" s="312"/>
      <c r="J1062" s="195"/>
      <c r="K1062" s="362"/>
      <c r="L1062" s="9" t="str">
        <f t="shared" si="37"/>
        <v xml:space="preserve"> </v>
      </c>
      <c r="M1062" s="9"/>
      <c r="N1062" s="14"/>
      <c r="O1062" s="14"/>
      <c r="Q1062" s="253"/>
    </row>
    <row r="1063" spans="1:17" ht="15.75" x14ac:dyDescent="0.25">
      <c r="A1063" s="60"/>
      <c r="B1063" s="151"/>
      <c r="C1063" s="271"/>
      <c r="D1063" s="278"/>
      <c r="E1063" s="290"/>
      <c r="F1063" s="276"/>
      <c r="G1063" s="277">
        <f t="shared" si="36"/>
        <v>24619.650000000005</v>
      </c>
      <c r="H1063" s="278">
        <f t="shared" si="38"/>
        <v>27</v>
      </c>
      <c r="I1063" s="325"/>
      <c r="J1063" s="195"/>
      <c r="K1063" s="362"/>
      <c r="L1063" s="9" t="str">
        <f t="shared" si="37"/>
        <v xml:space="preserve"> </v>
      </c>
      <c r="M1063" s="9"/>
      <c r="N1063" s="14"/>
      <c r="O1063" s="14"/>
      <c r="Q1063" s="253"/>
    </row>
    <row r="1064" spans="1:17" ht="15.75" x14ac:dyDescent="0.25">
      <c r="A1064" s="60"/>
      <c r="B1064" s="151"/>
      <c r="C1064" s="271"/>
      <c r="D1064" s="278"/>
      <c r="E1064" s="290"/>
      <c r="F1064" s="276"/>
      <c r="G1064" s="277">
        <f t="shared" si="36"/>
        <v>24619.650000000005</v>
      </c>
      <c r="H1064" s="278">
        <f t="shared" si="38"/>
        <v>27</v>
      </c>
      <c r="I1064" s="312"/>
      <c r="J1064" s="257"/>
      <c r="K1064" s="362"/>
      <c r="L1064" s="9" t="str">
        <f t="shared" si="37"/>
        <v xml:space="preserve"> </v>
      </c>
      <c r="M1064" s="9"/>
      <c r="N1064" s="14"/>
      <c r="O1064" s="14"/>
      <c r="Q1064" s="253"/>
    </row>
    <row r="1065" spans="1:17" ht="15.75" x14ac:dyDescent="0.25">
      <c r="A1065" s="60"/>
      <c r="B1065" s="151"/>
      <c r="C1065" s="271"/>
      <c r="D1065" s="278"/>
      <c r="E1065" s="290"/>
      <c r="F1065" s="276"/>
      <c r="G1065" s="277">
        <f t="shared" si="36"/>
        <v>24619.650000000005</v>
      </c>
      <c r="H1065" s="278">
        <f t="shared" si="38"/>
        <v>27</v>
      </c>
      <c r="I1065" s="312"/>
      <c r="J1065" s="257"/>
      <c r="K1065" s="362"/>
      <c r="L1065" s="9" t="str">
        <f t="shared" si="37"/>
        <v xml:space="preserve"> </v>
      </c>
      <c r="M1065" s="9"/>
      <c r="N1065" s="14"/>
      <c r="O1065" s="14"/>
      <c r="Q1065" s="253"/>
    </row>
    <row r="1066" spans="1:17" ht="15.75" x14ac:dyDescent="0.25">
      <c r="A1066" s="60"/>
      <c r="B1066" s="151"/>
      <c r="C1066" s="277"/>
      <c r="D1066" s="278"/>
      <c r="E1066" s="290"/>
      <c r="F1066" s="276"/>
      <c r="G1066" s="277">
        <f t="shared" si="36"/>
        <v>24619.650000000005</v>
      </c>
      <c r="H1066" s="278">
        <f t="shared" si="38"/>
        <v>27</v>
      </c>
      <c r="I1066" s="312"/>
      <c r="J1066" s="257"/>
      <c r="K1066" s="362"/>
      <c r="L1066" s="9" t="str">
        <f t="shared" si="37"/>
        <v xml:space="preserve"> </v>
      </c>
      <c r="M1066" s="9"/>
      <c r="N1066" s="14"/>
      <c r="O1066" s="14"/>
      <c r="Q1066" s="253"/>
    </row>
    <row r="1067" spans="1:17" ht="15.75" x14ac:dyDescent="0.25">
      <c r="A1067" s="60"/>
      <c r="B1067" s="151"/>
      <c r="C1067" s="277"/>
      <c r="D1067" s="278"/>
      <c r="E1067" s="290"/>
      <c r="F1067" s="276"/>
      <c r="G1067" s="277">
        <f t="shared" si="36"/>
        <v>24619.650000000005</v>
      </c>
      <c r="H1067" s="278">
        <f t="shared" si="38"/>
        <v>27</v>
      </c>
      <c r="I1067" s="312"/>
      <c r="J1067" s="257"/>
      <c r="K1067" s="362"/>
      <c r="L1067" s="9" t="str">
        <f t="shared" si="37"/>
        <v xml:space="preserve"> </v>
      </c>
      <c r="M1067" s="9"/>
      <c r="N1067" s="14"/>
      <c r="O1067" s="14"/>
      <c r="Q1067" s="253"/>
    </row>
    <row r="1068" spans="1:17" ht="15.75" x14ac:dyDescent="0.25">
      <c r="A1068" s="60"/>
      <c r="B1068" s="151"/>
      <c r="C1068" s="277"/>
      <c r="D1068" s="278"/>
      <c r="E1068" s="290"/>
      <c r="F1068" s="276"/>
      <c r="G1068" s="277">
        <f t="shared" si="36"/>
        <v>24619.650000000005</v>
      </c>
      <c r="H1068" s="278">
        <f t="shared" si="38"/>
        <v>27</v>
      </c>
      <c r="I1068" s="312"/>
      <c r="J1068" s="257"/>
      <c r="K1068" s="362"/>
      <c r="L1068" s="9" t="str">
        <f t="shared" si="37"/>
        <v xml:space="preserve"> </v>
      </c>
      <c r="M1068" s="9"/>
      <c r="N1068" s="14"/>
      <c r="O1068" s="14"/>
      <c r="Q1068" s="253"/>
    </row>
    <row r="1069" spans="1:17" ht="15.75" x14ac:dyDescent="0.25">
      <c r="A1069" s="60"/>
      <c r="B1069" s="151"/>
      <c r="C1069" s="277"/>
      <c r="D1069" s="278"/>
      <c r="E1069" s="290"/>
      <c r="F1069" s="276"/>
      <c r="G1069" s="277">
        <f t="shared" si="36"/>
        <v>24619.650000000005</v>
      </c>
      <c r="H1069" s="278">
        <f t="shared" si="38"/>
        <v>27</v>
      </c>
      <c r="I1069" s="312"/>
      <c r="J1069" s="257"/>
      <c r="K1069" s="362"/>
      <c r="L1069" s="9" t="str">
        <f t="shared" si="37"/>
        <v xml:space="preserve"> </v>
      </c>
      <c r="M1069" s="9"/>
      <c r="N1069" s="14"/>
      <c r="O1069" s="14"/>
      <c r="Q1069" s="253"/>
    </row>
    <row r="1070" spans="1:17" ht="15.75" x14ac:dyDescent="0.25">
      <c r="A1070" s="60"/>
      <c r="B1070" s="151"/>
      <c r="C1070" s="277"/>
      <c r="D1070" s="278"/>
      <c r="E1070" s="290"/>
      <c r="F1070" s="276"/>
      <c r="G1070" s="277">
        <f t="shared" si="36"/>
        <v>24619.650000000005</v>
      </c>
      <c r="H1070" s="278">
        <f t="shared" si="38"/>
        <v>27</v>
      </c>
      <c r="I1070" s="312"/>
      <c r="J1070" s="257"/>
      <c r="K1070" s="362"/>
      <c r="L1070" s="9" t="str">
        <f t="shared" si="37"/>
        <v xml:space="preserve"> </v>
      </c>
      <c r="M1070" s="9"/>
      <c r="N1070" s="14"/>
      <c r="O1070" s="14"/>
      <c r="Q1070" s="253"/>
    </row>
    <row r="1071" spans="1:17" ht="15.75" x14ac:dyDescent="0.25">
      <c r="A1071" s="60"/>
      <c r="B1071" s="151"/>
      <c r="C1071" s="277"/>
      <c r="D1071" s="278"/>
      <c r="E1071" s="290"/>
      <c r="F1071" s="276"/>
      <c r="G1071" s="277">
        <f t="shared" si="36"/>
        <v>24619.650000000005</v>
      </c>
      <c r="H1071" s="278">
        <f t="shared" si="38"/>
        <v>27</v>
      </c>
      <c r="I1071" s="312"/>
      <c r="J1071" s="257"/>
      <c r="K1071" s="362"/>
      <c r="L1071" s="9" t="str">
        <f t="shared" si="37"/>
        <v xml:space="preserve"> </v>
      </c>
      <c r="M1071" s="9"/>
      <c r="N1071" s="14"/>
      <c r="O1071" s="14"/>
      <c r="Q1071" s="253"/>
    </row>
    <row r="1072" spans="1:17" ht="15.75" x14ac:dyDescent="0.25">
      <c r="A1072" s="60"/>
      <c r="B1072" s="151"/>
      <c r="C1072" s="277"/>
      <c r="D1072" s="278"/>
      <c r="E1072" s="290"/>
      <c r="F1072" s="276"/>
      <c r="G1072" s="277">
        <f t="shared" si="36"/>
        <v>24619.650000000005</v>
      </c>
      <c r="H1072" s="278">
        <f t="shared" si="38"/>
        <v>27</v>
      </c>
      <c r="I1072" s="312"/>
      <c r="J1072" s="257"/>
      <c r="K1072" s="362"/>
      <c r="L1072" s="9" t="str">
        <f t="shared" si="37"/>
        <v xml:space="preserve"> </v>
      </c>
      <c r="M1072" s="9"/>
      <c r="N1072" s="14"/>
      <c r="O1072" s="14"/>
      <c r="Q1072" s="253"/>
    </row>
    <row r="1073" spans="1:17" ht="15.75" x14ac:dyDescent="0.25">
      <c r="A1073" s="60"/>
      <c r="B1073" s="151"/>
      <c r="C1073" s="277"/>
      <c r="D1073" s="278"/>
      <c r="E1073" s="290"/>
      <c r="F1073" s="276"/>
      <c r="G1073" s="277">
        <f t="shared" si="36"/>
        <v>24619.650000000005</v>
      </c>
      <c r="H1073" s="278">
        <f t="shared" si="38"/>
        <v>27</v>
      </c>
      <c r="I1073" s="312"/>
      <c r="J1073" s="257"/>
      <c r="K1073" s="362"/>
      <c r="L1073" s="9" t="str">
        <f t="shared" si="37"/>
        <v xml:space="preserve"> </v>
      </c>
      <c r="M1073" s="9"/>
      <c r="N1073" s="14"/>
      <c r="O1073" s="14"/>
      <c r="Q1073" s="253"/>
    </row>
    <row r="1074" spans="1:17" ht="15.75" x14ac:dyDescent="0.25">
      <c r="A1074" s="60"/>
      <c r="B1074" s="151"/>
      <c r="C1074" s="277"/>
      <c r="D1074" s="278"/>
      <c r="E1074" s="290"/>
      <c r="F1074" s="276"/>
      <c r="G1074" s="277">
        <f t="shared" si="36"/>
        <v>24619.650000000005</v>
      </c>
      <c r="H1074" s="278">
        <f t="shared" si="38"/>
        <v>27</v>
      </c>
      <c r="I1074" s="312"/>
      <c r="J1074" s="257"/>
      <c r="K1074" s="362"/>
      <c r="L1074" s="9" t="str">
        <f t="shared" si="37"/>
        <v xml:space="preserve"> </v>
      </c>
      <c r="M1074" s="9"/>
      <c r="N1074" s="14"/>
      <c r="O1074" s="14"/>
      <c r="Q1074" s="253"/>
    </row>
    <row r="1075" spans="1:17" ht="15.75" x14ac:dyDescent="0.25">
      <c r="A1075" s="60"/>
      <c r="B1075" s="151"/>
      <c r="C1075" s="277"/>
      <c r="D1075" s="278"/>
      <c r="E1075" s="290"/>
      <c r="F1075" s="276"/>
      <c r="G1075" s="277">
        <f t="shared" si="36"/>
        <v>24619.650000000005</v>
      </c>
      <c r="H1075" s="278">
        <f t="shared" si="38"/>
        <v>27</v>
      </c>
      <c r="I1075" s="312"/>
      <c r="J1075" s="257"/>
      <c r="K1075" s="362"/>
      <c r="L1075" s="9" t="str">
        <f t="shared" si="37"/>
        <v xml:space="preserve"> </v>
      </c>
      <c r="M1075" s="9"/>
      <c r="N1075" s="14"/>
      <c r="O1075" s="14"/>
      <c r="Q1075" s="253"/>
    </row>
    <row r="1076" spans="1:17" ht="15.75" x14ac:dyDescent="0.25">
      <c r="A1076" s="60"/>
      <c r="B1076" s="151"/>
      <c r="C1076" s="271"/>
      <c r="D1076" s="278"/>
      <c r="E1076" s="290"/>
      <c r="F1076" s="276"/>
      <c r="G1076" s="277">
        <f t="shared" si="36"/>
        <v>24619.650000000005</v>
      </c>
      <c r="H1076" s="278">
        <f t="shared" si="38"/>
        <v>27</v>
      </c>
      <c r="I1076" s="312"/>
      <c r="J1076" s="257"/>
      <c r="K1076" s="362"/>
      <c r="L1076" s="9" t="str">
        <f t="shared" si="37"/>
        <v xml:space="preserve"> </v>
      </c>
      <c r="M1076" s="9"/>
      <c r="N1076" s="14"/>
      <c r="O1076" s="14"/>
      <c r="Q1076" s="253"/>
    </row>
    <row r="1077" spans="1:17" ht="15.75" x14ac:dyDescent="0.25">
      <c r="A1077" s="60"/>
      <c r="B1077" s="151"/>
      <c r="C1077" s="277"/>
      <c r="D1077" s="278"/>
      <c r="E1077" s="290"/>
      <c r="F1077" s="276"/>
      <c r="G1077" s="277">
        <f t="shared" si="36"/>
        <v>24619.650000000005</v>
      </c>
      <c r="H1077" s="278">
        <f t="shared" si="38"/>
        <v>27</v>
      </c>
      <c r="I1077" s="312"/>
      <c r="J1077" s="257"/>
      <c r="K1077" s="362"/>
      <c r="L1077" s="9" t="str">
        <f t="shared" si="37"/>
        <v xml:space="preserve"> </v>
      </c>
      <c r="M1077" s="9"/>
      <c r="N1077" s="14"/>
      <c r="O1077" s="14"/>
      <c r="Q1077" s="253"/>
    </row>
    <row r="1078" spans="1:17" ht="15.75" x14ac:dyDescent="0.25">
      <c r="A1078" s="60"/>
      <c r="B1078" s="151"/>
      <c r="C1078" s="277"/>
      <c r="D1078" s="278"/>
      <c r="E1078" s="290"/>
      <c r="F1078" s="276"/>
      <c r="G1078" s="277">
        <f t="shared" si="36"/>
        <v>24619.650000000005</v>
      </c>
      <c r="H1078" s="278">
        <f t="shared" si="38"/>
        <v>27</v>
      </c>
      <c r="I1078" s="312"/>
      <c r="J1078" s="257"/>
      <c r="K1078" s="362"/>
      <c r="L1078" s="9" t="str">
        <f t="shared" si="37"/>
        <v xml:space="preserve"> </v>
      </c>
      <c r="M1078" s="9"/>
      <c r="N1078" s="14"/>
      <c r="O1078" s="14"/>
      <c r="Q1078" s="253"/>
    </row>
    <row r="1079" spans="1:17" ht="15.75" x14ac:dyDescent="0.25">
      <c r="A1079" s="60"/>
      <c r="B1079" s="151"/>
      <c r="C1079" s="277"/>
      <c r="D1079" s="278"/>
      <c r="E1079" s="290"/>
      <c r="F1079" s="276"/>
      <c r="G1079" s="277">
        <f t="shared" si="36"/>
        <v>24619.650000000005</v>
      </c>
      <c r="H1079" s="278">
        <f t="shared" si="38"/>
        <v>27</v>
      </c>
      <c r="I1079" s="312"/>
      <c r="J1079" s="257"/>
      <c r="K1079" s="362"/>
      <c r="L1079" s="9" t="str">
        <f t="shared" si="37"/>
        <v xml:space="preserve"> </v>
      </c>
      <c r="M1079" s="9"/>
      <c r="N1079" s="14"/>
      <c r="O1079" s="14"/>
      <c r="Q1079" s="253"/>
    </row>
    <row r="1080" spans="1:17" ht="15.75" x14ac:dyDescent="0.25">
      <c r="A1080" s="60"/>
      <c r="B1080" s="151"/>
      <c r="C1080" s="277"/>
      <c r="D1080" s="278"/>
      <c r="E1080" s="290"/>
      <c r="F1080" s="276"/>
      <c r="G1080" s="277">
        <f t="shared" si="36"/>
        <v>24619.650000000005</v>
      </c>
      <c r="H1080" s="278">
        <f t="shared" ref="H1080:H1143" si="39">H1079-F1111+D1111</f>
        <v>27</v>
      </c>
      <c r="I1080" s="312"/>
      <c r="J1080" s="257"/>
      <c r="K1080" s="362"/>
      <c r="L1080" s="9" t="str">
        <f t="shared" si="37"/>
        <v xml:space="preserve"> </v>
      </c>
      <c r="M1080" s="9"/>
      <c r="N1080" s="14"/>
      <c r="O1080" s="14"/>
      <c r="Q1080" s="253"/>
    </row>
    <row r="1081" spans="1:17" ht="15.75" x14ac:dyDescent="0.25">
      <c r="A1081" s="60"/>
      <c r="B1081" s="151"/>
      <c r="C1081" s="277"/>
      <c r="D1081" s="278"/>
      <c r="E1081" s="290"/>
      <c r="F1081" s="276"/>
      <c r="G1081" s="277">
        <f t="shared" si="36"/>
        <v>24619.650000000005</v>
      </c>
      <c r="H1081" s="278">
        <f t="shared" si="39"/>
        <v>27</v>
      </c>
      <c r="I1081" s="312"/>
      <c r="J1081" s="257"/>
      <c r="K1081" s="362"/>
      <c r="L1081" s="9" t="str">
        <f t="shared" si="37"/>
        <v xml:space="preserve"> </v>
      </c>
      <c r="M1081" s="9"/>
      <c r="N1081" s="14"/>
      <c r="O1081" s="14"/>
      <c r="Q1081" s="253"/>
    </row>
    <row r="1082" spans="1:17" ht="15.75" x14ac:dyDescent="0.25">
      <c r="A1082" s="60"/>
      <c r="B1082" s="151"/>
      <c r="C1082" s="277"/>
      <c r="D1082" s="278"/>
      <c r="E1082" s="290"/>
      <c r="F1082" s="276"/>
      <c r="G1082" s="277">
        <f t="shared" si="36"/>
        <v>24619.650000000005</v>
      </c>
      <c r="H1082" s="278">
        <f t="shared" si="39"/>
        <v>27</v>
      </c>
      <c r="I1082" s="312"/>
      <c r="J1082" s="257"/>
      <c r="K1082" s="362"/>
      <c r="L1082" s="9" t="str">
        <f t="shared" si="37"/>
        <v xml:space="preserve"> </v>
      </c>
      <c r="M1082" s="9"/>
      <c r="N1082" s="14"/>
      <c r="O1082" s="14"/>
      <c r="Q1082" s="253"/>
    </row>
    <row r="1083" spans="1:17" ht="15.75" x14ac:dyDescent="0.25">
      <c r="A1083" s="60"/>
      <c r="B1083" s="151"/>
      <c r="C1083" s="271"/>
      <c r="D1083" s="278"/>
      <c r="E1083" s="290"/>
      <c r="F1083" s="276"/>
      <c r="G1083" s="277">
        <f t="shared" si="36"/>
        <v>24619.650000000005</v>
      </c>
      <c r="H1083" s="278">
        <f t="shared" si="39"/>
        <v>27</v>
      </c>
      <c r="I1083" s="325"/>
      <c r="J1083" s="195"/>
      <c r="K1083" s="362"/>
      <c r="L1083" s="9" t="str">
        <f t="shared" si="37"/>
        <v xml:space="preserve"> </v>
      </c>
      <c r="M1083" s="9"/>
      <c r="N1083" s="14"/>
      <c r="O1083" s="14"/>
      <c r="Q1083" s="253"/>
    </row>
    <row r="1084" spans="1:17" ht="15.75" x14ac:dyDescent="0.25">
      <c r="A1084" s="60"/>
      <c r="B1084" s="151"/>
      <c r="C1084" s="277"/>
      <c r="D1084" s="278"/>
      <c r="E1084" s="290"/>
      <c r="F1084" s="276"/>
      <c r="G1084" s="277">
        <f t="shared" si="36"/>
        <v>24619.650000000005</v>
      </c>
      <c r="H1084" s="278">
        <f t="shared" si="39"/>
        <v>27</v>
      </c>
      <c r="I1084" s="312"/>
      <c r="J1084" s="257"/>
      <c r="K1084" s="362"/>
      <c r="L1084" s="9" t="str">
        <f t="shared" si="37"/>
        <v xml:space="preserve"> </v>
      </c>
      <c r="M1084" s="9"/>
      <c r="N1084" s="14"/>
      <c r="O1084" s="14"/>
      <c r="Q1084" s="253"/>
    </row>
    <row r="1085" spans="1:17" ht="15.75" x14ac:dyDescent="0.25">
      <c r="A1085" s="60"/>
      <c r="B1085" s="151"/>
      <c r="C1085" s="277"/>
      <c r="D1085" s="278"/>
      <c r="E1085" s="290"/>
      <c r="F1085" s="276"/>
      <c r="G1085" s="277">
        <f t="shared" si="36"/>
        <v>24619.650000000005</v>
      </c>
      <c r="H1085" s="278">
        <f t="shared" si="39"/>
        <v>27</v>
      </c>
      <c r="I1085" s="312"/>
      <c r="J1085" s="257"/>
      <c r="K1085" s="362"/>
      <c r="L1085" s="9" t="str">
        <f t="shared" si="37"/>
        <v xml:space="preserve"> </v>
      </c>
      <c r="M1085" s="9"/>
      <c r="N1085" s="14"/>
      <c r="O1085" s="14"/>
      <c r="Q1085" s="253"/>
    </row>
    <row r="1086" spans="1:17" ht="15.75" x14ac:dyDescent="0.25">
      <c r="A1086" s="60"/>
      <c r="B1086" s="151"/>
      <c r="C1086" s="277"/>
      <c r="D1086" s="278"/>
      <c r="E1086" s="290"/>
      <c r="F1086" s="276"/>
      <c r="G1086" s="277">
        <f t="shared" si="36"/>
        <v>24619.650000000005</v>
      </c>
      <c r="H1086" s="278">
        <f t="shared" si="39"/>
        <v>27</v>
      </c>
      <c r="I1086" s="312"/>
      <c r="J1086" s="257"/>
      <c r="K1086" s="362"/>
      <c r="L1086" s="9" t="str">
        <f t="shared" si="37"/>
        <v xml:space="preserve"> </v>
      </c>
      <c r="M1086" s="9"/>
      <c r="N1086" s="14"/>
      <c r="O1086" s="14"/>
      <c r="Q1086" s="253"/>
    </row>
    <row r="1087" spans="1:17" ht="15.75" x14ac:dyDescent="0.25">
      <c r="A1087" s="60"/>
      <c r="B1087" s="151"/>
      <c r="C1087" s="271"/>
      <c r="D1087" s="278"/>
      <c r="E1087" s="290"/>
      <c r="F1087" s="276"/>
      <c r="G1087" s="277">
        <f t="shared" si="36"/>
        <v>24619.650000000005</v>
      </c>
      <c r="H1087" s="278">
        <f t="shared" si="39"/>
        <v>27</v>
      </c>
      <c r="I1087" s="312"/>
      <c r="J1087" s="257"/>
      <c r="K1087" s="362"/>
      <c r="L1087" s="9" t="str">
        <f t="shared" si="37"/>
        <v xml:space="preserve"> </v>
      </c>
      <c r="M1087" s="9"/>
      <c r="N1087" s="14"/>
      <c r="O1087" s="14"/>
      <c r="Q1087" s="253"/>
    </row>
    <row r="1088" spans="1:17" ht="15.75" x14ac:dyDescent="0.25">
      <c r="A1088" s="60"/>
      <c r="B1088" s="151"/>
      <c r="C1088" s="277"/>
      <c r="D1088" s="278"/>
      <c r="E1088" s="290"/>
      <c r="F1088" s="276"/>
      <c r="G1088" s="277">
        <f t="shared" si="36"/>
        <v>24619.650000000005</v>
      </c>
      <c r="H1088" s="278">
        <f t="shared" si="39"/>
        <v>27</v>
      </c>
      <c r="I1088" s="312"/>
      <c r="J1088" s="257"/>
      <c r="K1088" s="362"/>
      <c r="L1088" s="9" t="str">
        <f t="shared" si="37"/>
        <v xml:space="preserve"> </v>
      </c>
      <c r="M1088" s="9"/>
      <c r="N1088" s="14"/>
      <c r="O1088" s="14"/>
      <c r="Q1088" s="253"/>
    </row>
    <row r="1089" spans="1:17" ht="15.75" x14ac:dyDescent="0.25">
      <c r="A1089" s="60"/>
      <c r="B1089" s="151"/>
      <c r="C1089" s="277"/>
      <c r="D1089" s="278"/>
      <c r="E1089" s="290"/>
      <c r="F1089" s="276"/>
      <c r="G1089" s="277">
        <f t="shared" si="36"/>
        <v>24619.650000000005</v>
      </c>
      <c r="H1089" s="278">
        <f t="shared" si="39"/>
        <v>27</v>
      </c>
      <c r="I1089" s="312"/>
      <c r="J1089" s="257"/>
      <c r="K1089" s="362"/>
      <c r="L1089" s="9" t="str">
        <f t="shared" si="37"/>
        <v xml:space="preserve"> </v>
      </c>
      <c r="M1089" s="9"/>
      <c r="N1089" s="14"/>
      <c r="O1089" s="14"/>
      <c r="Q1089" s="253"/>
    </row>
    <row r="1090" spans="1:17" ht="15.75" x14ac:dyDescent="0.25">
      <c r="A1090" s="60"/>
      <c r="B1090" s="151"/>
      <c r="C1090" s="277"/>
      <c r="D1090" s="278"/>
      <c r="E1090" s="290"/>
      <c r="F1090" s="276"/>
      <c r="G1090" s="277">
        <f t="shared" si="36"/>
        <v>24619.650000000005</v>
      </c>
      <c r="H1090" s="278">
        <f t="shared" si="39"/>
        <v>27</v>
      </c>
      <c r="I1090" s="312"/>
      <c r="J1090" s="257"/>
      <c r="K1090" s="362"/>
      <c r="L1090" s="9" t="str">
        <f t="shared" si="37"/>
        <v xml:space="preserve"> </v>
      </c>
      <c r="M1090" s="9"/>
      <c r="N1090" s="14"/>
      <c r="O1090" s="14"/>
      <c r="Q1090" s="253"/>
    </row>
    <row r="1091" spans="1:17" ht="15.75" x14ac:dyDescent="0.25">
      <c r="A1091" s="60"/>
      <c r="B1091" s="151"/>
      <c r="C1091" s="277"/>
      <c r="D1091" s="278"/>
      <c r="E1091" s="290"/>
      <c r="F1091" s="276"/>
      <c r="G1091" s="277">
        <f t="shared" si="36"/>
        <v>24619.650000000005</v>
      </c>
      <c r="H1091" s="278">
        <f t="shared" si="39"/>
        <v>27</v>
      </c>
      <c r="I1091" s="312"/>
      <c r="J1091" s="257"/>
      <c r="K1091" s="362"/>
      <c r="L1091" s="9" t="str">
        <f t="shared" si="37"/>
        <v xml:space="preserve"> </v>
      </c>
      <c r="M1091" s="9"/>
      <c r="N1091" s="14"/>
      <c r="O1091" s="14"/>
      <c r="Q1091" s="253"/>
    </row>
    <row r="1092" spans="1:17" ht="15.75" x14ac:dyDescent="0.25">
      <c r="A1092" s="60"/>
      <c r="B1092" s="151"/>
      <c r="C1092" s="277"/>
      <c r="D1092" s="278"/>
      <c r="E1092" s="290"/>
      <c r="F1092" s="276"/>
      <c r="G1092" s="277">
        <f t="shared" si="36"/>
        <v>24619.650000000005</v>
      </c>
      <c r="H1092" s="278">
        <f t="shared" si="39"/>
        <v>27</v>
      </c>
      <c r="I1092" s="312"/>
      <c r="J1092" s="257"/>
      <c r="K1092" s="362"/>
      <c r="L1092" s="9" t="str">
        <f t="shared" si="37"/>
        <v xml:space="preserve"> </v>
      </c>
      <c r="M1092" s="9"/>
      <c r="N1092" s="14"/>
      <c r="O1092" s="14"/>
      <c r="Q1092" s="253"/>
    </row>
    <row r="1093" spans="1:17" ht="15.75" x14ac:dyDescent="0.25">
      <c r="A1093" s="60"/>
      <c r="B1093" s="151"/>
      <c r="C1093" s="271"/>
      <c r="D1093" s="278"/>
      <c r="E1093" s="290"/>
      <c r="F1093" s="276"/>
      <c r="G1093" s="277">
        <f t="shared" si="36"/>
        <v>24619.650000000005</v>
      </c>
      <c r="H1093" s="278">
        <f t="shared" si="39"/>
        <v>27</v>
      </c>
      <c r="I1093" s="312"/>
      <c r="J1093" s="257"/>
      <c r="K1093" s="362"/>
      <c r="L1093" s="9" t="str">
        <f t="shared" si="37"/>
        <v xml:space="preserve"> </v>
      </c>
      <c r="M1093" s="9"/>
      <c r="N1093" s="14"/>
      <c r="O1093" s="14"/>
      <c r="Q1093" s="253"/>
    </row>
    <row r="1094" spans="1:17" ht="15.75" x14ac:dyDescent="0.25">
      <c r="A1094" s="60"/>
      <c r="B1094" s="151"/>
      <c r="C1094" s="271"/>
      <c r="D1094" s="278"/>
      <c r="E1094" s="290"/>
      <c r="F1094" s="276"/>
      <c r="G1094" s="277">
        <f t="shared" si="36"/>
        <v>24619.650000000005</v>
      </c>
      <c r="H1094" s="278">
        <f t="shared" si="39"/>
        <v>27</v>
      </c>
      <c r="I1094" s="312"/>
      <c r="J1094" s="257"/>
      <c r="K1094" s="362"/>
      <c r="L1094" s="9" t="str">
        <f t="shared" si="37"/>
        <v xml:space="preserve"> </v>
      </c>
      <c r="M1094" s="9"/>
      <c r="N1094" s="14"/>
      <c r="O1094" s="14"/>
      <c r="Q1094" s="253"/>
    </row>
    <row r="1095" spans="1:17" ht="15.75" x14ac:dyDescent="0.25">
      <c r="A1095" s="60"/>
      <c r="B1095" s="151"/>
      <c r="C1095" s="277"/>
      <c r="D1095" s="278"/>
      <c r="E1095" s="290"/>
      <c r="F1095" s="276"/>
      <c r="G1095" s="277">
        <f t="shared" si="36"/>
        <v>24619.650000000005</v>
      </c>
      <c r="H1095" s="278">
        <f t="shared" si="39"/>
        <v>27</v>
      </c>
      <c r="I1095" s="312"/>
      <c r="J1095" s="257"/>
      <c r="K1095" s="362"/>
      <c r="L1095" s="9" t="str">
        <f t="shared" si="37"/>
        <v xml:space="preserve"> </v>
      </c>
      <c r="M1095" s="9"/>
      <c r="N1095" s="14"/>
      <c r="O1095" s="14"/>
      <c r="Q1095" s="253"/>
    </row>
    <row r="1096" spans="1:17" ht="15.75" x14ac:dyDescent="0.25">
      <c r="A1096" s="60"/>
      <c r="B1096" s="151"/>
      <c r="C1096" s="277"/>
      <c r="D1096" s="278"/>
      <c r="E1096" s="290"/>
      <c r="F1096" s="276"/>
      <c r="G1096" s="277">
        <f t="shared" si="36"/>
        <v>24619.650000000005</v>
      </c>
      <c r="H1096" s="278">
        <f t="shared" si="39"/>
        <v>27</v>
      </c>
      <c r="I1096" s="312"/>
      <c r="J1096" s="257"/>
      <c r="K1096" s="362"/>
      <c r="L1096" s="9" t="str">
        <f t="shared" si="37"/>
        <v xml:space="preserve"> </v>
      </c>
      <c r="M1096" s="9"/>
      <c r="N1096" s="14"/>
      <c r="O1096" s="14"/>
      <c r="Q1096" s="253"/>
    </row>
    <row r="1097" spans="1:17" ht="15.75" x14ac:dyDescent="0.25">
      <c r="A1097" s="60"/>
      <c r="B1097" s="151"/>
      <c r="C1097" s="277"/>
      <c r="D1097" s="278"/>
      <c r="E1097" s="290"/>
      <c r="F1097" s="276"/>
      <c r="G1097" s="277">
        <f t="shared" si="36"/>
        <v>24619.650000000005</v>
      </c>
      <c r="H1097" s="278">
        <f t="shared" si="39"/>
        <v>27</v>
      </c>
      <c r="I1097" s="312"/>
      <c r="J1097" s="257"/>
      <c r="K1097" s="362"/>
      <c r="L1097" s="9" t="str">
        <f t="shared" si="37"/>
        <v xml:space="preserve"> </v>
      </c>
      <c r="M1097" s="9"/>
      <c r="N1097" s="14"/>
      <c r="O1097" s="14"/>
      <c r="Q1097" s="253"/>
    </row>
    <row r="1098" spans="1:17" ht="15.75" x14ac:dyDescent="0.25">
      <c r="A1098" s="60"/>
      <c r="B1098" s="151"/>
      <c r="C1098" s="271"/>
      <c r="D1098" s="278"/>
      <c r="E1098" s="290"/>
      <c r="F1098" s="276"/>
      <c r="G1098" s="277">
        <f t="shared" si="36"/>
        <v>24619.650000000005</v>
      </c>
      <c r="H1098" s="278">
        <f t="shared" si="39"/>
        <v>27</v>
      </c>
      <c r="I1098" s="312"/>
      <c r="J1098" s="257"/>
      <c r="K1098" s="362"/>
      <c r="L1098" s="9" t="str">
        <f t="shared" si="37"/>
        <v xml:space="preserve"> </v>
      </c>
      <c r="M1098" s="9"/>
      <c r="N1098" s="14"/>
      <c r="O1098" s="14"/>
      <c r="Q1098" s="253"/>
    </row>
    <row r="1099" spans="1:17" ht="15.75" x14ac:dyDescent="0.25">
      <c r="A1099" s="60"/>
      <c r="B1099" s="151"/>
      <c r="C1099" s="277"/>
      <c r="D1099" s="278"/>
      <c r="E1099" s="290"/>
      <c r="F1099" s="276"/>
      <c r="G1099" s="277">
        <f t="shared" ref="G1099:G1162" si="40">G1098-E1099+C1099</f>
        <v>24619.650000000005</v>
      </c>
      <c r="H1099" s="278">
        <f t="shared" si="39"/>
        <v>27</v>
      </c>
      <c r="I1099" s="312"/>
      <c r="J1099" s="257"/>
      <c r="K1099" s="362"/>
      <c r="L1099" s="9" t="str">
        <f t="shared" si="37"/>
        <v xml:space="preserve"> </v>
      </c>
      <c r="M1099" s="9"/>
      <c r="N1099" s="14"/>
      <c r="O1099" s="14"/>
      <c r="Q1099" s="253"/>
    </row>
    <row r="1100" spans="1:17" ht="15.75" x14ac:dyDescent="0.25">
      <c r="A1100" s="60"/>
      <c r="B1100" s="151"/>
      <c r="C1100" s="277"/>
      <c r="D1100" s="278"/>
      <c r="E1100" s="290"/>
      <c r="F1100" s="276"/>
      <c r="G1100" s="277">
        <f t="shared" si="40"/>
        <v>24619.650000000005</v>
      </c>
      <c r="H1100" s="278">
        <f t="shared" si="39"/>
        <v>27</v>
      </c>
      <c r="I1100" s="312"/>
      <c r="J1100" s="257"/>
      <c r="K1100" s="362"/>
      <c r="L1100" s="9" t="str">
        <f t="shared" ref="L1100:L1163" si="41">IF(D1100&gt;0,D1100," ")</f>
        <v xml:space="preserve"> </v>
      </c>
      <c r="M1100" s="9"/>
      <c r="N1100" s="14"/>
      <c r="O1100" s="14"/>
      <c r="Q1100" s="253"/>
    </row>
    <row r="1101" spans="1:17" ht="15.75" x14ac:dyDescent="0.25">
      <c r="A1101" s="60"/>
      <c r="B1101" s="151"/>
      <c r="C1101" s="277"/>
      <c r="D1101" s="278"/>
      <c r="E1101" s="290"/>
      <c r="F1101" s="276"/>
      <c r="G1101" s="277">
        <f t="shared" si="40"/>
        <v>24619.650000000005</v>
      </c>
      <c r="H1101" s="278">
        <f t="shared" si="39"/>
        <v>27</v>
      </c>
      <c r="I1101" s="312"/>
      <c r="J1101" s="257"/>
      <c r="K1101" s="362"/>
      <c r="L1101" s="9" t="str">
        <f t="shared" si="41"/>
        <v xml:space="preserve"> </v>
      </c>
      <c r="M1101" s="9"/>
      <c r="N1101" s="14"/>
      <c r="O1101" s="14"/>
      <c r="Q1101" s="253"/>
    </row>
    <row r="1102" spans="1:17" ht="15.75" x14ac:dyDescent="0.25">
      <c r="A1102" s="60"/>
      <c r="B1102" s="151"/>
      <c r="C1102" s="277"/>
      <c r="D1102" s="278"/>
      <c r="E1102" s="290"/>
      <c r="F1102" s="276"/>
      <c r="G1102" s="277">
        <f t="shared" si="40"/>
        <v>24619.650000000005</v>
      </c>
      <c r="H1102" s="278">
        <f t="shared" si="39"/>
        <v>27</v>
      </c>
      <c r="I1102" s="312"/>
      <c r="J1102" s="257"/>
      <c r="K1102" s="362"/>
      <c r="L1102" s="9" t="str">
        <f t="shared" si="41"/>
        <v xml:space="preserve"> </v>
      </c>
      <c r="M1102" s="9"/>
      <c r="N1102" s="14"/>
      <c r="O1102" s="14"/>
      <c r="Q1102" s="253"/>
    </row>
    <row r="1103" spans="1:17" ht="15.75" x14ac:dyDescent="0.25">
      <c r="A1103" s="60"/>
      <c r="B1103" s="151"/>
      <c r="C1103" s="277"/>
      <c r="D1103" s="278"/>
      <c r="E1103" s="290"/>
      <c r="F1103" s="276"/>
      <c r="G1103" s="277">
        <f t="shared" si="40"/>
        <v>24619.650000000005</v>
      </c>
      <c r="H1103" s="278">
        <f t="shared" si="39"/>
        <v>27</v>
      </c>
      <c r="I1103" s="312"/>
      <c r="J1103" s="257"/>
      <c r="K1103" s="362"/>
      <c r="L1103" s="9" t="str">
        <f t="shared" si="41"/>
        <v xml:space="preserve"> </v>
      </c>
      <c r="M1103" s="9"/>
      <c r="N1103" s="14"/>
      <c r="O1103" s="14"/>
      <c r="Q1103" s="253"/>
    </row>
    <row r="1104" spans="1:17" ht="15.75" x14ac:dyDescent="0.25">
      <c r="A1104" s="60"/>
      <c r="B1104" s="151"/>
      <c r="C1104" s="277"/>
      <c r="D1104" s="278"/>
      <c r="E1104" s="290"/>
      <c r="F1104" s="276"/>
      <c r="G1104" s="277">
        <f t="shared" si="40"/>
        <v>24619.650000000005</v>
      </c>
      <c r="H1104" s="278">
        <f t="shared" si="39"/>
        <v>27</v>
      </c>
      <c r="I1104" s="312"/>
      <c r="J1104" s="257"/>
      <c r="K1104" s="362"/>
      <c r="L1104" s="9" t="str">
        <f t="shared" si="41"/>
        <v xml:space="preserve"> </v>
      </c>
      <c r="M1104" s="9"/>
      <c r="N1104" s="14"/>
      <c r="O1104" s="14"/>
      <c r="Q1104" s="253"/>
    </row>
    <row r="1105" spans="1:17" ht="15.75" x14ac:dyDescent="0.25">
      <c r="A1105" s="60"/>
      <c r="B1105" s="151"/>
      <c r="C1105" s="277"/>
      <c r="D1105" s="278"/>
      <c r="E1105" s="290"/>
      <c r="F1105" s="276"/>
      <c r="G1105" s="277">
        <f t="shared" si="40"/>
        <v>24619.650000000005</v>
      </c>
      <c r="H1105" s="278">
        <f t="shared" si="39"/>
        <v>27</v>
      </c>
      <c r="I1105" s="325"/>
      <c r="J1105" s="195"/>
      <c r="K1105" s="362"/>
      <c r="L1105" s="9" t="str">
        <f t="shared" si="41"/>
        <v xml:space="preserve"> </v>
      </c>
      <c r="M1105" s="9"/>
      <c r="N1105" s="14"/>
      <c r="O1105" s="14"/>
      <c r="Q1105" s="253"/>
    </row>
    <row r="1106" spans="1:17" ht="15.75" x14ac:dyDescent="0.25">
      <c r="A1106" s="60"/>
      <c r="B1106" s="151"/>
      <c r="C1106" s="277"/>
      <c r="D1106" s="278"/>
      <c r="E1106" s="290"/>
      <c r="F1106" s="276"/>
      <c r="G1106" s="277">
        <f t="shared" si="40"/>
        <v>24619.650000000005</v>
      </c>
      <c r="H1106" s="278">
        <f t="shared" si="39"/>
        <v>27</v>
      </c>
      <c r="I1106" s="312"/>
      <c r="J1106" s="195"/>
      <c r="K1106" s="362"/>
      <c r="L1106" s="9" t="str">
        <f t="shared" si="41"/>
        <v xml:space="preserve"> </v>
      </c>
      <c r="M1106" s="9"/>
      <c r="N1106" s="14"/>
      <c r="O1106" s="14"/>
      <c r="Q1106" s="253"/>
    </row>
    <row r="1107" spans="1:17" ht="15.75" x14ac:dyDescent="0.25">
      <c r="A1107" s="60"/>
      <c r="B1107" s="151"/>
      <c r="C1107" s="277"/>
      <c r="D1107" s="278"/>
      <c r="E1107" s="290"/>
      <c r="F1107" s="276"/>
      <c r="G1107" s="277">
        <f t="shared" si="40"/>
        <v>24619.650000000005</v>
      </c>
      <c r="H1107" s="278">
        <f t="shared" si="39"/>
        <v>27</v>
      </c>
      <c r="I1107" s="312"/>
      <c r="J1107" s="195"/>
      <c r="K1107" s="362"/>
      <c r="L1107" s="9" t="str">
        <f t="shared" si="41"/>
        <v xml:space="preserve"> </v>
      </c>
      <c r="M1107" s="9"/>
      <c r="N1107" s="14"/>
      <c r="O1107" s="14"/>
      <c r="Q1107" s="253"/>
    </row>
    <row r="1108" spans="1:17" ht="15.75" x14ac:dyDescent="0.25">
      <c r="A1108" s="60"/>
      <c r="B1108" s="151"/>
      <c r="C1108" s="277"/>
      <c r="D1108" s="278"/>
      <c r="E1108" s="290"/>
      <c r="F1108" s="276"/>
      <c r="G1108" s="277">
        <f t="shared" si="40"/>
        <v>24619.650000000005</v>
      </c>
      <c r="H1108" s="278">
        <f t="shared" si="39"/>
        <v>27</v>
      </c>
      <c r="I1108" s="312"/>
      <c r="J1108" s="195"/>
      <c r="K1108" s="362"/>
      <c r="L1108" s="9" t="str">
        <f t="shared" si="41"/>
        <v xml:space="preserve"> </v>
      </c>
      <c r="M1108" s="9"/>
      <c r="N1108" s="14"/>
      <c r="O1108" s="14"/>
      <c r="Q1108" s="253"/>
    </row>
    <row r="1109" spans="1:17" ht="15.75" x14ac:dyDescent="0.25">
      <c r="A1109" s="60"/>
      <c r="B1109" s="151"/>
      <c r="C1109" s="271"/>
      <c r="D1109" s="278"/>
      <c r="E1109" s="290"/>
      <c r="F1109" s="276"/>
      <c r="G1109" s="277">
        <f t="shared" si="40"/>
        <v>24619.650000000005</v>
      </c>
      <c r="H1109" s="278">
        <f t="shared" si="39"/>
        <v>27</v>
      </c>
      <c r="I1109" s="312"/>
      <c r="J1109" s="195"/>
      <c r="K1109" s="362"/>
      <c r="L1109" s="9" t="str">
        <f t="shared" si="41"/>
        <v xml:space="preserve"> </v>
      </c>
      <c r="M1109" s="9"/>
      <c r="N1109" s="14"/>
      <c r="O1109" s="14"/>
      <c r="Q1109" s="253"/>
    </row>
    <row r="1110" spans="1:17" ht="15.75" x14ac:dyDescent="0.25">
      <c r="A1110" s="60"/>
      <c r="B1110" s="151"/>
      <c r="C1110" s="277"/>
      <c r="D1110" s="278"/>
      <c r="E1110" s="290"/>
      <c r="F1110" s="276"/>
      <c r="G1110" s="277">
        <f t="shared" si="40"/>
        <v>24619.650000000005</v>
      </c>
      <c r="H1110" s="278">
        <f t="shared" si="39"/>
        <v>27</v>
      </c>
      <c r="I1110" s="312"/>
      <c r="J1110" s="195"/>
      <c r="K1110" s="362"/>
      <c r="L1110" s="9" t="str">
        <f t="shared" si="41"/>
        <v xml:space="preserve"> </v>
      </c>
      <c r="M1110" s="9"/>
      <c r="N1110" s="14"/>
      <c r="O1110" s="14"/>
      <c r="Q1110" s="253"/>
    </row>
    <row r="1111" spans="1:17" ht="15.75" x14ac:dyDescent="0.25">
      <c r="A1111" s="60"/>
      <c r="B1111" s="151"/>
      <c r="C1111" s="277"/>
      <c r="D1111" s="278"/>
      <c r="E1111" s="290"/>
      <c r="F1111" s="276"/>
      <c r="G1111" s="277">
        <f t="shared" si="40"/>
        <v>24619.650000000005</v>
      </c>
      <c r="H1111" s="278">
        <f t="shared" si="39"/>
        <v>27</v>
      </c>
      <c r="I1111" s="312"/>
      <c r="J1111" s="195"/>
      <c r="K1111" s="362"/>
      <c r="L1111" s="9" t="str">
        <f t="shared" si="41"/>
        <v xml:space="preserve"> </v>
      </c>
      <c r="M1111" s="9"/>
      <c r="N1111" s="14"/>
      <c r="O1111" s="14"/>
      <c r="Q1111" s="253"/>
    </row>
    <row r="1112" spans="1:17" ht="15.75" x14ac:dyDescent="0.25">
      <c r="A1112" s="60"/>
      <c r="B1112" s="151"/>
      <c r="C1112" s="277"/>
      <c r="D1112" s="278"/>
      <c r="E1112" s="290"/>
      <c r="F1112" s="276"/>
      <c r="G1112" s="277">
        <f t="shared" si="40"/>
        <v>24619.650000000005</v>
      </c>
      <c r="H1112" s="278">
        <f t="shared" si="39"/>
        <v>27</v>
      </c>
      <c r="I1112" s="312"/>
      <c r="J1112" s="195"/>
      <c r="K1112" s="362"/>
      <c r="L1112" s="9" t="str">
        <f t="shared" si="41"/>
        <v xml:space="preserve"> </v>
      </c>
      <c r="M1112" s="9"/>
      <c r="N1112" s="14"/>
      <c r="O1112" s="14"/>
      <c r="Q1112" s="253"/>
    </row>
    <row r="1113" spans="1:17" ht="15.75" x14ac:dyDescent="0.25">
      <c r="A1113" s="60"/>
      <c r="B1113" s="151"/>
      <c r="C1113" s="277"/>
      <c r="D1113" s="278"/>
      <c r="E1113" s="290"/>
      <c r="F1113" s="276"/>
      <c r="G1113" s="277">
        <f t="shared" si="40"/>
        <v>24619.650000000005</v>
      </c>
      <c r="H1113" s="278">
        <f t="shared" si="39"/>
        <v>27</v>
      </c>
      <c r="I1113" s="312"/>
      <c r="J1113" s="195"/>
      <c r="K1113" s="362"/>
      <c r="L1113" s="9" t="str">
        <f t="shared" si="41"/>
        <v xml:space="preserve"> </v>
      </c>
      <c r="M1113" s="9"/>
      <c r="N1113" s="14"/>
      <c r="O1113" s="14"/>
      <c r="Q1113" s="253"/>
    </row>
    <row r="1114" spans="1:17" ht="15.75" x14ac:dyDescent="0.25">
      <c r="A1114" s="60"/>
      <c r="B1114" s="151"/>
      <c r="C1114" s="277"/>
      <c r="D1114" s="278"/>
      <c r="E1114" s="290"/>
      <c r="F1114" s="276"/>
      <c r="G1114" s="277">
        <f t="shared" si="40"/>
        <v>24619.650000000005</v>
      </c>
      <c r="H1114" s="278">
        <f t="shared" si="39"/>
        <v>27</v>
      </c>
      <c r="I1114" s="312"/>
      <c r="J1114" s="195"/>
      <c r="K1114" s="362"/>
      <c r="L1114" s="9" t="str">
        <f t="shared" si="41"/>
        <v xml:space="preserve"> </v>
      </c>
      <c r="M1114" s="9"/>
      <c r="N1114" s="14"/>
      <c r="O1114" s="14"/>
      <c r="Q1114" s="253"/>
    </row>
    <row r="1115" spans="1:17" ht="15.75" x14ac:dyDescent="0.25">
      <c r="A1115" s="60"/>
      <c r="B1115" s="151"/>
      <c r="C1115" s="271"/>
      <c r="D1115" s="278"/>
      <c r="E1115" s="290"/>
      <c r="F1115" s="276"/>
      <c r="G1115" s="277">
        <f t="shared" si="40"/>
        <v>24619.650000000005</v>
      </c>
      <c r="H1115" s="278">
        <f t="shared" si="39"/>
        <v>27</v>
      </c>
      <c r="I1115" s="312"/>
      <c r="J1115" s="195"/>
      <c r="K1115" s="362"/>
      <c r="L1115" s="9" t="str">
        <f t="shared" si="41"/>
        <v xml:space="preserve"> </v>
      </c>
      <c r="M1115" s="9"/>
      <c r="N1115" s="14"/>
      <c r="O1115" s="14"/>
      <c r="Q1115" s="253"/>
    </row>
    <row r="1116" spans="1:17" ht="15.75" x14ac:dyDescent="0.25">
      <c r="A1116" s="60"/>
      <c r="B1116" s="151"/>
      <c r="C1116" s="271"/>
      <c r="D1116" s="278"/>
      <c r="E1116" s="290"/>
      <c r="F1116" s="276"/>
      <c r="G1116" s="277">
        <f t="shared" si="40"/>
        <v>24619.650000000005</v>
      </c>
      <c r="H1116" s="278">
        <f t="shared" si="39"/>
        <v>27</v>
      </c>
      <c r="I1116" s="312"/>
      <c r="J1116" s="195"/>
      <c r="K1116" s="362"/>
      <c r="L1116" s="9" t="str">
        <f t="shared" si="41"/>
        <v xml:space="preserve"> </v>
      </c>
      <c r="M1116" s="9"/>
      <c r="N1116" s="14"/>
      <c r="O1116" s="14"/>
      <c r="Q1116" s="253"/>
    </row>
    <row r="1117" spans="1:17" ht="15.75" x14ac:dyDescent="0.25">
      <c r="A1117" s="60"/>
      <c r="B1117" s="151"/>
      <c r="C1117" s="277"/>
      <c r="D1117" s="278"/>
      <c r="E1117" s="290"/>
      <c r="F1117" s="276"/>
      <c r="G1117" s="277">
        <f t="shared" si="40"/>
        <v>24619.650000000005</v>
      </c>
      <c r="H1117" s="278">
        <f t="shared" si="39"/>
        <v>27</v>
      </c>
      <c r="I1117" s="312"/>
      <c r="J1117" s="195"/>
      <c r="K1117" s="362"/>
      <c r="L1117" s="9" t="str">
        <f t="shared" si="41"/>
        <v xml:space="preserve"> </v>
      </c>
      <c r="M1117" s="9"/>
      <c r="N1117" s="14"/>
      <c r="O1117" s="14"/>
      <c r="Q1117" s="253"/>
    </row>
    <row r="1118" spans="1:17" ht="15.75" x14ac:dyDescent="0.25">
      <c r="A1118" s="60"/>
      <c r="B1118" s="151"/>
      <c r="C1118" s="277"/>
      <c r="D1118" s="278"/>
      <c r="E1118" s="290"/>
      <c r="F1118" s="276"/>
      <c r="G1118" s="277">
        <f t="shared" si="40"/>
        <v>24619.650000000005</v>
      </c>
      <c r="H1118" s="278">
        <f t="shared" si="39"/>
        <v>27</v>
      </c>
      <c r="I1118" s="312"/>
      <c r="J1118" s="195"/>
      <c r="K1118" s="362"/>
      <c r="L1118" s="9" t="str">
        <f t="shared" si="41"/>
        <v xml:space="preserve"> </v>
      </c>
      <c r="M1118" s="9"/>
      <c r="N1118" s="14"/>
      <c r="O1118" s="14"/>
      <c r="Q1118" s="253"/>
    </row>
    <row r="1119" spans="1:17" ht="15.75" x14ac:dyDescent="0.25">
      <c r="A1119" s="60"/>
      <c r="B1119" s="151"/>
      <c r="C1119" s="277"/>
      <c r="D1119" s="278"/>
      <c r="E1119" s="290"/>
      <c r="F1119" s="276"/>
      <c r="G1119" s="277">
        <f t="shared" si="40"/>
        <v>24619.650000000005</v>
      </c>
      <c r="H1119" s="278">
        <f t="shared" si="39"/>
        <v>27</v>
      </c>
      <c r="I1119" s="312"/>
      <c r="J1119" s="195"/>
      <c r="K1119" s="362"/>
      <c r="L1119" s="9" t="str">
        <f t="shared" si="41"/>
        <v xml:space="preserve"> </v>
      </c>
      <c r="M1119" s="9"/>
      <c r="N1119" s="14"/>
      <c r="O1119" s="14"/>
      <c r="Q1119" s="253"/>
    </row>
    <row r="1120" spans="1:17" ht="15.75" x14ac:dyDescent="0.25">
      <c r="A1120" s="60"/>
      <c r="B1120" s="151"/>
      <c r="C1120" s="277"/>
      <c r="D1120" s="278"/>
      <c r="E1120" s="290"/>
      <c r="F1120" s="276"/>
      <c r="G1120" s="277">
        <f t="shared" si="40"/>
        <v>24619.650000000005</v>
      </c>
      <c r="H1120" s="278">
        <f t="shared" si="39"/>
        <v>27</v>
      </c>
      <c r="I1120" s="312"/>
      <c r="J1120" s="195"/>
      <c r="K1120" s="362"/>
      <c r="L1120" s="9" t="str">
        <f t="shared" si="41"/>
        <v xml:space="preserve"> </v>
      </c>
      <c r="M1120" s="9"/>
      <c r="N1120" s="14"/>
      <c r="O1120" s="14"/>
      <c r="Q1120" s="253"/>
    </row>
    <row r="1121" spans="1:17" ht="15.75" x14ac:dyDescent="0.25">
      <c r="A1121" s="60"/>
      <c r="B1121" s="151"/>
      <c r="C1121" s="277"/>
      <c r="D1121" s="278"/>
      <c r="E1121" s="290"/>
      <c r="F1121" s="276"/>
      <c r="G1121" s="277">
        <f t="shared" si="40"/>
        <v>24619.650000000005</v>
      </c>
      <c r="H1121" s="278">
        <f t="shared" si="39"/>
        <v>27</v>
      </c>
      <c r="I1121" s="312"/>
      <c r="J1121" s="195"/>
      <c r="K1121" s="362"/>
      <c r="L1121" s="9" t="str">
        <f t="shared" si="41"/>
        <v xml:space="preserve"> </v>
      </c>
      <c r="M1121" s="9"/>
      <c r="N1121" s="14"/>
      <c r="O1121" s="14"/>
      <c r="Q1121" s="253"/>
    </row>
    <row r="1122" spans="1:17" ht="15.75" x14ac:dyDescent="0.25">
      <c r="A1122" s="60"/>
      <c r="B1122" s="151"/>
      <c r="C1122" s="277"/>
      <c r="D1122" s="278"/>
      <c r="E1122" s="290"/>
      <c r="F1122" s="276"/>
      <c r="G1122" s="277">
        <f t="shared" si="40"/>
        <v>24619.650000000005</v>
      </c>
      <c r="H1122" s="278">
        <f t="shared" si="39"/>
        <v>27</v>
      </c>
      <c r="I1122" s="312"/>
      <c r="J1122" s="195"/>
      <c r="K1122" s="362"/>
      <c r="L1122" s="9" t="str">
        <f t="shared" si="41"/>
        <v xml:space="preserve"> </v>
      </c>
      <c r="M1122" s="9"/>
      <c r="N1122" s="14"/>
      <c r="O1122" s="14"/>
      <c r="Q1122" s="253"/>
    </row>
    <row r="1123" spans="1:17" ht="15.75" x14ac:dyDescent="0.25">
      <c r="A1123" s="60"/>
      <c r="B1123" s="151"/>
      <c r="C1123" s="277"/>
      <c r="D1123" s="278"/>
      <c r="E1123" s="290"/>
      <c r="F1123" s="276"/>
      <c r="G1123" s="277">
        <f t="shared" si="40"/>
        <v>24619.650000000005</v>
      </c>
      <c r="H1123" s="278">
        <f t="shared" si="39"/>
        <v>27</v>
      </c>
      <c r="I1123" s="312"/>
      <c r="J1123" s="195"/>
      <c r="K1123" s="362"/>
      <c r="L1123" s="9" t="str">
        <f t="shared" si="41"/>
        <v xml:space="preserve"> </v>
      </c>
      <c r="M1123" s="9"/>
      <c r="N1123" s="14"/>
      <c r="O1123" s="14"/>
      <c r="Q1123" s="253"/>
    </row>
    <row r="1124" spans="1:17" ht="15.75" x14ac:dyDescent="0.25">
      <c r="A1124" s="60"/>
      <c r="B1124" s="151"/>
      <c r="C1124" s="271"/>
      <c r="D1124" s="278"/>
      <c r="E1124" s="290"/>
      <c r="F1124" s="276"/>
      <c r="G1124" s="277">
        <f t="shared" si="40"/>
        <v>24619.650000000005</v>
      </c>
      <c r="H1124" s="278">
        <f t="shared" si="39"/>
        <v>27</v>
      </c>
      <c r="I1124" s="312"/>
      <c r="J1124" s="195"/>
      <c r="K1124" s="362"/>
      <c r="L1124" s="9" t="str">
        <f t="shared" si="41"/>
        <v xml:space="preserve"> </v>
      </c>
      <c r="M1124" s="9"/>
      <c r="N1124" s="14"/>
      <c r="O1124" s="14"/>
      <c r="Q1124" s="253"/>
    </row>
    <row r="1125" spans="1:17" ht="15.75" x14ac:dyDescent="0.25">
      <c r="A1125" s="60"/>
      <c r="B1125" s="151"/>
      <c r="C1125" s="271"/>
      <c r="D1125" s="278"/>
      <c r="E1125" s="290"/>
      <c r="F1125" s="276"/>
      <c r="G1125" s="277">
        <f t="shared" si="40"/>
        <v>24619.650000000005</v>
      </c>
      <c r="H1125" s="278">
        <f t="shared" si="39"/>
        <v>27</v>
      </c>
      <c r="I1125" s="325"/>
      <c r="J1125" s="195"/>
      <c r="K1125" s="362"/>
      <c r="L1125" s="9" t="str">
        <f t="shared" si="41"/>
        <v xml:space="preserve"> </v>
      </c>
      <c r="M1125" s="9"/>
      <c r="N1125" s="14"/>
      <c r="O1125" s="14"/>
      <c r="Q1125" s="253"/>
    </row>
    <row r="1126" spans="1:17" ht="15.75" x14ac:dyDescent="0.25">
      <c r="A1126" s="60"/>
      <c r="B1126" s="151"/>
      <c r="C1126" s="271"/>
      <c r="D1126" s="278"/>
      <c r="E1126" s="290"/>
      <c r="F1126" s="276"/>
      <c r="G1126" s="277">
        <f t="shared" si="40"/>
        <v>24619.650000000005</v>
      </c>
      <c r="H1126" s="278">
        <f t="shared" si="39"/>
        <v>27</v>
      </c>
      <c r="I1126" s="325"/>
      <c r="J1126" s="195"/>
      <c r="K1126" s="362"/>
      <c r="L1126" s="9" t="str">
        <f t="shared" si="41"/>
        <v xml:space="preserve"> </v>
      </c>
      <c r="M1126" s="9"/>
      <c r="N1126" s="14"/>
      <c r="O1126" s="14"/>
      <c r="Q1126" s="253"/>
    </row>
    <row r="1127" spans="1:17" ht="15.75" x14ac:dyDescent="0.25">
      <c r="A1127" s="60"/>
      <c r="B1127" s="151"/>
      <c r="C1127" s="277"/>
      <c r="D1127" s="278"/>
      <c r="E1127" s="290"/>
      <c r="F1127" s="276"/>
      <c r="G1127" s="277">
        <f t="shared" si="40"/>
        <v>24619.650000000005</v>
      </c>
      <c r="H1127" s="278">
        <f t="shared" si="39"/>
        <v>27</v>
      </c>
      <c r="I1127" s="325"/>
      <c r="J1127" s="195"/>
      <c r="K1127" s="362"/>
      <c r="L1127" s="9" t="str">
        <f t="shared" si="41"/>
        <v xml:space="preserve"> </v>
      </c>
      <c r="M1127" s="9"/>
      <c r="N1127" s="14"/>
      <c r="O1127" s="14"/>
      <c r="Q1127" s="253"/>
    </row>
    <row r="1128" spans="1:17" ht="15.75" x14ac:dyDescent="0.25">
      <c r="A1128" s="60"/>
      <c r="B1128" s="151"/>
      <c r="C1128" s="277"/>
      <c r="D1128" s="278"/>
      <c r="E1128" s="290"/>
      <c r="F1128" s="276"/>
      <c r="G1128" s="277">
        <f t="shared" si="40"/>
        <v>24619.650000000005</v>
      </c>
      <c r="H1128" s="278">
        <f t="shared" si="39"/>
        <v>27</v>
      </c>
      <c r="I1128" s="325"/>
      <c r="J1128" s="195"/>
      <c r="K1128" s="362"/>
      <c r="L1128" s="9" t="str">
        <f t="shared" si="41"/>
        <v xml:space="preserve"> </v>
      </c>
      <c r="M1128" s="9"/>
      <c r="N1128" s="14"/>
      <c r="O1128" s="14"/>
      <c r="Q1128" s="253"/>
    </row>
    <row r="1129" spans="1:17" ht="15.75" x14ac:dyDescent="0.25">
      <c r="A1129" s="60"/>
      <c r="B1129" s="151"/>
      <c r="C1129" s="277"/>
      <c r="D1129" s="278"/>
      <c r="E1129" s="290"/>
      <c r="F1129" s="276"/>
      <c r="G1129" s="277">
        <f t="shared" si="40"/>
        <v>24619.650000000005</v>
      </c>
      <c r="H1129" s="278">
        <f t="shared" si="39"/>
        <v>27</v>
      </c>
      <c r="I1129" s="325"/>
      <c r="J1129" s="195"/>
      <c r="K1129" s="362"/>
      <c r="L1129" s="9" t="str">
        <f t="shared" si="41"/>
        <v xml:space="preserve"> </v>
      </c>
      <c r="M1129" s="9"/>
      <c r="N1129" s="14"/>
      <c r="O1129" s="14"/>
      <c r="Q1129" s="253"/>
    </row>
    <row r="1130" spans="1:17" ht="15.75" x14ac:dyDescent="0.25">
      <c r="A1130" s="60"/>
      <c r="B1130" s="151"/>
      <c r="C1130" s="277"/>
      <c r="D1130" s="278"/>
      <c r="E1130" s="290"/>
      <c r="F1130" s="276"/>
      <c r="G1130" s="277">
        <f t="shared" si="40"/>
        <v>24619.650000000005</v>
      </c>
      <c r="H1130" s="278">
        <f t="shared" si="39"/>
        <v>27</v>
      </c>
      <c r="I1130" s="325"/>
      <c r="J1130" s="195"/>
      <c r="K1130" s="362"/>
      <c r="L1130" s="9" t="str">
        <f t="shared" si="41"/>
        <v xml:space="preserve"> </v>
      </c>
      <c r="M1130" s="9"/>
      <c r="N1130" s="14"/>
      <c r="O1130" s="14"/>
      <c r="Q1130" s="253"/>
    </row>
    <row r="1131" spans="1:17" ht="15.75" x14ac:dyDescent="0.25">
      <c r="A1131" s="60"/>
      <c r="B1131" s="151"/>
      <c r="C1131" s="277"/>
      <c r="D1131" s="278"/>
      <c r="E1131" s="290"/>
      <c r="F1131" s="276"/>
      <c r="G1131" s="277">
        <f t="shared" si="40"/>
        <v>24619.650000000005</v>
      </c>
      <c r="H1131" s="278">
        <f t="shared" si="39"/>
        <v>27</v>
      </c>
      <c r="I1131" s="325"/>
      <c r="J1131" s="195"/>
      <c r="K1131" s="362"/>
      <c r="L1131" s="9" t="str">
        <f t="shared" si="41"/>
        <v xml:space="preserve"> </v>
      </c>
      <c r="M1131" s="9"/>
      <c r="N1131" s="14"/>
      <c r="O1131" s="14"/>
      <c r="Q1131" s="253"/>
    </row>
    <row r="1132" spans="1:17" ht="15.75" x14ac:dyDescent="0.25">
      <c r="A1132" s="60"/>
      <c r="B1132" s="151"/>
      <c r="C1132" s="277"/>
      <c r="D1132" s="278"/>
      <c r="E1132" s="290"/>
      <c r="F1132" s="276"/>
      <c r="G1132" s="277">
        <f t="shared" si="40"/>
        <v>24619.650000000005</v>
      </c>
      <c r="H1132" s="278">
        <f t="shared" si="39"/>
        <v>27</v>
      </c>
      <c r="I1132" s="325"/>
      <c r="J1132" s="195"/>
      <c r="K1132" s="362"/>
      <c r="L1132" s="9" t="str">
        <f t="shared" si="41"/>
        <v xml:space="preserve"> </v>
      </c>
      <c r="M1132" s="9"/>
      <c r="N1132" s="14"/>
      <c r="O1132" s="14"/>
      <c r="Q1132" s="253"/>
    </row>
    <row r="1133" spans="1:17" ht="15.75" x14ac:dyDescent="0.25">
      <c r="A1133" s="60"/>
      <c r="B1133" s="151"/>
      <c r="C1133" s="277"/>
      <c r="D1133" s="278"/>
      <c r="E1133" s="290"/>
      <c r="F1133" s="276"/>
      <c r="G1133" s="277">
        <f t="shared" si="40"/>
        <v>24619.650000000005</v>
      </c>
      <c r="H1133" s="278">
        <f t="shared" si="39"/>
        <v>27</v>
      </c>
      <c r="I1133" s="325"/>
      <c r="J1133" s="195"/>
      <c r="K1133" s="362"/>
      <c r="L1133" s="9" t="str">
        <f t="shared" si="41"/>
        <v xml:space="preserve"> </v>
      </c>
      <c r="M1133" s="9"/>
      <c r="N1133" s="14"/>
      <c r="O1133" s="14"/>
      <c r="Q1133" s="253"/>
    </row>
    <row r="1134" spans="1:17" ht="15.75" x14ac:dyDescent="0.25">
      <c r="A1134" s="60"/>
      <c r="B1134" s="151"/>
      <c r="C1134" s="277"/>
      <c r="D1134" s="278"/>
      <c r="E1134" s="290"/>
      <c r="F1134" s="276"/>
      <c r="G1134" s="277">
        <f t="shared" si="40"/>
        <v>24619.650000000005</v>
      </c>
      <c r="H1134" s="278">
        <f t="shared" si="39"/>
        <v>27</v>
      </c>
      <c r="I1134" s="312"/>
      <c r="J1134" s="195"/>
      <c r="K1134" s="362"/>
      <c r="L1134" s="9" t="str">
        <f t="shared" si="41"/>
        <v xml:space="preserve"> </v>
      </c>
      <c r="M1134" s="9"/>
      <c r="N1134" s="14"/>
      <c r="O1134" s="14"/>
      <c r="Q1134" s="253"/>
    </row>
    <row r="1135" spans="1:17" ht="15.75" x14ac:dyDescent="0.25">
      <c r="A1135" s="60"/>
      <c r="B1135" s="151"/>
      <c r="C1135" s="277"/>
      <c r="D1135" s="278"/>
      <c r="E1135" s="290"/>
      <c r="F1135" s="276"/>
      <c r="G1135" s="277">
        <f t="shared" si="40"/>
        <v>24619.650000000005</v>
      </c>
      <c r="H1135" s="278">
        <f t="shared" si="39"/>
        <v>27</v>
      </c>
      <c r="I1135" s="312"/>
      <c r="J1135" s="195"/>
      <c r="K1135" s="362"/>
      <c r="L1135" s="9" t="str">
        <f t="shared" si="41"/>
        <v xml:space="preserve"> </v>
      </c>
      <c r="M1135" s="9"/>
      <c r="N1135" s="14"/>
      <c r="O1135" s="14"/>
      <c r="Q1135" s="253"/>
    </row>
    <row r="1136" spans="1:17" ht="15.75" x14ac:dyDescent="0.25">
      <c r="A1136" s="60"/>
      <c r="B1136" s="151"/>
      <c r="C1136" s="277"/>
      <c r="D1136" s="278"/>
      <c r="E1136" s="290"/>
      <c r="F1136" s="276"/>
      <c r="G1136" s="277">
        <f t="shared" si="40"/>
        <v>24619.650000000005</v>
      </c>
      <c r="H1136" s="278">
        <f t="shared" si="39"/>
        <v>27</v>
      </c>
      <c r="I1136" s="312"/>
      <c r="J1136" s="195"/>
      <c r="K1136" s="362"/>
      <c r="L1136" s="9" t="str">
        <f t="shared" si="41"/>
        <v xml:space="preserve"> </v>
      </c>
      <c r="M1136" s="9"/>
      <c r="N1136" s="14"/>
      <c r="O1136" s="14"/>
      <c r="Q1136" s="253"/>
    </row>
    <row r="1137" spans="1:17" ht="15.75" x14ac:dyDescent="0.25">
      <c r="A1137" s="60"/>
      <c r="B1137" s="151"/>
      <c r="C1137" s="277"/>
      <c r="D1137" s="278"/>
      <c r="E1137" s="290"/>
      <c r="F1137" s="276"/>
      <c r="G1137" s="277">
        <f t="shared" si="40"/>
        <v>24619.650000000005</v>
      </c>
      <c r="H1137" s="278">
        <f t="shared" si="39"/>
        <v>27</v>
      </c>
      <c r="I1137" s="312"/>
      <c r="J1137" s="195"/>
      <c r="K1137" s="362"/>
      <c r="L1137" s="9" t="str">
        <f t="shared" si="41"/>
        <v xml:space="preserve"> </v>
      </c>
      <c r="M1137" s="9"/>
      <c r="N1137" s="14"/>
      <c r="O1137" s="14"/>
      <c r="Q1137" s="253"/>
    </row>
    <row r="1138" spans="1:17" ht="15.75" x14ac:dyDescent="0.25">
      <c r="A1138" s="60"/>
      <c r="B1138" s="151"/>
      <c r="C1138" s="277"/>
      <c r="D1138" s="278"/>
      <c r="E1138" s="290"/>
      <c r="F1138" s="276"/>
      <c r="G1138" s="277">
        <f t="shared" si="40"/>
        <v>24619.650000000005</v>
      </c>
      <c r="H1138" s="278">
        <f t="shared" si="39"/>
        <v>27</v>
      </c>
      <c r="I1138" s="312"/>
      <c r="J1138" s="195"/>
      <c r="K1138" s="362"/>
      <c r="L1138" s="9" t="str">
        <f t="shared" si="41"/>
        <v xml:space="preserve"> </v>
      </c>
      <c r="M1138" s="9"/>
      <c r="N1138" s="14"/>
      <c r="O1138" s="14"/>
      <c r="Q1138" s="253"/>
    </row>
    <row r="1139" spans="1:17" ht="15.75" x14ac:dyDescent="0.25">
      <c r="A1139" s="60"/>
      <c r="B1139" s="151"/>
      <c r="C1139" s="271"/>
      <c r="D1139" s="278"/>
      <c r="E1139" s="357"/>
      <c r="F1139" s="276"/>
      <c r="G1139" s="277">
        <f t="shared" si="40"/>
        <v>24619.650000000005</v>
      </c>
      <c r="H1139" s="278">
        <f t="shared" si="39"/>
        <v>27</v>
      </c>
      <c r="I1139" s="312"/>
      <c r="J1139" s="195"/>
      <c r="K1139" s="362"/>
      <c r="L1139" s="9" t="str">
        <f t="shared" si="41"/>
        <v xml:space="preserve"> </v>
      </c>
      <c r="M1139" s="9"/>
      <c r="N1139" s="14"/>
      <c r="O1139" s="14"/>
      <c r="Q1139" s="253"/>
    </row>
    <row r="1140" spans="1:17" ht="15.75" x14ac:dyDescent="0.25">
      <c r="A1140" s="60"/>
      <c r="B1140" s="151"/>
      <c r="C1140" s="271"/>
      <c r="D1140" s="278"/>
      <c r="E1140" s="357"/>
      <c r="F1140" s="276"/>
      <c r="G1140" s="277">
        <f t="shared" si="40"/>
        <v>24619.650000000005</v>
      </c>
      <c r="H1140" s="278">
        <f t="shared" si="39"/>
        <v>27</v>
      </c>
      <c r="I1140" s="312"/>
      <c r="J1140" s="195"/>
      <c r="K1140" s="362"/>
      <c r="L1140" s="9" t="str">
        <f t="shared" si="41"/>
        <v xml:space="preserve"> </v>
      </c>
      <c r="M1140" s="9"/>
      <c r="N1140" s="14"/>
      <c r="O1140" s="14"/>
      <c r="Q1140" s="253"/>
    </row>
    <row r="1141" spans="1:17" ht="15.75" x14ac:dyDescent="0.25">
      <c r="A1141" s="60"/>
      <c r="B1141" s="151"/>
      <c r="C1141" s="271"/>
      <c r="D1141" s="278"/>
      <c r="E1141" s="357"/>
      <c r="F1141" s="276"/>
      <c r="G1141" s="277">
        <f t="shared" si="40"/>
        <v>24619.650000000005</v>
      </c>
      <c r="H1141" s="278">
        <f t="shared" si="39"/>
        <v>27</v>
      </c>
      <c r="I1141" s="312"/>
      <c r="J1141" s="195"/>
      <c r="K1141" s="362"/>
      <c r="L1141" s="9" t="str">
        <f t="shared" si="41"/>
        <v xml:space="preserve"> </v>
      </c>
      <c r="M1141" s="9"/>
      <c r="N1141" s="14"/>
      <c r="O1141" s="14"/>
      <c r="Q1141" s="253"/>
    </row>
    <row r="1142" spans="1:17" ht="15.75" x14ac:dyDescent="0.25">
      <c r="A1142" s="60"/>
      <c r="B1142" s="151"/>
      <c r="C1142" s="271"/>
      <c r="D1142" s="278"/>
      <c r="E1142" s="357"/>
      <c r="F1142" s="276"/>
      <c r="G1142" s="277">
        <f t="shared" si="40"/>
        <v>24619.650000000005</v>
      </c>
      <c r="H1142" s="278">
        <f t="shared" si="39"/>
        <v>27</v>
      </c>
      <c r="I1142" s="312"/>
      <c r="J1142" s="195"/>
      <c r="K1142" s="362"/>
      <c r="L1142" s="9" t="str">
        <f t="shared" si="41"/>
        <v xml:space="preserve"> </v>
      </c>
      <c r="M1142" s="9"/>
      <c r="N1142" s="14"/>
      <c r="O1142" s="14"/>
      <c r="Q1142" s="253"/>
    </row>
    <row r="1143" spans="1:17" ht="15.75" x14ac:dyDescent="0.25">
      <c r="A1143" s="60"/>
      <c r="B1143" s="151"/>
      <c r="C1143" s="277"/>
      <c r="D1143" s="278"/>
      <c r="E1143" s="290"/>
      <c r="F1143" s="276"/>
      <c r="G1143" s="277">
        <f t="shared" si="40"/>
        <v>24619.650000000005</v>
      </c>
      <c r="H1143" s="278">
        <f t="shared" si="39"/>
        <v>27</v>
      </c>
      <c r="I1143" s="312"/>
      <c r="J1143" s="195"/>
      <c r="K1143" s="362"/>
      <c r="L1143" s="9" t="str">
        <f>IF('PERNIL CON PIEL'!M972&gt;0,D1143," ")</f>
        <v xml:space="preserve"> </v>
      </c>
      <c r="M1143" s="9"/>
      <c r="N1143" s="14"/>
      <c r="O1143" s="14"/>
      <c r="Q1143" s="253"/>
    </row>
    <row r="1144" spans="1:17" ht="15.75" x14ac:dyDescent="0.25">
      <c r="A1144" s="60"/>
      <c r="B1144" s="151"/>
      <c r="C1144" s="277"/>
      <c r="D1144" s="278"/>
      <c r="E1144" s="290"/>
      <c r="F1144" s="276"/>
      <c r="G1144" s="277">
        <f t="shared" si="40"/>
        <v>24619.650000000005</v>
      </c>
      <c r="H1144" s="278">
        <f t="shared" ref="H1144:H1207" si="42">H1143-F1175+D1175</f>
        <v>27</v>
      </c>
      <c r="I1144" s="312"/>
      <c r="J1144" s="195"/>
      <c r="K1144" s="362"/>
      <c r="L1144" s="9" t="str">
        <f t="shared" si="41"/>
        <v xml:space="preserve"> </v>
      </c>
      <c r="M1144" s="9"/>
      <c r="N1144" s="14"/>
      <c r="O1144" s="14"/>
      <c r="Q1144" s="253"/>
    </row>
    <row r="1145" spans="1:17" ht="15.75" x14ac:dyDescent="0.25">
      <c r="A1145" s="60"/>
      <c r="B1145" s="151"/>
      <c r="C1145" s="277"/>
      <c r="D1145" s="278"/>
      <c r="E1145" s="290"/>
      <c r="F1145" s="276"/>
      <c r="G1145" s="277">
        <f t="shared" si="40"/>
        <v>24619.650000000005</v>
      </c>
      <c r="H1145" s="278">
        <f t="shared" si="42"/>
        <v>27</v>
      </c>
      <c r="I1145" s="312"/>
      <c r="J1145" s="195"/>
      <c r="K1145" s="362"/>
      <c r="L1145" s="9" t="str">
        <f t="shared" si="41"/>
        <v xml:space="preserve"> </v>
      </c>
      <c r="M1145" s="9"/>
      <c r="N1145" s="14"/>
      <c r="O1145" s="14"/>
      <c r="Q1145" s="253"/>
    </row>
    <row r="1146" spans="1:17" ht="15.75" x14ac:dyDescent="0.25">
      <c r="A1146" s="60"/>
      <c r="B1146" s="151"/>
      <c r="C1146" s="271"/>
      <c r="D1146" s="278"/>
      <c r="E1146" s="290"/>
      <c r="F1146" s="276"/>
      <c r="G1146" s="277">
        <f t="shared" si="40"/>
        <v>24619.650000000005</v>
      </c>
      <c r="H1146" s="278">
        <f t="shared" si="42"/>
        <v>27</v>
      </c>
      <c r="I1146" s="325"/>
      <c r="J1146" s="195"/>
      <c r="K1146" s="362"/>
      <c r="L1146" s="9" t="str">
        <f t="shared" si="41"/>
        <v xml:space="preserve"> </v>
      </c>
      <c r="M1146" s="9"/>
      <c r="N1146" s="14"/>
      <c r="O1146" s="14"/>
      <c r="Q1146" s="253"/>
    </row>
    <row r="1147" spans="1:17" ht="15.75" x14ac:dyDescent="0.25">
      <c r="A1147" s="60"/>
      <c r="B1147" s="151"/>
      <c r="C1147" s="271"/>
      <c r="D1147" s="278"/>
      <c r="E1147" s="290"/>
      <c r="F1147" s="276"/>
      <c r="G1147" s="277">
        <f t="shared" si="40"/>
        <v>24619.650000000005</v>
      </c>
      <c r="H1147" s="278">
        <f t="shared" si="42"/>
        <v>27</v>
      </c>
      <c r="I1147" s="312"/>
      <c r="K1147" s="362"/>
      <c r="L1147" s="9" t="str">
        <f t="shared" si="41"/>
        <v xml:space="preserve"> </v>
      </c>
      <c r="M1147" s="9"/>
      <c r="N1147" s="14"/>
      <c r="O1147" s="14"/>
      <c r="Q1147" s="253"/>
    </row>
    <row r="1148" spans="1:17" ht="15.75" x14ac:dyDescent="0.25">
      <c r="A1148" s="60"/>
      <c r="B1148" s="151"/>
      <c r="C1148" s="277"/>
      <c r="D1148" s="278"/>
      <c r="E1148" s="290"/>
      <c r="F1148" s="276"/>
      <c r="G1148" s="277">
        <f t="shared" si="40"/>
        <v>24619.650000000005</v>
      </c>
      <c r="H1148" s="278">
        <f t="shared" si="42"/>
        <v>27</v>
      </c>
      <c r="I1148" s="312"/>
      <c r="K1148" s="362"/>
      <c r="L1148" s="9" t="str">
        <f t="shared" si="41"/>
        <v xml:space="preserve"> </v>
      </c>
      <c r="M1148" s="9"/>
      <c r="N1148" s="14"/>
      <c r="O1148" s="14"/>
      <c r="Q1148" s="253"/>
    </row>
    <row r="1149" spans="1:17" ht="15.75" x14ac:dyDescent="0.25">
      <c r="A1149" s="60"/>
      <c r="B1149" s="151"/>
      <c r="C1149" s="277"/>
      <c r="D1149" s="278"/>
      <c r="E1149" s="290"/>
      <c r="F1149" s="276"/>
      <c r="G1149" s="277">
        <f t="shared" si="40"/>
        <v>24619.650000000005</v>
      </c>
      <c r="H1149" s="278">
        <f t="shared" si="42"/>
        <v>27</v>
      </c>
      <c r="I1149" s="312"/>
      <c r="K1149" s="362"/>
      <c r="L1149" s="9" t="str">
        <f t="shared" si="41"/>
        <v xml:space="preserve"> </v>
      </c>
      <c r="M1149" s="9"/>
      <c r="N1149" s="14"/>
      <c r="O1149" s="14"/>
      <c r="Q1149" s="253"/>
    </row>
    <row r="1150" spans="1:17" ht="15.75" x14ac:dyDescent="0.25">
      <c r="A1150" s="60"/>
      <c r="B1150" s="151"/>
      <c r="C1150" s="277"/>
      <c r="D1150" s="278"/>
      <c r="E1150" s="290"/>
      <c r="F1150" s="276"/>
      <c r="G1150" s="277">
        <f t="shared" si="40"/>
        <v>24619.650000000005</v>
      </c>
      <c r="H1150" s="278">
        <f t="shared" si="42"/>
        <v>27</v>
      </c>
      <c r="I1150" s="312"/>
      <c r="K1150" s="362"/>
      <c r="L1150" s="9" t="str">
        <f t="shared" si="41"/>
        <v xml:space="preserve"> </v>
      </c>
      <c r="M1150" s="9"/>
      <c r="N1150" s="14"/>
      <c r="O1150" s="14"/>
      <c r="Q1150" s="253"/>
    </row>
    <row r="1151" spans="1:17" ht="15.75" x14ac:dyDescent="0.25">
      <c r="A1151" s="60"/>
      <c r="B1151" s="151"/>
      <c r="C1151" s="277"/>
      <c r="D1151" s="278"/>
      <c r="E1151" s="290"/>
      <c r="F1151" s="276"/>
      <c r="G1151" s="277">
        <f t="shared" si="40"/>
        <v>24619.650000000005</v>
      </c>
      <c r="H1151" s="278">
        <f t="shared" si="42"/>
        <v>27</v>
      </c>
      <c r="I1151" s="312"/>
      <c r="K1151" s="362"/>
      <c r="L1151" s="9" t="str">
        <f t="shared" si="41"/>
        <v xml:space="preserve"> </v>
      </c>
      <c r="M1151" s="9"/>
      <c r="N1151" s="14"/>
      <c r="O1151" s="14"/>
      <c r="Q1151" s="253"/>
    </row>
    <row r="1152" spans="1:17" ht="15.75" x14ac:dyDescent="0.25">
      <c r="A1152" s="60"/>
      <c r="B1152" s="151"/>
      <c r="C1152" s="277"/>
      <c r="D1152" s="278"/>
      <c r="E1152" s="290"/>
      <c r="F1152" s="276"/>
      <c r="G1152" s="277">
        <f t="shared" si="40"/>
        <v>24619.650000000005</v>
      </c>
      <c r="H1152" s="278">
        <f t="shared" si="42"/>
        <v>27</v>
      </c>
      <c r="I1152" s="312"/>
      <c r="K1152" s="362"/>
      <c r="L1152" s="9" t="str">
        <f t="shared" si="41"/>
        <v xml:space="preserve"> </v>
      </c>
      <c r="M1152" s="9"/>
      <c r="N1152" s="14"/>
      <c r="O1152" s="14"/>
      <c r="Q1152" s="253"/>
    </row>
    <row r="1153" spans="1:17" ht="15.75" x14ac:dyDescent="0.25">
      <c r="A1153" s="60"/>
      <c r="B1153" s="151"/>
      <c r="C1153" s="271"/>
      <c r="D1153" s="278"/>
      <c r="E1153" s="290"/>
      <c r="F1153" s="276"/>
      <c r="G1153" s="277">
        <f t="shared" si="40"/>
        <v>24619.650000000005</v>
      </c>
      <c r="H1153" s="278">
        <f t="shared" si="42"/>
        <v>27</v>
      </c>
      <c r="I1153" s="312"/>
      <c r="K1153" s="362"/>
      <c r="L1153" s="9" t="str">
        <f t="shared" si="41"/>
        <v xml:space="preserve"> </v>
      </c>
      <c r="M1153" s="9"/>
      <c r="N1153" s="14"/>
      <c r="O1153" s="14"/>
      <c r="Q1153" s="253"/>
    </row>
    <row r="1154" spans="1:17" ht="15.75" x14ac:dyDescent="0.25">
      <c r="A1154" s="60"/>
      <c r="B1154" s="151"/>
      <c r="C1154" s="277"/>
      <c r="D1154" s="278"/>
      <c r="E1154" s="290"/>
      <c r="F1154" s="276"/>
      <c r="G1154" s="277">
        <f t="shared" si="40"/>
        <v>24619.650000000005</v>
      </c>
      <c r="H1154" s="278">
        <f t="shared" si="42"/>
        <v>27</v>
      </c>
      <c r="I1154" s="312"/>
      <c r="K1154" s="362"/>
      <c r="L1154" s="9" t="str">
        <f t="shared" si="41"/>
        <v xml:space="preserve"> </v>
      </c>
      <c r="M1154" s="9"/>
      <c r="N1154" s="14"/>
      <c r="O1154" s="14"/>
      <c r="Q1154" s="253"/>
    </row>
    <row r="1155" spans="1:17" ht="15.75" x14ac:dyDescent="0.25">
      <c r="A1155" s="60"/>
      <c r="B1155" s="151"/>
      <c r="C1155" s="277"/>
      <c r="D1155" s="278"/>
      <c r="E1155" s="290"/>
      <c r="F1155" s="276"/>
      <c r="G1155" s="277">
        <f t="shared" si="40"/>
        <v>24619.650000000005</v>
      </c>
      <c r="H1155" s="278">
        <f t="shared" si="42"/>
        <v>27</v>
      </c>
      <c r="I1155" s="312"/>
      <c r="K1155" s="362"/>
      <c r="L1155" s="9" t="str">
        <f t="shared" si="41"/>
        <v xml:space="preserve"> </v>
      </c>
      <c r="M1155" s="9"/>
      <c r="N1155" s="14"/>
      <c r="O1155" s="14"/>
      <c r="Q1155" s="253"/>
    </row>
    <row r="1156" spans="1:17" ht="15.75" x14ac:dyDescent="0.25">
      <c r="A1156" s="60"/>
      <c r="B1156" s="151"/>
      <c r="C1156" s="277"/>
      <c r="D1156" s="278"/>
      <c r="E1156" s="290"/>
      <c r="F1156" s="276"/>
      <c r="G1156" s="277">
        <f t="shared" si="40"/>
        <v>24619.650000000005</v>
      </c>
      <c r="H1156" s="278">
        <f t="shared" si="42"/>
        <v>27</v>
      </c>
      <c r="I1156" s="312"/>
      <c r="K1156" s="362"/>
      <c r="L1156" s="9" t="str">
        <f t="shared" si="41"/>
        <v xml:space="preserve"> </v>
      </c>
      <c r="M1156" s="9"/>
      <c r="N1156" s="14"/>
      <c r="O1156" s="14"/>
      <c r="Q1156" s="253"/>
    </row>
    <row r="1157" spans="1:17" ht="15.75" x14ac:dyDescent="0.25">
      <c r="A1157" s="60"/>
      <c r="B1157" s="151"/>
      <c r="C1157" s="277"/>
      <c r="D1157" s="278"/>
      <c r="E1157" s="290"/>
      <c r="F1157" s="276"/>
      <c r="G1157" s="277">
        <f t="shared" si="40"/>
        <v>24619.650000000005</v>
      </c>
      <c r="H1157" s="278">
        <f t="shared" si="42"/>
        <v>27</v>
      </c>
      <c r="I1157" s="312"/>
      <c r="K1157" s="362"/>
      <c r="L1157" s="9" t="str">
        <f t="shared" si="41"/>
        <v xml:space="preserve"> </v>
      </c>
      <c r="M1157" s="9"/>
      <c r="N1157" s="14"/>
      <c r="O1157" s="14"/>
      <c r="Q1157" s="253"/>
    </row>
    <row r="1158" spans="1:17" ht="15.75" x14ac:dyDescent="0.25">
      <c r="A1158" s="60"/>
      <c r="B1158" s="151"/>
      <c r="C1158" s="277"/>
      <c r="D1158" s="278"/>
      <c r="E1158" s="290"/>
      <c r="F1158" s="276"/>
      <c r="G1158" s="277">
        <f t="shared" si="40"/>
        <v>24619.650000000005</v>
      </c>
      <c r="H1158" s="278">
        <f t="shared" si="42"/>
        <v>27</v>
      </c>
      <c r="I1158" s="312"/>
      <c r="K1158" s="362"/>
      <c r="L1158" s="9" t="str">
        <f t="shared" si="41"/>
        <v xml:space="preserve"> </v>
      </c>
      <c r="M1158" s="9"/>
      <c r="N1158" s="14"/>
      <c r="O1158" s="14"/>
      <c r="Q1158" s="253"/>
    </row>
    <row r="1159" spans="1:17" ht="15.75" x14ac:dyDescent="0.25">
      <c r="A1159" s="60"/>
      <c r="B1159" s="151"/>
      <c r="C1159" s="271"/>
      <c r="D1159" s="278"/>
      <c r="E1159" s="290"/>
      <c r="F1159" s="276"/>
      <c r="G1159" s="277">
        <f t="shared" si="40"/>
        <v>24619.650000000005</v>
      </c>
      <c r="H1159" s="278">
        <f t="shared" si="42"/>
        <v>27</v>
      </c>
      <c r="I1159" s="312"/>
      <c r="K1159" s="362"/>
      <c r="L1159" s="9" t="str">
        <f t="shared" si="41"/>
        <v xml:space="preserve"> </v>
      </c>
      <c r="M1159" s="9"/>
      <c r="N1159" s="14"/>
      <c r="O1159" s="14"/>
      <c r="Q1159" s="253"/>
    </row>
    <row r="1160" spans="1:17" ht="15.75" x14ac:dyDescent="0.25">
      <c r="A1160" s="60"/>
      <c r="B1160" s="151"/>
      <c r="C1160" s="271"/>
      <c r="D1160" s="278"/>
      <c r="E1160" s="290"/>
      <c r="F1160" s="276"/>
      <c r="G1160" s="277">
        <f t="shared" si="40"/>
        <v>24619.650000000005</v>
      </c>
      <c r="H1160" s="278">
        <f t="shared" si="42"/>
        <v>27</v>
      </c>
      <c r="I1160" s="312"/>
      <c r="K1160" s="362"/>
      <c r="L1160" s="9" t="str">
        <f t="shared" si="41"/>
        <v xml:space="preserve"> </v>
      </c>
      <c r="M1160" s="9"/>
      <c r="N1160" s="14"/>
      <c r="O1160" s="14"/>
      <c r="Q1160" s="253"/>
    </row>
    <row r="1161" spans="1:17" ht="15.75" x14ac:dyDescent="0.25">
      <c r="A1161" s="60"/>
      <c r="B1161" s="151"/>
      <c r="C1161" s="277"/>
      <c r="D1161" s="278"/>
      <c r="E1161" s="290"/>
      <c r="F1161" s="276"/>
      <c r="G1161" s="277">
        <f t="shared" si="40"/>
        <v>24619.650000000005</v>
      </c>
      <c r="H1161" s="278">
        <f t="shared" si="42"/>
        <v>27</v>
      </c>
      <c r="I1161" s="312"/>
      <c r="K1161" s="362"/>
      <c r="L1161" s="9" t="str">
        <f t="shared" si="41"/>
        <v xml:space="preserve"> </v>
      </c>
      <c r="M1161" s="9"/>
      <c r="N1161" s="14"/>
      <c r="O1161" s="14"/>
      <c r="Q1161" s="253"/>
    </row>
    <row r="1162" spans="1:17" ht="15.75" x14ac:dyDescent="0.25">
      <c r="A1162" s="60"/>
      <c r="B1162" s="151"/>
      <c r="C1162" s="277"/>
      <c r="D1162" s="278"/>
      <c r="E1162" s="290"/>
      <c r="F1162" s="276"/>
      <c r="G1162" s="277">
        <f t="shared" si="40"/>
        <v>24619.650000000005</v>
      </c>
      <c r="H1162" s="278">
        <f t="shared" si="42"/>
        <v>27</v>
      </c>
      <c r="I1162" s="312"/>
      <c r="K1162" s="362"/>
      <c r="L1162" s="9" t="str">
        <f t="shared" si="41"/>
        <v xml:space="preserve"> </v>
      </c>
      <c r="M1162" s="9"/>
      <c r="N1162" s="14"/>
      <c r="O1162" s="14"/>
      <c r="Q1162" s="253"/>
    </row>
    <row r="1163" spans="1:17" ht="15.75" x14ac:dyDescent="0.25">
      <c r="A1163" s="60"/>
      <c r="B1163" s="151"/>
      <c r="C1163" s="277"/>
      <c r="D1163" s="278"/>
      <c r="E1163" s="290"/>
      <c r="F1163" s="276"/>
      <c r="G1163" s="277">
        <f t="shared" ref="G1163:G1226" si="43">G1162-E1163+C1163</f>
        <v>24619.650000000005</v>
      </c>
      <c r="H1163" s="278">
        <f t="shared" si="42"/>
        <v>27</v>
      </c>
      <c r="I1163" s="312"/>
      <c r="K1163" s="362"/>
      <c r="L1163" s="9" t="str">
        <f t="shared" si="41"/>
        <v xml:space="preserve"> </v>
      </c>
      <c r="M1163" s="9"/>
      <c r="N1163" s="14"/>
      <c r="O1163" s="14"/>
      <c r="Q1163" s="253"/>
    </row>
    <row r="1164" spans="1:17" ht="15.75" x14ac:dyDescent="0.25">
      <c r="A1164" s="60"/>
      <c r="B1164" s="151"/>
      <c r="C1164" s="277"/>
      <c r="D1164" s="278"/>
      <c r="E1164" s="290"/>
      <c r="F1164" s="276"/>
      <c r="G1164" s="277">
        <f t="shared" si="43"/>
        <v>24619.650000000005</v>
      </c>
      <c r="H1164" s="278">
        <f t="shared" si="42"/>
        <v>27</v>
      </c>
      <c r="I1164" s="312"/>
      <c r="K1164" s="362"/>
      <c r="L1164" s="9" t="str">
        <f t="shared" ref="L1164:L1197" si="44">IF(D1164&gt;0,D1164," ")</f>
        <v xml:space="preserve"> </v>
      </c>
      <c r="M1164" s="9"/>
      <c r="N1164" s="14"/>
      <c r="O1164" s="14"/>
      <c r="Q1164" s="253"/>
    </row>
    <row r="1165" spans="1:17" ht="15.75" x14ac:dyDescent="0.25">
      <c r="A1165" s="60"/>
      <c r="B1165" s="151"/>
      <c r="C1165" s="277"/>
      <c r="D1165" s="278"/>
      <c r="E1165" s="290"/>
      <c r="F1165" s="276"/>
      <c r="G1165" s="277">
        <f t="shared" si="43"/>
        <v>24619.650000000005</v>
      </c>
      <c r="H1165" s="278">
        <f t="shared" si="42"/>
        <v>27</v>
      </c>
      <c r="I1165" s="312"/>
      <c r="K1165" s="362"/>
      <c r="L1165" s="9" t="str">
        <f t="shared" si="44"/>
        <v xml:space="preserve"> </v>
      </c>
      <c r="M1165" s="9"/>
      <c r="N1165" s="14"/>
      <c r="O1165" s="14"/>
      <c r="Q1165" s="253"/>
    </row>
    <row r="1166" spans="1:17" ht="15.75" x14ac:dyDescent="0.25">
      <c r="A1166" s="60"/>
      <c r="B1166" s="151"/>
      <c r="C1166" s="277"/>
      <c r="D1166" s="278"/>
      <c r="E1166" s="290"/>
      <c r="F1166" s="276"/>
      <c r="G1166" s="277">
        <f t="shared" si="43"/>
        <v>24619.650000000005</v>
      </c>
      <c r="H1166" s="278">
        <f t="shared" si="42"/>
        <v>27</v>
      </c>
      <c r="I1166" s="312"/>
      <c r="K1166" s="362"/>
      <c r="L1166" s="9" t="str">
        <f t="shared" si="44"/>
        <v xml:space="preserve"> </v>
      </c>
      <c r="M1166" s="9"/>
      <c r="N1166" s="14"/>
      <c r="O1166" s="14"/>
      <c r="Q1166" s="253"/>
    </row>
    <row r="1167" spans="1:17" ht="15.75" x14ac:dyDescent="0.25">
      <c r="A1167" s="60"/>
      <c r="B1167" s="151"/>
      <c r="C1167" s="277"/>
      <c r="D1167" s="278"/>
      <c r="E1167" s="290"/>
      <c r="F1167" s="276"/>
      <c r="G1167" s="277">
        <f t="shared" si="43"/>
        <v>24619.650000000005</v>
      </c>
      <c r="H1167" s="278">
        <f t="shared" si="42"/>
        <v>27</v>
      </c>
      <c r="I1167" s="312"/>
      <c r="K1167" s="362"/>
      <c r="L1167" s="9" t="str">
        <f t="shared" si="44"/>
        <v xml:space="preserve"> </v>
      </c>
      <c r="M1167" s="9"/>
      <c r="N1167" s="14"/>
      <c r="O1167" s="14"/>
      <c r="Q1167" s="253"/>
    </row>
    <row r="1168" spans="1:17" ht="15.75" x14ac:dyDescent="0.25">
      <c r="A1168" s="60"/>
      <c r="B1168" s="151"/>
      <c r="C1168" s="277"/>
      <c r="D1168" s="278"/>
      <c r="E1168" s="290"/>
      <c r="F1168" s="276"/>
      <c r="G1168" s="277">
        <f t="shared" si="43"/>
        <v>24619.650000000005</v>
      </c>
      <c r="H1168" s="278">
        <f t="shared" si="42"/>
        <v>27</v>
      </c>
      <c r="I1168" s="312"/>
      <c r="K1168" s="362"/>
      <c r="L1168" s="9" t="str">
        <f t="shared" si="44"/>
        <v xml:space="preserve"> </v>
      </c>
      <c r="M1168" s="9"/>
      <c r="N1168" s="14"/>
      <c r="O1168" s="14"/>
      <c r="Q1168" s="253"/>
    </row>
    <row r="1169" spans="1:17" ht="15.75" x14ac:dyDescent="0.25">
      <c r="A1169" s="60"/>
      <c r="B1169" s="151"/>
      <c r="C1169" s="271"/>
      <c r="D1169" s="278"/>
      <c r="E1169" s="290"/>
      <c r="F1169" s="276"/>
      <c r="G1169" s="277">
        <f t="shared" si="43"/>
        <v>24619.650000000005</v>
      </c>
      <c r="H1169" s="278">
        <f t="shared" si="42"/>
        <v>27</v>
      </c>
      <c r="I1169" s="312"/>
      <c r="K1169" s="362"/>
      <c r="L1169" s="9" t="str">
        <f t="shared" si="44"/>
        <v xml:space="preserve"> </v>
      </c>
      <c r="M1169" s="9"/>
      <c r="N1169" s="14"/>
      <c r="O1169" s="14"/>
      <c r="Q1169" s="253"/>
    </row>
    <row r="1170" spans="1:17" ht="15.75" x14ac:dyDescent="0.25">
      <c r="A1170" s="60"/>
      <c r="B1170" s="151"/>
      <c r="C1170" s="271"/>
      <c r="D1170" s="278"/>
      <c r="E1170" s="290"/>
      <c r="F1170" s="276"/>
      <c r="G1170" s="277">
        <f t="shared" si="43"/>
        <v>24619.650000000005</v>
      </c>
      <c r="H1170" s="278">
        <f t="shared" si="42"/>
        <v>27</v>
      </c>
      <c r="I1170" s="312"/>
      <c r="K1170" s="362"/>
      <c r="L1170" s="9" t="str">
        <f t="shared" si="44"/>
        <v xml:space="preserve"> </v>
      </c>
      <c r="M1170" s="9"/>
      <c r="N1170" s="14"/>
      <c r="O1170" s="14"/>
      <c r="Q1170" s="253"/>
    </row>
    <row r="1171" spans="1:17" ht="15.75" x14ac:dyDescent="0.25">
      <c r="A1171" s="60"/>
      <c r="B1171" s="151"/>
      <c r="C1171" s="271"/>
      <c r="D1171" s="278"/>
      <c r="E1171" s="290"/>
      <c r="F1171" s="276"/>
      <c r="G1171" s="277">
        <f t="shared" si="43"/>
        <v>24619.650000000005</v>
      </c>
      <c r="H1171" s="278">
        <f t="shared" si="42"/>
        <v>27</v>
      </c>
      <c r="I1171" s="325"/>
      <c r="J1171" s="195"/>
      <c r="K1171" s="362"/>
      <c r="L1171" s="9" t="str">
        <f t="shared" si="44"/>
        <v xml:space="preserve"> </v>
      </c>
      <c r="M1171" s="9"/>
      <c r="N1171" s="14"/>
      <c r="O1171" s="14"/>
      <c r="Q1171" s="253"/>
    </row>
    <row r="1172" spans="1:17" ht="15.75" x14ac:dyDescent="0.25">
      <c r="A1172" s="60"/>
      <c r="B1172" s="151"/>
      <c r="C1172" s="277"/>
      <c r="D1172" s="278"/>
      <c r="E1172" s="290"/>
      <c r="F1172" s="276"/>
      <c r="G1172" s="277">
        <f t="shared" si="43"/>
        <v>24619.650000000005</v>
      </c>
      <c r="H1172" s="278">
        <f t="shared" si="42"/>
        <v>27</v>
      </c>
      <c r="I1172" s="312"/>
      <c r="J1172" s="195"/>
      <c r="K1172" s="362"/>
      <c r="L1172" s="9" t="str">
        <f t="shared" si="44"/>
        <v xml:space="preserve"> </v>
      </c>
      <c r="M1172" s="9"/>
      <c r="N1172" s="14"/>
      <c r="O1172" s="14"/>
      <c r="Q1172" s="253"/>
    </row>
    <row r="1173" spans="1:17" ht="15.75" x14ac:dyDescent="0.25">
      <c r="A1173" s="60"/>
      <c r="B1173" s="151"/>
      <c r="C1173" s="277"/>
      <c r="D1173" s="278"/>
      <c r="E1173" s="290"/>
      <c r="F1173" s="276"/>
      <c r="G1173" s="277">
        <f t="shared" si="43"/>
        <v>24619.650000000005</v>
      </c>
      <c r="H1173" s="278">
        <f t="shared" si="42"/>
        <v>27</v>
      </c>
      <c r="I1173" s="325"/>
      <c r="J1173" s="195"/>
      <c r="K1173" s="362"/>
      <c r="L1173" s="9" t="str">
        <f t="shared" si="44"/>
        <v xml:space="preserve"> </v>
      </c>
      <c r="M1173" s="9"/>
      <c r="N1173" s="14"/>
      <c r="O1173" s="14"/>
      <c r="Q1173" s="253"/>
    </row>
    <row r="1174" spans="1:17" ht="15.75" x14ac:dyDescent="0.25">
      <c r="A1174" s="60"/>
      <c r="B1174" s="151"/>
      <c r="C1174" s="277"/>
      <c r="D1174" s="278"/>
      <c r="E1174" s="290"/>
      <c r="F1174" s="276"/>
      <c r="G1174" s="277">
        <f t="shared" si="43"/>
        <v>24619.650000000005</v>
      </c>
      <c r="H1174" s="278">
        <f t="shared" si="42"/>
        <v>27</v>
      </c>
      <c r="I1174" s="312"/>
      <c r="J1174" s="195"/>
      <c r="K1174" s="362"/>
      <c r="L1174" s="9" t="str">
        <f t="shared" si="44"/>
        <v xml:space="preserve"> </v>
      </c>
      <c r="M1174" s="9"/>
      <c r="N1174" s="14"/>
      <c r="O1174" s="14"/>
      <c r="Q1174" s="253"/>
    </row>
    <row r="1175" spans="1:17" ht="15.75" x14ac:dyDescent="0.25">
      <c r="A1175" s="60"/>
      <c r="B1175" s="151"/>
      <c r="C1175" s="277"/>
      <c r="D1175" s="278"/>
      <c r="E1175" s="290"/>
      <c r="F1175" s="276"/>
      <c r="G1175" s="277">
        <f t="shared" si="43"/>
        <v>24619.650000000005</v>
      </c>
      <c r="H1175" s="278">
        <f t="shared" si="42"/>
        <v>27</v>
      </c>
      <c r="I1175" s="312"/>
      <c r="J1175" s="195"/>
      <c r="K1175" s="362"/>
      <c r="L1175" s="9" t="str">
        <f t="shared" si="44"/>
        <v xml:space="preserve"> </v>
      </c>
      <c r="M1175" s="9"/>
      <c r="N1175" s="14"/>
      <c r="O1175" s="14"/>
      <c r="Q1175" s="253"/>
    </row>
    <row r="1176" spans="1:17" ht="15.75" x14ac:dyDescent="0.25">
      <c r="A1176" s="60"/>
      <c r="B1176" s="151"/>
      <c r="C1176" s="271"/>
      <c r="D1176" s="278"/>
      <c r="E1176" s="290"/>
      <c r="F1176" s="276"/>
      <c r="G1176" s="277">
        <f t="shared" si="43"/>
        <v>24619.650000000005</v>
      </c>
      <c r="H1176" s="278">
        <f t="shared" si="42"/>
        <v>27</v>
      </c>
      <c r="I1176" s="312"/>
      <c r="J1176" s="195"/>
      <c r="K1176" s="362"/>
      <c r="L1176" s="9" t="str">
        <f t="shared" si="44"/>
        <v xml:space="preserve"> </v>
      </c>
      <c r="M1176" s="9"/>
      <c r="N1176" s="14"/>
      <c r="O1176" s="14"/>
      <c r="Q1176" s="253"/>
    </row>
    <row r="1177" spans="1:17" ht="15.75" x14ac:dyDescent="0.25">
      <c r="A1177" s="60"/>
      <c r="B1177" s="151"/>
      <c r="C1177" s="277"/>
      <c r="D1177" s="278"/>
      <c r="E1177" s="290"/>
      <c r="F1177" s="276"/>
      <c r="G1177" s="277">
        <f t="shared" si="43"/>
        <v>24619.650000000005</v>
      </c>
      <c r="H1177" s="278">
        <f t="shared" si="42"/>
        <v>27</v>
      </c>
      <c r="I1177" s="312"/>
      <c r="J1177" s="195"/>
      <c r="K1177" s="362"/>
      <c r="L1177" s="9" t="str">
        <f t="shared" si="44"/>
        <v xml:space="preserve"> </v>
      </c>
      <c r="M1177" s="9"/>
      <c r="N1177" s="14"/>
      <c r="O1177" s="14"/>
      <c r="Q1177" s="253"/>
    </row>
    <row r="1178" spans="1:17" ht="15.75" x14ac:dyDescent="0.25">
      <c r="A1178" s="60"/>
      <c r="B1178" s="151"/>
      <c r="C1178" s="277"/>
      <c r="D1178" s="278"/>
      <c r="E1178" s="290"/>
      <c r="F1178" s="276"/>
      <c r="G1178" s="277">
        <f t="shared" si="43"/>
        <v>24619.650000000005</v>
      </c>
      <c r="H1178" s="278">
        <f t="shared" si="42"/>
        <v>27</v>
      </c>
      <c r="I1178" s="312"/>
      <c r="J1178" s="195"/>
      <c r="K1178" s="362"/>
      <c r="L1178" s="9" t="str">
        <f t="shared" si="44"/>
        <v xml:space="preserve"> </v>
      </c>
      <c r="M1178" s="9"/>
      <c r="N1178" s="14"/>
      <c r="O1178" s="14"/>
      <c r="Q1178" s="253"/>
    </row>
    <row r="1179" spans="1:17" ht="15.75" x14ac:dyDescent="0.25">
      <c r="A1179" s="60"/>
      <c r="B1179" s="151"/>
      <c r="C1179" s="277"/>
      <c r="D1179" s="278"/>
      <c r="E1179" s="290"/>
      <c r="F1179" s="276"/>
      <c r="G1179" s="277">
        <f t="shared" si="43"/>
        <v>24619.650000000005</v>
      </c>
      <c r="H1179" s="278">
        <f t="shared" si="42"/>
        <v>27</v>
      </c>
      <c r="I1179" s="312"/>
      <c r="J1179" s="195"/>
      <c r="K1179" s="362"/>
      <c r="L1179" s="9" t="str">
        <f t="shared" si="44"/>
        <v xml:space="preserve"> </v>
      </c>
      <c r="M1179" s="9"/>
      <c r="N1179" s="14"/>
      <c r="O1179" s="14"/>
      <c r="Q1179" s="253"/>
    </row>
    <row r="1180" spans="1:17" ht="15.75" x14ac:dyDescent="0.25">
      <c r="A1180" s="60"/>
      <c r="B1180" s="151"/>
      <c r="C1180" s="277"/>
      <c r="D1180" s="278"/>
      <c r="E1180" s="290"/>
      <c r="F1180" s="276"/>
      <c r="G1180" s="277">
        <f t="shared" si="43"/>
        <v>24619.650000000005</v>
      </c>
      <c r="H1180" s="278">
        <f t="shared" si="42"/>
        <v>27</v>
      </c>
      <c r="I1180" s="312"/>
      <c r="J1180" s="195"/>
      <c r="K1180" s="362"/>
      <c r="L1180" s="9" t="str">
        <f t="shared" si="44"/>
        <v xml:space="preserve"> </v>
      </c>
      <c r="M1180" s="9"/>
      <c r="N1180" s="14"/>
      <c r="O1180" s="14"/>
      <c r="Q1180" s="253"/>
    </row>
    <row r="1181" spans="1:17" ht="15.75" x14ac:dyDescent="0.25">
      <c r="A1181" s="60"/>
      <c r="B1181" s="151"/>
      <c r="C1181" s="277"/>
      <c r="D1181" s="278"/>
      <c r="E1181" s="290"/>
      <c r="F1181" s="276"/>
      <c r="G1181" s="277">
        <f t="shared" si="43"/>
        <v>24619.650000000005</v>
      </c>
      <c r="H1181" s="278">
        <f t="shared" si="42"/>
        <v>27</v>
      </c>
      <c r="I1181" s="312"/>
      <c r="J1181" s="195"/>
      <c r="K1181" s="362"/>
      <c r="L1181" s="9" t="str">
        <f t="shared" si="44"/>
        <v xml:space="preserve"> </v>
      </c>
      <c r="M1181" s="9"/>
      <c r="N1181" s="14"/>
      <c r="O1181" s="14"/>
      <c r="Q1181" s="253"/>
    </row>
    <row r="1182" spans="1:17" ht="15.75" x14ac:dyDescent="0.25">
      <c r="A1182" s="60"/>
      <c r="B1182" s="151"/>
      <c r="C1182" s="277"/>
      <c r="D1182" s="278"/>
      <c r="E1182" s="290"/>
      <c r="F1182" s="276"/>
      <c r="G1182" s="277">
        <f t="shared" si="43"/>
        <v>24619.650000000005</v>
      </c>
      <c r="H1182" s="278">
        <f t="shared" si="42"/>
        <v>27</v>
      </c>
      <c r="I1182" s="325"/>
      <c r="J1182" s="195"/>
      <c r="K1182" s="362"/>
      <c r="L1182" s="9" t="str">
        <f t="shared" si="44"/>
        <v xml:space="preserve"> </v>
      </c>
      <c r="M1182" s="9"/>
      <c r="N1182" s="14"/>
      <c r="O1182" s="14"/>
      <c r="Q1182" s="253"/>
    </row>
    <row r="1183" spans="1:17" ht="15.75" x14ac:dyDescent="0.25">
      <c r="A1183" s="60"/>
      <c r="B1183" s="151"/>
      <c r="C1183" s="277"/>
      <c r="D1183" s="278"/>
      <c r="E1183" s="290"/>
      <c r="F1183" s="276"/>
      <c r="G1183" s="277">
        <f t="shared" si="43"/>
        <v>24619.650000000005</v>
      </c>
      <c r="H1183" s="278">
        <f t="shared" si="42"/>
        <v>27</v>
      </c>
      <c r="I1183" s="325"/>
      <c r="J1183" s="195"/>
      <c r="K1183" s="362"/>
      <c r="L1183" s="9" t="str">
        <f t="shared" si="44"/>
        <v xml:space="preserve"> </v>
      </c>
      <c r="M1183" s="9"/>
      <c r="N1183" s="14"/>
      <c r="O1183" s="14"/>
      <c r="Q1183" s="253"/>
    </row>
    <row r="1184" spans="1:17" ht="15.75" x14ac:dyDescent="0.25">
      <c r="A1184" s="60"/>
      <c r="B1184" s="151"/>
      <c r="C1184" s="277"/>
      <c r="D1184" s="278"/>
      <c r="E1184" s="290"/>
      <c r="F1184" s="276"/>
      <c r="G1184" s="277">
        <f t="shared" si="43"/>
        <v>24619.650000000005</v>
      </c>
      <c r="H1184" s="278">
        <f t="shared" si="42"/>
        <v>27</v>
      </c>
      <c r="I1184" s="325"/>
      <c r="J1184" s="195"/>
      <c r="K1184" s="362"/>
      <c r="L1184" s="9" t="str">
        <f t="shared" si="44"/>
        <v xml:space="preserve"> </v>
      </c>
      <c r="M1184" s="9"/>
      <c r="N1184" s="14"/>
      <c r="O1184" s="14"/>
      <c r="Q1184" s="253"/>
    </row>
    <row r="1185" spans="1:17" ht="15.75" x14ac:dyDescent="0.25">
      <c r="A1185" s="60"/>
      <c r="B1185" s="151"/>
      <c r="C1185" s="277"/>
      <c r="D1185" s="278"/>
      <c r="E1185" s="290"/>
      <c r="F1185" s="276"/>
      <c r="G1185" s="277">
        <f t="shared" si="43"/>
        <v>24619.650000000005</v>
      </c>
      <c r="H1185" s="278">
        <f t="shared" si="42"/>
        <v>27</v>
      </c>
      <c r="I1185" s="325"/>
      <c r="J1185" s="195"/>
      <c r="K1185" s="362"/>
      <c r="L1185" s="9" t="str">
        <f t="shared" si="44"/>
        <v xml:space="preserve"> </v>
      </c>
      <c r="M1185" s="9"/>
      <c r="N1185" s="14"/>
      <c r="O1185" s="14"/>
      <c r="Q1185" s="253"/>
    </row>
    <row r="1186" spans="1:17" ht="15.75" x14ac:dyDescent="0.25">
      <c r="A1186" s="60"/>
      <c r="B1186" s="151"/>
      <c r="C1186" s="277"/>
      <c r="D1186" s="278"/>
      <c r="E1186" s="290"/>
      <c r="F1186" s="276"/>
      <c r="G1186" s="277">
        <f t="shared" si="43"/>
        <v>24619.650000000005</v>
      </c>
      <c r="H1186" s="278">
        <f t="shared" si="42"/>
        <v>27</v>
      </c>
      <c r="I1186" s="325"/>
      <c r="J1186" s="195"/>
      <c r="K1186" s="362"/>
      <c r="L1186" s="9" t="str">
        <f t="shared" si="44"/>
        <v xml:space="preserve"> </v>
      </c>
      <c r="M1186" s="9"/>
      <c r="N1186" s="14"/>
      <c r="O1186" s="14"/>
      <c r="Q1186" s="253"/>
    </row>
    <row r="1187" spans="1:17" ht="15.75" x14ac:dyDescent="0.25">
      <c r="A1187" s="60"/>
      <c r="B1187" s="151"/>
      <c r="C1187" s="277"/>
      <c r="D1187" s="278"/>
      <c r="E1187" s="290"/>
      <c r="F1187" s="276"/>
      <c r="G1187" s="277">
        <f t="shared" si="43"/>
        <v>24619.650000000005</v>
      </c>
      <c r="H1187" s="278">
        <f t="shared" si="42"/>
        <v>27</v>
      </c>
      <c r="I1187" s="325"/>
      <c r="J1187" s="195"/>
      <c r="K1187" s="362"/>
      <c r="L1187" s="9" t="str">
        <f t="shared" si="44"/>
        <v xml:space="preserve"> </v>
      </c>
      <c r="M1187" s="9"/>
      <c r="N1187" s="14"/>
      <c r="O1187" s="14"/>
      <c r="Q1187" s="253"/>
    </row>
    <row r="1188" spans="1:17" ht="15.75" x14ac:dyDescent="0.25">
      <c r="A1188" s="60"/>
      <c r="B1188" s="151"/>
      <c r="C1188" s="277"/>
      <c r="D1188" s="278"/>
      <c r="E1188" s="290"/>
      <c r="F1188" s="276"/>
      <c r="G1188" s="277">
        <f t="shared" si="43"/>
        <v>24619.650000000005</v>
      </c>
      <c r="H1188" s="278">
        <f t="shared" si="42"/>
        <v>27</v>
      </c>
      <c r="I1188" s="325"/>
      <c r="J1188" s="195"/>
      <c r="K1188" s="362"/>
      <c r="L1188" s="9" t="str">
        <f t="shared" si="44"/>
        <v xml:space="preserve"> </v>
      </c>
      <c r="M1188" s="9"/>
      <c r="N1188" s="14"/>
      <c r="O1188" s="14"/>
      <c r="Q1188" s="253"/>
    </row>
    <row r="1189" spans="1:17" ht="15.75" x14ac:dyDescent="0.25">
      <c r="A1189" s="60"/>
      <c r="B1189" s="151"/>
      <c r="C1189" s="277"/>
      <c r="D1189" s="278"/>
      <c r="E1189" s="290"/>
      <c r="F1189" s="276"/>
      <c r="G1189" s="277">
        <f t="shared" si="43"/>
        <v>24619.650000000005</v>
      </c>
      <c r="H1189" s="278">
        <f t="shared" si="42"/>
        <v>27</v>
      </c>
      <c r="I1189" s="325"/>
      <c r="J1189" s="195"/>
      <c r="K1189" s="362"/>
      <c r="L1189" s="9" t="str">
        <f t="shared" si="44"/>
        <v xml:space="preserve"> </v>
      </c>
      <c r="M1189" s="9"/>
      <c r="N1189" s="14"/>
      <c r="O1189" s="14"/>
      <c r="Q1189" s="253"/>
    </row>
    <row r="1190" spans="1:17" ht="15.75" x14ac:dyDescent="0.25">
      <c r="A1190" s="60"/>
      <c r="B1190" s="151"/>
      <c r="C1190" s="271"/>
      <c r="D1190" s="278"/>
      <c r="E1190" s="290"/>
      <c r="F1190" s="276"/>
      <c r="G1190" s="277">
        <f t="shared" si="43"/>
        <v>24619.650000000005</v>
      </c>
      <c r="H1190" s="278">
        <f t="shared" si="42"/>
        <v>27</v>
      </c>
      <c r="I1190" s="325"/>
      <c r="J1190" s="195"/>
      <c r="K1190" s="362"/>
      <c r="L1190" s="9" t="str">
        <f t="shared" si="44"/>
        <v xml:space="preserve"> </v>
      </c>
      <c r="M1190" s="9"/>
      <c r="N1190" s="14"/>
      <c r="O1190" s="14"/>
      <c r="Q1190" s="253"/>
    </row>
    <row r="1191" spans="1:17" ht="15.75" x14ac:dyDescent="0.25">
      <c r="A1191" s="60"/>
      <c r="B1191" s="151"/>
      <c r="C1191" s="277"/>
      <c r="D1191" s="278"/>
      <c r="E1191" s="290"/>
      <c r="F1191" s="276"/>
      <c r="G1191" s="277">
        <f t="shared" si="43"/>
        <v>24619.650000000005</v>
      </c>
      <c r="H1191" s="278">
        <f t="shared" si="42"/>
        <v>27</v>
      </c>
      <c r="I1191" s="325"/>
      <c r="J1191" s="195"/>
      <c r="K1191" s="362"/>
      <c r="L1191" s="9" t="str">
        <f t="shared" si="44"/>
        <v xml:space="preserve"> </v>
      </c>
      <c r="M1191" s="9"/>
      <c r="N1191" s="14"/>
      <c r="O1191" s="14"/>
      <c r="Q1191" s="253"/>
    </row>
    <row r="1192" spans="1:17" ht="15.75" x14ac:dyDescent="0.25">
      <c r="A1192" s="60"/>
      <c r="B1192" s="151"/>
      <c r="C1192" s="277"/>
      <c r="D1192" s="278"/>
      <c r="E1192" s="290"/>
      <c r="F1192" s="276"/>
      <c r="G1192" s="277">
        <f t="shared" si="43"/>
        <v>24619.650000000005</v>
      </c>
      <c r="H1192" s="278">
        <f t="shared" si="42"/>
        <v>27</v>
      </c>
      <c r="I1192" s="325"/>
      <c r="J1192" s="195"/>
      <c r="K1192" s="362"/>
      <c r="L1192" s="9" t="str">
        <f t="shared" si="44"/>
        <v xml:space="preserve"> </v>
      </c>
      <c r="M1192" s="9"/>
      <c r="N1192" s="14"/>
      <c r="O1192" s="14"/>
      <c r="Q1192" s="253"/>
    </row>
    <row r="1193" spans="1:17" ht="15.75" x14ac:dyDescent="0.25">
      <c r="A1193" s="60"/>
      <c r="B1193" s="151"/>
      <c r="C1193" s="277"/>
      <c r="D1193" s="278"/>
      <c r="E1193" s="290"/>
      <c r="F1193" s="276"/>
      <c r="G1193" s="277">
        <f t="shared" si="43"/>
        <v>24619.650000000005</v>
      </c>
      <c r="H1193" s="278">
        <f t="shared" si="42"/>
        <v>27</v>
      </c>
      <c r="I1193" s="325"/>
      <c r="J1193" s="195"/>
      <c r="K1193" s="362"/>
      <c r="L1193" s="9" t="str">
        <f t="shared" si="44"/>
        <v xml:space="preserve"> </v>
      </c>
      <c r="M1193" s="9"/>
      <c r="N1193" s="14"/>
      <c r="O1193" s="14"/>
      <c r="Q1193" s="253"/>
    </row>
    <row r="1194" spans="1:17" ht="15.75" x14ac:dyDescent="0.25">
      <c r="A1194" s="60"/>
      <c r="B1194" s="151"/>
      <c r="C1194" s="277"/>
      <c r="D1194" s="278"/>
      <c r="E1194" s="290"/>
      <c r="F1194" s="276"/>
      <c r="G1194" s="277">
        <f t="shared" si="43"/>
        <v>24619.650000000005</v>
      </c>
      <c r="H1194" s="278">
        <f t="shared" si="42"/>
        <v>27</v>
      </c>
      <c r="I1194" s="325"/>
      <c r="J1194" s="195"/>
      <c r="K1194" s="362"/>
      <c r="L1194" s="9" t="str">
        <f t="shared" si="44"/>
        <v xml:space="preserve"> </v>
      </c>
      <c r="M1194" s="9"/>
      <c r="N1194" s="14"/>
      <c r="O1194" s="14"/>
      <c r="Q1194" s="253"/>
    </row>
    <row r="1195" spans="1:17" ht="15.75" x14ac:dyDescent="0.25">
      <c r="A1195" s="60"/>
      <c r="B1195" s="151"/>
      <c r="C1195" s="271"/>
      <c r="D1195" s="278"/>
      <c r="E1195" s="290"/>
      <c r="F1195" s="276"/>
      <c r="G1195" s="277">
        <f t="shared" si="43"/>
        <v>24619.650000000005</v>
      </c>
      <c r="H1195" s="278">
        <f t="shared" si="42"/>
        <v>27</v>
      </c>
      <c r="I1195" s="325"/>
      <c r="J1195" s="195"/>
      <c r="K1195" s="362"/>
      <c r="L1195" s="9" t="str">
        <f t="shared" si="44"/>
        <v xml:space="preserve"> </v>
      </c>
      <c r="M1195" s="9"/>
      <c r="N1195" s="14"/>
      <c r="O1195" s="14"/>
      <c r="Q1195" s="253"/>
    </row>
    <row r="1196" spans="1:17" ht="15.75" x14ac:dyDescent="0.25">
      <c r="A1196" s="60"/>
      <c r="B1196" s="151"/>
      <c r="C1196" s="271"/>
      <c r="D1196" s="278"/>
      <c r="E1196" s="290"/>
      <c r="F1196" s="276"/>
      <c r="G1196" s="277">
        <f t="shared" si="43"/>
        <v>24619.650000000005</v>
      </c>
      <c r="H1196" s="278">
        <f t="shared" si="42"/>
        <v>27</v>
      </c>
      <c r="I1196" s="325"/>
      <c r="J1196" s="195"/>
      <c r="K1196" s="362"/>
      <c r="L1196" s="9" t="str">
        <f t="shared" si="44"/>
        <v xml:space="preserve"> </v>
      </c>
      <c r="M1196" s="9"/>
      <c r="N1196" s="14"/>
      <c r="O1196" s="14"/>
      <c r="Q1196" s="253"/>
    </row>
    <row r="1197" spans="1:17" ht="15.75" x14ac:dyDescent="0.25">
      <c r="A1197" s="60"/>
      <c r="B1197" s="151"/>
      <c r="C1197" s="277"/>
      <c r="D1197" s="278"/>
      <c r="E1197" s="290"/>
      <c r="F1197" s="276"/>
      <c r="G1197" s="277">
        <f t="shared" si="43"/>
        <v>24619.650000000005</v>
      </c>
      <c r="H1197" s="278">
        <f t="shared" si="42"/>
        <v>27</v>
      </c>
      <c r="I1197" s="325"/>
      <c r="J1197" s="195"/>
      <c r="K1197" s="362"/>
      <c r="L1197" s="9" t="str">
        <f t="shared" si="44"/>
        <v xml:space="preserve"> </v>
      </c>
      <c r="M1197" s="9"/>
      <c r="N1197" s="14"/>
      <c r="O1197" s="14"/>
      <c r="Q1197" s="253"/>
    </row>
    <row r="1198" spans="1:17" ht="15.75" x14ac:dyDescent="0.25">
      <c r="A1198" s="60"/>
      <c r="B1198" s="151"/>
      <c r="C1198" s="277"/>
      <c r="D1198" s="278"/>
      <c r="E1198" s="290"/>
      <c r="F1198" s="276"/>
      <c r="G1198" s="277">
        <f t="shared" si="43"/>
        <v>24619.650000000005</v>
      </c>
      <c r="H1198" s="278">
        <f t="shared" si="42"/>
        <v>27</v>
      </c>
      <c r="I1198" s="325"/>
      <c r="J1198" s="195"/>
      <c r="K1198" s="362"/>
      <c r="L1198" s="9"/>
      <c r="M1198" s="9"/>
      <c r="N1198" s="14"/>
      <c r="O1198" s="14"/>
      <c r="Q1198" s="253"/>
    </row>
    <row r="1199" spans="1:17" ht="15.75" x14ac:dyDescent="0.25">
      <c r="A1199" s="60"/>
      <c r="B1199" s="151"/>
      <c r="C1199" s="277"/>
      <c r="D1199" s="278"/>
      <c r="E1199" s="290"/>
      <c r="F1199" s="276"/>
      <c r="G1199" s="277">
        <f t="shared" si="43"/>
        <v>24619.650000000005</v>
      </c>
      <c r="H1199" s="278">
        <f t="shared" si="42"/>
        <v>27</v>
      </c>
      <c r="I1199" s="325"/>
      <c r="J1199" s="195"/>
      <c r="K1199" s="362"/>
      <c r="L1199" s="9"/>
      <c r="M1199" s="9"/>
      <c r="N1199" s="14"/>
      <c r="O1199" s="14"/>
      <c r="Q1199" s="253"/>
    </row>
    <row r="1200" spans="1:17" ht="15.75" x14ac:dyDescent="0.25">
      <c r="A1200" s="60"/>
      <c r="B1200" s="151"/>
      <c r="C1200" s="277"/>
      <c r="D1200" s="278"/>
      <c r="E1200" s="290"/>
      <c r="F1200" s="276"/>
      <c r="G1200" s="277">
        <f t="shared" si="43"/>
        <v>24619.650000000005</v>
      </c>
      <c r="H1200" s="278">
        <f t="shared" si="42"/>
        <v>27</v>
      </c>
      <c r="I1200" s="325"/>
      <c r="J1200" s="195"/>
      <c r="K1200" s="362"/>
      <c r="L1200" s="9"/>
      <c r="M1200" s="9"/>
      <c r="N1200" s="14"/>
      <c r="O1200" s="14"/>
      <c r="Q1200" s="253"/>
    </row>
    <row r="1201" spans="1:17" ht="15.75" x14ac:dyDescent="0.25">
      <c r="A1201" s="60"/>
      <c r="B1201" s="151"/>
      <c r="C1201" s="277"/>
      <c r="D1201" s="278"/>
      <c r="E1201" s="290"/>
      <c r="F1201" s="276"/>
      <c r="G1201" s="277">
        <f t="shared" si="43"/>
        <v>24619.650000000005</v>
      </c>
      <c r="H1201" s="278">
        <f t="shared" si="42"/>
        <v>27</v>
      </c>
      <c r="I1201" s="325"/>
      <c r="J1201" s="195"/>
      <c r="K1201" s="362"/>
      <c r="L1201" s="9"/>
      <c r="M1201" s="9"/>
      <c r="N1201" s="14"/>
      <c r="O1201" s="14"/>
      <c r="Q1201" s="253"/>
    </row>
    <row r="1202" spans="1:17" ht="15.75" x14ac:dyDescent="0.25">
      <c r="A1202" s="60"/>
      <c r="B1202" s="151"/>
      <c r="C1202" s="277"/>
      <c r="D1202" s="278"/>
      <c r="E1202" s="290"/>
      <c r="F1202" s="276"/>
      <c r="G1202" s="277">
        <f t="shared" si="43"/>
        <v>24619.650000000005</v>
      </c>
      <c r="H1202" s="278">
        <f t="shared" si="42"/>
        <v>27</v>
      </c>
      <c r="I1202" s="325"/>
      <c r="J1202" s="195"/>
      <c r="K1202" s="362"/>
      <c r="L1202" s="9"/>
      <c r="M1202" s="9"/>
      <c r="N1202" s="14"/>
      <c r="O1202" s="14"/>
      <c r="Q1202" s="253"/>
    </row>
    <row r="1203" spans="1:17" ht="15.75" x14ac:dyDescent="0.25">
      <c r="A1203" s="60"/>
      <c r="B1203" s="151"/>
      <c r="C1203" s="277"/>
      <c r="D1203" s="278"/>
      <c r="E1203" s="290"/>
      <c r="F1203" s="276"/>
      <c r="G1203" s="277">
        <f t="shared" si="43"/>
        <v>24619.650000000005</v>
      </c>
      <c r="H1203" s="278">
        <f t="shared" si="42"/>
        <v>27</v>
      </c>
      <c r="I1203" s="325"/>
      <c r="J1203" s="195"/>
      <c r="K1203" s="362"/>
      <c r="L1203" s="9"/>
      <c r="M1203" s="9"/>
      <c r="N1203" s="14"/>
      <c r="O1203" s="14"/>
      <c r="Q1203" s="253"/>
    </row>
    <row r="1204" spans="1:17" ht="15.75" x14ac:dyDescent="0.25">
      <c r="A1204" s="60"/>
      <c r="B1204" s="151"/>
      <c r="C1204" s="271"/>
      <c r="D1204" s="278"/>
      <c r="E1204" s="290"/>
      <c r="F1204" s="276"/>
      <c r="G1204" s="277">
        <f t="shared" si="43"/>
        <v>24619.650000000005</v>
      </c>
      <c r="H1204" s="278">
        <f t="shared" si="42"/>
        <v>27</v>
      </c>
      <c r="I1204" s="325"/>
      <c r="J1204" s="195"/>
      <c r="K1204" s="362"/>
      <c r="L1204" s="9"/>
      <c r="M1204" s="9"/>
      <c r="N1204" s="14"/>
      <c r="O1204" s="14"/>
      <c r="Q1204" s="253"/>
    </row>
    <row r="1205" spans="1:17" ht="15.75" x14ac:dyDescent="0.25">
      <c r="A1205" s="60"/>
      <c r="B1205" s="151"/>
      <c r="C1205" s="271"/>
      <c r="D1205" s="278"/>
      <c r="E1205" s="290"/>
      <c r="F1205" s="276"/>
      <c r="G1205" s="277">
        <f t="shared" si="43"/>
        <v>24619.650000000005</v>
      </c>
      <c r="H1205" s="278">
        <f t="shared" si="42"/>
        <v>27</v>
      </c>
      <c r="I1205" s="325"/>
      <c r="J1205" s="195"/>
      <c r="K1205" s="362"/>
      <c r="L1205" s="9"/>
      <c r="M1205" s="9"/>
      <c r="N1205" s="14"/>
      <c r="O1205" s="14"/>
      <c r="Q1205" s="253"/>
    </row>
    <row r="1206" spans="1:17" ht="15.75" x14ac:dyDescent="0.25">
      <c r="A1206" s="60"/>
      <c r="B1206" s="151"/>
      <c r="C1206" s="271"/>
      <c r="D1206" s="278"/>
      <c r="E1206" s="290"/>
      <c r="F1206" s="276"/>
      <c r="G1206" s="277">
        <f t="shared" si="43"/>
        <v>24619.650000000005</v>
      </c>
      <c r="H1206" s="278">
        <f t="shared" si="42"/>
        <v>27</v>
      </c>
      <c r="I1206" s="325"/>
      <c r="J1206" s="195"/>
      <c r="K1206" s="362"/>
      <c r="L1206" s="9"/>
      <c r="M1206" s="9"/>
      <c r="N1206" s="14"/>
      <c r="O1206" s="14"/>
      <c r="Q1206" s="253"/>
    </row>
    <row r="1207" spans="1:17" ht="15.75" x14ac:dyDescent="0.25">
      <c r="A1207" s="60"/>
      <c r="B1207" s="151"/>
      <c r="C1207" s="277"/>
      <c r="D1207" s="278"/>
      <c r="E1207" s="290"/>
      <c r="F1207" s="276"/>
      <c r="G1207" s="277">
        <f t="shared" si="43"/>
        <v>24619.650000000005</v>
      </c>
      <c r="H1207" s="278">
        <f t="shared" si="42"/>
        <v>27</v>
      </c>
      <c r="I1207" s="325"/>
      <c r="J1207" s="195"/>
      <c r="K1207" s="362"/>
      <c r="L1207" s="9"/>
      <c r="M1207" s="9"/>
      <c r="N1207" s="14"/>
      <c r="O1207" s="14"/>
      <c r="Q1207" s="253"/>
    </row>
    <row r="1208" spans="1:17" ht="15.75" x14ac:dyDescent="0.25">
      <c r="A1208" s="60"/>
      <c r="B1208" s="151"/>
      <c r="C1208" s="277"/>
      <c r="D1208" s="278"/>
      <c r="E1208" s="290"/>
      <c r="F1208" s="276"/>
      <c r="G1208" s="277">
        <f t="shared" si="43"/>
        <v>24619.650000000005</v>
      </c>
      <c r="H1208" s="278">
        <f t="shared" ref="H1208:H1271" si="45">H1207-F1239+D1239</f>
        <v>27</v>
      </c>
      <c r="I1208" s="325"/>
      <c r="J1208" s="195"/>
      <c r="K1208" s="362"/>
      <c r="L1208" s="9"/>
      <c r="M1208" s="9"/>
      <c r="N1208" s="14"/>
      <c r="O1208" s="14"/>
      <c r="Q1208" s="253"/>
    </row>
    <row r="1209" spans="1:17" ht="15.75" x14ac:dyDescent="0.25">
      <c r="A1209" s="60"/>
      <c r="B1209" s="151"/>
      <c r="C1209" s="277"/>
      <c r="D1209" s="278"/>
      <c r="E1209" s="290"/>
      <c r="F1209" s="276"/>
      <c r="G1209" s="277">
        <f t="shared" si="43"/>
        <v>24619.650000000005</v>
      </c>
      <c r="H1209" s="278">
        <f t="shared" si="45"/>
        <v>27</v>
      </c>
      <c r="I1209" s="325"/>
      <c r="J1209" s="195"/>
      <c r="K1209" s="362"/>
      <c r="L1209" s="9"/>
      <c r="M1209" s="9"/>
      <c r="N1209" s="14"/>
      <c r="O1209" s="14"/>
      <c r="Q1209" s="253"/>
    </row>
    <row r="1210" spans="1:17" ht="15.75" x14ac:dyDescent="0.25">
      <c r="A1210" s="60"/>
      <c r="B1210" s="151"/>
      <c r="C1210" s="277"/>
      <c r="D1210" s="278"/>
      <c r="E1210" s="290"/>
      <c r="F1210" s="276"/>
      <c r="G1210" s="277">
        <f t="shared" si="43"/>
        <v>24619.650000000005</v>
      </c>
      <c r="H1210" s="278">
        <f t="shared" si="45"/>
        <v>27</v>
      </c>
      <c r="I1210" s="325"/>
      <c r="J1210" s="195"/>
      <c r="K1210" s="362"/>
      <c r="L1210" s="9"/>
      <c r="M1210" s="9"/>
      <c r="N1210" s="14"/>
      <c r="O1210" s="14"/>
      <c r="Q1210" s="253"/>
    </row>
    <row r="1211" spans="1:17" ht="15.75" x14ac:dyDescent="0.25">
      <c r="A1211" s="60"/>
      <c r="B1211" s="151"/>
      <c r="C1211" s="277"/>
      <c r="D1211" s="278"/>
      <c r="E1211" s="290"/>
      <c r="F1211" s="276"/>
      <c r="G1211" s="277">
        <f t="shared" si="43"/>
        <v>24619.650000000005</v>
      </c>
      <c r="H1211" s="278">
        <f t="shared" si="45"/>
        <v>27</v>
      </c>
      <c r="I1211" s="325"/>
      <c r="J1211" s="195"/>
      <c r="K1211" s="362"/>
      <c r="L1211" s="9"/>
      <c r="M1211" s="9"/>
      <c r="N1211" s="14"/>
      <c r="O1211" s="14"/>
      <c r="Q1211" s="253"/>
    </row>
    <row r="1212" spans="1:17" ht="15.75" x14ac:dyDescent="0.25">
      <c r="A1212" s="60"/>
      <c r="B1212" s="151"/>
      <c r="C1212" s="277"/>
      <c r="D1212" s="278"/>
      <c r="E1212" s="290"/>
      <c r="F1212" s="276"/>
      <c r="G1212" s="277">
        <f t="shared" si="43"/>
        <v>24619.650000000005</v>
      </c>
      <c r="H1212" s="278">
        <f t="shared" si="45"/>
        <v>27</v>
      </c>
      <c r="I1212" s="325"/>
      <c r="J1212" s="195"/>
      <c r="K1212" s="362"/>
      <c r="L1212" s="9"/>
      <c r="M1212" s="9"/>
      <c r="N1212" s="14"/>
      <c r="O1212" s="14"/>
      <c r="Q1212" s="253"/>
    </row>
    <row r="1213" spans="1:17" ht="15.75" x14ac:dyDescent="0.25">
      <c r="A1213" s="60"/>
      <c r="B1213" s="151"/>
      <c r="C1213" s="277"/>
      <c r="D1213" s="278"/>
      <c r="E1213" s="290"/>
      <c r="F1213" s="276"/>
      <c r="G1213" s="277">
        <f t="shared" si="43"/>
        <v>24619.650000000005</v>
      </c>
      <c r="H1213" s="278">
        <f t="shared" si="45"/>
        <v>27</v>
      </c>
      <c r="I1213" s="325"/>
      <c r="J1213" s="195"/>
      <c r="K1213" s="362"/>
      <c r="L1213" s="9"/>
      <c r="M1213" s="9"/>
      <c r="N1213" s="14"/>
      <c r="O1213" s="14"/>
      <c r="Q1213" s="253"/>
    </row>
    <row r="1214" spans="1:17" ht="15.75" x14ac:dyDescent="0.25">
      <c r="A1214" s="60"/>
      <c r="B1214" s="151"/>
      <c r="C1214" s="271"/>
      <c r="D1214" s="278"/>
      <c r="E1214" s="290"/>
      <c r="F1214" s="276"/>
      <c r="G1214" s="277">
        <f t="shared" si="43"/>
        <v>24619.650000000005</v>
      </c>
      <c r="H1214" s="278">
        <f t="shared" si="45"/>
        <v>27</v>
      </c>
      <c r="I1214" s="325"/>
      <c r="J1214" s="195"/>
      <c r="K1214" s="362"/>
      <c r="L1214" s="9"/>
      <c r="M1214" s="9"/>
      <c r="N1214" s="14"/>
      <c r="O1214" s="14"/>
      <c r="Q1214" s="253"/>
    </row>
    <row r="1215" spans="1:17" ht="15.75" x14ac:dyDescent="0.25">
      <c r="A1215" s="60"/>
      <c r="B1215" s="151"/>
      <c r="C1215" s="277"/>
      <c r="D1215" s="278"/>
      <c r="E1215" s="290"/>
      <c r="F1215" s="276"/>
      <c r="G1215" s="277">
        <f t="shared" si="43"/>
        <v>24619.650000000005</v>
      </c>
      <c r="H1215" s="278">
        <f t="shared" si="45"/>
        <v>27</v>
      </c>
      <c r="I1215" s="325"/>
      <c r="J1215" s="195"/>
      <c r="K1215" s="362"/>
      <c r="L1215" s="9"/>
      <c r="M1215" s="9"/>
      <c r="N1215" s="14"/>
      <c r="O1215" s="14"/>
      <c r="Q1215" s="253"/>
    </row>
    <row r="1216" spans="1:17" ht="15.75" x14ac:dyDescent="0.25">
      <c r="A1216" s="60"/>
      <c r="B1216" s="151"/>
      <c r="C1216" s="277"/>
      <c r="D1216" s="278"/>
      <c r="E1216" s="290"/>
      <c r="F1216" s="276"/>
      <c r="G1216" s="277">
        <f t="shared" si="43"/>
        <v>24619.650000000005</v>
      </c>
      <c r="H1216" s="278">
        <f t="shared" si="45"/>
        <v>27</v>
      </c>
      <c r="I1216" s="325"/>
      <c r="J1216" s="195"/>
      <c r="K1216" s="362"/>
      <c r="L1216" s="9"/>
      <c r="M1216" s="9"/>
      <c r="N1216" s="14"/>
      <c r="O1216" s="14"/>
      <c r="Q1216" s="253"/>
    </row>
    <row r="1217" spans="1:17" ht="15.75" x14ac:dyDescent="0.25">
      <c r="A1217" s="60"/>
      <c r="B1217" s="151"/>
      <c r="C1217" s="277"/>
      <c r="D1217" s="278"/>
      <c r="E1217" s="290"/>
      <c r="F1217" s="276"/>
      <c r="G1217" s="277">
        <f t="shared" si="43"/>
        <v>24619.650000000005</v>
      </c>
      <c r="H1217" s="278">
        <f t="shared" si="45"/>
        <v>27</v>
      </c>
      <c r="I1217" s="325"/>
      <c r="J1217" s="195"/>
      <c r="K1217" s="362"/>
      <c r="L1217" s="9"/>
      <c r="M1217" s="9"/>
      <c r="N1217" s="14"/>
      <c r="O1217" s="14"/>
      <c r="Q1217" s="253"/>
    </row>
    <row r="1218" spans="1:17" ht="15.75" x14ac:dyDescent="0.25">
      <c r="A1218" s="60"/>
      <c r="B1218" s="151"/>
      <c r="C1218" s="277"/>
      <c r="D1218" s="278"/>
      <c r="E1218" s="290"/>
      <c r="F1218" s="276"/>
      <c r="G1218" s="277">
        <f t="shared" si="43"/>
        <v>24619.650000000005</v>
      </c>
      <c r="H1218" s="278">
        <f t="shared" si="45"/>
        <v>27</v>
      </c>
      <c r="I1218" s="325"/>
      <c r="J1218" s="195"/>
      <c r="K1218" s="362"/>
      <c r="L1218" s="9"/>
      <c r="M1218" s="9"/>
      <c r="N1218" s="14"/>
      <c r="O1218" s="14"/>
      <c r="Q1218" s="253"/>
    </row>
    <row r="1219" spans="1:17" ht="15.75" x14ac:dyDescent="0.25">
      <c r="A1219" s="60"/>
      <c r="B1219" s="151"/>
      <c r="C1219" s="277"/>
      <c r="D1219" s="278"/>
      <c r="E1219" s="290"/>
      <c r="F1219" s="276"/>
      <c r="G1219" s="277">
        <f t="shared" si="43"/>
        <v>24619.650000000005</v>
      </c>
      <c r="H1219" s="278">
        <f t="shared" si="45"/>
        <v>27</v>
      </c>
      <c r="I1219" s="325"/>
      <c r="J1219" s="195"/>
      <c r="K1219" s="362"/>
      <c r="L1219" s="9"/>
      <c r="M1219" s="9"/>
      <c r="N1219" s="14"/>
      <c r="O1219" s="14"/>
      <c r="Q1219" s="253"/>
    </row>
    <row r="1220" spans="1:17" ht="15.75" x14ac:dyDescent="0.25">
      <c r="A1220" s="60"/>
      <c r="B1220" s="151"/>
      <c r="C1220" s="277"/>
      <c r="D1220" s="278"/>
      <c r="E1220" s="290"/>
      <c r="F1220" s="276"/>
      <c r="G1220" s="277">
        <f t="shared" si="43"/>
        <v>24619.650000000005</v>
      </c>
      <c r="H1220" s="278">
        <f t="shared" si="45"/>
        <v>27</v>
      </c>
      <c r="I1220" s="325"/>
      <c r="J1220" s="195"/>
      <c r="K1220" s="362"/>
      <c r="L1220" s="9"/>
      <c r="M1220" s="9"/>
      <c r="N1220" s="14"/>
      <c r="O1220" s="14"/>
      <c r="Q1220" s="253"/>
    </row>
    <row r="1221" spans="1:17" ht="15.75" x14ac:dyDescent="0.25">
      <c r="A1221" s="60"/>
      <c r="B1221" s="151"/>
      <c r="C1221" s="277"/>
      <c r="D1221" s="278"/>
      <c r="E1221" s="290"/>
      <c r="F1221" s="276"/>
      <c r="G1221" s="277">
        <f t="shared" si="43"/>
        <v>24619.650000000005</v>
      </c>
      <c r="H1221" s="278">
        <f t="shared" si="45"/>
        <v>27</v>
      </c>
      <c r="I1221" s="325"/>
      <c r="J1221" s="195"/>
      <c r="K1221" s="362"/>
      <c r="L1221" s="9"/>
      <c r="M1221" s="9"/>
      <c r="N1221" s="14"/>
      <c r="O1221" s="14"/>
      <c r="Q1221" s="253"/>
    </row>
    <row r="1222" spans="1:17" ht="15.75" x14ac:dyDescent="0.25">
      <c r="A1222" s="60"/>
      <c r="B1222" s="151"/>
      <c r="C1222" s="277"/>
      <c r="D1222" s="278"/>
      <c r="E1222" s="290"/>
      <c r="F1222" s="276"/>
      <c r="G1222" s="277">
        <f t="shared" si="43"/>
        <v>24619.650000000005</v>
      </c>
      <c r="H1222" s="278">
        <f t="shared" si="45"/>
        <v>27</v>
      </c>
      <c r="I1222" s="325"/>
      <c r="J1222" s="195"/>
      <c r="K1222" s="362"/>
      <c r="L1222" s="9"/>
      <c r="M1222" s="9"/>
      <c r="N1222" s="14"/>
      <c r="O1222" s="14"/>
      <c r="Q1222" s="253"/>
    </row>
    <row r="1223" spans="1:17" ht="15.75" x14ac:dyDescent="0.25">
      <c r="A1223" s="60"/>
      <c r="B1223" s="151"/>
      <c r="C1223" s="277"/>
      <c r="D1223" s="278"/>
      <c r="E1223" s="290"/>
      <c r="F1223" s="276"/>
      <c r="G1223" s="277">
        <f t="shared" si="43"/>
        <v>24619.650000000005</v>
      </c>
      <c r="H1223" s="278">
        <f t="shared" si="45"/>
        <v>27</v>
      </c>
      <c r="I1223" s="325"/>
      <c r="J1223" s="195"/>
      <c r="K1223" s="362"/>
      <c r="L1223" s="9"/>
      <c r="M1223" s="9"/>
      <c r="N1223" s="14"/>
      <c r="O1223" s="14"/>
      <c r="Q1223" s="253"/>
    </row>
    <row r="1224" spans="1:17" ht="15.75" x14ac:dyDescent="0.25">
      <c r="A1224" s="60"/>
      <c r="B1224" s="151"/>
      <c r="C1224" s="277"/>
      <c r="D1224" s="278"/>
      <c r="E1224" s="290"/>
      <c r="F1224" s="276"/>
      <c r="G1224" s="277">
        <f t="shared" si="43"/>
        <v>24619.650000000005</v>
      </c>
      <c r="H1224" s="278">
        <f t="shared" si="45"/>
        <v>27</v>
      </c>
      <c r="I1224" s="325"/>
      <c r="J1224" s="195"/>
      <c r="K1224" s="362"/>
      <c r="L1224" s="9"/>
      <c r="M1224" s="9"/>
      <c r="N1224" s="14"/>
      <c r="O1224" s="14"/>
      <c r="Q1224" s="253"/>
    </row>
    <row r="1225" spans="1:17" ht="15.75" x14ac:dyDescent="0.25">
      <c r="A1225" s="60"/>
      <c r="B1225" s="151"/>
      <c r="C1225" s="277"/>
      <c r="D1225" s="278"/>
      <c r="E1225" s="290"/>
      <c r="F1225" s="276"/>
      <c r="G1225" s="277">
        <f t="shared" si="43"/>
        <v>24619.650000000005</v>
      </c>
      <c r="H1225" s="278">
        <f t="shared" si="45"/>
        <v>27</v>
      </c>
      <c r="I1225" s="325"/>
      <c r="J1225" s="195"/>
      <c r="K1225" s="362"/>
      <c r="L1225" s="9"/>
      <c r="M1225" s="9"/>
      <c r="N1225" s="14"/>
      <c r="O1225" s="14"/>
      <c r="Q1225" s="253"/>
    </row>
    <row r="1226" spans="1:17" ht="15.75" x14ac:dyDescent="0.25">
      <c r="A1226" s="60"/>
      <c r="B1226" s="151"/>
      <c r="C1226" s="271"/>
      <c r="D1226" s="278"/>
      <c r="E1226" s="290"/>
      <c r="F1226" s="276"/>
      <c r="G1226" s="277">
        <f t="shared" si="43"/>
        <v>24619.650000000005</v>
      </c>
      <c r="H1226" s="278">
        <f t="shared" si="45"/>
        <v>27</v>
      </c>
      <c r="I1226" s="325"/>
      <c r="J1226" s="195"/>
      <c r="K1226" s="362"/>
      <c r="L1226" s="9"/>
      <c r="M1226" s="9"/>
      <c r="N1226" s="14"/>
      <c r="O1226" s="14"/>
      <c r="Q1226" s="253"/>
    </row>
    <row r="1227" spans="1:17" ht="15.75" x14ac:dyDescent="0.25">
      <c r="A1227" s="60"/>
      <c r="B1227" s="151"/>
      <c r="C1227" s="271"/>
      <c r="D1227" s="278"/>
      <c r="E1227" s="290"/>
      <c r="F1227" s="276"/>
      <c r="G1227" s="277">
        <f t="shared" ref="G1227:G1290" si="46">G1226-E1227+C1227</f>
        <v>24619.650000000005</v>
      </c>
      <c r="H1227" s="278">
        <f t="shared" si="45"/>
        <v>27</v>
      </c>
      <c r="I1227" s="325"/>
      <c r="J1227" s="195"/>
      <c r="K1227" s="362"/>
      <c r="L1227" s="9"/>
      <c r="M1227" s="9"/>
      <c r="N1227" s="14"/>
      <c r="O1227" s="14"/>
      <c r="Q1227" s="253"/>
    </row>
    <row r="1228" spans="1:17" ht="15.75" x14ac:dyDescent="0.25">
      <c r="A1228" s="60"/>
      <c r="B1228" s="151"/>
      <c r="C1228" s="271"/>
      <c r="D1228" s="278"/>
      <c r="E1228" s="290"/>
      <c r="F1228" s="276"/>
      <c r="G1228" s="277">
        <f t="shared" si="46"/>
        <v>24619.650000000005</v>
      </c>
      <c r="H1228" s="278">
        <f t="shared" si="45"/>
        <v>27</v>
      </c>
      <c r="I1228" s="325"/>
      <c r="J1228" s="195"/>
      <c r="K1228" s="362"/>
      <c r="L1228" s="9"/>
      <c r="M1228" s="9"/>
      <c r="N1228" s="14"/>
      <c r="O1228" s="14"/>
      <c r="Q1228" s="253"/>
    </row>
    <row r="1229" spans="1:17" ht="15.75" x14ac:dyDescent="0.25">
      <c r="A1229" s="60"/>
      <c r="B1229" s="151"/>
      <c r="C1229" s="277"/>
      <c r="D1229" s="278"/>
      <c r="E1229" s="290"/>
      <c r="F1229" s="276"/>
      <c r="G1229" s="277">
        <f t="shared" si="46"/>
        <v>24619.650000000005</v>
      </c>
      <c r="H1229" s="278">
        <f t="shared" si="45"/>
        <v>27</v>
      </c>
      <c r="I1229" s="325"/>
      <c r="J1229" s="195"/>
      <c r="K1229" s="362"/>
      <c r="L1229" s="9"/>
      <c r="M1229" s="9"/>
      <c r="N1229" s="14"/>
      <c r="O1229" s="14"/>
      <c r="Q1229" s="253"/>
    </row>
    <row r="1230" spans="1:17" ht="15.75" x14ac:dyDescent="0.25">
      <c r="A1230" s="60"/>
      <c r="B1230" s="151"/>
      <c r="C1230" s="277"/>
      <c r="D1230" s="278"/>
      <c r="E1230" s="290"/>
      <c r="F1230" s="276"/>
      <c r="G1230" s="277">
        <f t="shared" si="46"/>
        <v>24619.650000000005</v>
      </c>
      <c r="H1230" s="278">
        <f t="shared" si="45"/>
        <v>27</v>
      </c>
      <c r="I1230" s="325"/>
      <c r="J1230" s="195"/>
      <c r="K1230" s="362"/>
      <c r="L1230" s="9"/>
      <c r="M1230" s="9"/>
      <c r="N1230" s="14"/>
      <c r="O1230" s="14"/>
      <c r="Q1230" s="253"/>
    </row>
    <row r="1231" spans="1:17" ht="15.75" x14ac:dyDescent="0.25">
      <c r="A1231" s="60"/>
      <c r="B1231" s="151"/>
      <c r="C1231" s="277"/>
      <c r="D1231" s="278"/>
      <c r="E1231" s="290"/>
      <c r="F1231" s="276"/>
      <c r="G1231" s="277">
        <f t="shared" si="46"/>
        <v>24619.650000000005</v>
      </c>
      <c r="H1231" s="278">
        <f t="shared" si="45"/>
        <v>27</v>
      </c>
      <c r="I1231" s="325"/>
      <c r="J1231" s="195"/>
      <c r="K1231" s="362"/>
      <c r="L1231" s="9"/>
      <c r="M1231" s="9"/>
      <c r="N1231" s="14"/>
      <c r="O1231" s="14"/>
      <c r="Q1231" s="253"/>
    </row>
    <row r="1232" spans="1:17" ht="15.75" x14ac:dyDescent="0.25">
      <c r="A1232" s="60"/>
      <c r="B1232" s="151"/>
      <c r="C1232" s="277"/>
      <c r="D1232" s="278"/>
      <c r="E1232" s="290"/>
      <c r="F1232" s="276"/>
      <c r="G1232" s="277">
        <f t="shared" si="46"/>
        <v>24619.650000000005</v>
      </c>
      <c r="H1232" s="278">
        <f t="shared" si="45"/>
        <v>27</v>
      </c>
      <c r="I1232" s="325"/>
      <c r="J1232" s="195"/>
      <c r="K1232" s="362"/>
      <c r="L1232" s="9"/>
      <c r="M1232" s="9"/>
      <c r="N1232" s="14"/>
      <c r="O1232" s="14"/>
      <c r="Q1232" s="253"/>
    </row>
    <row r="1233" spans="1:17" ht="15.75" x14ac:dyDescent="0.25">
      <c r="A1233" s="60"/>
      <c r="B1233" s="151"/>
      <c r="C1233" s="277"/>
      <c r="D1233" s="278"/>
      <c r="E1233" s="290"/>
      <c r="F1233" s="276"/>
      <c r="G1233" s="277">
        <f t="shared" si="46"/>
        <v>24619.650000000005</v>
      </c>
      <c r="H1233" s="278">
        <f t="shared" si="45"/>
        <v>27</v>
      </c>
      <c r="I1233" s="325"/>
      <c r="J1233" s="195"/>
      <c r="K1233" s="362"/>
      <c r="L1233" s="9"/>
      <c r="M1233" s="9"/>
      <c r="N1233" s="14"/>
      <c r="O1233" s="14"/>
      <c r="Q1233" s="253"/>
    </row>
    <row r="1234" spans="1:17" ht="15.75" x14ac:dyDescent="0.25">
      <c r="A1234" s="60"/>
      <c r="B1234" s="151"/>
      <c r="C1234" s="277"/>
      <c r="D1234" s="278"/>
      <c r="E1234" s="290"/>
      <c r="F1234" s="276"/>
      <c r="G1234" s="277">
        <f t="shared" si="46"/>
        <v>24619.650000000005</v>
      </c>
      <c r="H1234" s="278">
        <f t="shared" si="45"/>
        <v>27</v>
      </c>
      <c r="I1234" s="325"/>
      <c r="J1234" s="195"/>
      <c r="K1234" s="362"/>
      <c r="L1234" s="9"/>
      <c r="M1234" s="9"/>
      <c r="N1234" s="14"/>
      <c r="O1234" s="14"/>
      <c r="Q1234" s="253"/>
    </row>
    <row r="1235" spans="1:17" ht="15.75" x14ac:dyDescent="0.25">
      <c r="A1235" s="60"/>
      <c r="B1235" s="151"/>
      <c r="C1235" s="277"/>
      <c r="D1235" s="278"/>
      <c r="E1235" s="290"/>
      <c r="F1235" s="276"/>
      <c r="G1235" s="277">
        <f t="shared" si="46"/>
        <v>24619.650000000005</v>
      </c>
      <c r="H1235" s="278">
        <f t="shared" si="45"/>
        <v>27</v>
      </c>
      <c r="I1235" s="325"/>
      <c r="J1235" s="195"/>
      <c r="K1235" s="362"/>
      <c r="L1235" s="9"/>
      <c r="M1235" s="9"/>
      <c r="N1235" s="14"/>
      <c r="O1235" s="14"/>
      <c r="Q1235" s="253"/>
    </row>
    <row r="1236" spans="1:17" ht="15.75" x14ac:dyDescent="0.25">
      <c r="A1236" s="60"/>
      <c r="B1236" s="151"/>
      <c r="C1236" s="271"/>
      <c r="D1236" s="278"/>
      <c r="E1236" s="290"/>
      <c r="F1236" s="276"/>
      <c r="G1236" s="277">
        <f t="shared" si="46"/>
        <v>24619.650000000005</v>
      </c>
      <c r="H1236" s="278">
        <f t="shared" si="45"/>
        <v>27</v>
      </c>
      <c r="I1236" s="325"/>
      <c r="J1236" s="195"/>
      <c r="K1236" s="362"/>
      <c r="L1236" s="9"/>
      <c r="M1236" s="9"/>
      <c r="N1236" s="14"/>
      <c r="O1236" s="14"/>
      <c r="Q1236" s="253"/>
    </row>
    <row r="1237" spans="1:17" ht="15.75" x14ac:dyDescent="0.25">
      <c r="A1237" s="60"/>
      <c r="B1237" s="151"/>
      <c r="C1237" s="277"/>
      <c r="D1237" s="278"/>
      <c r="E1237" s="290"/>
      <c r="F1237" s="276"/>
      <c r="G1237" s="277">
        <f t="shared" si="46"/>
        <v>24619.650000000005</v>
      </c>
      <c r="H1237" s="278">
        <f t="shared" si="45"/>
        <v>27</v>
      </c>
      <c r="I1237" s="325"/>
      <c r="J1237" s="195"/>
      <c r="K1237" s="362"/>
      <c r="L1237" s="9"/>
      <c r="M1237" s="9"/>
      <c r="N1237" s="14"/>
      <c r="O1237" s="14"/>
      <c r="Q1237" s="253"/>
    </row>
    <row r="1238" spans="1:17" ht="15.75" x14ac:dyDescent="0.25">
      <c r="A1238" s="60"/>
      <c r="B1238" s="151"/>
      <c r="C1238" s="277"/>
      <c r="D1238" s="278"/>
      <c r="E1238" s="290"/>
      <c r="F1238" s="276"/>
      <c r="G1238" s="277">
        <f t="shared" si="46"/>
        <v>24619.650000000005</v>
      </c>
      <c r="H1238" s="278">
        <f t="shared" si="45"/>
        <v>27</v>
      </c>
      <c r="I1238" s="325"/>
      <c r="J1238" s="195"/>
      <c r="K1238" s="362"/>
      <c r="L1238" s="9"/>
      <c r="M1238" s="9"/>
      <c r="N1238" s="14"/>
      <c r="O1238" s="14"/>
      <c r="Q1238" s="253"/>
    </row>
    <row r="1239" spans="1:17" ht="15.75" x14ac:dyDescent="0.25">
      <c r="A1239" s="60"/>
      <c r="B1239" s="151"/>
      <c r="C1239" s="277"/>
      <c r="D1239" s="278"/>
      <c r="E1239" s="290"/>
      <c r="F1239" s="276"/>
      <c r="G1239" s="277">
        <f t="shared" si="46"/>
        <v>24619.650000000005</v>
      </c>
      <c r="H1239" s="278">
        <f t="shared" si="45"/>
        <v>27</v>
      </c>
      <c r="I1239" s="325"/>
      <c r="J1239" s="195"/>
      <c r="K1239" s="362"/>
      <c r="L1239" s="9"/>
      <c r="M1239" s="9"/>
      <c r="N1239" s="14"/>
      <c r="O1239" s="14"/>
      <c r="Q1239" s="253"/>
    </row>
    <row r="1240" spans="1:17" ht="15.75" x14ac:dyDescent="0.25">
      <c r="A1240" s="60"/>
      <c r="B1240" s="151"/>
      <c r="C1240" s="277"/>
      <c r="D1240" s="278"/>
      <c r="E1240" s="290"/>
      <c r="F1240" s="276"/>
      <c r="G1240" s="277">
        <f t="shared" si="46"/>
        <v>24619.650000000005</v>
      </c>
      <c r="H1240" s="278">
        <f t="shared" si="45"/>
        <v>27</v>
      </c>
      <c r="I1240" s="325"/>
      <c r="J1240" s="195"/>
      <c r="K1240" s="362"/>
      <c r="L1240" s="9"/>
      <c r="M1240" s="9"/>
      <c r="N1240" s="14"/>
      <c r="O1240" s="14"/>
      <c r="Q1240" s="253"/>
    </row>
    <row r="1241" spans="1:17" ht="15.75" x14ac:dyDescent="0.25">
      <c r="A1241" s="60"/>
      <c r="B1241" s="151"/>
      <c r="C1241" s="277"/>
      <c r="D1241" s="278"/>
      <c r="E1241" s="290"/>
      <c r="F1241" s="276"/>
      <c r="G1241" s="277">
        <f t="shared" si="46"/>
        <v>24619.650000000005</v>
      </c>
      <c r="H1241" s="278">
        <f t="shared" si="45"/>
        <v>27</v>
      </c>
      <c r="I1241" s="325"/>
      <c r="J1241" s="195"/>
      <c r="K1241" s="362"/>
      <c r="L1241" s="9"/>
      <c r="M1241" s="9"/>
      <c r="N1241" s="14"/>
      <c r="O1241" s="14"/>
      <c r="Q1241" s="253"/>
    </row>
    <row r="1242" spans="1:17" ht="15.75" x14ac:dyDescent="0.25">
      <c r="A1242" s="60"/>
      <c r="B1242" s="151"/>
      <c r="C1242" s="277"/>
      <c r="D1242" s="278"/>
      <c r="E1242" s="290"/>
      <c r="F1242" s="276"/>
      <c r="G1242" s="277">
        <f t="shared" si="46"/>
        <v>24619.650000000005</v>
      </c>
      <c r="H1242" s="278">
        <f t="shared" si="45"/>
        <v>27</v>
      </c>
      <c r="I1242" s="325"/>
      <c r="J1242" s="195"/>
      <c r="K1242" s="362"/>
      <c r="L1242" s="9"/>
      <c r="M1242" s="9"/>
      <c r="N1242" s="14"/>
      <c r="O1242" s="14"/>
      <c r="Q1242" s="253"/>
    </row>
    <row r="1243" spans="1:17" ht="15.75" x14ac:dyDescent="0.25">
      <c r="A1243" s="60"/>
      <c r="B1243" s="151"/>
      <c r="C1243" s="277"/>
      <c r="D1243" s="278"/>
      <c r="E1243" s="290"/>
      <c r="F1243" s="276"/>
      <c r="G1243" s="277">
        <f t="shared" si="46"/>
        <v>24619.650000000005</v>
      </c>
      <c r="H1243" s="278">
        <f t="shared" si="45"/>
        <v>27</v>
      </c>
      <c r="I1243" s="325"/>
      <c r="J1243" s="195"/>
      <c r="K1243" s="362"/>
      <c r="L1243" s="9"/>
      <c r="M1243" s="9"/>
      <c r="N1243" s="14"/>
      <c r="O1243" s="14"/>
      <c r="Q1243" s="253"/>
    </row>
    <row r="1244" spans="1:17" ht="15.75" x14ac:dyDescent="0.25">
      <c r="A1244" s="60"/>
      <c r="B1244" s="151"/>
      <c r="C1244" s="277"/>
      <c r="D1244" s="278"/>
      <c r="E1244" s="290"/>
      <c r="F1244" s="276"/>
      <c r="G1244" s="277">
        <f t="shared" si="46"/>
        <v>24619.650000000005</v>
      </c>
      <c r="H1244" s="278">
        <f t="shared" si="45"/>
        <v>27</v>
      </c>
      <c r="I1244" s="325"/>
      <c r="J1244" s="195"/>
      <c r="K1244" s="362"/>
      <c r="L1244" s="9"/>
      <c r="M1244" s="9"/>
      <c r="N1244" s="14"/>
      <c r="O1244" s="14"/>
      <c r="Q1244" s="253"/>
    </row>
    <row r="1245" spans="1:17" ht="15.75" x14ac:dyDescent="0.25">
      <c r="A1245" s="60"/>
      <c r="B1245" s="151"/>
      <c r="C1245" s="277"/>
      <c r="D1245" s="278"/>
      <c r="E1245" s="290"/>
      <c r="F1245" s="276"/>
      <c r="G1245" s="277">
        <f t="shared" si="46"/>
        <v>24619.650000000005</v>
      </c>
      <c r="H1245" s="278">
        <f t="shared" si="45"/>
        <v>27</v>
      </c>
      <c r="I1245" s="325"/>
      <c r="J1245" s="195"/>
      <c r="K1245" s="362"/>
      <c r="L1245" s="9"/>
      <c r="M1245" s="9"/>
      <c r="N1245" s="14"/>
      <c r="O1245" s="14"/>
      <c r="Q1245" s="253"/>
    </row>
    <row r="1246" spans="1:17" ht="15.75" x14ac:dyDescent="0.25">
      <c r="A1246" s="9"/>
      <c r="B1246" s="151"/>
      <c r="C1246" s="277"/>
      <c r="D1246" s="278"/>
      <c r="E1246" s="290"/>
      <c r="F1246" s="276"/>
      <c r="G1246" s="277">
        <f t="shared" si="46"/>
        <v>24619.650000000005</v>
      </c>
      <c r="H1246" s="278">
        <f t="shared" si="45"/>
        <v>27</v>
      </c>
      <c r="I1246" s="325"/>
      <c r="J1246" s="195"/>
      <c r="K1246" s="362"/>
      <c r="L1246" s="9"/>
      <c r="M1246" s="9"/>
      <c r="N1246" s="14"/>
      <c r="O1246" s="14"/>
      <c r="Q1246" s="253"/>
    </row>
    <row r="1247" spans="1:17" ht="15.75" x14ac:dyDescent="0.25">
      <c r="A1247" s="9"/>
      <c r="B1247" s="151"/>
      <c r="C1247" s="277"/>
      <c r="D1247" s="278"/>
      <c r="E1247" s="290"/>
      <c r="F1247" s="276"/>
      <c r="G1247" s="277">
        <f t="shared" si="46"/>
        <v>24619.650000000005</v>
      </c>
      <c r="H1247" s="278">
        <f t="shared" si="45"/>
        <v>27</v>
      </c>
      <c r="I1247" s="325"/>
      <c r="J1247" s="195"/>
      <c r="K1247" s="362"/>
      <c r="L1247" s="9"/>
      <c r="M1247" s="9"/>
      <c r="N1247" s="14"/>
      <c r="O1247" s="14"/>
      <c r="Q1247" s="253"/>
    </row>
    <row r="1248" spans="1:17" ht="15.75" x14ac:dyDescent="0.25">
      <c r="A1248" s="9"/>
      <c r="B1248" s="151"/>
      <c r="C1248" s="277"/>
      <c r="D1248" s="278"/>
      <c r="E1248" s="290"/>
      <c r="F1248" s="276"/>
      <c r="G1248" s="277">
        <f t="shared" si="46"/>
        <v>24619.650000000005</v>
      </c>
      <c r="H1248" s="278">
        <f t="shared" si="45"/>
        <v>27</v>
      </c>
      <c r="I1248" s="325"/>
      <c r="J1248" s="195"/>
      <c r="K1248" s="362"/>
      <c r="L1248" s="9"/>
      <c r="M1248" s="9"/>
      <c r="N1248" s="14"/>
      <c r="O1248" s="14"/>
      <c r="Q1248" s="253"/>
    </row>
    <row r="1249" spans="1:17" ht="15.75" x14ac:dyDescent="0.25">
      <c r="A1249" s="9"/>
      <c r="B1249" s="151"/>
      <c r="C1249" s="277"/>
      <c r="D1249" s="278"/>
      <c r="E1249" s="290"/>
      <c r="F1249" s="276"/>
      <c r="G1249" s="277">
        <f t="shared" si="46"/>
        <v>24619.650000000005</v>
      </c>
      <c r="H1249" s="278">
        <f t="shared" si="45"/>
        <v>27</v>
      </c>
      <c r="I1249" s="325"/>
      <c r="J1249" s="195"/>
      <c r="K1249" s="362"/>
      <c r="L1249" s="9"/>
      <c r="M1249" s="9"/>
      <c r="N1249" s="14"/>
      <c r="O1249" s="14"/>
      <c r="Q1249" s="253"/>
    </row>
    <row r="1250" spans="1:17" ht="15.75" x14ac:dyDescent="0.25">
      <c r="A1250" s="9"/>
      <c r="B1250" s="151"/>
      <c r="C1250" s="277"/>
      <c r="D1250" s="278"/>
      <c r="E1250" s="290"/>
      <c r="F1250" s="276"/>
      <c r="G1250" s="277">
        <f t="shared" si="46"/>
        <v>24619.650000000005</v>
      </c>
      <c r="H1250" s="278">
        <f t="shared" si="45"/>
        <v>27</v>
      </c>
      <c r="I1250" s="325"/>
      <c r="J1250" s="195"/>
      <c r="K1250" s="362"/>
      <c r="L1250" s="9"/>
      <c r="M1250" s="9"/>
      <c r="N1250" s="14"/>
      <c r="O1250" s="14"/>
      <c r="Q1250" s="253"/>
    </row>
    <row r="1251" spans="1:17" ht="15.75" x14ac:dyDescent="0.25">
      <c r="A1251" s="9"/>
      <c r="B1251" s="151"/>
      <c r="C1251" s="277"/>
      <c r="D1251" s="278"/>
      <c r="E1251" s="290"/>
      <c r="F1251" s="276"/>
      <c r="G1251" s="277">
        <f t="shared" si="46"/>
        <v>24619.650000000005</v>
      </c>
      <c r="H1251" s="278">
        <f t="shared" si="45"/>
        <v>27</v>
      </c>
      <c r="I1251" s="325"/>
      <c r="J1251" s="195"/>
      <c r="K1251" s="362"/>
      <c r="L1251" s="9"/>
      <c r="M1251" s="9"/>
      <c r="N1251" s="14"/>
      <c r="O1251" s="14"/>
      <c r="Q1251" s="253"/>
    </row>
    <row r="1252" spans="1:17" ht="15.75" x14ac:dyDescent="0.25">
      <c r="A1252" s="9"/>
      <c r="B1252" s="151"/>
      <c r="C1252" s="277"/>
      <c r="D1252" s="278"/>
      <c r="E1252" s="290"/>
      <c r="F1252" s="276"/>
      <c r="G1252" s="277">
        <f t="shared" si="46"/>
        <v>24619.650000000005</v>
      </c>
      <c r="H1252" s="278">
        <f t="shared" si="45"/>
        <v>27</v>
      </c>
      <c r="I1252" s="325"/>
      <c r="J1252" s="195"/>
      <c r="K1252" s="362"/>
      <c r="L1252" s="9"/>
      <c r="M1252" s="9"/>
      <c r="N1252" s="14"/>
      <c r="O1252" s="14"/>
      <c r="Q1252" s="253"/>
    </row>
    <row r="1253" spans="1:17" ht="15.75" x14ac:dyDescent="0.25">
      <c r="A1253" s="9"/>
      <c r="B1253" s="151"/>
      <c r="C1253" s="277"/>
      <c r="D1253" s="278"/>
      <c r="E1253" s="290"/>
      <c r="F1253" s="276"/>
      <c r="G1253" s="277">
        <f t="shared" si="46"/>
        <v>24619.650000000005</v>
      </c>
      <c r="H1253" s="278">
        <f t="shared" si="45"/>
        <v>27</v>
      </c>
      <c r="I1253" s="325"/>
      <c r="J1253" s="195"/>
      <c r="K1253" s="362"/>
      <c r="L1253" s="9"/>
      <c r="M1253" s="9"/>
      <c r="N1253" s="14"/>
      <c r="O1253" s="14"/>
      <c r="Q1253" s="253"/>
    </row>
    <row r="1254" spans="1:17" ht="15.75" x14ac:dyDescent="0.25">
      <c r="A1254" s="9"/>
      <c r="B1254" s="151"/>
      <c r="C1254" s="277"/>
      <c r="D1254" s="278"/>
      <c r="E1254" s="290"/>
      <c r="F1254" s="276"/>
      <c r="G1254" s="277">
        <f t="shared" si="46"/>
        <v>24619.650000000005</v>
      </c>
      <c r="H1254" s="278">
        <f t="shared" si="45"/>
        <v>27</v>
      </c>
      <c r="I1254" s="325"/>
      <c r="J1254" s="195"/>
      <c r="K1254" s="362"/>
      <c r="L1254" s="9"/>
      <c r="M1254" s="9"/>
      <c r="N1254" s="14"/>
      <c r="O1254" s="14"/>
      <c r="Q1254" s="253"/>
    </row>
    <row r="1255" spans="1:17" ht="15.75" x14ac:dyDescent="0.25">
      <c r="A1255" s="9"/>
      <c r="B1255" s="151"/>
      <c r="C1255" s="277"/>
      <c r="D1255" s="278"/>
      <c r="E1255" s="290"/>
      <c r="F1255" s="276"/>
      <c r="G1255" s="277">
        <f t="shared" si="46"/>
        <v>24619.650000000005</v>
      </c>
      <c r="H1255" s="278">
        <f t="shared" si="45"/>
        <v>27</v>
      </c>
      <c r="I1255" s="325"/>
      <c r="J1255" s="195"/>
      <c r="K1255" s="362"/>
      <c r="L1255" s="9"/>
      <c r="M1255" s="9"/>
      <c r="N1255" s="14"/>
      <c r="O1255" s="14"/>
      <c r="Q1255" s="253"/>
    </row>
    <row r="1256" spans="1:17" ht="15.75" x14ac:dyDescent="0.25">
      <c r="A1256" s="9"/>
      <c r="B1256" s="151"/>
      <c r="C1256" s="277"/>
      <c r="D1256" s="278"/>
      <c r="E1256" s="290"/>
      <c r="F1256" s="276"/>
      <c r="G1256" s="277">
        <f t="shared" si="46"/>
        <v>24619.650000000005</v>
      </c>
      <c r="H1256" s="278">
        <f t="shared" si="45"/>
        <v>27</v>
      </c>
      <c r="I1256" s="325"/>
      <c r="J1256" s="195"/>
      <c r="K1256" s="362"/>
      <c r="L1256" s="9"/>
      <c r="M1256" s="9"/>
      <c r="N1256" s="14"/>
      <c r="O1256" s="14"/>
      <c r="Q1256" s="253"/>
    </row>
    <row r="1257" spans="1:17" ht="15.75" x14ac:dyDescent="0.25">
      <c r="A1257" s="9"/>
      <c r="B1257" s="151"/>
      <c r="C1257" s="277"/>
      <c r="D1257" s="278"/>
      <c r="E1257" s="290"/>
      <c r="F1257" s="276"/>
      <c r="G1257" s="277">
        <f t="shared" si="46"/>
        <v>24619.650000000005</v>
      </c>
      <c r="H1257" s="278">
        <f t="shared" si="45"/>
        <v>27</v>
      </c>
      <c r="I1257" s="325"/>
      <c r="J1257" s="195"/>
      <c r="K1257" s="362"/>
      <c r="L1257" s="9"/>
      <c r="M1257" s="9"/>
      <c r="N1257" s="14"/>
      <c r="O1257" s="14"/>
      <c r="Q1257" s="253"/>
    </row>
    <row r="1258" spans="1:17" ht="15.75" x14ac:dyDescent="0.25">
      <c r="A1258" s="9"/>
      <c r="B1258" s="151"/>
      <c r="C1258" s="277"/>
      <c r="D1258" s="278"/>
      <c r="E1258" s="290"/>
      <c r="F1258" s="276"/>
      <c r="G1258" s="277">
        <f t="shared" si="46"/>
        <v>24619.650000000005</v>
      </c>
      <c r="H1258" s="278">
        <f t="shared" si="45"/>
        <v>27</v>
      </c>
      <c r="I1258" s="325"/>
      <c r="J1258" s="195"/>
      <c r="K1258" s="362"/>
      <c r="L1258" s="9"/>
      <c r="M1258" s="9"/>
      <c r="N1258" s="14"/>
      <c r="O1258" s="14"/>
      <c r="Q1258" s="253"/>
    </row>
    <row r="1259" spans="1:17" ht="15.75" x14ac:dyDescent="0.25">
      <c r="A1259" s="9"/>
      <c r="B1259" s="151"/>
      <c r="C1259" s="277"/>
      <c r="D1259" s="278"/>
      <c r="E1259" s="290"/>
      <c r="F1259" s="276"/>
      <c r="G1259" s="277">
        <f t="shared" si="46"/>
        <v>24619.650000000005</v>
      </c>
      <c r="H1259" s="278">
        <f t="shared" si="45"/>
        <v>27</v>
      </c>
      <c r="I1259" s="325"/>
      <c r="J1259" s="195"/>
      <c r="K1259" s="362"/>
      <c r="L1259" s="9"/>
      <c r="M1259" s="9"/>
      <c r="N1259" s="14"/>
      <c r="O1259" s="14"/>
      <c r="Q1259" s="253"/>
    </row>
    <row r="1260" spans="1:17" ht="15.75" x14ac:dyDescent="0.25">
      <c r="A1260" s="9"/>
      <c r="B1260" s="151"/>
      <c r="C1260" s="277"/>
      <c r="D1260" s="278"/>
      <c r="E1260" s="290"/>
      <c r="F1260" s="276"/>
      <c r="G1260" s="277">
        <f t="shared" si="46"/>
        <v>24619.650000000005</v>
      </c>
      <c r="H1260" s="278">
        <f t="shared" si="45"/>
        <v>27</v>
      </c>
      <c r="I1260" s="325"/>
      <c r="J1260" s="195"/>
      <c r="K1260" s="362"/>
      <c r="L1260" s="9"/>
      <c r="M1260" s="9"/>
      <c r="N1260" s="14"/>
      <c r="O1260" s="14"/>
      <c r="Q1260" s="253"/>
    </row>
    <row r="1261" spans="1:17" ht="15.75" x14ac:dyDescent="0.25">
      <c r="A1261" s="9"/>
      <c r="B1261" s="151"/>
      <c r="C1261" s="277"/>
      <c r="D1261" s="278"/>
      <c r="E1261" s="290"/>
      <c r="F1261" s="276"/>
      <c r="G1261" s="277">
        <f t="shared" si="46"/>
        <v>24619.650000000005</v>
      </c>
      <c r="H1261" s="278">
        <f t="shared" si="45"/>
        <v>27</v>
      </c>
      <c r="I1261" s="325"/>
      <c r="J1261" s="195"/>
      <c r="K1261" s="362"/>
      <c r="L1261" s="9"/>
      <c r="M1261" s="9"/>
      <c r="N1261" s="14"/>
      <c r="O1261" s="14"/>
      <c r="Q1261" s="253"/>
    </row>
    <row r="1262" spans="1:17" ht="15.75" x14ac:dyDescent="0.25">
      <c r="A1262" s="9"/>
      <c r="B1262" s="151"/>
      <c r="C1262" s="277"/>
      <c r="D1262" s="278"/>
      <c r="E1262" s="290"/>
      <c r="F1262" s="276"/>
      <c r="G1262" s="277">
        <f t="shared" si="46"/>
        <v>24619.650000000005</v>
      </c>
      <c r="H1262" s="278">
        <f t="shared" si="45"/>
        <v>27</v>
      </c>
      <c r="I1262" s="325"/>
      <c r="J1262" s="195"/>
      <c r="K1262" s="362"/>
      <c r="L1262" s="9"/>
      <c r="M1262" s="9"/>
      <c r="N1262" s="14"/>
      <c r="O1262" s="14"/>
      <c r="Q1262" s="253"/>
    </row>
    <row r="1263" spans="1:17" ht="15.75" x14ac:dyDescent="0.25">
      <c r="A1263" s="9"/>
      <c r="B1263" s="151"/>
      <c r="C1263" s="277"/>
      <c r="D1263" s="278"/>
      <c r="E1263" s="290"/>
      <c r="F1263" s="276"/>
      <c r="G1263" s="277">
        <f t="shared" si="46"/>
        <v>24619.650000000005</v>
      </c>
      <c r="H1263" s="278">
        <f t="shared" si="45"/>
        <v>27</v>
      </c>
      <c r="I1263" s="325"/>
      <c r="J1263" s="195"/>
      <c r="K1263" s="362"/>
      <c r="L1263" s="9"/>
      <c r="M1263" s="9"/>
      <c r="N1263" s="14"/>
      <c r="O1263" s="14"/>
      <c r="Q1263" s="253"/>
    </row>
    <row r="1264" spans="1:17" ht="15.75" x14ac:dyDescent="0.25">
      <c r="A1264" s="9"/>
      <c r="B1264" s="151"/>
      <c r="C1264" s="277"/>
      <c r="D1264" s="278"/>
      <c r="E1264" s="290"/>
      <c r="F1264" s="276"/>
      <c r="G1264" s="277">
        <f t="shared" si="46"/>
        <v>24619.650000000005</v>
      </c>
      <c r="H1264" s="278">
        <f t="shared" si="45"/>
        <v>27</v>
      </c>
      <c r="I1264" s="325"/>
      <c r="J1264" s="195"/>
      <c r="K1264" s="362"/>
      <c r="L1264" s="9"/>
      <c r="M1264" s="9"/>
      <c r="N1264" s="14"/>
      <c r="O1264" s="14"/>
      <c r="Q1264" s="253"/>
    </row>
    <row r="1265" spans="1:17" ht="15.75" x14ac:dyDescent="0.25">
      <c r="A1265" s="9"/>
      <c r="B1265" s="151"/>
      <c r="C1265" s="277"/>
      <c r="D1265" s="278"/>
      <c r="E1265" s="290"/>
      <c r="F1265" s="276"/>
      <c r="G1265" s="277">
        <f t="shared" si="46"/>
        <v>24619.650000000005</v>
      </c>
      <c r="H1265" s="278">
        <f t="shared" si="45"/>
        <v>27</v>
      </c>
      <c r="I1265" s="325"/>
      <c r="J1265" s="195"/>
      <c r="K1265" s="362"/>
      <c r="L1265" s="9"/>
      <c r="M1265" s="9"/>
      <c r="N1265" s="14"/>
      <c r="O1265" s="14"/>
      <c r="Q1265" s="253"/>
    </row>
    <row r="1266" spans="1:17" ht="15.75" x14ac:dyDescent="0.25">
      <c r="A1266" s="9"/>
      <c r="B1266" s="151"/>
      <c r="C1266" s="277"/>
      <c r="D1266" s="278"/>
      <c r="E1266" s="290"/>
      <c r="F1266" s="276"/>
      <c r="G1266" s="277">
        <f t="shared" si="46"/>
        <v>24619.650000000005</v>
      </c>
      <c r="H1266" s="278">
        <f t="shared" si="45"/>
        <v>27</v>
      </c>
      <c r="I1266" s="325"/>
      <c r="J1266" s="195"/>
      <c r="K1266" s="362"/>
      <c r="L1266" s="9"/>
      <c r="M1266" s="9"/>
      <c r="N1266" s="14"/>
      <c r="O1266" s="14"/>
      <c r="Q1266" s="253"/>
    </row>
    <row r="1267" spans="1:17" ht="15.75" x14ac:dyDescent="0.25">
      <c r="A1267" s="9"/>
      <c r="B1267" s="151"/>
      <c r="C1267" s="277"/>
      <c r="D1267" s="278"/>
      <c r="E1267" s="290"/>
      <c r="F1267" s="276"/>
      <c r="G1267" s="277">
        <f t="shared" si="46"/>
        <v>24619.650000000005</v>
      </c>
      <c r="H1267" s="278">
        <f t="shared" si="45"/>
        <v>27</v>
      </c>
      <c r="I1267" s="325"/>
      <c r="J1267" s="195"/>
      <c r="K1267" s="362"/>
      <c r="L1267" s="9"/>
      <c r="M1267" s="9"/>
      <c r="N1267" s="14"/>
      <c r="O1267" s="14"/>
      <c r="Q1267" s="253"/>
    </row>
    <row r="1268" spans="1:17" ht="15.75" x14ac:dyDescent="0.25">
      <c r="A1268" s="9"/>
      <c r="B1268" s="151"/>
      <c r="C1268" s="277"/>
      <c r="D1268" s="278"/>
      <c r="E1268" s="290"/>
      <c r="F1268" s="276"/>
      <c r="G1268" s="277">
        <f t="shared" si="46"/>
        <v>24619.650000000005</v>
      </c>
      <c r="H1268" s="278">
        <f t="shared" si="45"/>
        <v>27</v>
      </c>
      <c r="I1268" s="325"/>
      <c r="J1268" s="195"/>
      <c r="K1268" s="362"/>
      <c r="L1268" s="9"/>
      <c r="M1268" s="9"/>
      <c r="N1268" s="14"/>
      <c r="O1268" s="14"/>
      <c r="Q1268" s="253"/>
    </row>
    <row r="1269" spans="1:17" ht="15.75" x14ac:dyDescent="0.25">
      <c r="A1269" s="9"/>
      <c r="B1269" s="151"/>
      <c r="C1269" s="277"/>
      <c r="D1269" s="278"/>
      <c r="E1269" s="290"/>
      <c r="F1269" s="276"/>
      <c r="G1269" s="277">
        <f t="shared" si="46"/>
        <v>24619.650000000005</v>
      </c>
      <c r="H1269" s="278">
        <f t="shared" si="45"/>
        <v>27</v>
      </c>
      <c r="I1269" s="325"/>
      <c r="J1269" s="195"/>
      <c r="K1269" s="362"/>
      <c r="L1269" s="9"/>
      <c r="M1269" s="9"/>
      <c r="N1269" s="14"/>
      <c r="O1269" s="14"/>
      <c r="Q1269" s="253"/>
    </row>
    <row r="1270" spans="1:17" ht="15.75" x14ac:dyDescent="0.25">
      <c r="A1270" s="9"/>
      <c r="B1270" s="151"/>
      <c r="C1270" s="277"/>
      <c r="D1270" s="278"/>
      <c r="E1270" s="290"/>
      <c r="F1270" s="276"/>
      <c r="G1270" s="277">
        <f t="shared" si="46"/>
        <v>24619.650000000005</v>
      </c>
      <c r="H1270" s="278">
        <f t="shared" si="45"/>
        <v>27</v>
      </c>
      <c r="I1270" s="325"/>
      <c r="J1270" s="195"/>
      <c r="K1270" s="362"/>
      <c r="L1270" s="9"/>
      <c r="M1270" s="9"/>
      <c r="N1270" s="14"/>
      <c r="O1270" s="14"/>
      <c r="Q1270" s="253"/>
    </row>
    <row r="1271" spans="1:17" ht="15.75" x14ac:dyDescent="0.25">
      <c r="A1271" s="9"/>
      <c r="B1271" s="151"/>
      <c r="C1271" s="277"/>
      <c r="D1271" s="278"/>
      <c r="E1271" s="290"/>
      <c r="F1271" s="276"/>
      <c r="G1271" s="277">
        <f t="shared" si="46"/>
        <v>24619.650000000005</v>
      </c>
      <c r="H1271" s="278">
        <f t="shared" si="45"/>
        <v>27</v>
      </c>
      <c r="I1271" s="325"/>
      <c r="J1271" s="195"/>
      <c r="K1271" s="362"/>
      <c r="L1271" s="9"/>
      <c r="M1271" s="9"/>
      <c r="N1271" s="14"/>
      <c r="O1271" s="14"/>
      <c r="Q1271" s="253"/>
    </row>
    <row r="1272" spans="1:17" ht="15.75" x14ac:dyDescent="0.25">
      <c r="A1272" s="9"/>
      <c r="B1272" s="151"/>
      <c r="C1272" s="277"/>
      <c r="D1272" s="278"/>
      <c r="E1272" s="290"/>
      <c r="F1272" s="276"/>
      <c r="G1272" s="277">
        <f t="shared" si="46"/>
        <v>24619.650000000005</v>
      </c>
      <c r="H1272" s="278">
        <f t="shared" ref="H1272:H1335" si="47">H1271-F1303+D1303</f>
        <v>27</v>
      </c>
      <c r="I1272" s="325"/>
      <c r="J1272" s="195"/>
      <c r="K1272" s="362"/>
      <c r="L1272" s="9"/>
      <c r="M1272" s="9"/>
      <c r="N1272" s="14"/>
      <c r="O1272" s="14"/>
      <c r="Q1272" s="253"/>
    </row>
    <row r="1273" spans="1:17" ht="15.75" x14ac:dyDescent="0.25">
      <c r="A1273" s="9"/>
      <c r="B1273" s="151"/>
      <c r="C1273" s="277"/>
      <c r="D1273" s="278"/>
      <c r="E1273" s="290"/>
      <c r="F1273" s="276"/>
      <c r="G1273" s="277">
        <f t="shared" si="46"/>
        <v>24619.650000000005</v>
      </c>
      <c r="H1273" s="278">
        <f t="shared" si="47"/>
        <v>27</v>
      </c>
      <c r="I1273" s="325"/>
      <c r="J1273" s="195"/>
      <c r="K1273" s="362"/>
      <c r="L1273" s="9"/>
      <c r="M1273" s="9"/>
      <c r="N1273" s="14"/>
      <c r="O1273" s="14"/>
      <c r="Q1273" s="253"/>
    </row>
    <row r="1274" spans="1:17" ht="15.75" x14ac:dyDescent="0.25">
      <c r="A1274" s="9"/>
      <c r="B1274" s="151"/>
      <c r="C1274" s="277"/>
      <c r="D1274" s="278"/>
      <c r="E1274" s="290"/>
      <c r="F1274" s="276"/>
      <c r="G1274" s="277">
        <f t="shared" si="46"/>
        <v>24619.650000000005</v>
      </c>
      <c r="H1274" s="278">
        <f t="shared" si="47"/>
        <v>27</v>
      </c>
      <c r="I1274" s="325"/>
      <c r="J1274" s="195"/>
      <c r="K1274" s="362"/>
      <c r="L1274" s="9"/>
      <c r="M1274" s="9"/>
      <c r="N1274" s="14"/>
      <c r="O1274" s="14"/>
      <c r="Q1274" s="253"/>
    </row>
    <row r="1275" spans="1:17" ht="15.75" x14ac:dyDescent="0.25">
      <c r="A1275" s="9"/>
      <c r="B1275" s="151"/>
      <c r="C1275" s="277"/>
      <c r="D1275" s="278"/>
      <c r="E1275" s="290"/>
      <c r="F1275" s="276"/>
      <c r="G1275" s="277">
        <f t="shared" si="46"/>
        <v>24619.650000000005</v>
      </c>
      <c r="H1275" s="278">
        <f t="shared" si="47"/>
        <v>27</v>
      </c>
      <c r="I1275" s="325"/>
      <c r="J1275" s="195"/>
      <c r="K1275" s="362"/>
      <c r="L1275" s="9"/>
      <c r="M1275" s="9"/>
      <c r="N1275" s="14"/>
      <c r="O1275" s="14"/>
      <c r="Q1275" s="253"/>
    </row>
    <row r="1276" spans="1:17" ht="15.75" x14ac:dyDescent="0.25">
      <c r="A1276" s="9"/>
      <c r="B1276" s="151"/>
      <c r="C1276" s="277"/>
      <c r="D1276" s="278"/>
      <c r="E1276" s="290"/>
      <c r="F1276" s="276"/>
      <c r="G1276" s="277">
        <f t="shared" si="46"/>
        <v>24619.650000000005</v>
      </c>
      <c r="H1276" s="278">
        <f t="shared" si="47"/>
        <v>27</v>
      </c>
      <c r="I1276" s="325"/>
      <c r="J1276" s="195"/>
      <c r="K1276" s="362"/>
      <c r="L1276" s="9"/>
      <c r="M1276" s="9"/>
      <c r="N1276" s="14"/>
      <c r="O1276" s="14"/>
      <c r="Q1276" s="253"/>
    </row>
    <row r="1277" spans="1:17" ht="15.75" x14ac:dyDescent="0.25">
      <c r="A1277" s="9"/>
      <c r="B1277" s="151"/>
      <c r="C1277" s="277"/>
      <c r="D1277" s="278"/>
      <c r="E1277" s="290"/>
      <c r="F1277" s="276"/>
      <c r="G1277" s="277">
        <f t="shared" si="46"/>
        <v>24619.650000000005</v>
      </c>
      <c r="H1277" s="278">
        <f t="shared" si="47"/>
        <v>27</v>
      </c>
      <c r="I1277" s="325"/>
      <c r="J1277" s="195"/>
      <c r="K1277" s="362"/>
      <c r="L1277" s="9"/>
      <c r="M1277" s="9"/>
      <c r="N1277" s="14"/>
      <c r="O1277" s="14"/>
      <c r="Q1277" s="253"/>
    </row>
    <row r="1278" spans="1:17" ht="15.75" x14ac:dyDescent="0.25">
      <c r="A1278" s="9"/>
      <c r="B1278" s="151"/>
      <c r="C1278" s="277"/>
      <c r="D1278" s="278"/>
      <c r="E1278" s="290"/>
      <c r="F1278" s="276"/>
      <c r="G1278" s="277">
        <f t="shared" si="46"/>
        <v>24619.650000000005</v>
      </c>
      <c r="H1278" s="278">
        <f t="shared" si="47"/>
        <v>27</v>
      </c>
      <c r="I1278" s="325"/>
      <c r="J1278" s="195"/>
      <c r="K1278" s="362"/>
      <c r="L1278" s="9"/>
      <c r="M1278" s="9"/>
      <c r="N1278" s="14"/>
      <c r="O1278" s="14"/>
      <c r="Q1278" s="253"/>
    </row>
    <row r="1279" spans="1:17" ht="15.75" x14ac:dyDescent="0.25">
      <c r="A1279" s="9"/>
      <c r="B1279" s="151"/>
      <c r="C1279" s="277"/>
      <c r="D1279" s="278"/>
      <c r="E1279" s="290"/>
      <c r="F1279" s="276"/>
      <c r="G1279" s="277">
        <f t="shared" si="46"/>
        <v>24619.650000000005</v>
      </c>
      <c r="H1279" s="278">
        <f t="shared" si="47"/>
        <v>27</v>
      </c>
      <c r="I1279" s="325"/>
      <c r="J1279" s="195"/>
      <c r="K1279" s="362"/>
      <c r="L1279" s="9"/>
      <c r="M1279" s="9"/>
      <c r="N1279" s="14"/>
      <c r="O1279" s="14"/>
      <c r="Q1279" s="253"/>
    </row>
    <row r="1280" spans="1:17" ht="15.75" x14ac:dyDescent="0.25">
      <c r="A1280" s="9"/>
      <c r="B1280" s="151"/>
      <c r="C1280" s="277"/>
      <c r="D1280" s="278"/>
      <c r="E1280" s="290"/>
      <c r="F1280" s="276"/>
      <c r="G1280" s="277">
        <f t="shared" si="46"/>
        <v>24619.650000000005</v>
      </c>
      <c r="H1280" s="278">
        <f t="shared" si="47"/>
        <v>27</v>
      </c>
      <c r="I1280" s="325"/>
      <c r="J1280" s="195"/>
      <c r="K1280" s="362"/>
      <c r="L1280" s="9"/>
      <c r="M1280" s="9"/>
      <c r="N1280" s="14"/>
      <c r="O1280" s="14"/>
      <c r="Q1280" s="253"/>
    </row>
    <row r="1281" spans="1:17" ht="15.75" x14ac:dyDescent="0.25">
      <c r="A1281" s="9"/>
      <c r="B1281" s="151"/>
      <c r="C1281" s="277"/>
      <c r="D1281" s="278"/>
      <c r="E1281" s="290"/>
      <c r="F1281" s="276"/>
      <c r="G1281" s="277">
        <f t="shared" si="46"/>
        <v>24619.650000000005</v>
      </c>
      <c r="H1281" s="278">
        <f t="shared" si="47"/>
        <v>27</v>
      </c>
      <c r="I1281" s="325"/>
      <c r="J1281" s="195"/>
      <c r="K1281" s="362"/>
      <c r="L1281" s="9"/>
      <c r="M1281" s="9"/>
      <c r="N1281" s="14"/>
      <c r="O1281" s="14"/>
      <c r="Q1281" s="253"/>
    </row>
    <row r="1282" spans="1:17" ht="15.75" x14ac:dyDescent="0.25">
      <c r="A1282" s="9"/>
      <c r="B1282" s="151"/>
      <c r="C1282" s="277"/>
      <c r="D1282" s="278"/>
      <c r="E1282" s="290"/>
      <c r="F1282" s="276"/>
      <c r="G1282" s="277">
        <f t="shared" si="46"/>
        <v>24619.650000000005</v>
      </c>
      <c r="H1282" s="278">
        <f t="shared" si="47"/>
        <v>27</v>
      </c>
      <c r="I1282" s="325"/>
      <c r="J1282" s="195"/>
      <c r="K1282" s="362"/>
      <c r="L1282" s="9"/>
      <c r="M1282" s="9"/>
      <c r="N1282" s="14"/>
      <c r="O1282" s="14"/>
      <c r="Q1282" s="253"/>
    </row>
    <row r="1283" spans="1:17" ht="15.75" x14ac:dyDescent="0.25">
      <c r="A1283" s="9"/>
      <c r="B1283" s="151"/>
      <c r="C1283" s="277"/>
      <c r="D1283" s="278"/>
      <c r="E1283" s="290"/>
      <c r="F1283" s="276"/>
      <c r="G1283" s="277">
        <f t="shared" si="46"/>
        <v>24619.650000000005</v>
      </c>
      <c r="H1283" s="278">
        <f t="shared" si="47"/>
        <v>27</v>
      </c>
      <c r="I1283" s="325"/>
      <c r="J1283" s="195"/>
      <c r="K1283" s="362"/>
      <c r="L1283" s="9"/>
      <c r="M1283" s="9"/>
      <c r="N1283" s="14"/>
      <c r="O1283" s="14"/>
      <c r="Q1283" s="253"/>
    </row>
    <row r="1284" spans="1:17" ht="15.75" x14ac:dyDescent="0.25">
      <c r="A1284" s="9"/>
      <c r="B1284" s="151"/>
      <c r="C1284" s="277"/>
      <c r="D1284" s="278"/>
      <c r="E1284" s="290"/>
      <c r="F1284" s="276"/>
      <c r="G1284" s="277">
        <f t="shared" si="46"/>
        <v>24619.650000000005</v>
      </c>
      <c r="H1284" s="278">
        <f t="shared" si="47"/>
        <v>27</v>
      </c>
      <c r="I1284" s="325"/>
      <c r="J1284" s="195"/>
      <c r="K1284" s="362"/>
      <c r="L1284" s="9"/>
      <c r="M1284" s="9"/>
      <c r="N1284" s="14"/>
      <c r="O1284" s="14"/>
      <c r="Q1284" s="253"/>
    </row>
    <row r="1285" spans="1:17" ht="15.75" x14ac:dyDescent="0.25">
      <c r="A1285" s="9"/>
      <c r="B1285" s="151"/>
      <c r="C1285" s="277"/>
      <c r="D1285" s="278"/>
      <c r="E1285" s="290"/>
      <c r="F1285" s="276"/>
      <c r="G1285" s="277">
        <f t="shared" si="46"/>
        <v>24619.650000000005</v>
      </c>
      <c r="H1285" s="278">
        <f t="shared" si="47"/>
        <v>27</v>
      </c>
      <c r="I1285" s="325"/>
      <c r="J1285" s="195"/>
      <c r="K1285" s="362"/>
      <c r="L1285" s="9"/>
      <c r="M1285" s="9"/>
      <c r="N1285" s="14"/>
      <c r="O1285" s="14"/>
      <c r="Q1285" s="253"/>
    </row>
    <row r="1286" spans="1:17" ht="15.75" x14ac:dyDescent="0.25">
      <c r="A1286" s="9"/>
      <c r="B1286" s="151"/>
      <c r="C1286" s="277"/>
      <c r="D1286" s="278"/>
      <c r="E1286" s="290"/>
      <c r="F1286" s="276"/>
      <c r="G1286" s="277">
        <f t="shared" si="46"/>
        <v>24619.650000000005</v>
      </c>
      <c r="H1286" s="278">
        <f t="shared" si="47"/>
        <v>27</v>
      </c>
      <c r="I1286" s="325"/>
      <c r="J1286" s="195"/>
      <c r="K1286" s="362"/>
      <c r="L1286" s="9"/>
      <c r="M1286" s="9"/>
      <c r="N1286" s="14"/>
      <c r="O1286" s="14"/>
      <c r="Q1286" s="253"/>
    </row>
    <row r="1287" spans="1:17" ht="15.75" x14ac:dyDescent="0.25">
      <c r="A1287" s="9"/>
      <c r="B1287" s="151"/>
      <c r="C1287" s="277"/>
      <c r="D1287" s="278"/>
      <c r="E1287" s="290"/>
      <c r="F1287" s="276"/>
      <c r="G1287" s="277">
        <f t="shared" si="46"/>
        <v>24619.650000000005</v>
      </c>
      <c r="H1287" s="278">
        <f t="shared" si="47"/>
        <v>27</v>
      </c>
      <c r="I1287" s="325"/>
      <c r="J1287" s="195"/>
      <c r="K1287" s="362"/>
      <c r="L1287" s="9"/>
      <c r="M1287" s="9"/>
      <c r="N1287" s="14"/>
      <c r="O1287" s="14"/>
      <c r="Q1287" s="253"/>
    </row>
    <row r="1288" spans="1:17" ht="15.75" x14ac:dyDescent="0.25">
      <c r="A1288" s="9"/>
      <c r="B1288" s="151"/>
      <c r="C1288" s="277"/>
      <c r="D1288" s="278"/>
      <c r="E1288" s="290"/>
      <c r="F1288" s="276"/>
      <c r="G1288" s="277">
        <f t="shared" si="46"/>
        <v>24619.650000000005</v>
      </c>
      <c r="H1288" s="278">
        <f t="shared" si="47"/>
        <v>27</v>
      </c>
      <c r="I1288" s="325"/>
      <c r="J1288" s="195"/>
      <c r="K1288" s="362"/>
      <c r="L1288" s="9"/>
      <c r="M1288" s="9"/>
      <c r="N1288" s="14"/>
      <c r="O1288" s="14"/>
      <c r="Q1288" s="253"/>
    </row>
    <row r="1289" spans="1:17" ht="15.75" x14ac:dyDescent="0.25">
      <c r="A1289" s="9"/>
      <c r="B1289" s="151"/>
      <c r="C1289" s="277"/>
      <c r="D1289" s="278"/>
      <c r="E1289" s="290"/>
      <c r="F1289" s="276"/>
      <c r="G1289" s="277">
        <f t="shared" si="46"/>
        <v>24619.650000000005</v>
      </c>
      <c r="H1289" s="278">
        <f t="shared" si="47"/>
        <v>27</v>
      </c>
      <c r="I1289" s="325"/>
      <c r="J1289" s="195"/>
      <c r="K1289" s="362"/>
      <c r="L1289" s="9"/>
      <c r="M1289" s="9"/>
      <c r="N1289" s="14"/>
      <c r="O1289" s="14"/>
      <c r="Q1289" s="253"/>
    </row>
    <row r="1290" spans="1:17" ht="15.75" x14ac:dyDescent="0.25">
      <c r="A1290" s="9"/>
      <c r="B1290" s="151"/>
      <c r="C1290" s="277"/>
      <c r="D1290" s="278"/>
      <c r="E1290" s="290"/>
      <c r="F1290" s="276"/>
      <c r="G1290" s="277">
        <f t="shared" si="46"/>
        <v>24619.650000000005</v>
      </c>
      <c r="H1290" s="278">
        <f t="shared" si="47"/>
        <v>27</v>
      </c>
      <c r="I1290" s="325"/>
      <c r="J1290" s="195"/>
      <c r="K1290" s="362"/>
      <c r="L1290" s="9"/>
      <c r="M1290" s="9"/>
      <c r="N1290" s="14"/>
      <c r="O1290" s="14"/>
      <c r="Q1290" s="253"/>
    </row>
    <row r="1291" spans="1:17" ht="15.75" x14ac:dyDescent="0.25">
      <c r="A1291" s="9"/>
      <c r="B1291" s="151"/>
      <c r="C1291" s="277"/>
      <c r="D1291" s="278"/>
      <c r="E1291" s="290"/>
      <c r="F1291" s="276"/>
      <c r="G1291" s="277">
        <f t="shared" ref="G1291:G1354" si="48">G1290-E1291+C1291</f>
        <v>24619.650000000005</v>
      </c>
      <c r="H1291" s="278">
        <f t="shared" si="47"/>
        <v>27</v>
      </c>
      <c r="I1291" s="325"/>
      <c r="J1291" s="195"/>
      <c r="K1291" s="362"/>
      <c r="L1291" s="9"/>
      <c r="M1291" s="9"/>
      <c r="N1291" s="14"/>
      <c r="O1291" s="14"/>
      <c r="Q1291" s="253"/>
    </row>
    <row r="1292" spans="1:17" ht="15.75" x14ac:dyDescent="0.25">
      <c r="A1292" s="9"/>
      <c r="B1292" s="151"/>
      <c r="C1292" s="277"/>
      <c r="D1292" s="278"/>
      <c r="E1292" s="290"/>
      <c r="F1292" s="276"/>
      <c r="G1292" s="277">
        <f t="shared" si="48"/>
        <v>24619.650000000005</v>
      </c>
      <c r="H1292" s="278">
        <f t="shared" si="47"/>
        <v>27</v>
      </c>
      <c r="I1292" s="325"/>
      <c r="J1292" s="195"/>
      <c r="K1292" s="362"/>
      <c r="L1292" s="9"/>
      <c r="M1292" s="9"/>
      <c r="N1292" s="14"/>
      <c r="O1292" s="14"/>
      <c r="Q1292" s="253"/>
    </row>
    <row r="1293" spans="1:17" ht="15.75" x14ac:dyDescent="0.25">
      <c r="A1293" s="9"/>
      <c r="B1293" s="151"/>
      <c r="C1293" s="277"/>
      <c r="D1293" s="278"/>
      <c r="E1293" s="290"/>
      <c r="F1293" s="276"/>
      <c r="G1293" s="277">
        <f t="shared" si="48"/>
        <v>24619.650000000005</v>
      </c>
      <c r="H1293" s="278">
        <f t="shared" si="47"/>
        <v>27</v>
      </c>
      <c r="I1293" s="325"/>
      <c r="J1293" s="195"/>
      <c r="K1293" s="362"/>
      <c r="L1293" s="9"/>
      <c r="M1293" s="9"/>
      <c r="N1293" s="14"/>
      <c r="O1293" s="14"/>
      <c r="Q1293" s="253"/>
    </row>
    <row r="1294" spans="1:17" ht="15.75" x14ac:dyDescent="0.25">
      <c r="A1294" s="9"/>
      <c r="B1294" s="151"/>
      <c r="C1294" s="277"/>
      <c r="D1294" s="278"/>
      <c r="E1294" s="290"/>
      <c r="F1294" s="276"/>
      <c r="G1294" s="277">
        <f t="shared" si="48"/>
        <v>24619.650000000005</v>
      </c>
      <c r="H1294" s="278">
        <f t="shared" si="47"/>
        <v>27</v>
      </c>
      <c r="I1294" s="325"/>
      <c r="J1294" s="195"/>
      <c r="K1294" s="362"/>
      <c r="L1294" s="9"/>
      <c r="M1294" s="9"/>
      <c r="N1294" s="14"/>
      <c r="O1294" s="14"/>
      <c r="Q1294" s="253"/>
    </row>
    <row r="1295" spans="1:17" ht="15.75" x14ac:dyDescent="0.25">
      <c r="A1295" s="9"/>
      <c r="B1295" s="151"/>
      <c r="C1295" s="277"/>
      <c r="D1295" s="278"/>
      <c r="E1295" s="290"/>
      <c r="F1295" s="276"/>
      <c r="G1295" s="277">
        <f t="shared" si="48"/>
        <v>24619.650000000005</v>
      </c>
      <c r="H1295" s="278">
        <f t="shared" si="47"/>
        <v>27</v>
      </c>
      <c r="I1295" s="325"/>
      <c r="J1295" s="195"/>
      <c r="K1295" s="362"/>
      <c r="L1295" s="9"/>
      <c r="M1295" s="9"/>
      <c r="N1295" s="14"/>
      <c r="O1295" s="14"/>
      <c r="Q1295" s="253"/>
    </row>
    <row r="1296" spans="1:17" ht="15.75" x14ac:dyDescent="0.25">
      <c r="A1296" s="9"/>
      <c r="B1296" s="151"/>
      <c r="C1296" s="277"/>
      <c r="D1296" s="278"/>
      <c r="E1296" s="290"/>
      <c r="F1296" s="276"/>
      <c r="G1296" s="277">
        <f t="shared" si="48"/>
        <v>24619.650000000005</v>
      </c>
      <c r="H1296" s="278">
        <f t="shared" si="47"/>
        <v>27</v>
      </c>
      <c r="I1296" s="325"/>
      <c r="J1296" s="195"/>
      <c r="K1296" s="362"/>
      <c r="L1296" s="9"/>
      <c r="M1296" s="9"/>
      <c r="N1296" s="14"/>
      <c r="O1296" s="14"/>
      <c r="Q1296" s="253"/>
    </row>
    <row r="1297" spans="1:17" ht="15.75" x14ac:dyDescent="0.25">
      <c r="A1297" s="9"/>
      <c r="B1297" s="151"/>
      <c r="C1297" s="277"/>
      <c r="D1297" s="278"/>
      <c r="E1297" s="290"/>
      <c r="F1297" s="276"/>
      <c r="G1297" s="277">
        <f t="shared" si="48"/>
        <v>24619.650000000005</v>
      </c>
      <c r="H1297" s="278">
        <f t="shared" si="47"/>
        <v>27</v>
      </c>
      <c r="I1297" s="325"/>
      <c r="J1297" s="195"/>
      <c r="K1297" s="362"/>
      <c r="L1297" s="9"/>
      <c r="M1297" s="9"/>
      <c r="N1297" s="14"/>
      <c r="O1297" s="14"/>
      <c r="Q1297" s="253"/>
    </row>
    <row r="1298" spans="1:17" ht="15.75" x14ac:dyDescent="0.25">
      <c r="A1298" s="9"/>
      <c r="B1298" s="151"/>
      <c r="C1298" s="277"/>
      <c r="D1298" s="278"/>
      <c r="E1298" s="290"/>
      <c r="F1298" s="276"/>
      <c r="G1298" s="277">
        <f t="shared" si="48"/>
        <v>24619.650000000005</v>
      </c>
      <c r="H1298" s="278">
        <f t="shared" si="47"/>
        <v>27</v>
      </c>
      <c r="I1298" s="325"/>
      <c r="J1298" s="195"/>
      <c r="K1298" s="362"/>
      <c r="L1298" s="9"/>
      <c r="M1298" s="9"/>
      <c r="N1298" s="14"/>
      <c r="O1298" s="14"/>
      <c r="Q1298" s="253"/>
    </row>
    <row r="1299" spans="1:17" ht="15.75" x14ac:dyDescent="0.25">
      <c r="A1299" s="9"/>
      <c r="B1299" s="151"/>
      <c r="C1299" s="277"/>
      <c r="D1299" s="278"/>
      <c r="E1299" s="290"/>
      <c r="F1299" s="276"/>
      <c r="G1299" s="277">
        <f t="shared" si="48"/>
        <v>24619.650000000005</v>
      </c>
      <c r="H1299" s="278">
        <f t="shared" si="47"/>
        <v>27</v>
      </c>
      <c r="I1299" s="325"/>
      <c r="J1299" s="195"/>
      <c r="K1299" s="362"/>
      <c r="L1299" s="9"/>
      <c r="M1299" s="9"/>
      <c r="N1299" s="14"/>
      <c r="O1299" s="14"/>
      <c r="Q1299" s="253"/>
    </row>
    <row r="1300" spans="1:17" ht="15.75" x14ac:dyDescent="0.25">
      <c r="A1300" s="9"/>
      <c r="B1300" s="151"/>
      <c r="C1300" s="277"/>
      <c r="D1300" s="278"/>
      <c r="E1300" s="290"/>
      <c r="F1300" s="276"/>
      <c r="G1300" s="277">
        <f t="shared" si="48"/>
        <v>24619.650000000005</v>
      </c>
      <c r="H1300" s="278">
        <f t="shared" si="47"/>
        <v>27</v>
      </c>
      <c r="I1300" s="325"/>
      <c r="J1300" s="195"/>
      <c r="K1300" s="362"/>
      <c r="L1300" s="9"/>
      <c r="M1300" s="9"/>
      <c r="N1300" s="14"/>
      <c r="O1300" s="14"/>
      <c r="Q1300" s="253"/>
    </row>
    <row r="1301" spans="1:17" ht="15.75" x14ac:dyDescent="0.25">
      <c r="A1301" s="9"/>
      <c r="B1301" s="151"/>
      <c r="C1301" s="277"/>
      <c r="D1301" s="278"/>
      <c r="E1301" s="290"/>
      <c r="F1301" s="276"/>
      <c r="G1301" s="277">
        <f t="shared" si="48"/>
        <v>24619.650000000005</v>
      </c>
      <c r="H1301" s="278">
        <f t="shared" si="47"/>
        <v>27</v>
      </c>
      <c r="I1301" s="325"/>
      <c r="J1301" s="195"/>
      <c r="K1301" s="362"/>
      <c r="L1301" s="9"/>
      <c r="M1301" s="9"/>
      <c r="N1301" s="14"/>
      <c r="O1301" s="14"/>
      <c r="Q1301" s="253"/>
    </row>
    <row r="1302" spans="1:17" ht="15.75" x14ac:dyDescent="0.25">
      <c r="A1302" s="9"/>
      <c r="B1302" s="151"/>
      <c r="C1302" s="277"/>
      <c r="D1302" s="278"/>
      <c r="E1302" s="290"/>
      <c r="F1302" s="276"/>
      <c r="G1302" s="277">
        <f t="shared" si="48"/>
        <v>24619.650000000005</v>
      </c>
      <c r="H1302" s="278">
        <f t="shared" si="47"/>
        <v>27</v>
      </c>
      <c r="I1302" s="325"/>
      <c r="J1302" s="195"/>
      <c r="K1302" s="362"/>
      <c r="L1302" s="9"/>
      <c r="M1302" s="9"/>
      <c r="N1302" s="14"/>
      <c r="O1302" s="14"/>
      <c r="Q1302" s="253"/>
    </row>
    <row r="1303" spans="1:17" ht="15.75" x14ac:dyDescent="0.25">
      <c r="A1303" s="9"/>
      <c r="B1303" s="151"/>
      <c r="C1303" s="277"/>
      <c r="D1303" s="278"/>
      <c r="E1303" s="290"/>
      <c r="F1303" s="276"/>
      <c r="G1303" s="277">
        <f t="shared" si="48"/>
        <v>24619.650000000005</v>
      </c>
      <c r="H1303" s="278">
        <f t="shared" si="47"/>
        <v>27</v>
      </c>
      <c r="I1303" s="325"/>
      <c r="J1303" s="195"/>
      <c r="K1303" s="362"/>
      <c r="L1303" s="9"/>
      <c r="M1303" s="9"/>
      <c r="N1303" s="14"/>
      <c r="O1303" s="14"/>
      <c r="Q1303" s="253"/>
    </row>
    <row r="1304" spans="1:17" ht="15.75" x14ac:dyDescent="0.25">
      <c r="A1304" s="9"/>
      <c r="B1304" s="151"/>
      <c r="C1304" s="277"/>
      <c r="D1304" s="278"/>
      <c r="E1304" s="290"/>
      <c r="F1304" s="276"/>
      <c r="G1304" s="277">
        <f t="shared" si="48"/>
        <v>24619.650000000005</v>
      </c>
      <c r="H1304" s="278">
        <f t="shared" si="47"/>
        <v>27</v>
      </c>
      <c r="I1304" s="325"/>
      <c r="J1304" s="195"/>
      <c r="K1304" s="362"/>
      <c r="L1304" s="9"/>
      <c r="M1304" s="9"/>
      <c r="N1304" s="14"/>
      <c r="O1304" s="14"/>
      <c r="Q1304" s="253"/>
    </row>
    <row r="1305" spans="1:17" ht="15.75" x14ac:dyDescent="0.25">
      <c r="A1305" s="9"/>
      <c r="B1305" s="151"/>
      <c r="C1305" s="277"/>
      <c r="D1305" s="278"/>
      <c r="E1305" s="290"/>
      <c r="F1305" s="276"/>
      <c r="G1305" s="277">
        <f t="shared" si="48"/>
        <v>24619.650000000005</v>
      </c>
      <c r="H1305" s="278">
        <f t="shared" si="47"/>
        <v>27</v>
      </c>
      <c r="I1305" s="325"/>
      <c r="J1305" s="195"/>
      <c r="K1305" s="362"/>
      <c r="L1305" s="9"/>
      <c r="M1305" s="9"/>
      <c r="N1305" s="14"/>
      <c r="O1305" s="14"/>
      <c r="Q1305" s="253"/>
    </row>
    <row r="1306" spans="1:17" ht="15.75" x14ac:dyDescent="0.25">
      <c r="A1306" s="9"/>
      <c r="B1306" s="151"/>
      <c r="C1306" s="277"/>
      <c r="D1306" s="278"/>
      <c r="E1306" s="290"/>
      <c r="F1306" s="276"/>
      <c r="G1306" s="277">
        <f t="shared" si="48"/>
        <v>24619.650000000005</v>
      </c>
      <c r="H1306" s="278">
        <f t="shared" si="47"/>
        <v>27</v>
      </c>
      <c r="I1306" s="325"/>
      <c r="J1306" s="195"/>
      <c r="K1306" s="362"/>
      <c r="L1306" s="9"/>
      <c r="M1306" s="9"/>
      <c r="N1306" s="14"/>
      <c r="O1306" s="14"/>
      <c r="Q1306" s="253"/>
    </row>
    <row r="1307" spans="1:17" ht="15.75" x14ac:dyDescent="0.25">
      <c r="A1307" s="9"/>
      <c r="B1307" s="151"/>
      <c r="C1307" s="277"/>
      <c r="D1307" s="278"/>
      <c r="E1307" s="290"/>
      <c r="F1307" s="276"/>
      <c r="G1307" s="277">
        <f t="shared" si="48"/>
        <v>24619.650000000005</v>
      </c>
      <c r="H1307" s="278">
        <f t="shared" si="47"/>
        <v>27</v>
      </c>
      <c r="I1307" s="325"/>
      <c r="J1307" s="195"/>
      <c r="K1307" s="362"/>
      <c r="L1307" s="9"/>
      <c r="M1307" s="9"/>
      <c r="N1307" s="14"/>
      <c r="O1307" s="14"/>
      <c r="Q1307" s="253"/>
    </row>
    <row r="1308" spans="1:17" ht="15.75" x14ac:dyDescent="0.25">
      <c r="A1308" s="9"/>
      <c r="B1308" s="151"/>
      <c r="C1308" s="277"/>
      <c r="D1308" s="278"/>
      <c r="E1308" s="290"/>
      <c r="F1308" s="276"/>
      <c r="G1308" s="277">
        <f t="shared" si="48"/>
        <v>24619.650000000005</v>
      </c>
      <c r="H1308" s="278">
        <f t="shared" si="47"/>
        <v>27</v>
      </c>
      <c r="I1308" s="325"/>
      <c r="J1308" s="195"/>
      <c r="K1308" s="362"/>
      <c r="L1308" s="9"/>
      <c r="M1308" s="9"/>
      <c r="N1308" s="14"/>
      <c r="O1308" s="14"/>
      <c r="Q1308" s="253"/>
    </row>
    <row r="1309" spans="1:17" ht="15.75" x14ac:dyDescent="0.25">
      <c r="A1309" s="9"/>
      <c r="B1309" s="151"/>
      <c r="C1309" s="277"/>
      <c r="D1309" s="278"/>
      <c r="E1309" s="290"/>
      <c r="F1309" s="276"/>
      <c r="G1309" s="277">
        <f t="shared" si="48"/>
        <v>24619.650000000005</v>
      </c>
      <c r="H1309" s="278">
        <f t="shared" si="47"/>
        <v>27</v>
      </c>
      <c r="I1309" s="325"/>
      <c r="J1309" s="195"/>
      <c r="K1309" s="362"/>
      <c r="L1309" s="9"/>
      <c r="M1309" s="9"/>
      <c r="N1309" s="14"/>
      <c r="O1309" s="14"/>
      <c r="Q1309" s="253"/>
    </row>
    <row r="1310" spans="1:17" ht="15.75" x14ac:dyDescent="0.25">
      <c r="A1310" s="9"/>
      <c r="B1310" s="151"/>
      <c r="C1310" s="277"/>
      <c r="D1310" s="278"/>
      <c r="E1310" s="290"/>
      <c r="F1310" s="276"/>
      <c r="G1310" s="277">
        <f t="shared" si="48"/>
        <v>24619.650000000005</v>
      </c>
      <c r="H1310" s="278">
        <f t="shared" si="47"/>
        <v>27</v>
      </c>
      <c r="I1310" s="325"/>
      <c r="J1310" s="195"/>
      <c r="K1310" s="362"/>
      <c r="L1310" s="9"/>
      <c r="M1310" s="9"/>
      <c r="N1310" s="14"/>
      <c r="O1310" s="14"/>
      <c r="Q1310" s="253"/>
    </row>
    <row r="1311" spans="1:17" ht="15.75" x14ac:dyDescent="0.25">
      <c r="A1311" s="9"/>
      <c r="B1311" s="151"/>
      <c r="C1311" s="277"/>
      <c r="D1311" s="278"/>
      <c r="E1311" s="290"/>
      <c r="F1311" s="276"/>
      <c r="G1311" s="277">
        <f t="shared" si="48"/>
        <v>24619.650000000005</v>
      </c>
      <c r="H1311" s="278">
        <f t="shared" si="47"/>
        <v>27</v>
      </c>
      <c r="I1311" s="325"/>
      <c r="J1311" s="195"/>
      <c r="K1311" s="362"/>
      <c r="L1311" s="9"/>
      <c r="M1311" s="9"/>
      <c r="N1311" s="14"/>
      <c r="O1311" s="14"/>
      <c r="Q1311" s="253"/>
    </row>
    <row r="1312" spans="1:17" ht="15.75" x14ac:dyDescent="0.25">
      <c r="A1312" s="9"/>
      <c r="B1312" s="151"/>
      <c r="C1312" s="277"/>
      <c r="D1312" s="278"/>
      <c r="E1312" s="290"/>
      <c r="F1312" s="276"/>
      <c r="G1312" s="277">
        <f t="shared" si="48"/>
        <v>24619.650000000005</v>
      </c>
      <c r="H1312" s="278">
        <f t="shared" si="47"/>
        <v>27</v>
      </c>
      <c r="I1312" s="325"/>
      <c r="J1312" s="195"/>
      <c r="K1312" s="362"/>
      <c r="L1312" s="9"/>
      <c r="M1312" s="9"/>
      <c r="N1312" s="14"/>
      <c r="O1312" s="14"/>
      <c r="Q1312" s="253"/>
    </row>
    <row r="1313" spans="1:17" ht="15.75" x14ac:dyDescent="0.25">
      <c r="A1313" s="9"/>
      <c r="B1313" s="151"/>
      <c r="C1313" s="277"/>
      <c r="D1313" s="278"/>
      <c r="E1313" s="290"/>
      <c r="F1313" s="276"/>
      <c r="G1313" s="277">
        <f t="shared" si="48"/>
        <v>24619.650000000005</v>
      </c>
      <c r="H1313" s="278">
        <f t="shared" si="47"/>
        <v>27</v>
      </c>
      <c r="I1313" s="325"/>
      <c r="J1313" s="195"/>
      <c r="K1313" s="362"/>
      <c r="L1313" s="9"/>
      <c r="M1313" s="9"/>
      <c r="N1313" s="14"/>
      <c r="O1313" s="14"/>
      <c r="Q1313" s="253"/>
    </row>
    <row r="1314" spans="1:17" ht="15.75" x14ac:dyDescent="0.25">
      <c r="A1314" s="9"/>
      <c r="B1314" s="151"/>
      <c r="C1314" s="277"/>
      <c r="D1314" s="278"/>
      <c r="E1314" s="290"/>
      <c r="F1314" s="276"/>
      <c r="G1314" s="277">
        <f t="shared" si="48"/>
        <v>24619.650000000005</v>
      </c>
      <c r="H1314" s="278">
        <f t="shared" si="47"/>
        <v>27</v>
      </c>
      <c r="I1314" s="325"/>
      <c r="J1314" s="195"/>
      <c r="K1314" s="362"/>
      <c r="L1314" s="9"/>
      <c r="M1314" s="9"/>
      <c r="N1314" s="14"/>
      <c r="O1314" s="14"/>
      <c r="Q1314" s="253"/>
    </row>
    <row r="1315" spans="1:17" ht="15.75" x14ac:dyDescent="0.25">
      <c r="A1315" s="9"/>
      <c r="B1315" s="151"/>
      <c r="C1315" s="277"/>
      <c r="D1315" s="278"/>
      <c r="E1315" s="290"/>
      <c r="F1315" s="276"/>
      <c r="G1315" s="277">
        <f t="shared" si="48"/>
        <v>24619.650000000005</v>
      </c>
      <c r="H1315" s="278">
        <f t="shared" si="47"/>
        <v>27</v>
      </c>
      <c r="I1315" s="325"/>
      <c r="J1315" s="195"/>
      <c r="K1315" s="362"/>
      <c r="L1315" s="9"/>
      <c r="M1315" s="9"/>
      <c r="N1315" s="14"/>
      <c r="O1315" s="14"/>
      <c r="Q1315" s="253"/>
    </row>
    <row r="1316" spans="1:17" ht="15.75" x14ac:dyDescent="0.25">
      <c r="A1316" s="9"/>
      <c r="B1316" s="151"/>
      <c r="C1316" s="277"/>
      <c r="D1316" s="278"/>
      <c r="E1316" s="290"/>
      <c r="F1316" s="276"/>
      <c r="G1316" s="277">
        <f t="shared" si="48"/>
        <v>24619.650000000005</v>
      </c>
      <c r="H1316" s="278">
        <f t="shared" si="47"/>
        <v>27</v>
      </c>
      <c r="I1316" s="325"/>
      <c r="J1316" s="195"/>
      <c r="K1316" s="362"/>
      <c r="L1316" s="9"/>
      <c r="M1316" s="9"/>
      <c r="N1316" s="14"/>
      <c r="O1316" s="14"/>
      <c r="Q1316" s="253"/>
    </row>
    <row r="1317" spans="1:17" ht="15.75" x14ac:dyDescent="0.25">
      <c r="A1317" s="9"/>
      <c r="B1317" s="151"/>
      <c r="C1317" s="277"/>
      <c r="D1317" s="278"/>
      <c r="E1317" s="290"/>
      <c r="F1317" s="276"/>
      <c r="G1317" s="277">
        <f t="shared" si="48"/>
        <v>24619.650000000005</v>
      </c>
      <c r="H1317" s="278">
        <f t="shared" si="47"/>
        <v>27</v>
      </c>
      <c r="I1317" s="325"/>
      <c r="J1317" s="195"/>
      <c r="K1317" s="362"/>
      <c r="L1317" s="9"/>
      <c r="M1317" s="9"/>
      <c r="N1317" s="14"/>
      <c r="O1317" s="14"/>
      <c r="Q1317" s="253"/>
    </row>
    <row r="1318" spans="1:17" ht="15.75" x14ac:dyDescent="0.25">
      <c r="A1318" s="9"/>
      <c r="B1318" s="151"/>
      <c r="C1318" s="277"/>
      <c r="D1318" s="278"/>
      <c r="E1318" s="290"/>
      <c r="F1318" s="276"/>
      <c r="G1318" s="277">
        <f t="shared" si="48"/>
        <v>24619.650000000005</v>
      </c>
      <c r="H1318" s="278">
        <f t="shared" si="47"/>
        <v>27</v>
      </c>
      <c r="I1318" s="325"/>
      <c r="J1318" s="195"/>
      <c r="K1318" s="362"/>
      <c r="L1318" s="9"/>
      <c r="M1318" s="9"/>
      <c r="N1318" s="14"/>
      <c r="O1318" s="14"/>
      <c r="Q1318" s="253"/>
    </row>
    <row r="1319" spans="1:17" ht="15.75" x14ac:dyDescent="0.25">
      <c r="A1319" s="9"/>
      <c r="B1319" s="151"/>
      <c r="C1319" s="277"/>
      <c r="D1319" s="278"/>
      <c r="E1319" s="290"/>
      <c r="F1319" s="276"/>
      <c r="G1319" s="277">
        <f t="shared" si="48"/>
        <v>24619.650000000005</v>
      </c>
      <c r="H1319" s="278">
        <f t="shared" si="47"/>
        <v>27</v>
      </c>
      <c r="I1319" s="325"/>
      <c r="J1319" s="195"/>
      <c r="K1319" s="362"/>
      <c r="L1319" s="9"/>
      <c r="M1319" s="9"/>
      <c r="N1319" s="14"/>
      <c r="O1319" s="14"/>
      <c r="Q1319" s="253"/>
    </row>
    <row r="1320" spans="1:17" ht="15.75" x14ac:dyDescent="0.25">
      <c r="A1320" s="9"/>
      <c r="B1320" s="151"/>
      <c r="C1320" s="277"/>
      <c r="D1320" s="278"/>
      <c r="E1320" s="290"/>
      <c r="F1320" s="276"/>
      <c r="G1320" s="277">
        <f t="shared" si="48"/>
        <v>24619.650000000005</v>
      </c>
      <c r="H1320" s="278">
        <f t="shared" si="47"/>
        <v>27</v>
      </c>
      <c r="I1320" s="325"/>
      <c r="J1320" s="195"/>
      <c r="K1320" s="362"/>
      <c r="L1320" s="9"/>
      <c r="M1320" s="9"/>
      <c r="N1320" s="14"/>
      <c r="O1320" s="14"/>
      <c r="Q1320" s="253"/>
    </row>
    <row r="1321" spans="1:17" ht="15.75" x14ac:dyDescent="0.25">
      <c r="A1321" s="9"/>
      <c r="B1321" s="151"/>
      <c r="C1321" s="277"/>
      <c r="D1321" s="278"/>
      <c r="E1321" s="290"/>
      <c r="F1321" s="276"/>
      <c r="G1321" s="277">
        <f t="shared" si="48"/>
        <v>24619.650000000005</v>
      </c>
      <c r="H1321" s="278">
        <f t="shared" si="47"/>
        <v>27</v>
      </c>
      <c r="I1321" s="325"/>
      <c r="J1321" s="195"/>
      <c r="K1321" s="362"/>
      <c r="L1321" s="9"/>
      <c r="M1321" s="9"/>
      <c r="N1321" s="14"/>
      <c r="O1321" s="14"/>
      <c r="Q1321" s="253"/>
    </row>
    <row r="1322" spans="1:17" ht="15.75" x14ac:dyDescent="0.25">
      <c r="A1322" s="9"/>
      <c r="B1322" s="151"/>
      <c r="C1322" s="277"/>
      <c r="D1322" s="278"/>
      <c r="E1322" s="290"/>
      <c r="F1322" s="276"/>
      <c r="G1322" s="277">
        <f t="shared" si="48"/>
        <v>24619.650000000005</v>
      </c>
      <c r="H1322" s="278">
        <f t="shared" si="47"/>
        <v>27</v>
      </c>
      <c r="I1322" s="325"/>
      <c r="J1322" s="195"/>
      <c r="K1322" s="362"/>
      <c r="L1322" s="9"/>
      <c r="M1322" s="9"/>
      <c r="N1322" s="14"/>
      <c r="O1322" s="14"/>
      <c r="Q1322" s="253"/>
    </row>
    <row r="1323" spans="1:17" ht="15.75" x14ac:dyDescent="0.25">
      <c r="A1323" s="9"/>
      <c r="B1323" s="151"/>
      <c r="C1323" s="277"/>
      <c r="D1323" s="278"/>
      <c r="E1323" s="290"/>
      <c r="F1323" s="276"/>
      <c r="G1323" s="277">
        <f t="shared" si="48"/>
        <v>24619.650000000005</v>
      </c>
      <c r="H1323" s="278">
        <f t="shared" si="47"/>
        <v>27</v>
      </c>
      <c r="I1323" s="325"/>
      <c r="J1323" s="195"/>
      <c r="K1323" s="362"/>
      <c r="L1323" s="9"/>
      <c r="M1323" s="9"/>
      <c r="N1323" s="14"/>
      <c r="O1323" s="14"/>
      <c r="Q1323" s="253"/>
    </row>
    <row r="1324" spans="1:17" ht="15.75" x14ac:dyDescent="0.25">
      <c r="A1324" s="9"/>
      <c r="B1324" s="151"/>
      <c r="C1324" s="277"/>
      <c r="D1324" s="278"/>
      <c r="E1324" s="290"/>
      <c r="F1324" s="276"/>
      <c r="G1324" s="277">
        <f t="shared" si="48"/>
        <v>24619.650000000005</v>
      </c>
      <c r="H1324" s="278">
        <f t="shared" si="47"/>
        <v>27</v>
      </c>
      <c r="I1324" s="325"/>
      <c r="J1324" s="195"/>
      <c r="K1324" s="362"/>
      <c r="L1324" s="9"/>
      <c r="M1324" s="9"/>
      <c r="N1324" s="14"/>
      <c r="O1324" s="14"/>
      <c r="Q1324" s="253"/>
    </row>
    <row r="1325" spans="1:17" ht="15.75" x14ac:dyDescent="0.25">
      <c r="A1325" s="9"/>
      <c r="B1325" s="151"/>
      <c r="C1325" s="277"/>
      <c r="D1325" s="278"/>
      <c r="E1325" s="290"/>
      <c r="F1325" s="276"/>
      <c r="G1325" s="277">
        <f t="shared" si="48"/>
        <v>24619.650000000005</v>
      </c>
      <c r="H1325" s="278">
        <f t="shared" si="47"/>
        <v>27</v>
      </c>
      <c r="I1325" s="325"/>
      <c r="J1325" s="195"/>
      <c r="K1325" s="362"/>
      <c r="L1325" s="9"/>
      <c r="M1325" s="9"/>
      <c r="N1325" s="14"/>
      <c r="O1325" s="14"/>
      <c r="Q1325" s="253"/>
    </row>
    <row r="1326" spans="1:17" ht="15.75" x14ac:dyDescent="0.25">
      <c r="A1326" s="9"/>
      <c r="B1326" s="151"/>
      <c r="C1326" s="277"/>
      <c r="D1326" s="278"/>
      <c r="E1326" s="290"/>
      <c r="F1326" s="276"/>
      <c r="G1326" s="277">
        <f t="shared" si="48"/>
        <v>24619.650000000005</v>
      </c>
      <c r="H1326" s="278">
        <f t="shared" si="47"/>
        <v>27</v>
      </c>
      <c r="I1326" s="325"/>
      <c r="J1326" s="195"/>
      <c r="K1326" s="362"/>
      <c r="L1326" s="9"/>
      <c r="M1326" s="9"/>
      <c r="N1326" s="14"/>
      <c r="O1326" s="14"/>
      <c r="Q1326" s="253"/>
    </row>
    <row r="1327" spans="1:17" ht="15.75" x14ac:dyDescent="0.25">
      <c r="A1327" s="9"/>
      <c r="B1327" s="151"/>
      <c r="C1327" s="277"/>
      <c r="D1327" s="278"/>
      <c r="E1327" s="290"/>
      <c r="F1327" s="276"/>
      <c r="G1327" s="277">
        <f t="shared" si="48"/>
        <v>24619.650000000005</v>
      </c>
      <c r="H1327" s="278">
        <f t="shared" si="47"/>
        <v>27</v>
      </c>
      <c r="I1327" s="325"/>
      <c r="J1327" s="195"/>
      <c r="K1327" s="362"/>
      <c r="L1327" s="9"/>
      <c r="M1327" s="9"/>
      <c r="N1327" s="14"/>
      <c r="O1327" s="14"/>
      <c r="Q1327" s="253"/>
    </row>
    <row r="1328" spans="1:17" ht="15.75" x14ac:dyDescent="0.25">
      <c r="A1328" s="9"/>
      <c r="B1328" s="151"/>
      <c r="C1328" s="277"/>
      <c r="D1328" s="278"/>
      <c r="E1328" s="290"/>
      <c r="F1328" s="276"/>
      <c r="G1328" s="277">
        <f t="shared" si="48"/>
        <v>24619.650000000005</v>
      </c>
      <c r="H1328" s="278">
        <f t="shared" si="47"/>
        <v>27</v>
      </c>
      <c r="I1328" s="325"/>
      <c r="J1328" s="195"/>
      <c r="K1328" s="362"/>
      <c r="L1328" s="9"/>
      <c r="M1328" s="9"/>
      <c r="N1328" s="14"/>
      <c r="O1328" s="14"/>
      <c r="Q1328" s="253"/>
    </row>
    <row r="1329" spans="1:17" ht="15.75" x14ac:dyDescent="0.25">
      <c r="A1329" s="9"/>
      <c r="B1329" s="151"/>
      <c r="C1329" s="277"/>
      <c r="D1329" s="278"/>
      <c r="E1329" s="290"/>
      <c r="F1329" s="276"/>
      <c r="G1329" s="277">
        <f t="shared" si="48"/>
        <v>24619.650000000005</v>
      </c>
      <c r="H1329" s="278">
        <f t="shared" si="47"/>
        <v>27</v>
      </c>
      <c r="I1329" s="325"/>
      <c r="J1329" s="195"/>
      <c r="K1329" s="362"/>
      <c r="L1329" s="9"/>
      <c r="M1329" s="9"/>
      <c r="N1329" s="14"/>
      <c r="O1329" s="14"/>
      <c r="Q1329" s="253"/>
    </row>
    <row r="1330" spans="1:17" ht="15.75" x14ac:dyDescent="0.25">
      <c r="A1330" s="9"/>
      <c r="B1330" s="151"/>
      <c r="C1330" s="277"/>
      <c r="D1330" s="278"/>
      <c r="E1330" s="290"/>
      <c r="F1330" s="276"/>
      <c r="G1330" s="277">
        <f t="shared" si="48"/>
        <v>24619.650000000005</v>
      </c>
      <c r="H1330" s="278">
        <f t="shared" si="47"/>
        <v>27</v>
      </c>
      <c r="I1330" s="325"/>
      <c r="J1330" s="195"/>
      <c r="K1330" s="362"/>
      <c r="L1330" s="9"/>
      <c r="M1330" s="9"/>
      <c r="N1330" s="14"/>
      <c r="O1330" s="14"/>
      <c r="Q1330" s="253"/>
    </row>
    <row r="1331" spans="1:17" ht="15.75" x14ac:dyDescent="0.25">
      <c r="A1331" s="9"/>
      <c r="B1331" s="151"/>
      <c r="C1331" s="277"/>
      <c r="D1331" s="278"/>
      <c r="E1331" s="290"/>
      <c r="F1331" s="276"/>
      <c r="G1331" s="277">
        <f t="shared" si="48"/>
        <v>24619.650000000005</v>
      </c>
      <c r="H1331" s="278">
        <f t="shared" si="47"/>
        <v>27</v>
      </c>
      <c r="I1331" s="325"/>
      <c r="J1331" s="195"/>
      <c r="K1331" s="362"/>
      <c r="L1331" s="9"/>
      <c r="M1331" s="9"/>
      <c r="N1331" s="14"/>
      <c r="O1331" s="14"/>
      <c r="Q1331" s="253"/>
    </row>
    <row r="1332" spans="1:17" ht="15.75" x14ac:dyDescent="0.25">
      <c r="A1332" s="9"/>
      <c r="B1332" s="151"/>
      <c r="C1332" s="277"/>
      <c r="D1332" s="278"/>
      <c r="E1332" s="290"/>
      <c r="F1332" s="276"/>
      <c r="G1332" s="277">
        <f t="shared" si="48"/>
        <v>24619.650000000005</v>
      </c>
      <c r="H1332" s="278">
        <f t="shared" si="47"/>
        <v>27</v>
      </c>
      <c r="I1332" s="325"/>
      <c r="J1332" s="195"/>
      <c r="K1332" s="362"/>
      <c r="L1332" s="9"/>
      <c r="M1332" s="9"/>
      <c r="N1332" s="14"/>
      <c r="O1332" s="14"/>
      <c r="Q1332" s="253"/>
    </row>
    <row r="1333" spans="1:17" ht="15.75" x14ac:dyDescent="0.25">
      <c r="A1333" s="9"/>
      <c r="B1333" s="151"/>
      <c r="C1333" s="277"/>
      <c r="D1333" s="278"/>
      <c r="E1333" s="290"/>
      <c r="F1333" s="276"/>
      <c r="G1333" s="277">
        <f t="shared" si="48"/>
        <v>24619.650000000005</v>
      </c>
      <c r="H1333" s="278">
        <f t="shared" si="47"/>
        <v>27</v>
      </c>
      <c r="I1333" s="325"/>
      <c r="J1333" s="195"/>
      <c r="K1333" s="362"/>
      <c r="L1333" s="9"/>
      <c r="M1333" s="9"/>
      <c r="N1333" s="14"/>
      <c r="O1333" s="14"/>
      <c r="Q1333" s="253"/>
    </row>
    <row r="1334" spans="1:17" ht="15.75" x14ac:dyDescent="0.25">
      <c r="A1334" s="9"/>
      <c r="B1334" s="151"/>
      <c r="C1334" s="277"/>
      <c r="D1334" s="278"/>
      <c r="E1334" s="290"/>
      <c r="F1334" s="276"/>
      <c r="G1334" s="277">
        <f t="shared" si="48"/>
        <v>24619.650000000005</v>
      </c>
      <c r="H1334" s="278">
        <f t="shared" si="47"/>
        <v>27</v>
      </c>
      <c r="I1334" s="325"/>
      <c r="J1334" s="195"/>
      <c r="K1334" s="362"/>
      <c r="L1334" s="9"/>
      <c r="M1334" s="9"/>
      <c r="N1334" s="14"/>
      <c r="O1334" s="14"/>
      <c r="Q1334" s="253"/>
    </row>
    <row r="1335" spans="1:17" ht="15.75" x14ac:dyDescent="0.25">
      <c r="A1335" s="9"/>
      <c r="B1335" s="151"/>
      <c r="C1335" s="277"/>
      <c r="D1335" s="278"/>
      <c r="E1335" s="290"/>
      <c r="F1335" s="276"/>
      <c r="G1335" s="277">
        <f t="shared" si="48"/>
        <v>24619.650000000005</v>
      </c>
      <c r="H1335" s="278">
        <f t="shared" si="47"/>
        <v>27</v>
      </c>
      <c r="I1335" s="325"/>
      <c r="J1335" s="195"/>
      <c r="K1335" s="362"/>
      <c r="L1335" s="9"/>
      <c r="M1335" s="9"/>
      <c r="N1335" s="14"/>
      <c r="O1335" s="14"/>
      <c r="Q1335" s="253"/>
    </row>
    <row r="1336" spans="1:17" ht="15.75" x14ac:dyDescent="0.25">
      <c r="A1336" s="9"/>
      <c r="B1336" s="151"/>
      <c r="C1336" s="277"/>
      <c r="D1336" s="278"/>
      <c r="E1336" s="290"/>
      <c r="F1336" s="276"/>
      <c r="G1336" s="277">
        <f t="shared" si="48"/>
        <v>24619.650000000005</v>
      </c>
      <c r="H1336" s="278">
        <f t="shared" ref="H1336:H1399" si="49">H1335-F1367+D1367</f>
        <v>27</v>
      </c>
      <c r="I1336" s="325"/>
      <c r="J1336" s="195"/>
      <c r="K1336" s="362"/>
      <c r="L1336" s="9"/>
      <c r="M1336" s="9"/>
      <c r="N1336" s="14"/>
      <c r="O1336" s="14"/>
      <c r="Q1336" s="253"/>
    </row>
    <row r="1337" spans="1:17" ht="15.75" x14ac:dyDescent="0.25">
      <c r="A1337" s="9"/>
      <c r="B1337" s="151"/>
      <c r="C1337" s="277"/>
      <c r="D1337" s="278"/>
      <c r="E1337" s="290"/>
      <c r="F1337" s="276"/>
      <c r="G1337" s="277">
        <f t="shared" si="48"/>
        <v>24619.650000000005</v>
      </c>
      <c r="H1337" s="278">
        <f t="shared" si="49"/>
        <v>27</v>
      </c>
      <c r="I1337" s="325"/>
      <c r="J1337" s="195"/>
      <c r="K1337" s="362"/>
      <c r="L1337" s="9"/>
      <c r="M1337" s="9"/>
      <c r="N1337" s="14"/>
      <c r="O1337" s="14"/>
      <c r="Q1337" s="253"/>
    </row>
    <row r="1338" spans="1:17" ht="15.75" x14ac:dyDescent="0.25">
      <c r="A1338" s="9"/>
      <c r="B1338" s="151"/>
      <c r="C1338" s="277"/>
      <c r="D1338" s="278"/>
      <c r="E1338" s="290"/>
      <c r="F1338" s="276"/>
      <c r="G1338" s="277">
        <f t="shared" si="48"/>
        <v>24619.650000000005</v>
      </c>
      <c r="H1338" s="278">
        <f t="shared" si="49"/>
        <v>27</v>
      </c>
      <c r="I1338" s="325"/>
      <c r="J1338" s="195"/>
      <c r="K1338" s="362"/>
      <c r="L1338" s="9"/>
      <c r="M1338" s="9"/>
      <c r="N1338" s="14"/>
      <c r="O1338" s="14"/>
      <c r="Q1338" s="253"/>
    </row>
    <row r="1339" spans="1:17" ht="15.75" x14ac:dyDescent="0.25">
      <c r="A1339" s="9"/>
      <c r="B1339" s="151"/>
      <c r="C1339" s="277"/>
      <c r="D1339" s="278"/>
      <c r="E1339" s="290"/>
      <c r="F1339" s="276"/>
      <c r="G1339" s="277">
        <f t="shared" si="48"/>
        <v>24619.650000000005</v>
      </c>
      <c r="H1339" s="278">
        <f t="shared" si="49"/>
        <v>27</v>
      </c>
      <c r="I1339" s="325"/>
      <c r="J1339" s="195"/>
      <c r="K1339" s="362"/>
      <c r="L1339" s="9"/>
      <c r="M1339" s="9"/>
      <c r="N1339" s="14"/>
      <c r="O1339" s="14"/>
      <c r="Q1339" s="253"/>
    </row>
    <row r="1340" spans="1:17" ht="15.75" x14ac:dyDescent="0.25">
      <c r="A1340" s="9"/>
      <c r="B1340" s="151"/>
      <c r="C1340" s="277"/>
      <c r="D1340" s="278"/>
      <c r="E1340" s="290"/>
      <c r="F1340" s="276"/>
      <c r="G1340" s="277">
        <f t="shared" si="48"/>
        <v>24619.650000000005</v>
      </c>
      <c r="H1340" s="278">
        <f t="shared" si="49"/>
        <v>27</v>
      </c>
      <c r="I1340" s="325"/>
      <c r="J1340" s="195"/>
      <c r="K1340" s="362"/>
      <c r="L1340" s="9"/>
      <c r="M1340" s="9"/>
      <c r="N1340" s="14"/>
      <c r="O1340" s="14"/>
      <c r="Q1340" s="253"/>
    </row>
    <row r="1341" spans="1:17" ht="15.75" x14ac:dyDescent="0.25">
      <c r="A1341" s="9"/>
      <c r="B1341" s="151"/>
      <c r="C1341" s="277"/>
      <c r="D1341" s="278"/>
      <c r="E1341" s="290"/>
      <c r="F1341" s="276"/>
      <c r="G1341" s="277">
        <f t="shared" si="48"/>
        <v>24619.650000000005</v>
      </c>
      <c r="H1341" s="278">
        <f t="shared" si="49"/>
        <v>27</v>
      </c>
      <c r="I1341" s="325"/>
      <c r="J1341" s="195"/>
      <c r="K1341" s="362"/>
      <c r="L1341" s="9"/>
      <c r="M1341" s="9"/>
      <c r="N1341" s="14"/>
      <c r="O1341" s="14"/>
      <c r="Q1341" s="253"/>
    </row>
    <row r="1342" spans="1:17" ht="15.75" x14ac:dyDescent="0.25">
      <c r="A1342" s="9"/>
      <c r="B1342" s="151"/>
      <c r="C1342" s="277"/>
      <c r="D1342" s="278"/>
      <c r="E1342" s="290"/>
      <c r="F1342" s="276"/>
      <c r="G1342" s="277">
        <f t="shared" si="48"/>
        <v>24619.650000000005</v>
      </c>
      <c r="H1342" s="278">
        <f t="shared" si="49"/>
        <v>27</v>
      </c>
      <c r="I1342" s="325"/>
      <c r="J1342" s="195"/>
      <c r="K1342" s="362"/>
      <c r="L1342" s="9"/>
      <c r="M1342" s="9"/>
      <c r="N1342" s="14"/>
      <c r="O1342" s="14"/>
      <c r="Q1342" s="253"/>
    </row>
    <row r="1343" spans="1:17" ht="15.75" x14ac:dyDescent="0.25">
      <c r="A1343" s="9"/>
      <c r="B1343" s="151"/>
      <c r="C1343" s="277"/>
      <c r="D1343" s="278"/>
      <c r="E1343" s="290"/>
      <c r="F1343" s="276"/>
      <c r="G1343" s="277">
        <f t="shared" si="48"/>
        <v>24619.650000000005</v>
      </c>
      <c r="H1343" s="278">
        <f t="shared" si="49"/>
        <v>27</v>
      </c>
      <c r="I1343" s="325"/>
      <c r="J1343" s="195"/>
      <c r="K1343" s="362"/>
      <c r="L1343" s="9"/>
      <c r="M1343" s="9"/>
      <c r="N1343" s="14"/>
      <c r="O1343" s="14"/>
      <c r="Q1343" s="253"/>
    </row>
    <row r="1344" spans="1:17" ht="15.75" x14ac:dyDescent="0.25">
      <c r="A1344" s="9"/>
      <c r="B1344" s="151"/>
      <c r="C1344" s="277"/>
      <c r="D1344" s="278"/>
      <c r="E1344" s="290"/>
      <c r="F1344" s="276"/>
      <c r="G1344" s="277">
        <f t="shared" si="48"/>
        <v>24619.650000000005</v>
      </c>
      <c r="H1344" s="278">
        <f t="shared" si="49"/>
        <v>27</v>
      </c>
      <c r="I1344" s="325"/>
      <c r="J1344" s="195"/>
      <c r="K1344" s="362"/>
      <c r="L1344" s="9"/>
      <c r="M1344" s="9"/>
      <c r="N1344" s="14"/>
      <c r="O1344" s="14"/>
      <c r="Q1344" s="253"/>
    </row>
    <row r="1345" spans="1:17" ht="15.75" x14ac:dyDescent="0.25">
      <c r="A1345" s="9"/>
      <c r="B1345" s="151"/>
      <c r="C1345" s="277"/>
      <c r="D1345" s="278"/>
      <c r="E1345" s="290"/>
      <c r="F1345" s="276"/>
      <c r="G1345" s="277">
        <f t="shared" si="48"/>
        <v>24619.650000000005</v>
      </c>
      <c r="H1345" s="278">
        <f t="shared" si="49"/>
        <v>27</v>
      </c>
      <c r="I1345" s="325"/>
      <c r="J1345" s="195"/>
      <c r="K1345" s="362"/>
      <c r="L1345" s="9"/>
      <c r="M1345" s="9"/>
      <c r="N1345" s="14"/>
      <c r="O1345" s="14"/>
      <c r="Q1345" s="253"/>
    </row>
    <row r="1346" spans="1:17" ht="15.75" x14ac:dyDescent="0.25">
      <c r="A1346" s="9"/>
      <c r="B1346" s="151"/>
      <c r="C1346" s="277"/>
      <c r="D1346" s="278"/>
      <c r="E1346" s="290"/>
      <c r="F1346" s="276"/>
      <c r="G1346" s="277">
        <f t="shared" si="48"/>
        <v>24619.650000000005</v>
      </c>
      <c r="H1346" s="278">
        <f t="shared" si="49"/>
        <v>27</v>
      </c>
      <c r="I1346" s="325"/>
      <c r="J1346" s="195"/>
      <c r="K1346" s="362"/>
      <c r="L1346" s="9"/>
      <c r="M1346" s="9"/>
      <c r="N1346" s="14"/>
      <c r="O1346" s="14"/>
      <c r="Q1346" s="253"/>
    </row>
    <row r="1347" spans="1:17" ht="15.75" x14ac:dyDescent="0.25">
      <c r="A1347" s="9"/>
      <c r="B1347" s="151"/>
      <c r="C1347" s="277"/>
      <c r="D1347" s="278"/>
      <c r="E1347" s="290"/>
      <c r="F1347" s="276"/>
      <c r="G1347" s="277">
        <f t="shared" si="48"/>
        <v>24619.650000000005</v>
      </c>
      <c r="H1347" s="278">
        <f t="shared" si="49"/>
        <v>27</v>
      </c>
      <c r="I1347" s="325"/>
      <c r="J1347" s="195"/>
      <c r="K1347" s="362"/>
      <c r="L1347" s="9"/>
      <c r="M1347" s="9"/>
      <c r="N1347" s="14"/>
      <c r="O1347" s="14"/>
      <c r="Q1347" s="253"/>
    </row>
    <row r="1348" spans="1:17" ht="15.75" x14ac:dyDescent="0.25">
      <c r="A1348" s="9"/>
      <c r="B1348" s="151"/>
      <c r="C1348" s="277"/>
      <c r="D1348" s="278"/>
      <c r="E1348" s="290"/>
      <c r="F1348" s="276"/>
      <c r="G1348" s="277">
        <f t="shared" si="48"/>
        <v>24619.650000000005</v>
      </c>
      <c r="H1348" s="278">
        <f t="shared" si="49"/>
        <v>27</v>
      </c>
      <c r="I1348" s="325"/>
      <c r="J1348" s="195"/>
      <c r="K1348" s="362"/>
      <c r="L1348" s="9"/>
      <c r="M1348" s="9"/>
      <c r="N1348" s="14"/>
      <c r="O1348" s="14"/>
      <c r="Q1348" s="253"/>
    </row>
    <row r="1349" spans="1:17" ht="15.75" x14ac:dyDescent="0.25">
      <c r="A1349" s="9"/>
      <c r="B1349" s="151"/>
      <c r="C1349" s="277"/>
      <c r="D1349" s="278"/>
      <c r="E1349" s="290"/>
      <c r="F1349" s="276"/>
      <c r="G1349" s="277">
        <f t="shared" si="48"/>
        <v>24619.650000000005</v>
      </c>
      <c r="H1349" s="278">
        <f t="shared" si="49"/>
        <v>27</v>
      </c>
      <c r="I1349" s="325"/>
      <c r="J1349" s="195"/>
      <c r="K1349" s="362"/>
      <c r="L1349" s="9"/>
      <c r="M1349" s="9"/>
      <c r="N1349" s="14"/>
      <c r="O1349" s="14"/>
      <c r="Q1349" s="253"/>
    </row>
    <row r="1350" spans="1:17" ht="15.75" x14ac:dyDescent="0.25">
      <c r="A1350" s="9"/>
      <c r="B1350" s="151"/>
      <c r="C1350" s="277"/>
      <c r="D1350" s="278"/>
      <c r="E1350" s="290"/>
      <c r="F1350" s="276"/>
      <c r="G1350" s="277">
        <f t="shared" si="48"/>
        <v>24619.650000000005</v>
      </c>
      <c r="H1350" s="278">
        <f t="shared" si="49"/>
        <v>27</v>
      </c>
      <c r="I1350" s="325"/>
      <c r="J1350" s="195"/>
      <c r="K1350" s="362"/>
      <c r="L1350" s="9"/>
      <c r="M1350" s="9"/>
      <c r="N1350" s="14"/>
      <c r="O1350" s="14"/>
      <c r="Q1350" s="253"/>
    </row>
    <row r="1351" spans="1:17" ht="15.75" x14ac:dyDescent="0.25">
      <c r="A1351" s="9"/>
      <c r="B1351" s="151"/>
      <c r="C1351" s="277"/>
      <c r="D1351" s="278"/>
      <c r="E1351" s="290"/>
      <c r="F1351" s="276"/>
      <c r="G1351" s="277">
        <f t="shared" si="48"/>
        <v>24619.650000000005</v>
      </c>
      <c r="H1351" s="278">
        <f t="shared" si="49"/>
        <v>27</v>
      </c>
      <c r="I1351" s="325"/>
      <c r="J1351" s="195"/>
      <c r="K1351" s="362"/>
      <c r="L1351" s="9"/>
      <c r="M1351" s="9"/>
      <c r="N1351" s="14"/>
      <c r="O1351" s="14"/>
      <c r="Q1351" s="253"/>
    </row>
    <row r="1352" spans="1:17" ht="15.75" x14ac:dyDescent="0.25">
      <c r="A1352" s="9"/>
      <c r="B1352" s="151"/>
      <c r="C1352" s="277"/>
      <c r="D1352" s="278"/>
      <c r="E1352" s="290"/>
      <c r="F1352" s="276"/>
      <c r="G1352" s="277">
        <f t="shared" si="48"/>
        <v>24619.650000000005</v>
      </c>
      <c r="H1352" s="278">
        <f t="shared" si="49"/>
        <v>27</v>
      </c>
      <c r="I1352" s="325"/>
      <c r="J1352" s="195"/>
      <c r="K1352" s="362"/>
      <c r="L1352" s="9"/>
      <c r="M1352" s="9"/>
      <c r="N1352" s="14"/>
      <c r="O1352" s="14"/>
      <c r="Q1352" s="253"/>
    </row>
    <row r="1353" spans="1:17" ht="15.75" x14ac:dyDescent="0.25">
      <c r="A1353" s="9"/>
      <c r="B1353" s="151"/>
      <c r="C1353" s="277"/>
      <c r="D1353" s="278"/>
      <c r="E1353" s="290"/>
      <c r="F1353" s="276"/>
      <c r="G1353" s="277">
        <f t="shared" si="48"/>
        <v>24619.650000000005</v>
      </c>
      <c r="H1353" s="278">
        <f t="shared" si="49"/>
        <v>27</v>
      </c>
      <c r="I1353" s="325"/>
      <c r="J1353" s="195"/>
      <c r="K1353" s="362"/>
      <c r="L1353" s="9"/>
      <c r="M1353" s="9"/>
      <c r="N1353" s="14"/>
      <c r="O1353" s="14"/>
      <c r="Q1353" s="253"/>
    </row>
    <row r="1354" spans="1:17" ht="15.75" x14ac:dyDescent="0.25">
      <c r="A1354" s="9"/>
      <c r="B1354" s="151"/>
      <c r="C1354" s="277"/>
      <c r="D1354" s="278"/>
      <c r="E1354" s="290"/>
      <c r="F1354" s="276"/>
      <c r="G1354" s="277">
        <f t="shared" si="48"/>
        <v>24619.650000000005</v>
      </c>
      <c r="H1354" s="278">
        <f t="shared" si="49"/>
        <v>27</v>
      </c>
      <c r="I1354" s="325"/>
      <c r="J1354" s="195"/>
      <c r="K1354" s="362"/>
      <c r="L1354" s="9"/>
      <c r="M1354" s="9"/>
      <c r="N1354" s="14"/>
      <c r="O1354" s="14"/>
      <c r="Q1354" s="253"/>
    </row>
    <row r="1355" spans="1:17" ht="15.75" x14ac:dyDescent="0.25">
      <c r="A1355" s="9"/>
      <c r="B1355" s="151"/>
      <c r="C1355" s="277"/>
      <c r="D1355" s="278"/>
      <c r="E1355" s="290"/>
      <c r="F1355" s="276"/>
      <c r="G1355" s="277">
        <f t="shared" ref="G1355:G1418" si="50">G1354-E1355+C1355</f>
        <v>24619.650000000005</v>
      </c>
      <c r="H1355" s="278">
        <f t="shared" si="49"/>
        <v>27</v>
      </c>
      <c r="I1355" s="325"/>
      <c r="J1355" s="195"/>
      <c r="K1355" s="362"/>
      <c r="L1355" s="9"/>
      <c r="M1355" s="9"/>
      <c r="N1355" s="14"/>
      <c r="O1355" s="14"/>
      <c r="Q1355" s="253"/>
    </row>
    <row r="1356" spans="1:17" ht="15.75" x14ac:dyDescent="0.25">
      <c r="A1356" s="9"/>
      <c r="B1356" s="151"/>
      <c r="C1356" s="277"/>
      <c r="D1356" s="278"/>
      <c r="E1356" s="290"/>
      <c r="F1356" s="276"/>
      <c r="G1356" s="277">
        <f t="shared" si="50"/>
        <v>24619.650000000005</v>
      </c>
      <c r="H1356" s="278">
        <f t="shared" si="49"/>
        <v>27</v>
      </c>
      <c r="I1356" s="325"/>
      <c r="J1356" s="195"/>
      <c r="K1356" s="362"/>
      <c r="L1356" s="9"/>
      <c r="M1356" s="9"/>
      <c r="N1356" s="14"/>
      <c r="O1356" s="14"/>
      <c r="Q1356" s="253"/>
    </row>
    <row r="1357" spans="1:17" ht="15.75" x14ac:dyDescent="0.25">
      <c r="A1357" s="9"/>
      <c r="B1357" s="151"/>
      <c r="C1357" s="277"/>
      <c r="D1357" s="278"/>
      <c r="E1357" s="290"/>
      <c r="F1357" s="276"/>
      <c r="G1357" s="277">
        <f t="shared" si="50"/>
        <v>24619.650000000005</v>
      </c>
      <c r="H1357" s="278">
        <f t="shared" si="49"/>
        <v>27</v>
      </c>
      <c r="I1357" s="325"/>
      <c r="J1357" s="195"/>
      <c r="K1357" s="362"/>
      <c r="L1357" s="9"/>
      <c r="M1357" s="9"/>
      <c r="N1357" s="14"/>
      <c r="O1357" s="14"/>
      <c r="Q1357" s="253"/>
    </row>
    <row r="1358" spans="1:17" ht="15.75" x14ac:dyDescent="0.25">
      <c r="A1358" s="9"/>
      <c r="B1358" s="151"/>
      <c r="C1358" s="277"/>
      <c r="D1358" s="278"/>
      <c r="E1358" s="290"/>
      <c r="F1358" s="276"/>
      <c r="G1358" s="277">
        <f t="shared" si="50"/>
        <v>24619.650000000005</v>
      </c>
      <c r="H1358" s="278">
        <f t="shared" si="49"/>
        <v>27</v>
      </c>
      <c r="I1358" s="325"/>
      <c r="J1358" s="195"/>
      <c r="K1358" s="362"/>
      <c r="L1358" s="9"/>
      <c r="M1358" s="9"/>
      <c r="N1358" s="14"/>
      <c r="O1358" s="14"/>
      <c r="Q1358" s="253"/>
    </row>
    <row r="1359" spans="1:17" ht="15.75" x14ac:dyDescent="0.25">
      <c r="A1359" s="9"/>
      <c r="B1359" s="151"/>
      <c r="C1359" s="277"/>
      <c r="D1359" s="278"/>
      <c r="E1359" s="290"/>
      <c r="F1359" s="276"/>
      <c r="G1359" s="277">
        <f t="shared" si="50"/>
        <v>24619.650000000005</v>
      </c>
      <c r="H1359" s="278">
        <f t="shared" si="49"/>
        <v>27</v>
      </c>
      <c r="I1359" s="325"/>
      <c r="J1359" s="195"/>
      <c r="K1359" s="362"/>
      <c r="L1359" s="9"/>
      <c r="M1359" s="9"/>
      <c r="N1359" s="14"/>
      <c r="O1359" s="14"/>
      <c r="Q1359" s="253"/>
    </row>
    <row r="1360" spans="1:17" ht="15.75" x14ac:dyDescent="0.25">
      <c r="A1360" s="9"/>
      <c r="B1360" s="151"/>
      <c r="C1360" s="277"/>
      <c r="D1360" s="278"/>
      <c r="E1360" s="290"/>
      <c r="F1360" s="276"/>
      <c r="G1360" s="277">
        <f t="shared" si="50"/>
        <v>24619.650000000005</v>
      </c>
      <c r="H1360" s="278">
        <f t="shared" si="49"/>
        <v>27</v>
      </c>
      <c r="I1360" s="325"/>
      <c r="J1360" s="195"/>
      <c r="K1360" s="362"/>
      <c r="L1360" s="9"/>
      <c r="M1360" s="9"/>
      <c r="N1360" s="14"/>
      <c r="O1360" s="14"/>
      <c r="Q1360" s="253"/>
    </row>
    <row r="1361" spans="1:17" ht="15.75" x14ac:dyDescent="0.25">
      <c r="A1361" s="9"/>
      <c r="B1361" s="151"/>
      <c r="C1361" s="277"/>
      <c r="D1361" s="278"/>
      <c r="E1361" s="290"/>
      <c r="F1361" s="276"/>
      <c r="G1361" s="277">
        <f t="shared" si="50"/>
        <v>24619.650000000005</v>
      </c>
      <c r="H1361" s="278">
        <f t="shared" si="49"/>
        <v>27</v>
      </c>
      <c r="I1361" s="325"/>
      <c r="J1361" s="195"/>
      <c r="K1361" s="362"/>
      <c r="L1361" s="9"/>
      <c r="M1361" s="9"/>
      <c r="N1361" s="14"/>
      <c r="O1361" s="14"/>
      <c r="Q1361" s="253"/>
    </row>
    <row r="1362" spans="1:17" ht="15.75" x14ac:dyDescent="0.25">
      <c r="A1362" s="9"/>
      <c r="B1362" s="151"/>
      <c r="C1362" s="277"/>
      <c r="D1362" s="278"/>
      <c r="E1362" s="290"/>
      <c r="F1362" s="276"/>
      <c r="G1362" s="277">
        <f t="shared" si="50"/>
        <v>24619.650000000005</v>
      </c>
      <c r="H1362" s="278">
        <f t="shared" si="49"/>
        <v>27</v>
      </c>
      <c r="I1362" s="325"/>
      <c r="J1362" s="195"/>
      <c r="K1362" s="362"/>
      <c r="L1362" s="9"/>
      <c r="M1362" s="9"/>
      <c r="N1362" s="14"/>
      <c r="O1362" s="14"/>
      <c r="Q1362" s="253"/>
    </row>
    <row r="1363" spans="1:17" ht="15.75" x14ac:dyDescent="0.25">
      <c r="A1363" s="9"/>
      <c r="B1363" s="151"/>
      <c r="C1363" s="277"/>
      <c r="D1363" s="278"/>
      <c r="E1363" s="290"/>
      <c r="F1363" s="276"/>
      <c r="G1363" s="277">
        <f t="shared" si="50"/>
        <v>24619.650000000005</v>
      </c>
      <c r="H1363" s="278">
        <f t="shared" si="49"/>
        <v>27</v>
      </c>
      <c r="I1363" s="325"/>
      <c r="J1363" s="195"/>
      <c r="K1363" s="362"/>
      <c r="L1363" s="9"/>
      <c r="M1363" s="9"/>
      <c r="N1363" s="14"/>
      <c r="O1363" s="14"/>
      <c r="Q1363" s="253"/>
    </row>
    <row r="1364" spans="1:17" ht="15.75" x14ac:dyDescent="0.25">
      <c r="A1364" s="9"/>
      <c r="B1364" s="151"/>
      <c r="C1364" s="277"/>
      <c r="D1364" s="278"/>
      <c r="E1364" s="290"/>
      <c r="F1364" s="276"/>
      <c r="G1364" s="277">
        <f t="shared" si="50"/>
        <v>24619.650000000005</v>
      </c>
      <c r="H1364" s="278">
        <f t="shared" si="49"/>
        <v>27</v>
      </c>
      <c r="I1364" s="325"/>
      <c r="J1364" s="195"/>
      <c r="K1364" s="362"/>
      <c r="L1364" s="9"/>
      <c r="M1364" s="9"/>
      <c r="N1364" s="14"/>
      <c r="O1364" s="14"/>
      <c r="Q1364" s="253"/>
    </row>
    <row r="1365" spans="1:17" ht="15.75" x14ac:dyDescent="0.25">
      <c r="A1365" s="9"/>
      <c r="B1365" s="151"/>
      <c r="C1365" s="277"/>
      <c r="D1365" s="278"/>
      <c r="E1365" s="290"/>
      <c r="F1365" s="276"/>
      <c r="G1365" s="277">
        <f t="shared" si="50"/>
        <v>24619.650000000005</v>
      </c>
      <c r="H1365" s="278">
        <f t="shared" si="49"/>
        <v>27</v>
      </c>
      <c r="I1365" s="325"/>
      <c r="J1365" s="195"/>
      <c r="K1365" s="362"/>
      <c r="L1365" s="9"/>
      <c r="M1365" s="9"/>
      <c r="N1365" s="14"/>
      <c r="O1365" s="14"/>
      <c r="Q1365" s="253"/>
    </row>
    <row r="1366" spans="1:17" ht="15.75" x14ac:dyDescent="0.25">
      <c r="A1366" s="9"/>
      <c r="B1366" s="151"/>
      <c r="C1366" s="277"/>
      <c r="D1366" s="278"/>
      <c r="E1366" s="290"/>
      <c r="F1366" s="276"/>
      <c r="G1366" s="277">
        <f t="shared" si="50"/>
        <v>24619.650000000005</v>
      </c>
      <c r="H1366" s="278">
        <f t="shared" si="49"/>
        <v>27</v>
      </c>
      <c r="I1366" s="325"/>
      <c r="J1366" s="195"/>
      <c r="K1366" s="362"/>
      <c r="L1366" s="9"/>
      <c r="M1366" s="9"/>
      <c r="N1366" s="14"/>
      <c r="O1366" s="14"/>
      <c r="Q1366" s="253"/>
    </row>
    <row r="1367" spans="1:17" ht="15.75" x14ac:dyDescent="0.25">
      <c r="A1367" s="9"/>
      <c r="B1367" s="151"/>
      <c r="C1367" s="277"/>
      <c r="D1367" s="278"/>
      <c r="E1367" s="290"/>
      <c r="F1367" s="276"/>
      <c r="G1367" s="277">
        <f t="shared" si="50"/>
        <v>24619.650000000005</v>
      </c>
      <c r="H1367" s="278">
        <f t="shared" si="49"/>
        <v>27</v>
      </c>
      <c r="I1367" s="325"/>
      <c r="J1367" s="195"/>
      <c r="K1367" s="362"/>
      <c r="L1367" s="9"/>
      <c r="M1367" s="9"/>
      <c r="N1367" s="14"/>
      <c r="O1367" s="14"/>
      <c r="Q1367" s="253"/>
    </row>
    <row r="1368" spans="1:17" ht="15.75" x14ac:dyDescent="0.25">
      <c r="A1368" s="9"/>
      <c r="B1368" s="151"/>
      <c r="C1368" s="277"/>
      <c r="D1368" s="278"/>
      <c r="E1368" s="290"/>
      <c r="F1368" s="276"/>
      <c r="G1368" s="277">
        <f t="shared" si="50"/>
        <v>24619.650000000005</v>
      </c>
      <c r="H1368" s="278">
        <f t="shared" si="49"/>
        <v>27</v>
      </c>
      <c r="I1368" s="325"/>
      <c r="J1368" s="195"/>
      <c r="K1368" s="362"/>
      <c r="L1368" s="9"/>
      <c r="M1368" s="9"/>
      <c r="N1368" s="14"/>
      <c r="O1368" s="14"/>
      <c r="Q1368" s="253"/>
    </row>
    <row r="1369" spans="1:17" ht="15.75" x14ac:dyDescent="0.25">
      <c r="A1369" s="9"/>
      <c r="B1369" s="151"/>
      <c r="C1369" s="277"/>
      <c r="D1369" s="278"/>
      <c r="E1369" s="290"/>
      <c r="F1369" s="276"/>
      <c r="G1369" s="277">
        <f t="shared" si="50"/>
        <v>24619.650000000005</v>
      </c>
      <c r="H1369" s="278">
        <f t="shared" si="49"/>
        <v>27</v>
      </c>
      <c r="I1369" s="325"/>
      <c r="J1369" s="195"/>
      <c r="K1369" s="362"/>
      <c r="L1369" s="9"/>
      <c r="M1369" s="9"/>
      <c r="N1369" s="14"/>
      <c r="O1369" s="14"/>
      <c r="Q1369" s="253"/>
    </row>
    <row r="1370" spans="1:17" ht="15.75" x14ac:dyDescent="0.25">
      <c r="A1370" s="9"/>
      <c r="B1370" s="151"/>
      <c r="C1370" s="83"/>
      <c r="D1370" s="60"/>
      <c r="G1370" s="83">
        <f t="shared" si="50"/>
        <v>24619.650000000005</v>
      </c>
      <c r="H1370" s="60">
        <f t="shared" si="49"/>
        <v>27</v>
      </c>
      <c r="I1370" s="218"/>
      <c r="J1370" s="195"/>
      <c r="K1370" s="362"/>
      <c r="L1370" s="9"/>
      <c r="M1370" s="9"/>
      <c r="N1370" s="14"/>
      <c r="O1370" s="14"/>
      <c r="Q1370" s="253"/>
    </row>
    <row r="1371" spans="1:17" ht="15.75" x14ac:dyDescent="0.25">
      <c r="A1371" s="9"/>
      <c r="B1371" s="151"/>
      <c r="C1371" s="83"/>
      <c r="D1371" s="60"/>
      <c r="G1371" s="83">
        <f t="shared" si="50"/>
        <v>24619.650000000005</v>
      </c>
      <c r="H1371" s="60">
        <f t="shared" si="49"/>
        <v>27</v>
      </c>
      <c r="I1371" s="218"/>
      <c r="J1371" s="195"/>
      <c r="K1371" s="362"/>
      <c r="L1371" s="9"/>
      <c r="M1371" s="9"/>
      <c r="N1371" s="14"/>
      <c r="O1371" s="14"/>
      <c r="Q1371" s="253"/>
    </row>
    <row r="1372" spans="1:17" ht="15.75" x14ac:dyDescent="0.25">
      <c r="A1372" s="9"/>
      <c r="B1372" s="151"/>
      <c r="C1372" s="83"/>
      <c r="D1372" s="60"/>
      <c r="G1372" s="83">
        <f t="shared" si="50"/>
        <v>24619.650000000005</v>
      </c>
      <c r="H1372" s="60">
        <f t="shared" si="49"/>
        <v>27</v>
      </c>
      <c r="I1372" s="218"/>
      <c r="J1372" s="195"/>
      <c r="K1372" s="362"/>
      <c r="L1372" s="9"/>
      <c r="M1372" s="9"/>
      <c r="N1372" s="14"/>
      <c r="O1372" s="14"/>
      <c r="Q1372" s="253"/>
    </row>
    <row r="1373" spans="1:17" ht="15.75" x14ac:dyDescent="0.25">
      <c r="A1373" s="9"/>
      <c r="B1373" s="151"/>
      <c r="C1373" s="83"/>
      <c r="D1373" s="60"/>
      <c r="G1373" s="83">
        <f t="shared" si="50"/>
        <v>24619.650000000005</v>
      </c>
      <c r="H1373" s="60">
        <f t="shared" si="49"/>
        <v>27</v>
      </c>
      <c r="I1373" s="218"/>
      <c r="J1373" s="195"/>
      <c r="K1373" s="362"/>
      <c r="L1373" s="9"/>
      <c r="M1373" s="9"/>
      <c r="N1373" s="14"/>
      <c r="O1373" s="14"/>
      <c r="Q1373" s="253"/>
    </row>
    <row r="1374" spans="1:17" ht="15.75" x14ac:dyDescent="0.25">
      <c r="A1374" s="9"/>
      <c r="B1374" s="151"/>
      <c r="C1374" s="83"/>
      <c r="D1374" s="60"/>
      <c r="G1374" s="83">
        <f t="shared" si="50"/>
        <v>24619.650000000005</v>
      </c>
      <c r="H1374" s="60">
        <f t="shared" si="49"/>
        <v>27</v>
      </c>
      <c r="I1374" s="218"/>
      <c r="J1374" s="195"/>
      <c r="K1374" s="362"/>
      <c r="L1374" s="9"/>
      <c r="M1374" s="9"/>
      <c r="N1374" s="14"/>
      <c r="O1374" s="14"/>
      <c r="Q1374" s="253"/>
    </row>
    <row r="1375" spans="1:17" ht="15.75" x14ac:dyDescent="0.25">
      <c r="A1375" s="9"/>
      <c r="B1375" s="151"/>
      <c r="C1375" s="83"/>
      <c r="D1375" s="60"/>
      <c r="G1375" s="83">
        <f t="shared" si="50"/>
        <v>24619.650000000005</v>
      </c>
      <c r="H1375" s="60">
        <f t="shared" si="49"/>
        <v>27</v>
      </c>
      <c r="I1375" s="218"/>
      <c r="J1375" s="195"/>
      <c r="K1375" s="362"/>
      <c r="L1375" s="9"/>
      <c r="M1375" s="9"/>
      <c r="N1375" s="14"/>
      <c r="O1375" s="14"/>
      <c r="Q1375" s="253"/>
    </row>
    <row r="1376" spans="1:17" ht="15.75" x14ac:dyDescent="0.25">
      <c r="A1376" s="9"/>
      <c r="B1376" s="151"/>
      <c r="C1376" s="83"/>
      <c r="D1376" s="60"/>
      <c r="G1376" s="83">
        <f t="shared" si="50"/>
        <v>24619.650000000005</v>
      </c>
      <c r="H1376" s="60">
        <f t="shared" si="49"/>
        <v>27</v>
      </c>
      <c r="I1376" s="218"/>
      <c r="J1376" s="195"/>
      <c r="K1376" s="362"/>
      <c r="L1376" s="9"/>
      <c r="M1376" s="9"/>
      <c r="N1376" s="14"/>
      <c r="O1376" s="14"/>
      <c r="Q1376" s="253"/>
    </row>
    <row r="1377" spans="1:17" ht="15.75" x14ac:dyDescent="0.25">
      <c r="A1377" s="9"/>
      <c r="B1377" s="151"/>
      <c r="C1377" s="83"/>
      <c r="D1377" s="60"/>
      <c r="G1377" s="83">
        <f t="shared" si="50"/>
        <v>24619.650000000005</v>
      </c>
      <c r="H1377" s="60">
        <f t="shared" si="49"/>
        <v>27</v>
      </c>
      <c r="I1377" s="218"/>
      <c r="J1377" s="195"/>
      <c r="K1377" s="362"/>
      <c r="L1377" s="9"/>
      <c r="M1377" s="9"/>
      <c r="N1377" s="14"/>
      <c r="O1377" s="14"/>
      <c r="Q1377" s="253"/>
    </row>
    <row r="1378" spans="1:17" ht="15.75" x14ac:dyDescent="0.25">
      <c r="A1378" s="9"/>
      <c r="B1378" s="151"/>
      <c r="C1378" s="83"/>
      <c r="D1378" s="60"/>
      <c r="G1378" s="83">
        <f t="shared" si="50"/>
        <v>24619.650000000005</v>
      </c>
      <c r="H1378" s="60">
        <f t="shared" si="49"/>
        <v>27</v>
      </c>
      <c r="I1378" s="218"/>
      <c r="J1378" s="195"/>
      <c r="K1378" s="362"/>
      <c r="L1378" s="9"/>
      <c r="M1378" s="9"/>
      <c r="N1378" s="14"/>
      <c r="O1378" s="14"/>
      <c r="Q1378" s="253"/>
    </row>
    <row r="1379" spans="1:17" ht="15.75" x14ac:dyDescent="0.25">
      <c r="A1379" s="9"/>
      <c r="B1379" s="151"/>
      <c r="C1379" s="83"/>
      <c r="D1379" s="60"/>
      <c r="G1379" s="83">
        <f t="shared" si="50"/>
        <v>24619.650000000005</v>
      </c>
      <c r="H1379" s="60">
        <f t="shared" si="49"/>
        <v>27</v>
      </c>
      <c r="I1379" s="218"/>
      <c r="J1379" s="195"/>
      <c r="K1379" s="362"/>
      <c r="L1379" s="9"/>
      <c r="M1379" s="9"/>
      <c r="N1379" s="14"/>
      <c r="O1379" s="14"/>
      <c r="Q1379" s="253"/>
    </row>
    <row r="1380" spans="1:17" ht="15.75" x14ac:dyDescent="0.25">
      <c r="A1380" s="9"/>
      <c r="B1380" s="151"/>
      <c r="C1380" s="83"/>
      <c r="D1380" s="60"/>
      <c r="G1380" s="83">
        <f t="shared" si="50"/>
        <v>24619.650000000005</v>
      </c>
      <c r="H1380" s="60">
        <f t="shared" si="49"/>
        <v>27</v>
      </c>
      <c r="I1380" s="218"/>
      <c r="J1380" s="195"/>
      <c r="K1380" s="362"/>
      <c r="L1380" s="9"/>
      <c r="M1380" s="9"/>
      <c r="N1380" s="14"/>
      <c r="O1380" s="14"/>
      <c r="Q1380" s="253"/>
    </row>
    <row r="1381" spans="1:17" ht="15.75" x14ac:dyDescent="0.25">
      <c r="A1381" s="9"/>
      <c r="B1381" s="151"/>
      <c r="C1381" s="83"/>
      <c r="D1381" s="60"/>
      <c r="G1381" s="83">
        <f t="shared" si="50"/>
        <v>24619.650000000005</v>
      </c>
      <c r="H1381" s="60">
        <f t="shared" si="49"/>
        <v>27</v>
      </c>
      <c r="I1381" s="218"/>
      <c r="J1381" s="195"/>
      <c r="K1381" s="362"/>
      <c r="L1381" s="9"/>
      <c r="M1381" s="9"/>
      <c r="N1381" s="14"/>
      <c r="O1381" s="14"/>
      <c r="Q1381" s="253"/>
    </row>
    <row r="1382" spans="1:17" ht="15.75" x14ac:dyDescent="0.25">
      <c r="A1382" s="9"/>
      <c r="B1382" s="151"/>
      <c r="C1382" s="83"/>
      <c r="D1382" s="60"/>
      <c r="G1382" s="83">
        <f t="shared" si="50"/>
        <v>24619.650000000005</v>
      </c>
      <c r="H1382" s="60">
        <f t="shared" si="49"/>
        <v>27</v>
      </c>
      <c r="I1382" s="218"/>
      <c r="J1382" s="195"/>
      <c r="K1382" s="362"/>
      <c r="L1382" s="9"/>
      <c r="M1382" s="9"/>
      <c r="N1382" s="14"/>
      <c r="O1382" s="14"/>
      <c r="Q1382" s="253"/>
    </row>
    <row r="1383" spans="1:17" ht="15.75" x14ac:dyDescent="0.25">
      <c r="A1383" s="9"/>
      <c r="B1383" s="151"/>
      <c r="C1383" s="83"/>
      <c r="D1383" s="60"/>
      <c r="G1383" s="83">
        <f t="shared" si="50"/>
        <v>24619.650000000005</v>
      </c>
      <c r="H1383" s="60">
        <f t="shared" si="49"/>
        <v>27</v>
      </c>
      <c r="I1383" s="218"/>
      <c r="J1383" s="195"/>
      <c r="K1383" s="362"/>
      <c r="L1383" s="9"/>
      <c r="M1383" s="9"/>
      <c r="N1383" s="14"/>
      <c r="O1383" s="14"/>
      <c r="Q1383" s="253"/>
    </row>
    <row r="1384" spans="1:17" ht="15.75" x14ac:dyDescent="0.25">
      <c r="A1384" s="9"/>
      <c r="B1384" s="151"/>
      <c r="C1384" s="83"/>
      <c r="D1384" s="60"/>
      <c r="G1384" s="83">
        <f t="shared" si="50"/>
        <v>24619.650000000005</v>
      </c>
      <c r="H1384" s="60">
        <f t="shared" si="49"/>
        <v>27</v>
      </c>
      <c r="I1384" s="218"/>
      <c r="J1384" s="195"/>
      <c r="K1384" s="362"/>
      <c r="L1384" s="9"/>
      <c r="M1384" s="9"/>
      <c r="N1384" s="14"/>
      <c r="O1384" s="14"/>
      <c r="Q1384" s="253"/>
    </row>
    <row r="1385" spans="1:17" ht="15.75" x14ac:dyDescent="0.25">
      <c r="A1385" s="9"/>
      <c r="B1385" s="151"/>
      <c r="C1385" s="83"/>
      <c r="D1385" s="60"/>
      <c r="G1385" s="83">
        <f t="shared" si="50"/>
        <v>24619.650000000005</v>
      </c>
      <c r="H1385" s="60">
        <f t="shared" si="49"/>
        <v>27</v>
      </c>
      <c r="I1385" s="218"/>
      <c r="J1385" s="195"/>
      <c r="K1385" s="362"/>
      <c r="L1385" s="9"/>
      <c r="M1385" s="9"/>
      <c r="N1385" s="14"/>
      <c r="O1385" s="14"/>
      <c r="Q1385" s="253"/>
    </row>
    <row r="1386" spans="1:17" ht="15.75" x14ac:dyDescent="0.25">
      <c r="A1386" s="9"/>
      <c r="B1386" s="151"/>
      <c r="C1386" s="83"/>
      <c r="D1386" s="60"/>
      <c r="G1386" s="83">
        <f t="shared" si="50"/>
        <v>24619.650000000005</v>
      </c>
      <c r="H1386" s="60">
        <f t="shared" si="49"/>
        <v>27</v>
      </c>
      <c r="I1386" s="218"/>
      <c r="J1386" s="195"/>
      <c r="K1386" s="362"/>
      <c r="L1386" s="9"/>
      <c r="M1386" s="9"/>
      <c r="N1386" s="14"/>
      <c r="O1386" s="14"/>
      <c r="Q1386" s="253"/>
    </row>
    <row r="1387" spans="1:17" ht="15.75" x14ac:dyDescent="0.25">
      <c r="A1387" s="9"/>
      <c r="B1387" s="151"/>
      <c r="C1387" s="83"/>
      <c r="D1387" s="60"/>
      <c r="G1387" s="83">
        <f t="shared" si="50"/>
        <v>24619.650000000005</v>
      </c>
      <c r="H1387" s="60">
        <f t="shared" si="49"/>
        <v>27</v>
      </c>
      <c r="I1387" s="218"/>
      <c r="J1387" s="195"/>
      <c r="K1387" s="362"/>
      <c r="L1387" s="9"/>
      <c r="M1387" s="9"/>
      <c r="N1387" s="14"/>
      <c r="O1387" s="14"/>
      <c r="Q1387" s="253"/>
    </row>
    <row r="1388" spans="1:17" ht="15.75" x14ac:dyDescent="0.25">
      <c r="A1388" s="9"/>
      <c r="B1388" s="151"/>
      <c r="C1388" s="83"/>
      <c r="D1388" s="60"/>
      <c r="G1388" s="83">
        <f t="shared" si="50"/>
        <v>24619.650000000005</v>
      </c>
      <c r="H1388" s="60">
        <f t="shared" si="49"/>
        <v>27</v>
      </c>
      <c r="I1388" s="218"/>
      <c r="J1388" s="195"/>
      <c r="K1388" s="362"/>
      <c r="L1388" s="9"/>
      <c r="M1388" s="9"/>
      <c r="N1388" s="14"/>
      <c r="O1388" s="14"/>
      <c r="Q1388" s="253"/>
    </row>
    <row r="1389" spans="1:17" ht="15.75" x14ac:dyDescent="0.25">
      <c r="A1389" s="9"/>
      <c r="B1389" s="151"/>
      <c r="C1389" s="83"/>
      <c r="D1389" s="60"/>
      <c r="G1389" s="83">
        <f t="shared" si="50"/>
        <v>24619.650000000005</v>
      </c>
      <c r="H1389" s="60">
        <f t="shared" si="49"/>
        <v>27</v>
      </c>
      <c r="I1389" s="218"/>
      <c r="J1389" s="195"/>
      <c r="K1389" s="362"/>
      <c r="L1389" s="9"/>
      <c r="M1389" s="9"/>
      <c r="N1389" s="14"/>
      <c r="O1389" s="14"/>
      <c r="Q1389" s="253"/>
    </row>
    <row r="1390" spans="1:17" ht="15.75" x14ac:dyDescent="0.25">
      <c r="A1390" s="9"/>
      <c r="B1390" s="151"/>
      <c r="C1390" s="83"/>
      <c r="D1390" s="60"/>
      <c r="G1390" s="83">
        <f t="shared" si="50"/>
        <v>24619.650000000005</v>
      </c>
      <c r="H1390" s="60">
        <f t="shared" si="49"/>
        <v>27</v>
      </c>
      <c r="I1390" s="218"/>
      <c r="J1390" s="195"/>
      <c r="K1390" s="362"/>
      <c r="L1390" s="9"/>
      <c r="M1390" s="9"/>
      <c r="N1390" s="14"/>
      <c r="O1390" s="14"/>
      <c r="Q1390" s="253"/>
    </row>
    <row r="1391" spans="1:17" ht="15.75" x14ac:dyDescent="0.25">
      <c r="A1391" s="9"/>
      <c r="B1391" s="151"/>
      <c r="C1391" s="83"/>
      <c r="D1391" s="60"/>
      <c r="G1391" s="83">
        <f t="shared" si="50"/>
        <v>24619.650000000005</v>
      </c>
      <c r="H1391" s="60">
        <f t="shared" si="49"/>
        <v>27</v>
      </c>
      <c r="I1391" s="218"/>
      <c r="J1391" s="195"/>
      <c r="K1391" s="362"/>
      <c r="L1391" s="9"/>
      <c r="M1391" s="9"/>
      <c r="N1391" s="14"/>
      <c r="O1391" s="14"/>
      <c r="Q1391" s="253"/>
    </row>
    <row r="1392" spans="1:17" ht="15.75" x14ac:dyDescent="0.25">
      <c r="A1392" s="9"/>
      <c r="B1392" s="151"/>
      <c r="C1392" s="83"/>
      <c r="D1392" s="60"/>
      <c r="G1392" s="83">
        <f t="shared" si="50"/>
        <v>24619.650000000005</v>
      </c>
      <c r="H1392" s="60">
        <f t="shared" si="49"/>
        <v>27</v>
      </c>
      <c r="I1392" s="218"/>
      <c r="J1392" s="195"/>
      <c r="K1392" s="362"/>
      <c r="L1392" s="9"/>
      <c r="M1392" s="9"/>
      <c r="N1392" s="14"/>
      <c r="O1392" s="14"/>
      <c r="Q1392" s="253"/>
    </row>
    <row r="1393" spans="1:17" ht="15.75" x14ac:dyDescent="0.25">
      <c r="A1393" s="9"/>
      <c r="B1393" s="151"/>
      <c r="C1393" s="83"/>
      <c r="D1393" s="60"/>
      <c r="G1393" s="83">
        <f t="shared" si="50"/>
        <v>24619.650000000005</v>
      </c>
      <c r="H1393" s="60">
        <f t="shared" si="49"/>
        <v>27</v>
      </c>
      <c r="I1393" s="218"/>
      <c r="J1393" s="195"/>
      <c r="K1393" s="362"/>
      <c r="L1393" s="9"/>
      <c r="M1393" s="9"/>
      <c r="N1393" s="14"/>
      <c r="O1393" s="14"/>
      <c r="Q1393" s="253"/>
    </row>
    <row r="1394" spans="1:17" ht="15.75" x14ac:dyDescent="0.25">
      <c r="A1394" s="9"/>
      <c r="B1394" s="151"/>
      <c r="C1394" s="83"/>
      <c r="D1394" s="60"/>
      <c r="G1394" s="83">
        <f t="shared" si="50"/>
        <v>24619.650000000005</v>
      </c>
      <c r="H1394" s="60">
        <f t="shared" si="49"/>
        <v>27</v>
      </c>
      <c r="I1394" s="218"/>
      <c r="J1394" s="195"/>
      <c r="K1394" s="362"/>
      <c r="L1394" s="9"/>
      <c r="M1394" s="9"/>
      <c r="N1394" s="14"/>
      <c r="O1394" s="14"/>
      <c r="Q1394" s="253"/>
    </row>
    <row r="1395" spans="1:17" ht="15.75" x14ac:dyDescent="0.25">
      <c r="A1395" s="9"/>
      <c r="B1395" s="151"/>
      <c r="C1395" s="83"/>
      <c r="D1395" s="60"/>
      <c r="G1395" s="83">
        <f t="shared" si="50"/>
        <v>24619.650000000005</v>
      </c>
      <c r="H1395" s="60">
        <f t="shared" si="49"/>
        <v>27</v>
      </c>
      <c r="I1395" s="218"/>
      <c r="J1395" s="195"/>
      <c r="K1395" s="362"/>
      <c r="L1395" s="9"/>
      <c r="M1395" s="9"/>
      <c r="N1395" s="14"/>
      <c r="O1395" s="14"/>
      <c r="Q1395" s="253"/>
    </row>
    <row r="1396" spans="1:17" ht="15.75" x14ac:dyDescent="0.25">
      <c r="A1396" s="9"/>
      <c r="B1396" s="151"/>
      <c r="C1396" s="83"/>
      <c r="D1396" s="60"/>
      <c r="G1396" s="83">
        <f t="shared" si="50"/>
        <v>24619.650000000005</v>
      </c>
      <c r="H1396" s="60">
        <f t="shared" si="49"/>
        <v>27</v>
      </c>
      <c r="I1396" s="218"/>
      <c r="J1396" s="195"/>
      <c r="K1396" s="362"/>
      <c r="L1396" s="9"/>
      <c r="M1396" s="9"/>
      <c r="N1396" s="14"/>
      <c r="O1396" s="14"/>
      <c r="Q1396" s="253"/>
    </row>
    <row r="1397" spans="1:17" ht="15.75" x14ac:dyDescent="0.25">
      <c r="A1397" s="9"/>
      <c r="B1397" s="151"/>
      <c r="C1397" s="83"/>
      <c r="D1397" s="60"/>
      <c r="G1397" s="83">
        <f t="shared" si="50"/>
        <v>24619.650000000005</v>
      </c>
      <c r="H1397" s="60">
        <f t="shared" si="49"/>
        <v>27</v>
      </c>
      <c r="I1397" s="218"/>
      <c r="J1397" s="195"/>
      <c r="K1397" s="362"/>
      <c r="L1397" s="9"/>
      <c r="M1397" s="9"/>
      <c r="N1397" s="14"/>
      <c r="O1397" s="14"/>
      <c r="Q1397" s="253"/>
    </row>
    <row r="1398" spans="1:17" ht="15.75" x14ac:dyDescent="0.25">
      <c r="A1398" s="9"/>
      <c r="B1398" s="151"/>
      <c r="C1398" s="83"/>
      <c r="D1398" s="60"/>
      <c r="G1398" s="83">
        <f t="shared" si="50"/>
        <v>24619.650000000005</v>
      </c>
      <c r="H1398" s="60">
        <f t="shared" si="49"/>
        <v>27</v>
      </c>
      <c r="I1398" s="218"/>
      <c r="J1398" s="195"/>
      <c r="K1398" s="362"/>
      <c r="L1398" s="9"/>
      <c r="M1398" s="9"/>
      <c r="N1398" s="14"/>
      <c r="O1398" s="14"/>
      <c r="Q1398" s="253"/>
    </row>
    <row r="1399" spans="1:17" ht="15.75" x14ac:dyDescent="0.25">
      <c r="A1399" s="9"/>
      <c r="B1399" s="151"/>
      <c r="C1399" s="83"/>
      <c r="D1399" s="60"/>
      <c r="G1399" s="83">
        <f t="shared" si="50"/>
        <v>24619.650000000005</v>
      </c>
      <c r="H1399" s="60">
        <f t="shared" si="49"/>
        <v>27</v>
      </c>
      <c r="I1399" s="218"/>
      <c r="J1399" s="195"/>
      <c r="K1399" s="362"/>
      <c r="L1399" s="9"/>
      <c r="M1399" s="9"/>
      <c r="N1399" s="14"/>
      <c r="O1399" s="14"/>
      <c r="Q1399" s="253"/>
    </row>
    <row r="1400" spans="1:17" ht="15.75" x14ac:dyDescent="0.25">
      <c r="A1400" s="9"/>
      <c r="B1400" s="151"/>
      <c r="C1400" s="83"/>
      <c r="D1400" s="60"/>
      <c r="G1400" s="83">
        <f t="shared" si="50"/>
        <v>24619.650000000005</v>
      </c>
      <c r="H1400" s="60">
        <f t="shared" ref="H1400:H1463" si="51">H1399-F1431+D1431</f>
        <v>27</v>
      </c>
      <c r="I1400" s="218"/>
      <c r="J1400" s="195"/>
      <c r="K1400" s="362"/>
      <c r="L1400" s="9"/>
      <c r="M1400" s="9"/>
      <c r="N1400" s="14"/>
      <c r="O1400" s="14"/>
      <c r="Q1400" s="253"/>
    </row>
    <row r="1401" spans="1:17" ht="15.75" x14ac:dyDescent="0.25">
      <c r="A1401" s="9"/>
      <c r="B1401" s="151"/>
      <c r="C1401" s="83"/>
      <c r="D1401" s="60"/>
      <c r="G1401" s="83">
        <f t="shared" si="50"/>
        <v>24619.650000000005</v>
      </c>
      <c r="H1401" s="60">
        <f t="shared" si="51"/>
        <v>27</v>
      </c>
      <c r="I1401" s="218"/>
      <c r="J1401" s="195"/>
      <c r="K1401" s="362"/>
      <c r="L1401" s="9"/>
      <c r="M1401" s="9"/>
      <c r="N1401" s="14"/>
      <c r="O1401" s="14"/>
      <c r="Q1401" s="253"/>
    </row>
    <row r="1402" spans="1:17" ht="15.75" x14ac:dyDescent="0.25">
      <c r="A1402" s="9"/>
      <c r="B1402" s="151"/>
      <c r="C1402" s="83"/>
      <c r="D1402" s="60"/>
      <c r="G1402" s="83">
        <f t="shared" si="50"/>
        <v>24619.650000000005</v>
      </c>
      <c r="H1402" s="60">
        <f t="shared" si="51"/>
        <v>27</v>
      </c>
      <c r="I1402" s="218"/>
      <c r="J1402" s="195"/>
      <c r="K1402" s="362"/>
      <c r="L1402" s="9"/>
      <c r="M1402" s="9"/>
      <c r="N1402" s="14"/>
      <c r="O1402" s="14"/>
      <c r="Q1402" s="253"/>
    </row>
    <row r="1403" spans="1:17" ht="15.75" x14ac:dyDescent="0.25">
      <c r="A1403" s="9"/>
      <c r="B1403" s="151"/>
      <c r="C1403" s="83"/>
      <c r="D1403" s="60"/>
      <c r="G1403" s="83">
        <f t="shared" si="50"/>
        <v>24619.650000000005</v>
      </c>
      <c r="H1403" s="60">
        <f t="shared" si="51"/>
        <v>27</v>
      </c>
      <c r="I1403" s="218"/>
      <c r="J1403" s="195"/>
      <c r="K1403" s="362"/>
      <c r="L1403" s="9"/>
      <c r="M1403" s="9"/>
      <c r="N1403" s="14"/>
      <c r="O1403" s="14"/>
      <c r="Q1403" s="253"/>
    </row>
    <row r="1404" spans="1:17" ht="15.75" x14ac:dyDescent="0.25">
      <c r="A1404" s="9"/>
      <c r="B1404" s="151"/>
      <c r="C1404" s="83"/>
      <c r="D1404" s="60"/>
      <c r="G1404" s="83">
        <f t="shared" si="50"/>
        <v>24619.650000000005</v>
      </c>
      <c r="H1404" s="60">
        <f t="shared" si="51"/>
        <v>27</v>
      </c>
      <c r="I1404" s="218"/>
      <c r="J1404" s="195"/>
      <c r="K1404" s="362"/>
      <c r="L1404" s="9"/>
      <c r="M1404" s="9"/>
      <c r="N1404" s="14"/>
      <c r="O1404" s="14"/>
      <c r="Q1404" s="253"/>
    </row>
    <row r="1405" spans="1:17" ht="15.75" x14ac:dyDescent="0.25">
      <c r="A1405" s="9"/>
      <c r="B1405" s="151"/>
      <c r="C1405" s="83"/>
      <c r="D1405" s="60"/>
      <c r="G1405" s="83">
        <f t="shared" si="50"/>
        <v>24619.650000000005</v>
      </c>
      <c r="H1405" s="60">
        <f t="shared" si="51"/>
        <v>27</v>
      </c>
      <c r="I1405" s="218"/>
      <c r="J1405" s="195"/>
      <c r="K1405" s="362"/>
      <c r="L1405" s="9"/>
      <c r="M1405" s="9"/>
      <c r="N1405" s="14"/>
      <c r="O1405" s="14"/>
      <c r="Q1405" s="253"/>
    </row>
    <row r="1406" spans="1:17" ht="15.75" x14ac:dyDescent="0.25">
      <c r="A1406" s="9"/>
      <c r="B1406" s="151"/>
      <c r="C1406" s="83"/>
      <c r="D1406" s="60"/>
      <c r="G1406" s="83">
        <f t="shared" si="50"/>
        <v>24619.650000000005</v>
      </c>
      <c r="H1406" s="60">
        <f t="shared" si="51"/>
        <v>27</v>
      </c>
      <c r="I1406" s="218"/>
      <c r="J1406" s="195"/>
      <c r="K1406" s="362"/>
      <c r="L1406" s="9"/>
      <c r="M1406" s="9"/>
      <c r="N1406" s="14"/>
      <c r="O1406" s="14"/>
      <c r="Q1406" s="253"/>
    </row>
    <row r="1407" spans="1:17" ht="15.75" x14ac:dyDescent="0.25">
      <c r="A1407" s="9"/>
      <c r="B1407" s="151"/>
      <c r="C1407" s="83"/>
      <c r="D1407" s="60"/>
      <c r="G1407" s="83">
        <f t="shared" si="50"/>
        <v>24619.650000000005</v>
      </c>
      <c r="H1407" s="60">
        <f t="shared" si="51"/>
        <v>27</v>
      </c>
      <c r="I1407" s="218"/>
      <c r="J1407" s="195"/>
      <c r="K1407" s="362"/>
      <c r="L1407" s="9"/>
      <c r="M1407" s="9"/>
      <c r="N1407" s="14"/>
      <c r="O1407" s="14"/>
      <c r="Q1407" s="253"/>
    </row>
    <row r="1408" spans="1:17" ht="15.75" x14ac:dyDescent="0.25">
      <c r="A1408" s="9"/>
      <c r="B1408" s="151"/>
      <c r="C1408" s="83"/>
      <c r="D1408" s="60"/>
      <c r="G1408" s="83">
        <f t="shared" si="50"/>
        <v>24619.650000000005</v>
      </c>
      <c r="H1408" s="60">
        <f t="shared" si="51"/>
        <v>27</v>
      </c>
      <c r="I1408" s="218"/>
      <c r="J1408" s="195"/>
      <c r="K1408" s="362"/>
      <c r="L1408" s="9"/>
      <c r="M1408" s="9"/>
      <c r="N1408" s="14"/>
      <c r="O1408" s="14"/>
      <c r="Q1408" s="253"/>
    </row>
    <row r="1409" spans="1:17" ht="15.75" x14ac:dyDescent="0.25">
      <c r="A1409" s="9"/>
      <c r="B1409" s="151"/>
      <c r="C1409" s="83"/>
      <c r="D1409" s="60"/>
      <c r="G1409" s="83">
        <f t="shared" si="50"/>
        <v>24619.650000000005</v>
      </c>
      <c r="H1409" s="60">
        <f t="shared" si="51"/>
        <v>27</v>
      </c>
      <c r="I1409" s="218"/>
      <c r="J1409" s="195"/>
      <c r="K1409" s="362"/>
      <c r="L1409" s="9"/>
      <c r="M1409" s="9"/>
      <c r="N1409" s="14"/>
      <c r="O1409" s="14"/>
      <c r="Q1409" s="253"/>
    </row>
    <row r="1410" spans="1:17" ht="15.75" x14ac:dyDescent="0.25">
      <c r="A1410" s="9"/>
      <c r="B1410" s="151"/>
      <c r="C1410" s="83"/>
      <c r="D1410" s="60"/>
      <c r="G1410" s="83">
        <f t="shared" si="50"/>
        <v>24619.650000000005</v>
      </c>
      <c r="H1410" s="60">
        <f t="shared" si="51"/>
        <v>27</v>
      </c>
      <c r="I1410" s="218"/>
      <c r="J1410" s="195"/>
      <c r="K1410" s="362"/>
      <c r="L1410" s="9"/>
      <c r="M1410" s="9"/>
      <c r="N1410" s="14"/>
      <c r="O1410" s="14"/>
      <c r="Q1410" s="253"/>
    </row>
    <row r="1411" spans="1:17" ht="15.75" x14ac:dyDescent="0.25">
      <c r="A1411" s="9"/>
      <c r="B1411" s="151"/>
      <c r="C1411" s="83"/>
      <c r="D1411" s="60"/>
      <c r="G1411" s="83">
        <f t="shared" si="50"/>
        <v>24619.650000000005</v>
      </c>
      <c r="H1411" s="60">
        <f t="shared" si="51"/>
        <v>27</v>
      </c>
      <c r="I1411" s="218"/>
      <c r="J1411" s="195"/>
      <c r="K1411" s="362"/>
      <c r="L1411" s="9"/>
      <c r="M1411" s="9"/>
      <c r="N1411" s="14"/>
      <c r="O1411" s="14"/>
      <c r="Q1411" s="253"/>
    </row>
    <row r="1412" spans="1:17" ht="15.75" x14ac:dyDescent="0.25">
      <c r="A1412" s="9"/>
      <c r="B1412" s="151"/>
      <c r="C1412" s="83"/>
      <c r="D1412" s="60"/>
      <c r="G1412" s="83">
        <f t="shared" si="50"/>
        <v>24619.650000000005</v>
      </c>
      <c r="H1412" s="60">
        <f t="shared" si="51"/>
        <v>27</v>
      </c>
      <c r="I1412" s="218"/>
      <c r="J1412" s="195"/>
      <c r="K1412" s="362"/>
      <c r="L1412" s="9"/>
      <c r="M1412" s="9"/>
      <c r="N1412" s="14"/>
      <c r="O1412" s="14"/>
      <c r="Q1412" s="253"/>
    </row>
    <row r="1413" spans="1:17" ht="15.75" x14ac:dyDescent="0.25">
      <c r="A1413" s="9"/>
      <c r="B1413" s="151"/>
      <c r="C1413" s="83"/>
      <c r="D1413" s="60"/>
      <c r="G1413" s="83">
        <f t="shared" si="50"/>
        <v>24619.650000000005</v>
      </c>
      <c r="H1413" s="60">
        <f t="shared" si="51"/>
        <v>27</v>
      </c>
      <c r="I1413" s="218"/>
      <c r="J1413" s="195"/>
      <c r="K1413" s="362"/>
      <c r="L1413" s="9"/>
      <c r="M1413" s="9"/>
      <c r="N1413" s="14"/>
      <c r="O1413" s="14"/>
      <c r="Q1413" s="253"/>
    </row>
    <row r="1414" spans="1:17" ht="15.75" x14ac:dyDescent="0.25">
      <c r="A1414" s="9"/>
      <c r="B1414" s="151"/>
      <c r="C1414" s="83"/>
      <c r="D1414" s="60"/>
      <c r="G1414" s="83">
        <f t="shared" si="50"/>
        <v>24619.650000000005</v>
      </c>
      <c r="H1414" s="60">
        <f t="shared" si="51"/>
        <v>27</v>
      </c>
      <c r="I1414" s="218"/>
      <c r="J1414" s="195"/>
      <c r="K1414" s="362"/>
      <c r="L1414" s="9"/>
      <c r="M1414" s="9"/>
      <c r="N1414" s="14"/>
      <c r="O1414" s="14"/>
      <c r="Q1414" s="253"/>
    </row>
    <row r="1415" spans="1:17" ht="15.75" x14ac:dyDescent="0.25">
      <c r="A1415" s="9"/>
      <c r="B1415" s="151"/>
      <c r="C1415" s="83"/>
      <c r="D1415" s="60"/>
      <c r="G1415" s="83">
        <f t="shared" si="50"/>
        <v>24619.650000000005</v>
      </c>
      <c r="H1415" s="60">
        <f t="shared" si="51"/>
        <v>27</v>
      </c>
      <c r="I1415" s="218"/>
      <c r="J1415" s="195"/>
      <c r="K1415" s="362"/>
      <c r="L1415" s="9"/>
      <c r="M1415" s="9"/>
      <c r="N1415" s="14"/>
      <c r="O1415" s="14"/>
      <c r="Q1415" s="253"/>
    </row>
    <row r="1416" spans="1:17" ht="15.75" x14ac:dyDescent="0.25">
      <c r="A1416" s="9"/>
      <c r="B1416" s="151"/>
      <c r="C1416" s="83"/>
      <c r="D1416" s="60"/>
      <c r="G1416" s="83">
        <f t="shared" si="50"/>
        <v>24619.650000000005</v>
      </c>
      <c r="H1416" s="60">
        <f t="shared" si="51"/>
        <v>27</v>
      </c>
      <c r="I1416" s="218"/>
      <c r="J1416" s="195"/>
      <c r="K1416" s="362"/>
      <c r="L1416" s="9"/>
      <c r="M1416" s="9"/>
      <c r="N1416" s="14"/>
      <c r="O1416" s="14"/>
      <c r="Q1416" s="253"/>
    </row>
    <row r="1417" spans="1:17" ht="15.75" x14ac:dyDescent="0.25">
      <c r="A1417" s="9"/>
      <c r="B1417" s="151"/>
      <c r="C1417" s="83"/>
      <c r="D1417" s="60"/>
      <c r="G1417" s="83">
        <f t="shared" si="50"/>
        <v>24619.650000000005</v>
      </c>
      <c r="H1417" s="60">
        <f t="shared" si="51"/>
        <v>27</v>
      </c>
      <c r="I1417" s="218"/>
      <c r="J1417" s="195"/>
      <c r="K1417" s="362"/>
      <c r="L1417" s="9"/>
      <c r="M1417" s="9"/>
      <c r="N1417" s="14"/>
      <c r="O1417" s="14"/>
      <c r="Q1417" s="253"/>
    </row>
    <row r="1418" spans="1:17" ht="15.75" x14ac:dyDescent="0.25">
      <c r="A1418" s="9"/>
      <c r="B1418" s="151"/>
      <c r="C1418" s="83"/>
      <c r="D1418" s="60"/>
      <c r="G1418" s="83">
        <f t="shared" si="50"/>
        <v>24619.650000000005</v>
      </c>
      <c r="H1418" s="60">
        <f t="shared" si="51"/>
        <v>27</v>
      </c>
      <c r="I1418" s="218"/>
      <c r="J1418" s="195"/>
      <c r="K1418" s="362"/>
      <c r="L1418" s="9"/>
      <c r="M1418" s="9"/>
      <c r="N1418" s="14"/>
      <c r="O1418" s="14"/>
      <c r="Q1418" s="253"/>
    </row>
    <row r="1419" spans="1:17" ht="15.75" x14ac:dyDescent="0.25">
      <c r="A1419" s="9"/>
      <c r="B1419" s="151"/>
      <c r="C1419" s="83"/>
      <c r="D1419" s="60"/>
      <c r="G1419" s="83">
        <f t="shared" ref="G1419:G1482" si="52">G1418-E1419+C1419</f>
        <v>24619.650000000005</v>
      </c>
      <c r="H1419" s="60">
        <f t="shared" si="51"/>
        <v>27</v>
      </c>
      <c r="I1419" s="218"/>
      <c r="J1419" s="195"/>
      <c r="K1419" s="362"/>
      <c r="L1419" s="9"/>
      <c r="M1419" s="9"/>
      <c r="N1419" s="14"/>
      <c r="O1419" s="14"/>
      <c r="Q1419" s="253"/>
    </row>
    <row r="1420" spans="1:17" ht="15.75" x14ac:dyDescent="0.25">
      <c r="A1420" s="9"/>
      <c r="B1420" s="151"/>
      <c r="C1420" s="83"/>
      <c r="D1420" s="60"/>
      <c r="G1420" s="83">
        <f t="shared" si="52"/>
        <v>24619.650000000005</v>
      </c>
      <c r="H1420" s="60">
        <f t="shared" si="51"/>
        <v>27</v>
      </c>
      <c r="I1420" s="218"/>
      <c r="J1420" s="195"/>
      <c r="K1420" s="362"/>
      <c r="L1420" s="9"/>
      <c r="M1420" s="9"/>
      <c r="N1420" s="14"/>
      <c r="O1420" s="14"/>
      <c r="Q1420" s="253"/>
    </row>
    <row r="1421" spans="1:17" ht="15.75" x14ac:dyDescent="0.25">
      <c r="A1421" s="9"/>
      <c r="B1421" s="151"/>
      <c r="C1421" s="83"/>
      <c r="D1421" s="60"/>
      <c r="G1421" s="83">
        <f t="shared" si="52"/>
        <v>24619.650000000005</v>
      </c>
      <c r="H1421" s="60">
        <f t="shared" si="51"/>
        <v>27</v>
      </c>
      <c r="I1421" s="218"/>
      <c r="J1421" s="195"/>
      <c r="K1421" s="362"/>
      <c r="L1421" s="9"/>
      <c r="M1421" s="9"/>
      <c r="N1421" s="14"/>
      <c r="O1421" s="14"/>
      <c r="Q1421" s="253"/>
    </row>
    <row r="1422" spans="1:17" ht="15.75" x14ac:dyDescent="0.25">
      <c r="A1422" s="9"/>
      <c r="B1422" s="151"/>
      <c r="C1422" s="83"/>
      <c r="D1422" s="60"/>
      <c r="G1422" s="83">
        <f t="shared" si="52"/>
        <v>24619.650000000005</v>
      </c>
      <c r="H1422" s="60">
        <f t="shared" si="51"/>
        <v>27</v>
      </c>
      <c r="I1422" s="218"/>
      <c r="J1422" s="195"/>
      <c r="K1422" s="362"/>
      <c r="L1422" s="9"/>
      <c r="M1422" s="9"/>
      <c r="N1422" s="14"/>
      <c r="O1422" s="14"/>
      <c r="Q1422" s="253"/>
    </row>
    <row r="1423" spans="1:17" ht="15.75" x14ac:dyDescent="0.25">
      <c r="A1423" s="9"/>
      <c r="B1423" s="151"/>
      <c r="C1423" s="83"/>
      <c r="D1423" s="60"/>
      <c r="G1423" s="83">
        <f t="shared" si="52"/>
        <v>24619.650000000005</v>
      </c>
      <c r="H1423" s="60">
        <f t="shared" si="51"/>
        <v>27</v>
      </c>
      <c r="I1423" s="218"/>
      <c r="J1423" s="195"/>
      <c r="K1423" s="362"/>
      <c r="L1423" s="9"/>
      <c r="M1423" s="9"/>
      <c r="N1423" s="14"/>
      <c r="O1423" s="14"/>
      <c r="Q1423" s="253"/>
    </row>
    <row r="1424" spans="1:17" ht="15.75" x14ac:dyDescent="0.25">
      <c r="A1424" s="9"/>
      <c r="B1424" s="151"/>
      <c r="C1424" s="83"/>
      <c r="D1424" s="60"/>
      <c r="G1424" s="83">
        <f t="shared" si="52"/>
        <v>24619.650000000005</v>
      </c>
      <c r="H1424" s="60">
        <f t="shared" si="51"/>
        <v>27</v>
      </c>
      <c r="I1424" s="218"/>
      <c r="J1424" s="195"/>
      <c r="K1424" s="362"/>
      <c r="L1424" s="9"/>
      <c r="M1424" s="9"/>
      <c r="N1424" s="14"/>
      <c r="O1424" s="14"/>
      <c r="Q1424" s="253"/>
    </row>
    <row r="1425" spans="1:17" ht="15.75" x14ac:dyDescent="0.25">
      <c r="A1425" s="9"/>
      <c r="B1425" s="151"/>
      <c r="C1425" s="83"/>
      <c r="D1425" s="60"/>
      <c r="G1425" s="83">
        <f t="shared" si="52"/>
        <v>24619.650000000005</v>
      </c>
      <c r="H1425" s="60">
        <f t="shared" si="51"/>
        <v>27</v>
      </c>
      <c r="I1425" s="218"/>
      <c r="J1425" s="195"/>
      <c r="K1425" s="362"/>
      <c r="L1425" s="9"/>
      <c r="M1425" s="9"/>
      <c r="N1425" s="14"/>
      <c r="O1425" s="14"/>
      <c r="Q1425" s="253"/>
    </row>
    <row r="1426" spans="1:17" ht="15.75" x14ac:dyDescent="0.25">
      <c r="A1426" s="9"/>
      <c r="B1426" s="151"/>
      <c r="C1426" s="83"/>
      <c r="D1426" s="60"/>
      <c r="G1426" s="83">
        <f t="shared" si="52"/>
        <v>24619.650000000005</v>
      </c>
      <c r="H1426" s="60">
        <f t="shared" si="51"/>
        <v>27</v>
      </c>
      <c r="I1426" s="218"/>
      <c r="J1426" s="195"/>
      <c r="K1426" s="362"/>
      <c r="L1426" s="9"/>
      <c r="M1426" s="9"/>
      <c r="N1426" s="14"/>
      <c r="O1426" s="14"/>
      <c r="Q1426" s="253"/>
    </row>
    <row r="1427" spans="1:17" ht="15.75" x14ac:dyDescent="0.25">
      <c r="A1427" s="9"/>
      <c r="B1427" s="151"/>
      <c r="C1427" s="83"/>
      <c r="D1427" s="60"/>
      <c r="G1427" s="83">
        <f t="shared" si="52"/>
        <v>24619.650000000005</v>
      </c>
      <c r="H1427" s="60">
        <f t="shared" si="51"/>
        <v>27</v>
      </c>
      <c r="I1427" s="218"/>
      <c r="J1427" s="195"/>
      <c r="K1427" s="362"/>
      <c r="L1427" s="9"/>
      <c r="M1427" s="9"/>
      <c r="N1427" s="14"/>
      <c r="O1427" s="14"/>
      <c r="Q1427" s="253"/>
    </row>
    <row r="1428" spans="1:17" ht="15.75" x14ac:dyDescent="0.25">
      <c r="A1428" s="9"/>
      <c r="B1428" s="151"/>
      <c r="C1428" s="83"/>
      <c r="D1428" s="60"/>
      <c r="G1428" s="83">
        <f t="shared" si="52"/>
        <v>24619.650000000005</v>
      </c>
      <c r="H1428" s="60">
        <f t="shared" si="51"/>
        <v>27</v>
      </c>
      <c r="I1428" s="218"/>
      <c r="J1428" s="195"/>
      <c r="K1428" s="362"/>
      <c r="L1428" s="9"/>
      <c r="M1428" s="9"/>
      <c r="N1428" s="14"/>
      <c r="O1428" s="14"/>
      <c r="Q1428" s="253"/>
    </row>
    <row r="1429" spans="1:17" ht="15.75" x14ac:dyDescent="0.25">
      <c r="A1429" s="9"/>
      <c r="B1429" s="151"/>
      <c r="C1429" s="83"/>
      <c r="D1429" s="60"/>
      <c r="G1429" s="83">
        <f t="shared" si="52"/>
        <v>24619.650000000005</v>
      </c>
      <c r="H1429" s="60">
        <f t="shared" si="51"/>
        <v>27</v>
      </c>
      <c r="I1429" s="218"/>
      <c r="J1429" s="195"/>
      <c r="K1429" s="362"/>
      <c r="L1429" s="9"/>
      <c r="M1429" s="9"/>
      <c r="N1429" s="14"/>
      <c r="O1429" s="14"/>
      <c r="Q1429" s="253"/>
    </row>
    <row r="1430" spans="1:17" ht="15.75" x14ac:dyDescent="0.25">
      <c r="A1430" s="9"/>
      <c r="B1430" s="151"/>
      <c r="C1430" s="83"/>
      <c r="D1430" s="60"/>
      <c r="G1430" s="83">
        <f t="shared" si="52"/>
        <v>24619.650000000005</v>
      </c>
      <c r="H1430" s="60">
        <f t="shared" si="51"/>
        <v>27</v>
      </c>
      <c r="I1430" s="218"/>
      <c r="J1430" s="195"/>
      <c r="K1430" s="362"/>
      <c r="L1430" s="9"/>
      <c r="M1430" s="9"/>
      <c r="N1430" s="14"/>
      <c r="O1430" s="14"/>
      <c r="Q1430" s="253"/>
    </row>
    <row r="1431" spans="1:17" ht="15.75" x14ac:dyDescent="0.25">
      <c r="A1431" s="9"/>
      <c r="B1431" s="151"/>
      <c r="C1431" s="83"/>
      <c r="D1431" s="60"/>
      <c r="G1431" s="83">
        <f t="shared" si="52"/>
        <v>24619.650000000005</v>
      </c>
      <c r="H1431" s="60">
        <f t="shared" si="51"/>
        <v>27</v>
      </c>
      <c r="I1431" s="218"/>
      <c r="J1431" s="195"/>
      <c r="K1431" s="362"/>
      <c r="L1431" s="9"/>
      <c r="M1431" s="9"/>
      <c r="N1431" s="14"/>
      <c r="O1431" s="14"/>
      <c r="Q1431" s="253"/>
    </row>
    <row r="1432" spans="1:17" ht="15.75" x14ac:dyDescent="0.25">
      <c r="A1432" s="9"/>
      <c r="B1432" s="151"/>
      <c r="C1432" s="83"/>
      <c r="D1432" s="60"/>
      <c r="G1432" s="83">
        <f t="shared" si="52"/>
        <v>24619.650000000005</v>
      </c>
      <c r="H1432" s="60">
        <f t="shared" si="51"/>
        <v>27</v>
      </c>
      <c r="I1432" s="218"/>
      <c r="J1432" s="195"/>
      <c r="K1432" s="362"/>
      <c r="L1432" s="9"/>
      <c r="M1432" s="9"/>
      <c r="N1432" s="14"/>
      <c r="O1432" s="14"/>
      <c r="Q1432" s="253"/>
    </row>
    <row r="1433" spans="1:17" ht="15.75" x14ac:dyDescent="0.25">
      <c r="A1433" s="9"/>
      <c r="B1433" s="151"/>
      <c r="C1433" s="83"/>
      <c r="D1433" s="60"/>
      <c r="G1433" s="83">
        <f t="shared" si="52"/>
        <v>24619.650000000005</v>
      </c>
      <c r="H1433" s="60">
        <f t="shared" si="51"/>
        <v>27</v>
      </c>
      <c r="I1433" s="218"/>
      <c r="J1433" s="195"/>
      <c r="K1433" s="362"/>
      <c r="L1433" s="9"/>
      <c r="M1433" s="9"/>
      <c r="N1433" s="14"/>
      <c r="O1433" s="14"/>
      <c r="Q1433" s="253"/>
    </row>
    <row r="1434" spans="1:17" ht="15.75" x14ac:dyDescent="0.25">
      <c r="A1434" s="9"/>
      <c r="B1434" s="151"/>
      <c r="C1434" s="83"/>
      <c r="D1434" s="60"/>
      <c r="G1434" s="83">
        <f t="shared" si="52"/>
        <v>24619.650000000005</v>
      </c>
      <c r="H1434" s="60">
        <f t="shared" si="51"/>
        <v>27</v>
      </c>
      <c r="I1434" s="218"/>
      <c r="J1434" s="195"/>
      <c r="K1434" s="362"/>
      <c r="L1434" s="9"/>
      <c r="M1434" s="9"/>
      <c r="N1434" s="14"/>
      <c r="O1434" s="14"/>
      <c r="Q1434" s="253"/>
    </row>
    <row r="1435" spans="1:17" ht="15.75" x14ac:dyDescent="0.25">
      <c r="A1435" s="9"/>
      <c r="B1435" s="151"/>
      <c r="C1435" s="83"/>
      <c r="D1435" s="60"/>
      <c r="G1435" s="83">
        <f t="shared" si="52"/>
        <v>24619.650000000005</v>
      </c>
      <c r="H1435" s="60">
        <f t="shared" si="51"/>
        <v>27</v>
      </c>
      <c r="I1435" s="218"/>
      <c r="J1435" s="195"/>
      <c r="K1435" s="362"/>
      <c r="L1435" s="9"/>
      <c r="M1435" s="9"/>
      <c r="N1435" s="14"/>
      <c r="O1435" s="14"/>
      <c r="Q1435" s="253"/>
    </row>
    <row r="1436" spans="1:17" ht="15.75" x14ac:dyDescent="0.25">
      <c r="A1436" s="9"/>
      <c r="B1436" s="151"/>
      <c r="C1436" s="83"/>
      <c r="D1436" s="60"/>
      <c r="G1436" s="83">
        <f t="shared" si="52"/>
        <v>24619.650000000005</v>
      </c>
      <c r="H1436" s="60">
        <f t="shared" si="51"/>
        <v>27</v>
      </c>
      <c r="I1436" s="218"/>
      <c r="J1436" s="195"/>
      <c r="K1436" s="362"/>
      <c r="L1436" s="9"/>
      <c r="M1436" s="9"/>
      <c r="N1436" s="14"/>
      <c r="O1436" s="14"/>
      <c r="Q1436" s="253"/>
    </row>
    <row r="1437" spans="1:17" ht="15.75" x14ac:dyDescent="0.25">
      <c r="A1437" s="9"/>
      <c r="B1437" s="151"/>
      <c r="C1437" s="83"/>
      <c r="D1437" s="60"/>
      <c r="G1437" s="83">
        <f t="shared" si="52"/>
        <v>24619.650000000005</v>
      </c>
      <c r="H1437" s="60">
        <f t="shared" si="51"/>
        <v>27</v>
      </c>
      <c r="I1437" s="218"/>
      <c r="J1437" s="195"/>
      <c r="K1437" s="362"/>
      <c r="L1437" s="9"/>
      <c r="M1437" s="9"/>
      <c r="N1437" s="14"/>
      <c r="O1437" s="14"/>
      <c r="Q1437" s="253"/>
    </row>
    <row r="1438" spans="1:17" ht="15.75" x14ac:dyDescent="0.25">
      <c r="B1438" s="151"/>
      <c r="C1438" s="83"/>
      <c r="D1438" s="60"/>
      <c r="G1438" s="83">
        <f t="shared" si="52"/>
        <v>24619.650000000005</v>
      </c>
      <c r="H1438" s="60">
        <f t="shared" si="51"/>
        <v>27</v>
      </c>
      <c r="I1438" s="218"/>
      <c r="J1438" s="195"/>
      <c r="K1438" s="362"/>
      <c r="L1438" s="9"/>
      <c r="M1438" s="9"/>
      <c r="N1438" s="14"/>
      <c r="Q1438" s="253"/>
    </row>
    <row r="1439" spans="1:17" ht="15.75" x14ac:dyDescent="0.25">
      <c r="B1439" s="151"/>
      <c r="C1439" s="83"/>
      <c r="D1439" s="60"/>
      <c r="G1439" s="83">
        <f t="shared" si="52"/>
        <v>24619.650000000005</v>
      </c>
      <c r="H1439" s="60">
        <f t="shared" si="51"/>
        <v>27</v>
      </c>
      <c r="I1439" s="218"/>
      <c r="J1439" s="195"/>
      <c r="K1439" s="362"/>
      <c r="L1439" s="9"/>
      <c r="M1439" s="9"/>
      <c r="N1439" s="14"/>
      <c r="Q1439" s="253"/>
    </row>
    <row r="1440" spans="1:17" ht="15.75" x14ac:dyDescent="0.25">
      <c r="B1440" s="151"/>
      <c r="C1440" s="83"/>
      <c r="D1440" s="60"/>
      <c r="G1440" s="83">
        <f t="shared" si="52"/>
        <v>24619.650000000005</v>
      </c>
      <c r="H1440" s="60">
        <f t="shared" si="51"/>
        <v>27</v>
      </c>
      <c r="I1440" s="218"/>
      <c r="J1440" s="195"/>
      <c r="K1440" s="362"/>
      <c r="L1440" s="9"/>
      <c r="M1440" s="9"/>
      <c r="N1440" s="14"/>
      <c r="Q1440" s="253"/>
    </row>
    <row r="1441" spans="2:17" ht="15.75" x14ac:dyDescent="0.25">
      <c r="B1441" s="151"/>
      <c r="C1441" s="83"/>
      <c r="D1441" s="60"/>
      <c r="G1441" s="83">
        <f t="shared" si="52"/>
        <v>24619.650000000005</v>
      </c>
      <c r="H1441" s="60">
        <f t="shared" si="51"/>
        <v>27</v>
      </c>
      <c r="I1441" s="218"/>
      <c r="J1441" s="195"/>
      <c r="K1441" s="362"/>
      <c r="L1441" s="9"/>
      <c r="M1441" s="9"/>
      <c r="N1441" s="14"/>
      <c r="Q1441" s="253"/>
    </row>
    <row r="1442" spans="2:17" ht="15.75" x14ac:dyDescent="0.25">
      <c r="B1442" s="151"/>
      <c r="C1442" s="83"/>
      <c r="D1442" s="60"/>
      <c r="G1442" s="83">
        <f t="shared" si="52"/>
        <v>24619.650000000005</v>
      </c>
      <c r="H1442" s="60">
        <f t="shared" si="51"/>
        <v>27</v>
      </c>
      <c r="I1442" s="218"/>
      <c r="J1442" s="195"/>
      <c r="K1442" s="362"/>
      <c r="L1442" s="9"/>
      <c r="M1442" s="9"/>
      <c r="N1442" s="14"/>
      <c r="Q1442" s="253"/>
    </row>
    <row r="1443" spans="2:17" ht="15.75" x14ac:dyDescent="0.25">
      <c r="B1443" s="151"/>
      <c r="C1443" s="83"/>
      <c r="D1443" s="60"/>
      <c r="G1443" s="83">
        <f t="shared" si="52"/>
        <v>24619.650000000005</v>
      </c>
      <c r="H1443" s="60">
        <f t="shared" si="51"/>
        <v>27</v>
      </c>
      <c r="I1443" s="218"/>
      <c r="J1443" s="195"/>
      <c r="K1443" s="362"/>
      <c r="L1443" s="9"/>
      <c r="M1443" s="9"/>
      <c r="N1443" s="14"/>
      <c r="Q1443" s="253"/>
    </row>
    <row r="1444" spans="2:17" ht="15.75" x14ac:dyDescent="0.25">
      <c r="B1444" s="151"/>
      <c r="C1444" s="83"/>
      <c r="D1444" s="60"/>
      <c r="G1444" s="83">
        <f t="shared" si="52"/>
        <v>24619.650000000005</v>
      </c>
      <c r="H1444" s="60">
        <f t="shared" si="51"/>
        <v>27</v>
      </c>
      <c r="I1444" s="218"/>
      <c r="J1444" s="195"/>
      <c r="K1444" s="362"/>
      <c r="L1444" s="9"/>
      <c r="M1444" s="9"/>
      <c r="N1444" s="14"/>
      <c r="Q1444" s="253"/>
    </row>
    <row r="1445" spans="2:17" ht="15.75" x14ac:dyDescent="0.25">
      <c r="B1445" s="151"/>
      <c r="C1445" s="83"/>
      <c r="D1445" s="60"/>
      <c r="G1445" s="83">
        <f t="shared" si="52"/>
        <v>24619.650000000005</v>
      </c>
      <c r="H1445" s="60">
        <f t="shared" si="51"/>
        <v>27</v>
      </c>
      <c r="I1445" s="218"/>
      <c r="J1445" s="195"/>
      <c r="K1445" s="362"/>
      <c r="L1445" s="9"/>
      <c r="M1445" s="9"/>
      <c r="N1445" s="14"/>
      <c r="Q1445" s="253"/>
    </row>
    <row r="1446" spans="2:17" ht="15.75" x14ac:dyDescent="0.25">
      <c r="B1446" s="151"/>
      <c r="C1446" s="83"/>
      <c r="D1446" s="60"/>
      <c r="G1446" s="83">
        <f t="shared" si="52"/>
        <v>24619.650000000005</v>
      </c>
      <c r="H1446" s="60">
        <f t="shared" si="51"/>
        <v>27</v>
      </c>
      <c r="I1446" s="218"/>
      <c r="J1446" s="195"/>
      <c r="K1446" s="362"/>
      <c r="L1446" s="9"/>
      <c r="M1446" s="9"/>
      <c r="N1446" s="14"/>
      <c r="Q1446" s="253"/>
    </row>
    <row r="1447" spans="2:17" ht="15.75" x14ac:dyDescent="0.25">
      <c r="B1447" s="151"/>
      <c r="C1447" s="83"/>
      <c r="D1447" s="60"/>
      <c r="G1447" s="83">
        <f t="shared" si="52"/>
        <v>24619.650000000005</v>
      </c>
      <c r="H1447" s="60">
        <f t="shared" si="51"/>
        <v>27</v>
      </c>
      <c r="I1447" s="218"/>
      <c r="J1447" s="195"/>
      <c r="K1447" s="362"/>
      <c r="L1447" s="9"/>
      <c r="M1447" s="9"/>
      <c r="N1447" s="14"/>
      <c r="Q1447" s="253"/>
    </row>
    <row r="1448" spans="2:17" ht="15.75" x14ac:dyDescent="0.25">
      <c r="B1448" s="151"/>
      <c r="C1448" s="83"/>
      <c r="D1448" s="60"/>
      <c r="G1448" s="83">
        <f t="shared" si="52"/>
        <v>24619.650000000005</v>
      </c>
      <c r="H1448" s="60">
        <f t="shared" si="51"/>
        <v>27</v>
      </c>
      <c r="I1448" s="218"/>
      <c r="J1448" s="195"/>
      <c r="K1448" s="362"/>
      <c r="L1448" s="9"/>
      <c r="M1448" s="9"/>
      <c r="N1448" s="14"/>
      <c r="Q1448" s="253"/>
    </row>
    <row r="1449" spans="2:17" ht="15.75" x14ac:dyDescent="0.25">
      <c r="B1449" s="151"/>
      <c r="C1449" s="83"/>
      <c r="D1449" s="60"/>
      <c r="G1449" s="83">
        <f t="shared" si="52"/>
        <v>24619.650000000005</v>
      </c>
      <c r="H1449" s="60">
        <f t="shared" si="51"/>
        <v>27</v>
      </c>
      <c r="I1449" s="218"/>
      <c r="J1449" s="195"/>
      <c r="K1449" s="362"/>
      <c r="L1449" s="9"/>
      <c r="M1449" s="9"/>
      <c r="N1449" s="14"/>
      <c r="Q1449" s="253"/>
    </row>
    <row r="1450" spans="2:17" ht="15.75" x14ac:dyDescent="0.25">
      <c r="B1450" s="151"/>
      <c r="C1450" s="83"/>
      <c r="D1450" s="60"/>
      <c r="G1450" s="83">
        <f t="shared" si="52"/>
        <v>24619.650000000005</v>
      </c>
      <c r="H1450" s="60">
        <f t="shared" si="51"/>
        <v>27</v>
      </c>
      <c r="I1450" s="218"/>
      <c r="J1450" s="195"/>
      <c r="K1450" s="362"/>
      <c r="L1450" s="9"/>
      <c r="M1450" s="9"/>
      <c r="N1450" s="14"/>
      <c r="Q1450" s="253"/>
    </row>
    <row r="1451" spans="2:17" ht="15.75" x14ac:dyDescent="0.25">
      <c r="B1451" s="151"/>
      <c r="C1451" s="83"/>
      <c r="D1451" s="60"/>
      <c r="G1451" s="83">
        <f t="shared" si="52"/>
        <v>24619.650000000005</v>
      </c>
      <c r="H1451" s="60">
        <f t="shared" si="51"/>
        <v>27</v>
      </c>
      <c r="I1451" s="218"/>
      <c r="J1451" s="195"/>
      <c r="K1451" s="362"/>
      <c r="L1451" s="9"/>
      <c r="M1451" s="9"/>
      <c r="N1451" s="14"/>
      <c r="Q1451" s="253"/>
    </row>
    <row r="1452" spans="2:17" ht="15.75" x14ac:dyDescent="0.25">
      <c r="B1452" s="151"/>
      <c r="C1452" s="83"/>
      <c r="D1452" s="60"/>
      <c r="G1452" s="83">
        <f t="shared" si="52"/>
        <v>24619.650000000005</v>
      </c>
      <c r="H1452" s="60">
        <f t="shared" si="51"/>
        <v>27</v>
      </c>
      <c r="I1452" s="218"/>
      <c r="J1452" s="195"/>
      <c r="K1452" s="362"/>
      <c r="L1452" s="9"/>
      <c r="M1452" s="9"/>
      <c r="N1452" s="14"/>
      <c r="Q1452" s="253"/>
    </row>
    <row r="1453" spans="2:17" ht="15.75" x14ac:dyDescent="0.25">
      <c r="B1453" s="151"/>
      <c r="C1453" s="83"/>
      <c r="D1453" s="60"/>
      <c r="G1453" s="83">
        <f t="shared" si="52"/>
        <v>24619.650000000005</v>
      </c>
      <c r="H1453" s="60">
        <f t="shared" si="51"/>
        <v>27</v>
      </c>
      <c r="I1453" s="218"/>
      <c r="J1453" s="195"/>
      <c r="K1453" s="362"/>
      <c r="L1453" s="9"/>
      <c r="M1453" s="9"/>
      <c r="N1453" s="14"/>
      <c r="Q1453" s="253"/>
    </row>
    <row r="1454" spans="2:17" ht="15.75" x14ac:dyDescent="0.25">
      <c r="B1454" s="151"/>
      <c r="C1454" s="83"/>
      <c r="D1454" s="60"/>
      <c r="G1454" s="83">
        <f t="shared" si="52"/>
        <v>24619.650000000005</v>
      </c>
      <c r="H1454" s="60">
        <f t="shared" si="51"/>
        <v>27</v>
      </c>
      <c r="I1454" s="218"/>
      <c r="J1454" s="195"/>
      <c r="K1454" s="362"/>
      <c r="L1454" s="9"/>
      <c r="M1454" s="9"/>
      <c r="N1454" s="14"/>
      <c r="Q1454" s="253"/>
    </row>
    <row r="1455" spans="2:17" ht="15.75" x14ac:dyDescent="0.25">
      <c r="B1455" s="151"/>
      <c r="C1455" s="83"/>
      <c r="D1455" s="60"/>
      <c r="G1455" s="83">
        <f t="shared" si="52"/>
        <v>24619.650000000005</v>
      </c>
      <c r="H1455" s="60">
        <f t="shared" si="51"/>
        <v>27</v>
      </c>
      <c r="I1455" s="218"/>
      <c r="J1455" s="195"/>
      <c r="K1455" s="362"/>
      <c r="L1455" s="9"/>
      <c r="M1455" s="9"/>
      <c r="N1455" s="14"/>
      <c r="Q1455" s="253"/>
    </row>
    <row r="1456" spans="2:17" ht="15.75" x14ac:dyDescent="0.25">
      <c r="B1456" s="151"/>
      <c r="C1456" s="83"/>
      <c r="D1456" s="60"/>
      <c r="G1456" s="83">
        <f t="shared" si="52"/>
        <v>24619.650000000005</v>
      </c>
      <c r="H1456" s="60">
        <f t="shared" si="51"/>
        <v>27</v>
      </c>
      <c r="I1456" s="218"/>
      <c r="J1456" s="195"/>
      <c r="K1456" s="362"/>
      <c r="L1456" s="9"/>
      <c r="M1456" s="9"/>
      <c r="N1456" s="14"/>
      <c r="Q1456" s="253"/>
    </row>
    <row r="1457" spans="2:17" ht="15.75" x14ac:dyDescent="0.25">
      <c r="B1457" s="151"/>
      <c r="C1457" s="83"/>
      <c r="D1457" s="60"/>
      <c r="G1457" s="83">
        <f t="shared" si="52"/>
        <v>24619.650000000005</v>
      </c>
      <c r="H1457" s="60">
        <f t="shared" si="51"/>
        <v>27</v>
      </c>
      <c r="I1457" s="218"/>
      <c r="J1457" s="195"/>
      <c r="K1457" s="362"/>
      <c r="L1457" s="9"/>
      <c r="M1457" s="9"/>
      <c r="N1457" s="14"/>
      <c r="Q1457" s="253"/>
    </row>
    <row r="1458" spans="2:17" ht="15.75" x14ac:dyDescent="0.25">
      <c r="B1458" s="151"/>
      <c r="C1458" s="83"/>
      <c r="D1458" s="60"/>
      <c r="G1458" s="83">
        <f t="shared" si="52"/>
        <v>24619.650000000005</v>
      </c>
      <c r="H1458" s="60">
        <f t="shared" si="51"/>
        <v>27</v>
      </c>
      <c r="I1458" s="218"/>
      <c r="J1458" s="195"/>
      <c r="K1458" s="362"/>
      <c r="L1458" s="9"/>
      <c r="M1458" s="9"/>
      <c r="N1458" s="14"/>
      <c r="Q1458" s="253"/>
    </row>
    <row r="1459" spans="2:17" ht="15.75" x14ac:dyDescent="0.25">
      <c r="B1459" s="151"/>
      <c r="C1459" s="83"/>
      <c r="D1459" s="60"/>
      <c r="G1459" s="83">
        <f t="shared" si="52"/>
        <v>24619.650000000005</v>
      </c>
      <c r="H1459" s="60">
        <f t="shared" si="51"/>
        <v>27</v>
      </c>
      <c r="I1459" s="218"/>
      <c r="J1459" s="195"/>
      <c r="K1459" s="362"/>
      <c r="L1459" s="9"/>
      <c r="M1459" s="9"/>
      <c r="N1459" s="14"/>
      <c r="Q1459" s="253"/>
    </row>
    <row r="1460" spans="2:17" ht="15.75" x14ac:dyDescent="0.25">
      <c r="B1460" s="151"/>
      <c r="C1460" s="83"/>
      <c r="D1460" s="60"/>
      <c r="G1460" s="83">
        <f t="shared" si="52"/>
        <v>24619.650000000005</v>
      </c>
      <c r="H1460" s="60">
        <f t="shared" si="51"/>
        <v>27</v>
      </c>
      <c r="I1460" s="218"/>
      <c r="J1460" s="195"/>
      <c r="K1460" s="362"/>
      <c r="L1460" s="9"/>
      <c r="M1460" s="9"/>
      <c r="N1460" s="14"/>
      <c r="Q1460" s="253"/>
    </row>
    <row r="1461" spans="2:17" ht="15.75" x14ac:dyDescent="0.25">
      <c r="B1461" s="151"/>
      <c r="C1461" s="83"/>
      <c r="D1461" s="60"/>
      <c r="G1461" s="83">
        <f t="shared" si="52"/>
        <v>24619.650000000005</v>
      </c>
      <c r="H1461" s="60">
        <f t="shared" si="51"/>
        <v>27</v>
      </c>
      <c r="I1461" s="218"/>
      <c r="J1461" s="195"/>
      <c r="K1461" s="362"/>
      <c r="L1461" s="9"/>
      <c r="M1461" s="9"/>
      <c r="N1461" s="14"/>
      <c r="Q1461" s="253"/>
    </row>
    <row r="1462" spans="2:17" ht="15.75" x14ac:dyDescent="0.25">
      <c r="B1462" s="151"/>
      <c r="C1462" s="83"/>
      <c r="D1462" s="60"/>
      <c r="G1462" s="83">
        <f t="shared" si="52"/>
        <v>24619.650000000005</v>
      </c>
      <c r="H1462" s="60">
        <f t="shared" si="51"/>
        <v>27</v>
      </c>
      <c r="I1462" s="218"/>
      <c r="J1462" s="195"/>
      <c r="K1462" s="362"/>
      <c r="L1462" s="9"/>
      <c r="M1462" s="9"/>
      <c r="N1462" s="14"/>
      <c r="Q1462" s="253"/>
    </row>
    <row r="1463" spans="2:17" ht="15.75" x14ac:dyDescent="0.25">
      <c r="B1463" s="151"/>
      <c r="C1463" s="83"/>
      <c r="D1463" s="60"/>
      <c r="G1463" s="83">
        <f t="shared" si="52"/>
        <v>24619.650000000005</v>
      </c>
      <c r="H1463" s="60">
        <f t="shared" si="51"/>
        <v>27</v>
      </c>
      <c r="I1463" s="218"/>
      <c r="J1463" s="195"/>
      <c r="K1463" s="362"/>
      <c r="L1463" s="9"/>
      <c r="M1463" s="9"/>
      <c r="N1463" s="14"/>
      <c r="Q1463" s="253"/>
    </row>
    <row r="1464" spans="2:17" ht="15.75" x14ac:dyDescent="0.25">
      <c r="B1464" s="151"/>
      <c r="C1464" s="83"/>
      <c r="D1464" s="60"/>
      <c r="G1464" s="83">
        <f t="shared" si="52"/>
        <v>24619.650000000005</v>
      </c>
      <c r="H1464" s="60">
        <f t="shared" ref="H1464:H1527" si="53">H1463-F1495+D1495</f>
        <v>27</v>
      </c>
      <c r="I1464" s="218"/>
      <c r="J1464" s="195"/>
      <c r="K1464" s="362"/>
      <c r="L1464" s="9"/>
      <c r="M1464" s="9"/>
      <c r="N1464" s="14"/>
      <c r="Q1464" s="253"/>
    </row>
    <row r="1465" spans="2:17" ht="15.75" x14ac:dyDescent="0.25">
      <c r="B1465" s="151"/>
      <c r="C1465" s="83"/>
      <c r="D1465" s="60"/>
      <c r="G1465" s="83">
        <f t="shared" si="52"/>
        <v>24619.650000000005</v>
      </c>
      <c r="H1465" s="60">
        <f t="shared" si="53"/>
        <v>27</v>
      </c>
      <c r="I1465" s="218"/>
      <c r="J1465" s="195"/>
      <c r="K1465" s="362"/>
      <c r="L1465" s="9"/>
      <c r="M1465" s="9"/>
      <c r="N1465" s="14"/>
      <c r="Q1465" s="253"/>
    </row>
    <row r="1466" spans="2:17" ht="15.75" x14ac:dyDescent="0.25">
      <c r="B1466" s="151"/>
      <c r="C1466" s="83"/>
      <c r="D1466" s="60"/>
      <c r="G1466" s="83">
        <f t="shared" si="52"/>
        <v>24619.650000000005</v>
      </c>
      <c r="H1466" s="60">
        <f t="shared" si="53"/>
        <v>27</v>
      </c>
      <c r="I1466" s="218"/>
      <c r="J1466" s="195"/>
      <c r="K1466" s="362"/>
      <c r="L1466" s="9"/>
      <c r="M1466" s="9"/>
      <c r="N1466" s="14"/>
      <c r="Q1466" s="253"/>
    </row>
    <row r="1467" spans="2:17" ht="15.75" x14ac:dyDescent="0.25">
      <c r="B1467" s="151"/>
      <c r="C1467" s="83"/>
      <c r="D1467" s="60"/>
      <c r="G1467" s="83">
        <f t="shared" si="52"/>
        <v>24619.650000000005</v>
      </c>
      <c r="H1467" s="60">
        <f t="shared" si="53"/>
        <v>27</v>
      </c>
      <c r="I1467" s="218"/>
      <c r="J1467" s="195"/>
      <c r="K1467" s="362"/>
      <c r="L1467" s="9"/>
      <c r="M1467" s="9"/>
      <c r="N1467" s="14"/>
      <c r="Q1467" s="253"/>
    </row>
    <row r="1468" spans="2:17" ht="15.75" x14ac:dyDescent="0.25">
      <c r="B1468" s="151"/>
      <c r="C1468" s="83"/>
      <c r="D1468" s="60"/>
      <c r="G1468" s="83">
        <f t="shared" si="52"/>
        <v>24619.650000000005</v>
      </c>
      <c r="H1468" s="60">
        <f t="shared" si="53"/>
        <v>27</v>
      </c>
      <c r="I1468" s="218"/>
      <c r="J1468" s="195"/>
      <c r="K1468" s="362"/>
      <c r="L1468" s="9"/>
      <c r="M1468" s="9"/>
      <c r="N1468" s="14"/>
      <c r="Q1468" s="253"/>
    </row>
    <row r="1469" spans="2:17" ht="15.75" x14ac:dyDescent="0.25">
      <c r="B1469" s="151"/>
      <c r="C1469" s="83"/>
      <c r="D1469" s="60"/>
      <c r="G1469" s="83">
        <f t="shared" si="52"/>
        <v>24619.650000000005</v>
      </c>
      <c r="H1469" s="60">
        <f t="shared" si="53"/>
        <v>27</v>
      </c>
      <c r="I1469" s="218"/>
      <c r="J1469" s="195"/>
      <c r="K1469" s="362"/>
      <c r="L1469" s="9"/>
      <c r="M1469" s="9"/>
      <c r="N1469" s="14"/>
      <c r="Q1469" s="253"/>
    </row>
    <row r="1470" spans="2:17" ht="15.75" x14ac:dyDescent="0.25">
      <c r="B1470" s="151"/>
      <c r="C1470" s="83"/>
      <c r="D1470" s="60"/>
      <c r="G1470" s="83">
        <f t="shared" si="52"/>
        <v>24619.650000000005</v>
      </c>
      <c r="H1470" s="60">
        <f t="shared" si="53"/>
        <v>27</v>
      </c>
      <c r="I1470" s="218"/>
      <c r="J1470" s="195"/>
      <c r="K1470" s="362"/>
      <c r="L1470" s="9"/>
      <c r="M1470" s="9"/>
      <c r="N1470" s="14"/>
      <c r="Q1470" s="253"/>
    </row>
    <row r="1471" spans="2:17" ht="15.75" x14ac:dyDescent="0.25">
      <c r="B1471" s="151"/>
      <c r="C1471" s="83"/>
      <c r="D1471" s="60"/>
      <c r="G1471" s="83">
        <f t="shared" si="52"/>
        <v>24619.650000000005</v>
      </c>
      <c r="H1471" s="60">
        <f t="shared" si="53"/>
        <v>27</v>
      </c>
      <c r="I1471" s="218"/>
      <c r="J1471" s="195"/>
      <c r="K1471" s="362"/>
      <c r="L1471" s="9"/>
      <c r="M1471" s="9"/>
      <c r="N1471" s="14"/>
      <c r="Q1471" s="253"/>
    </row>
    <row r="1472" spans="2:17" ht="15.75" x14ac:dyDescent="0.25">
      <c r="B1472" s="151"/>
      <c r="C1472" s="83"/>
      <c r="D1472" s="60"/>
      <c r="G1472" s="83">
        <f t="shared" si="52"/>
        <v>24619.650000000005</v>
      </c>
      <c r="H1472" s="60">
        <f t="shared" si="53"/>
        <v>27</v>
      </c>
      <c r="I1472" s="218"/>
      <c r="J1472" s="195"/>
      <c r="K1472" s="362"/>
      <c r="L1472" s="9"/>
      <c r="M1472" s="9"/>
      <c r="N1472" s="14"/>
      <c r="Q1472" s="253"/>
    </row>
    <row r="1473" spans="2:17" ht="15.75" x14ac:dyDescent="0.25">
      <c r="B1473" s="151"/>
      <c r="C1473" s="83"/>
      <c r="D1473" s="60"/>
      <c r="G1473" s="83">
        <f t="shared" si="52"/>
        <v>24619.650000000005</v>
      </c>
      <c r="H1473" s="60">
        <f t="shared" si="53"/>
        <v>27</v>
      </c>
      <c r="I1473" s="218"/>
      <c r="J1473" s="195"/>
      <c r="K1473" s="362"/>
      <c r="L1473" s="9"/>
      <c r="M1473" s="9"/>
      <c r="N1473" s="14"/>
      <c r="Q1473" s="253"/>
    </row>
    <row r="1474" spans="2:17" ht="15.75" x14ac:dyDescent="0.25">
      <c r="B1474" s="151"/>
      <c r="C1474" s="83"/>
      <c r="D1474" s="60"/>
      <c r="G1474" s="83">
        <f t="shared" si="52"/>
        <v>24619.650000000005</v>
      </c>
      <c r="H1474" s="60">
        <f t="shared" si="53"/>
        <v>27</v>
      </c>
      <c r="I1474" s="218"/>
      <c r="J1474" s="195"/>
      <c r="K1474" s="362"/>
      <c r="L1474" s="9"/>
      <c r="M1474" s="9"/>
      <c r="N1474" s="14"/>
      <c r="Q1474" s="253"/>
    </row>
    <row r="1475" spans="2:17" ht="15.75" x14ac:dyDescent="0.25">
      <c r="B1475" s="151"/>
      <c r="C1475" s="83"/>
      <c r="D1475" s="60"/>
      <c r="G1475" s="83">
        <f t="shared" si="52"/>
        <v>24619.650000000005</v>
      </c>
      <c r="H1475" s="60">
        <f t="shared" si="53"/>
        <v>27</v>
      </c>
      <c r="I1475" s="218"/>
      <c r="J1475" s="195"/>
      <c r="K1475" s="362"/>
      <c r="L1475" s="9"/>
      <c r="M1475" s="9"/>
      <c r="N1475" s="14"/>
      <c r="Q1475" s="253"/>
    </row>
    <row r="1476" spans="2:17" ht="15.75" x14ac:dyDescent="0.25">
      <c r="B1476" s="151"/>
      <c r="C1476" s="83"/>
      <c r="D1476" s="60"/>
      <c r="G1476" s="83">
        <f t="shared" si="52"/>
        <v>24619.650000000005</v>
      </c>
      <c r="H1476" s="60">
        <f t="shared" si="53"/>
        <v>27</v>
      </c>
      <c r="I1476" s="218"/>
      <c r="J1476" s="195"/>
      <c r="K1476" s="362"/>
      <c r="L1476" s="9"/>
      <c r="M1476" s="9"/>
      <c r="N1476" s="14"/>
      <c r="Q1476" s="253"/>
    </row>
    <row r="1477" spans="2:17" ht="15.75" x14ac:dyDescent="0.25">
      <c r="B1477" s="151"/>
      <c r="C1477" s="83"/>
      <c r="D1477" s="60"/>
      <c r="G1477" s="83">
        <f t="shared" si="52"/>
        <v>24619.650000000005</v>
      </c>
      <c r="H1477" s="60">
        <f t="shared" si="53"/>
        <v>27</v>
      </c>
      <c r="I1477" s="218"/>
      <c r="J1477" s="195"/>
      <c r="K1477" s="362"/>
      <c r="L1477" s="9"/>
      <c r="M1477" s="9"/>
      <c r="N1477" s="14"/>
      <c r="Q1477" s="253"/>
    </row>
    <row r="1478" spans="2:17" ht="15.75" x14ac:dyDescent="0.25">
      <c r="B1478" s="151"/>
      <c r="C1478" s="83"/>
      <c r="D1478" s="60"/>
      <c r="G1478" s="83">
        <f t="shared" si="52"/>
        <v>24619.650000000005</v>
      </c>
      <c r="H1478" s="60">
        <f t="shared" si="53"/>
        <v>27</v>
      </c>
      <c r="I1478" s="218"/>
      <c r="J1478" s="195"/>
      <c r="K1478" s="362"/>
      <c r="L1478" s="9"/>
      <c r="M1478" s="9"/>
      <c r="N1478" s="14"/>
      <c r="Q1478" s="253"/>
    </row>
    <row r="1479" spans="2:17" ht="15.75" x14ac:dyDescent="0.25">
      <c r="B1479" s="151"/>
      <c r="C1479" s="83"/>
      <c r="D1479" s="60"/>
      <c r="G1479" s="83">
        <f t="shared" si="52"/>
        <v>24619.650000000005</v>
      </c>
      <c r="H1479" s="60">
        <f t="shared" si="53"/>
        <v>27</v>
      </c>
      <c r="I1479" s="218"/>
      <c r="J1479" s="195"/>
      <c r="K1479" s="362"/>
      <c r="L1479" s="9"/>
      <c r="M1479" s="9"/>
      <c r="N1479" s="14"/>
      <c r="Q1479" s="253"/>
    </row>
    <row r="1480" spans="2:17" ht="15.75" x14ac:dyDescent="0.25">
      <c r="B1480" s="151"/>
      <c r="C1480" s="83"/>
      <c r="D1480" s="60"/>
      <c r="G1480" s="83">
        <f t="shared" si="52"/>
        <v>24619.650000000005</v>
      </c>
      <c r="H1480" s="60">
        <f t="shared" si="53"/>
        <v>27</v>
      </c>
      <c r="I1480" s="218"/>
      <c r="J1480" s="195"/>
      <c r="K1480" s="362"/>
      <c r="L1480" s="9"/>
      <c r="M1480" s="9"/>
      <c r="N1480" s="14"/>
      <c r="Q1480" s="253"/>
    </row>
    <row r="1481" spans="2:17" ht="15.75" x14ac:dyDescent="0.25">
      <c r="B1481" s="151"/>
      <c r="C1481" s="83"/>
      <c r="D1481" s="60"/>
      <c r="G1481" s="83">
        <f t="shared" si="52"/>
        <v>24619.650000000005</v>
      </c>
      <c r="H1481" s="60">
        <f t="shared" si="53"/>
        <v>27</v>
      </c>
      <c r="I1481" s="218"/>
      <c r="J1481" s="195"/>
      <c r="K1481" s="362"/>
      <c r="L1481" s="9"/>
      <c r="M1481" s="9"/>
      <c r="N1481" s="14"/>
      <c r="Q1481" s="253"/>
    </row>
    <row r="1482" spans="2:17" ht="15.75" x14ac:dyDescent="0.25">
      <c r="B1482" s="151"/>
      <c r="C1482" s="83"/>
      <c r="D1482" s="60"/>
      <c r="G1482" s="83">
        <f t="shared" si="52"/>
        <v>24619.650000000005</v>
      </c>
      <c r="H1482" s="60">
        <f t="shared" si="53"/>
        <v>27</v>
      </c>
      <c r="I1482" s="218"/>
      <c r="J1482" s="195"/>
      <c r="K1482" s="362"/>
      <c r="L1482" s="9"/>
      <c r="M1482" s="9"/>
      <c r="N1482" s="14"/>
      <c r="Q1482" s="253"/>
    </row>
    <row r="1483" spans="2:17" ht="15.75" x14ac:dyDescent="0.25">
      <c r="B1483" s="151"/>
      <c r="C1483" s="83"/>
      <c r="D1483" s="60"/>
      <c r="G1483" s="83">
        <f t="shared" ref="G1483:G1546" si="54">G1482-E1483+C1483</f>
        <v>24619.650000000005</v>
      </c>
      <c r="H1483" s="60">
        <f t="shared" si="53"/>
        <v>27</v>
      </c>
      <c r="I1483" s="218"/>
      <c r="J1483" s="195"/>
      <c r="K1483" s="362"/>
      <c r="L1483" s="9"/>
      <c r="M1483" s="9"/>
      <c r="N1483" s="14"/>
      <c r="Q1483" s="253"/>
    </row>
    <row r="1484" spans="2:17" ht="15.75" x14ac:dyDescent="0.25">
      <c r="B1484" s="151"/>
      <c r="C1484" s="83"/>
      <c r="D1484" s="60"/>
      <c r="G1484" s="83">
        <f t="shared" si="54"/>
        <v>24619.650000000005</v>
      </c>
      <c r="H1484" s="60">
        <f t="shared" si="53"/>
        <v>27</v>
      </c>
      <c r="I1484" s="218"/>
      <c r="J1484" s="195"/>
      <c r="K1484" s="362"/>
      <c r="L1484" s="9"/>
      <c r="M1484" s="9"/>
      <c r="N1484" s="14"/>
      <c r="Q1484" s="253"/>
    </row>
    <row r="1485" spans="2:17" ht="15.75" x14ac:dyDescent="0.25">
      <c r="B1485" s="151"/>
      <c r="C1485" s="83"/>
      <c r="D1485" s="60"/>
      <c r="G1485" s="83">
        <f t="shared" si="54"/>
        <v>24619.650000000005</v>
      </c>
      <c r="H1485" s="60">
        <f t="shared" si="53"/>
        <v>27</v>
      </c>
      <c r="I1485" s="218"/>
      <c r="J1485" s="195"/>
      <c r="K1485" s="362"/>
      <c r="L1485" s="9"/>
      <c r="M1485" s="9"/>
      <c r="N1485" s="14"/>
      <c r="Q1485" s="253"/>
    </row>
    <row r="1486" spans="2:17" ht="15.75" x14ac:dyDescent="0.25">
      <c r="B1486" s="151"/>
      <c r="C1486" s="83"/>
      <c r="D1486" s="60"/>
      <c r="G1486" s="83">
        <f t="shared" si="54"/>
        <v>24619.650000000005</v>
      </c>
      <c r="H1486" s="60">
        <f t="shared" si="53"/>
        <v>27</v>
      </c>
      <c r="I1486" s="218"/>
      <c r="J1486" s="195"/>
      <c r="K1486" s="362"/>
      <c r="L1486" s="9"/>
      <c r="M1486" s="9"/>
      <c r="N1486" s="14"/>
      <c r="Q1486" s="253"/>
    </row>
    <row r="1487" spans="2:17" ht="15.75" x14ac:dyDescent="0.25">
      <c r="B1487" s="151"/>
      <c r="C1487" s="83"/>
      <c r="D1487" s="60"/>
      <c r="G1487" s="83">
        <f t="shared" si="54"/>
        <v>24619.650000000005</v>
      </c>
      <c r="H1487" s="60">
        <f t="shared" si="53"/>
        <v>27</v>
      </c>
      <c r="I1487" s="218"/>
      <c r="J1487" s="195"/>
      <c r="K1487" s="362"/>
      <c r="L1487" s="9"/>
      <c r="M1487" s="9"/>
      <c r="N1487" s="14"/>
      <c r="Q1487" s="253"/>
    </row>
    <row r="1488" spans="2:17" ht="15.75" x14ac:dyDescent="0.25">
      <c r="B1488" s="151"/>
      <c r="C1488" s="83"/>
      <c r="D1488" s="60"/>
      <c r="G1488" s="83">
        <f t="shared" si="54"/>
        <v>24619.650000000005</v>
      </c>
      <c r="H1488" s="60">
        <f t="shared" si="53"/>
        <v>27</v>
      </c>
      <c r="I1488" s="218"/>
      <c r="J1488" s="195"/>
      <c r="K1488" s="362"/>
      <c r="L1488" s="9"/>
      <c r="M1488" s="9"/>
      <c r="N1488" s="14"/>
      <c r="Q1488" s="253"/>
    </row>
    <row r="1489" spans="2:17" ht="15.75" x14ac:dyDescent="0.25">
      <c r="B1489" s="151"/>
      <c r="C1489" s="83"/>
      <c r="D1489" s="60"/>
      <c r="G1489" s="83">
        <f t="shared" si="54"/>
        <v>24619.650000000005</v>
      </c>
      <c r="H1489" s="60">
        <f t="shared" si="53"/>
        <v>27</v>
      </c>
      <c r="I1489" s="218"/>
      <c r="J1489" s="195"/>
      <c r="K1489" s="362"/>
      <c r="L1489" s="9"/>
      <c r="M1489" s="9"/>
      <c r="N1489" s="14"/>
      <c r="Q1489" s="253"/>
    </row>
    <row r="1490" spans="2:17" ht="15.75" x14ac:dyDescent="0.25">
      <c r="B1490" s="151"/>
      <c r="C1490" s="83"/>
      <c r="D1490" s="60"/>
      <c r="G1490" s="83">
        <f t="shared" si="54"/>
        <v>24619.650000000005</v>
      </c>
      <c r="H1490" s="60">
        <f t="shared" si="53"/>
        <v>27</v>
      </c>
      <c r="I1490" s="218"/>
      <c r="J1490" s="195"/>
      <c r="K1490" s="362"/>
      <c r="L1490" s="9"/>
      <c r="M1490" s="9"/>
      <c r="N1490" s="14"/>
      <c r="Q1490" s="253"/>
    </row>
    <row r="1491" spans="2:17" ht="15.75" x14ac:dyDescent="0.25">
      <c r="B1491" s="151"/>
      <c r="C1491" s="83"/>
      <c r="D1491" s="60"/>
      <c r="G1491" s="83">
        <f t="shared" si="54"/>
        <v>24619.650000000005</v>
      </c>
      <c r="H1491" s="60">
        <f t="shared" si="53"/>
        <v>27</v>
      </c>
      <c r="I1491" s="218"/>
      <c r="J1491" s="195"/>
      <c r="K1491" s="362"/>
      <c r="L1491" s="9"/>
      <c r="M1491" s="9"/>
      <c r="N1491" s="14"/>
      <c r="Q1491" s="253"/>
    </row>
    <row r="1492" spans="2:17" ht="15.75" x14ac:dyDescent="0.25">
      <c r="B1492" s="151"/>
      <c r="C1492" s="83"/>
      <c r="D1492" s="60"/>
      <c r="G1492" s="83">
        <f t="shared" si="54"/>
        <v>24619.650000000005</v>
      </c>
      <c r="H1492" s="60">
        <f t="shared" si="53"/>
        <v>27</v>
      </c>
      <c r="I1492" s="218"/>
      <c r="J1492" s="195"/>
      <c r="K1492" s="362"/>
      <c r="L1492" s="9"/>
      <c r="M1492" s="9"/>
      <c r="N1492" s="14"/>
      <c r="Q1492" s="253"/>
    </row>
    <row r="1493" spans="2:17" ht="15.75" x14ac:dyDescent="0.25">
      <c r="B1493" s="151"/>
      <c r="C1493" s="83"/>
      <c r="D1493" s="60"/>
      <c r="G1493" s="83">
        <f t="shared" si="54"/>
        <v>24619.650000000005</v>
      </c>
      <c r="H1493" s="60">
        <f t="shared" si="53"/>
        <v>27</v>
      </c>
      <c r="I1493" s="218"/>
      <c r="J1493" s="195"/>
      <c r="K1493" s="362"/>
      <c r="L1493" s="9"/>
      <c r="M1493" s="9"/>
      <c r="N1493" s="14"/>
      <c r="Q1493" s="253"/>
    </row>
    <row r="1494" spans="2:17" ht="15.75" x14ac:dyDescent="0.25">
      <c r="B1494" s="151"/>
      <c r="C1494" s="83"/>
      <c r="D1494" s="60"/>
      <c r="G1494" s="83">
        <f t="shared" si="54"/>
        <v>24619.650000000005</v>
      </c>
      <c r="H1494" s="60">
        <f t="shared" si="53"/>
        <v>27</v>
      </c>
      <c r="I1494" s="218"/>
      <c r="J1494" s="195"/>
      <c r="K1494" s="362"/>
      <c r="L1494" s="9"/>
      <c r="M1494" s="9"/>
      <c r="N1494" s="14"/>
      <c r="Q1494" s="253"/>
    </row>
    <row r="1495" spans="2:17" ht="15.75" x14ac:dyDescent="0.25">
      <c r="B1495" s="151"/>
      <c r="C1495" s="83"/>
      <c r="D1495" s="60"/>
      <c r="G1495" s="83">
        <f t="shared" si="54"/>
        <v>24619.650000000005</v>
      </c>
      <c r="H1495" s="60">
        <f t="shared" si="53"/>
        <v>27</v>
      </c>
      <c r="I1495" s="218"/>
      <c r="J1495" s="195"/>
      <c r="K1495" s="362"/>
      <c r="L1495" s="9"/>
      <c r="M1495" s="9"/>
      <c r="N1495" s="14"/>
      <c r="Q1495" s="253"/>
    </row>
    <row r="1496" spans="2:17" ht="15.75" x14ac:dyDescent="0.25">
      <c r="B1496" s="151"/>
      <c r="C1496" s="83"/>
      <c r="D1496" s="60"/>
      <c r="G1496" s="83">
        <f t="shared" si="54"/>
        <v>24619.650000000005</v>
      </c>
      <c r="H1496" s="60">
        <f t="shared" si="53"/>
        <v>27</v>
      </c>
      <c r="I1496" s="218"/>
      <c r="J1496" s="195"/>
      <c r="K1496" s="362"/>
      <c r="L1496" s="9"/>
      <c r="M1496" s="9"/>
      <c r="N1496" s="14"/>
      <c r="Q1496" s="253"/>
    </row>
    <row r="1497" spans="2:17" ht="15.75" x14ac:dyDescent="0.25">
      <c r="B1497" s="151"/>
      <c r="C1497" s="83"/>
      <c r="D1497" s="60"/>
      <c r="G1497" s="83">
        <f t="shared" si="54"/>
        <v>24619.650000000005</v>
      </c>
      <c r="H1497" s="60">
        <f t="shared" si="53"/>
        <v>27</v>
      </c>
      <c r="I1497" s="218"/>
      <c r="J1497" s="195"/>
      <c r="K1497" s="362"/>
      <c r="L1497" s="9"/>
      <c r="M1497" s="9"/>
      <c r="N1497" s="14"/>
      <c r="Q1497" s="253"/>
    </row>
    <row r="1498" spans="2:17" ht="15.75" x14ac:dyDescent="0.25">
      <c r="B1498" s="151"/>
      <c r="C1498" s="83"/>
      <c r="D1498" s="60"/>
      <c r="G1498" s="83">
        <f t="shared" si="54"/>
        <v>24619.650000000005</v>
      </c>
      <c r="H1498" s="60">
        <f t="shared" si="53"/>
        <v>27</v>
      </c>
      <c r="I1498" s="218"/>
      <c r="J1498" s="195"/>
      <c r="K1498" s="362"/>
      <c r="L1498" s="9"/>
      <c r="M1498" s="9"/>
      <c r="N1498" s="14"/>
      <c r="Q1498" s="253"/>
    </row>
    <row r="1499" spans="2:17" ht="15.75" x14ac:dyDescent="0.25">
      <c r="B1499" s="151"/>
      <c r="C1499" s="83"/>
      <c r="D1499" s="60"/>
      <c r="G1499" s="83">
        <f t="shared" si="54"/>
        <v>24619.650000000005</v>
      </c>
      <c r="H1499" s="60">
        <f t="shared" si="53"/>
        <v>27</v>
      </c>
      <c r="I1499" s="218"/>
      <c r="J1499" s="195"/>
      <c r="K1499" s="362"/>
      <c r="L1499" s="9"/>
      <c r="M1499" s="9"/>
      <c r="N1499" s="14"/>
      <c r="Q1499" s="253"/>
    </row>
    <row r="1500" spans="2:17" ht="15.75" x14ac:dyDescent="0.25">
      <c r="B1500" s="151"/>
      <c r="C1500" s="83"/>
      <c r="D1500" s="60"/>
      <c r="G1500" s="83">
        <f t="shared" si="54"/>
        <v>24619.650000000005</v>
      </c>
      <c r="H1500" s="60">
        <f t="shared" si="53"/>
        <v>27</v>
      </c>
      <c r="I1500" s="218"/>
      <c r="J1500" s="195"/>
      <c r="K1500" s="362"/>
      <c r="L1500" s="9"/>
      <c r="M1500" s="9"/>
      <c r="N1500" s="14"/>
      <c r="Q1500" s="253"/>
    </row>
    <row r="1501" spans="2:17" ht="15.75" x14ac:dyDescent="0.25">
      <c r="B1501" s="151"/>
      <c r="C1501" s="83"/>
      <c r="D1501" s="60"/>
      <c r="G1501" s="83">
        <f t="shared" si="54"/>
        <v>24619.650000000005</v>
      </c>
      <c r="H1501" s="60">
        <f t="shared" si="53"/>
        <v>27</v>
      </c>
      <c r="I1501" s="218"/>
      <c r="J1501" s="195"/>
      <c r="K1501" s="362"/>
      <c r="L1501" s="9"/>
      <c r="M1501" s="42"/>
      <c r="N1501" s="14"/>
      <c r="Q1501" s="253"/>
    </row>
    <row r="1502" spans="2:17" ht="15.75" x14ac:dyDescent="0.25">
      <c r="B1502" s="151"/>
      <c r="C1502" s="83"/>
      <c r="D1502" s="60"/>
      <c r="E1502" s="173"/>
      <c r="G1502" s="83">
        <f t="shared" si="54"/>
        <v>24619.650000000005</v>
      </c>
      <c r="H1502" s="60">
        <f t="shared" si="53"/>
        <v>27</v>
      </c>
      <c r="I1502" s="218"/>
      <c r="J1502" s="195"/>
      <c r="K1502" s="362"/>
      <c r="L1502" s="9"/>
      <c r="M1502" s="42"/>
      <c r="N1502" s="14"/>
      <c r="Q1502" s="253"/>
    </row>
    <row r="1503" spans="2:17" ht="15.75" x14ac:dyDescent="0.25">
      <c r="B1503" s="151"/>
      <c r="C1503" s="83"/>
      <c r="D1503" s="60"/>
      <c r="E1503" s="173"/>
      <c r="G1503" s="83">
        <f t="shared" si="54"/>
        <v>24619.650000000005</v>
      </c>
      <c r="H1503" s="60">
        <f t="shared" si="53"/>
        <v>27</v>
      </c>
      <c r="I1503" s="218"/>
      <c r="J1503" s="195"/>
      <c r="K1503" s="362"/>
      <c r="L1503" s="9"/>
      <c r="M1503" s="42"/>
      <c r="N1503" s="14"/>
      <c r="Q1503" s="253"/>
    </row>
    <row r="1504" spans="2:17" ht="15.75" x14ac:dyDescent="0.25">
      <c r="B1504" s="151"/>
      <c r="C1504" s="83"/>
      <c r="D1504" s="60"/>
      <c r="E1504" s="173"/>
      <c r="G1504" s="83">
        <f t="shared" si="54"/>
        <v>24619.650000000005</v>
      </c>
      <c r="H1504" s="60">
        <f t="shared" si="53"/>
        <v>27</v>
      </c>
      <c r="I1504" s="218"/>
      <c r="J1504" s="195"/>
      <c r="K1504" s="362"/>
      <c r="L1504" s="9"/>
      <c r="M1504" s="42"/>
      <c r="N1504" s="14"/>
      <c r="Q1504" s="253"/>
    </row>
    <row r="1505" spans="2:17" ht="15.75" x14ac:dyDescent="0.25">
      <c r="B1505" s="151"/>
      <c r="C1505" s="83"/>
      <c r="D1505" s="60"/>
      <c r="E1505" s="173"/>
      <c r="G1505" s="83">
        <f t="shared" si="54"/>
        <v>24619.650000000005</v>
      </c>
      <c r="H1505" s="60">
        <f t="shared" si="53"/>
        <v>27</v>
      </c>
      <c r="I1505" s="218"/>
      <c r="J1505" s="195"/>
      <c r="K1505" s="362"/>
      <c r="L1505" s="9"/>
      <c r="M1505" s="42"/>
      <c r="N1505" s="14"/>
      <c r="Q1505" s="253"/>
    </row>
    <row r="1506" spans="2:17" ht="15.75" x14ac:dyDescent="0.25">
      <c r="B1506" s="151"/>
      <c r="C1506" s="83"/>
      <c r="D1506" s="60"/>
      <c r="E1506" s="173"/>
      <c r="G1506" s="83">
        <f t="shared" si="54"/>
        <v>24619.650000000005</v>
      </c>
      <c r="H1506" s="60">
        <f t="shared" si="53"/>
        <v>27</v>
      </c>
      <c r="I1506" s="218"/>
      <c r="J1506" s="195"/>
      <c r="K1506" s="362"/>
      <c r="L1506" s="9"/>
      <c r="M1506" s="42"/>
      <c r="N1506" s="14"/>
      <c r="Q1506" s="253"/>
    </row>
    <row r="1507" spans="2:17" ht="15.75" x14ac:dyDescent="0.25">
      <c r="B1507" s="151"/>
      <c r="C1507" s="83"/>
      <c r="D1507" s="60"/>
      <c r="E1507" s="173"/>
      <c r="G1507" s="83">
        <f t="shared" si="54"/>
        <v>24619.650000000005</v>
      </c>
      <c r="H1507" s="60">
        <f t="shared" si="53"/>
        <v>27</v>
      </c>
      <c r="I1507" s="218"/>
      <c r="J1507" s="195"/>
      <c r="K1507" s="362"/>
      <c r="L1507" s="9"/>
      <c r="M1507" s="42"/>
      <c r="N1507" s="14"/>
      <c r="Q1507" s="253"/>
    </row>
    <row r="1508" spans="2:17" ht="15.75" x14ac:dyDescent="0.25">
      <c r="B1508" s="151"/>
      <c r="C1508" s="83"/>
      <c r="D1508" s="60"/>
      <c r="E1508" s="173"/>
      <c r="G1508" s="83">
        <f t="shared" si="54"/>
        <v>24619.650000000005</v>
      </c>
      <c r="H1508" s="60">
        <f t="shared" si="53"/>
        <v>27</v>
      </c>
      <c r="I1508" s="218"/>
      <c r="J1508" s="195"/>
      <c r="K1508" s="362"/>
      <c r="L1508" s="9"/>
      <c r="M1508" s="42"/>
      <c r="N1508" s="14"/>
      <c r="Q1508" s="253"/>
    </row>
    <row r="1509" spans="2:17" ht="15.75" x14ac:dyDescent="0.25">
      <c r="B1509" s="151"/>
      <c r="C1509" s="83"/>
      <c r="D1509" s="60"/>
      <c r="E1509" s="173"/>
      <c r="G1509" s="83">
        <f t="shared" si="54"/>
        <v>24619.650000000005</v>
      </c>
      <c r="H1509" s="60">
        <f t="shared" si="53"/>
        <v>27</v>
      </c>
      <c r="I1509" s="218"/>
      <c r="J1509" s="195"/>
      <c r="K1509" s="362"/>
      <c r="L1509" s="9"/>
      <c r="M1509" s="42"/>
      <c r="N1509" s="14"/>
      <c r="Q1509" s="253"/>
    </row>
    <row r="1510" spans="2:17" ht="15.75" x14ac:dyDescent="0.25">
      <c r="B1510" s="151"/>
      <c r="C1510" s="83"/>
      <c r="D1510" s="60"/>
      <c r="E1510" s="173"/>
      <c r="G1510" s="83">
        <f t="shared" si="54"/>
        <v>24619.650000000005</v>
      </c>
      <c r="H1510" s="60">
        <f t="shared" si="53"/>
        <v>27</v>
      </c>
      <c r="I1510" s="218"/>
      <c r="J1510" s="195"/>
      <c r="K1510" s="362"/>
      <c r="L1510" s="9"/>
      <c r="M1510" s="42"/>
      <c r="N1510" s="14"/>
      <c r="Q1510" s="253"/>
    </row>
    <row r="1511" spans="2:17" ht="15.75" x14ac:dyDescent="0.25">
      <c r="B1511" s="151"/>
      <c r="C1511" s="83"/>
      <c r="D1511" s="60"/>
      <c r="E1511" s="173"/>
      <c r="G1511" s="83">
        <f t="shared" si="54"/>
        <v>24619.650000000005</v>
      </c>
      <c r="H1511" s="60">
        <f t="shared" si="53"/>
        <v>27</v>
      </c>
      <c r="I1511" s="218"/>
      <c r="J1511" s="195"/>
      <c r="K1511" s="362"/>
      <c r="L1511" s="9"/>
      <c r="M1511" s="42"/>
      <c r="N1511" s="14"/>
      <c r="Q1511" s="253"/>
    </row>
    <row r="1512" spans="2:17" ht="15.75" x14ac:dyDescent="0.25">
      <c r="B1512" s="151"/>
      <c r="C1512" s="83"/>
      <c r="D1512" s="60"/>
      <c r="E1512" s="173"/>
      <c r="G1512" s="83">
        <f t="shared" si="54"/>
        <v>24619.650000000005</v>
      </c>
      <c r="H1512" s="60">
        <f t="shared" si="53"/>
        <v>27</v>
      </c>
      <c r="I1512" s="218"/>
      <c r="J1512" s="195"/>
      <c r="K1512" s="362"/>
      <c r="L1512" s="9"/>
      <c r="M1512" s="42"/>
      <c r="N1512" s="14"/>
      <c r="Q1512" s="253"/>
    </row>
    <row r="1513" spans="2:17" ht="15.75" x14ac:dyDescent="0.25">
      <c r="B1513" s="151"/>
      <c r="C1513" s="83"/>
      <c r="D1513" s="60"/>
      <c r="E1513" s="173"/>
      <c r="G1513" s="83">
        <f t="shared" si="54"/>
        <v>24619.650000000005</v>
      </c>
      <c r="H1513" s="60">
        <f t="shared" si="53"/>
        <v>27</v>
      </c>
      <c r="I1513" s="218"/>
      <c r="J1513" s="195"/>
      <c r="K1513" s="362"/>
      <c r="L1513" s="9"/>
      <c r="M1513" s="42"/>
      <c r="N1513" s="14"/>
      <c r="Q1513" s="253"/>
    </row>
    <row r="1514" spans="2:17" ht="15.75" x14ac:dyDescent="0.25">
      <c r="B1514" s="151"/>
      <c r="C1514" s="83"/>
      <c r="D1514" s="60"/>
      <c r="E1514" s="173"/>
      <c r="G1514" s="83">
        <f t="shared" si="54"/>
        <v>24619.650000000005</v>
      </c>
      <c r="H1514" s="60">
        <f t="shared" si="53"/>
        <v>27</v>
      </c>
      <c r="I1514" s="218"/>
      <c r="J1514" s="195"/>
      <c r="K1514" s="362"/>
      <c r="L1514" s="9"/>
      <c r="M1514" s="42"/>
      <c r="N1514" s="14"/>
      <c r="Q1514" s="253"/>
    </row>
    <row r="1515" spans="2:17" ht="15.75" x14ac:dyDescent="0.25">
      <c r="B1515" s="151"/>
      <c r="C1515" s="83"/>
      <c r="D1515" s="60"/>
      <c r="E1515" s="173"/>
      <c r="G1515" s="83">
        <f t="shared" si="54"/>
        <v>24619.650000000005</v>
      </c>
      <c r="H1515" s="60">
        <f t="shared" si="53"/>
        <v>27</v>
      </c>
      <c r="I1515" s="218"/>
      <c r="J1515" s="195"/>
      <c r="K1515" s="362"/>
      <c r="L1515" s="9"/>
      <c r="M1515" s="42"/>
      <c r="N1515" s="14"/>
      <c r="Q1515" s="253"/>
    </row>
    <row r="1516" spans="2:17" ht="15.75" x14ac:dyDescent="0.25">
      <c r="B1516" s="151"/>
      <c r="C1516" s="83"/>
      <c r="D1516" s="60"/>
      <c r="E1516" s="173"/>
      <c r="G1516" s="83">
        <f t="shared" si="54"/>
        <v>24619.650000000005</v>
      </c>
      <c r="H1516" s="60">
        <f t="shared" si="53"/>
        <v>27</v>
      </c>
      <c r="I1516" s="218"/>
      <c r="J1516" s="195"/>
      <c r="K1516" s="362"/>
      <c r="L1516" s="9"/>
      <c r="M1516" s="42"/>
      <c r="N1516" s="14"/>
      <c r="Q1516" s="253"/>
    </row>
    <row r="1517" spans="2:17" ht="15.75" x14ac:dyDescent="0.25">
      <c r="B1517" s="151"/>
      <c r="C1517" s="83"/>
      <c r="D1517" s="60"/>
      <c r="E1517" s="173"/>
      <c r="G1517" s="83">
        <f t="shared" si="54"/>
        <v>24619.650000000005</v>
      </c>
      <c r="H1517" s="60">
        <f t="shared" si="53"/>
        <v>27</v>
      </c>
      <c r="I1517" s="218"/>
      <c r="J1517" s="195"/>
      <c r="K1517" s="362"/>
      <c r="L1517" s="9"/>
      <c r="M1517" s="42"/>
      <c r="N1517" s="14"/>
      <c r="Q1517" s="253"/>
    </row>
    <row r="1518" spans="2:17" ht="15.75" x14ac:dyDescent="0.25">
      <c r="B1518" s="151"/>
      <c r="C1518" s="83"/>
      <c r="D1518" s="60"/>
      <c r="E1518" s="173"/>
      <c r="G1518" s="83">
        <f t="shared" si="54"/>
        <v>24619.650000000005</v>
      </c>
      <c r="H1518" s="60">
        <f t="shared" si="53"/>
        <v>27</v>
      </c>
      <c r="I1518" s="218"/>
      <c r="J1518" s="195"/>
      <c r="K1518" s="362"/>
      <c r="L1518" s="9"/>
      <c r="M1518" s="42"/>
      <c r="N1518" s="14"/>
      <c r="Q1518" s="253"/>
    </row>
    <row r="1519" spans="2:17" ht="15.75" x14ac:dyDescent="0.25">
      <c r="B1519" s="151"/>
      <c r="C1519" s="83"/>
      <c r="D1519" s="60"/>
      <c r="E1519" s="173"/>
      <c r="G1519" s="83">
        <f t="shared" si="54"/>
        <v>24619.650000000005</v>
      </c>
      <c r="H1519" s="60">
        <f t="shared" si="53"/>
        <v>27</v>
      </c>
      <c r="I1519" s="218"/>
      <c r="J1519" s="195"/>
      <c r="K1519" s="362"/>
      <c r="L1519" s="9"/>
      <c r="M1519" s="42"/>
      <c r="N1519" s="14"/>
      <c r="Q1519" s="253"/>
    </row>
    <row r="1520" spans="2:17" ht="15.75" x14ac:dyDescent="0.25">
      <c r="B1520" s="151"/>
      <c r="C1520" s="83"/>
      <c r="D1520" s="60"/>
      <c r="E1520" s="173"/>
      <c r="G1520" s="83">
        <f t="shared" si="54"/>
        <v>24619.650000000005</v>
      </c>
      <c r="H1520" s="60">
        <f t="shared" si="53"/>
        <v>27</v>
      </c>
      <c r="I1520" s="218"/>
      <c r="J1520" s="195"/>
      <c r="K1520" s="362"/>
      <c r="L1520" s="9"/>
      <c r="M1520" s="42"/>
      <c r="N1520" s="14"/>
      <c r="Q1520" s="253"/>
    </row>
    <row r="1521" spans="2:17" ht="15.75" x14ac:dyDescent="0.25">
      <c r="B1521" s="151"/>
      <c r="C1521" s="83"/>
      <c r="D1521" s="60"/>
      <c r="E1521" s="173"/>
      <c r="G1521" s="83">
        <f t="shared" si="54"/>
        <v>24619.650000000005</v>
      </c>
      <c r="H1521" s="60">
        <f t="shared" si="53"/>
        <v>27</v>
      </c>
      <c r="I1521" s="218"/>
      <c r="J1521" s="195"/>
      <c r="K1521" s="362"/>
      <c r="L1521" s="9"/>
      <c r="M1521" s="42"/>
      <c r="N1521" s="14"/>
      <c r="Q1521" s="253"/>
    </row>
    <row r="1522" spans="2:17" ht="15.75" x14ac:dyDescent="0.25">
      <c r="B1522" s="151"/>
      <c r="C1522" s="83"/>
      <c r="D1522" s="60"/>
      <c r="G1522" s="83">
        <f t="shared" si="54"/>
        <v>24619.650000000005</v>
      </c>
      <c r="H1522" s="60">
        <f t="shared" si="53"/>
        <v>27</v>
      </c>
      <c r="I1522" s="1090"/>
      <c r="J1522" s="1090"/>
      <c r="K1522" s="362"/>
      <c r="L1522" s="9"/>
      <c r="M1522" s="42"/>
      <c r="N1522" s="14"/>
      <c r="Q1522" s="253"/>
    </row>
    <row r="1523" spans="2:17" ht="15.75" x14ac:dyDescent="0.25">
      <c r="B1523" s="151"/>
      <c r="C1523" s="83"/>
      <c r="D1523" s="60"/>
      <c r="E1523" s="173"/>
      <c r="G1523" s="83">
        <f t="shared" si="54"/>
        <v>24619.650000000005</v>
      </c>
      <c r="H1523" s="60">
        <f t="shared" si="53"/>
        <v>27</v>
      </c>
      <c r="I1523" s="218"/>
      <c r="J1523" s="195"/>
      <c r="K1523" s="362"/>
      <c r="L1523" s="9"/>
      <c r="M1523" s="42"/>
      <c r="N1523" s="14"/>
      <c r="Q1523" s="253"/>
    </row>
    <row r="1524" spans="2:17" ht="15.75" x14ac:dyDescent="0.25">
      <c r="B1524" s="151"/>
      <c r="C1524" s="83"/>
      <c r="D1524" s="60"/>
      <c r="E1524" s="173"/>
      <c r="G1524" s="83">
        <f t="shared" si="54"/>
        <v>24619.650000000005</v>
      </c>
      <c r="H1524" s="60">
        <f t="shared" si="53"/>
        <v>27</v>
      </c>
      <c r="I1524" s="218"/>
      <c r="J1524" s="195"/>
      <c r="K1524" s="362"/>
      <c r="L1524" s="9"/>
      <c r="M1524" s="42"/>
      <c r="N1524" s="14"/>
      <c r="Q1524" s="253"/>
    </row>
    <row r="1525" spans="2:17" ht="15.75" x14ac:dyDescent="0.25">
      <c r="B1525" s="151"/>
      <c r="C1525" s="83"/>
      <c r="D1525" s="60"/>
      <c r="E1525" s="173"/>
      <c r="G1525" s="83">
        <f t="shared" si="54"/>
        <v>24619.650000000005</v>
      </c>
      <c r="H1525" s="60">
        <f t="shared" si="53"/>
        <v>27</v>
      </c>
      <c r="I1525" s="218"/>
      <c r="J1525" s="195"/>
      <c r="K1525" s="362"/>
      <c r="L1525" s="9"/>
      <c r="M1525" s="42"/>
      <c r="N1525" s="14"/>
      <c r="Q1525" s="253"/>
    </row>
    <row r="1526" spans="2:17" ht="15.75" x14ac:dyDescent="0.25">
      <c r="B1526" s="151"/>
      <c r="C1526" s="83"/>
      <c r="D1526" s="60"/>
      <c r="E1526" s="173"/>
      <c r="G1526" s="83">
        <f t="shared" si="54"/>
        <v>24619.650000000005</v>
      </c>
      <c r="H1526" s="60">
        <f t="shared" si="53"/>
        <v>27</v>
      </c>
      <c r="I1526" s="218"/>
      <c r="J1526" s="195"/>
      <c r="K1526" s="362"/>
      <c r="L1526" s="9"/>
      <c r="M1526" s="42"/>
      <c r="N1526" s="14"/>
      <c r="Q1526" s="253"/>
    </row>
    <row r="1527" spans="2:17" ht="15.75" x14ac:dyDescent="0.25">
      <c r="B1527" s="151"/>
      <c r="C1527" s="83"/>
      <c r="D1527" s="60"/>
      <c r="E1527" s="173"/>
      <c r="G1527" s="83">
        <f t="shared" si="54"/>
        <v>24619.650000000005</v>
      </c>
      <c r="H1527" s="60">
        <f t="shared" si="53"/>
        <v>27</v>
      </c>
      <c r="I1527" s="218"/>
      <c r="J1527" s="195"/>
      <c r="K1527" s="362"/>
      <c r="L1527" s="9"/>
      <c r="M1527" s="42"/>
      <c r="N1527" s="14"/>
      <c r="Q1527" s="253"/>
    </row>
    <row r="1528" spans="2:17" ht="15.75" x14ac:dyDescent="0.25">
      <c r="B1528" s="151"/>
      <c r="C1528" s="83"/>
      <c r="D1528" s="60"/>
      <c r="E1528" s="173"/>
      <c r="G1528" s="83">
        <f t="shared" si="54"/>
        <v>24619.650000000005</v>
      </c>
      <c r="H1528" s="60">
        <f t="shared" ref="H1528:H1591" si="55">H1527-F1559+D1559</f>
        <v>27</v>
      </c>
      <c r="I1528" s="218"/>
      <c r="J1528" s="195"/>
      <c r="K1528" s="362"/>
      <c r="L1528" s="9"/>
      <c r="M1528" s="42"/>
      <c r="N1528" s="14"/>
      <c r="Q1528" s="253"/>
    </row>
    <row r="1529" spans="2:17" ht="15.75" x14ac:dyDescent="0.25">
      <c r="B1529" s="151"/>
      <c r="C1529" s="83"/>
      <c r="D1529" s="60"/>
      <c r="E1529" s="173"/>
      <c r="G1529" s="83">
        <f t="shared" si="54"/>
        <v>24619.650000000005</v>
      </c>
      <c r="H1529" s="60">
        <f t="shared" si="55"/>
        <v>27</v>
      </c>
      <c r="I1529" s="218"/>
      <c r="J1529" s="195"/>
      <c r="K1529" s="362"/>
      <c r="L1529" s="9"/>
      <c r="M1529" s="42"/>
      <c r="N1529" s="14"/>
      <c r="Q1529" s="253"/>
    </row>
    <row r="1530" spans="2:17" ht="15.75" x14ac:dyDescent="0.25">
      <c r="B1530" s="151"/>
      <c r="C1530" s="83"/>
      <c r="D1530" s="60"/>
      <c r="E1530" s="173"/>
      <c r="G1530" s="83">
        <f t="shared" si="54"/>
        <v>24619.650000000005</v>
      </c>
      <c r="H1530" s="60">
        <f t="shared" si="55"/>
        <v>27</v>
      </c>
      <c r="I1530" s="218"/>
      <c r="J1530" s="195"/>
      <c r="K1530" s="362"/>
      <c r="L1530" s="9"/>
      <c r="M1530" s="42"/>
      <c r="N1530" s="14"/>
      <c r="Q1530" s="253"/>
    </row>
    <row r="1531" spans="2:17" ht="15.75" x14ac:dyDescent="0.25">
      <c r="B1531" s="151"/>
      <c r="C1531" s="83"/>
      <c r="D1531" s="60"/>
      <c r="E1531" s="173"/>
      <c r="G1531" s="83">
        <f t="shared" si="54"/>
        <v>24619.650000000005</v>
      </c>
      <c r="H1531" s="60">
        <f t="shared" si="55"/>
        <v>27</v>
      </c>
      <c r="I1531" s="218"/>
      <c r="J1531" s="195"/>
      <c r="K1531" s="362"/>
      <c r="L1531" s="9"/>
      <c r="M1531" s="42"/>
      <c r="N1531" s="14"/>
      <c r="Q1531" s="253"/>
    </row>
    <row r="1532" spans="2:17" ht="15.75" x14ac:dyDescent="0.25">
      <c r="B1532" s="151"/>
      <c r="C1532" s="83"/>
      <c r="D1532" s="60"/>
      <c r="E1532" s="173"/>
      <c r="G1532" s="83">
        <f t="shared" si="54"/>
        <v>24619.650000000005</v>
      </c>
      <c r="H1532" s="60">
        <f t="shared" si="55"/>
        <v>27</v>
      </c>
      <c r="I1532" s="218"/>
      <c r="J1532" s="195"/>
      <c r="K1532" s="362"/>
      <c r="L1532" s="9"/>
      <c r="M1532" s="42"/>
      <c r="N1532" s="14"/>
      <c r="Q1532" s="253"/>
    </row>
    <row r="1533" spans="2:17" ht="15.75" x14ac:dyDescent="0.25">
      <c r="B1533" s="151"/>
      <c r="C1533" s="83"/>
      <c r="D1533" s="60"/>
      <c r="E1533" s="173"/>
      <c r="G1533" s="83">
        <f t="shared" si="54"/>
        <v>24619.650000000005</v>
      </c>
      <c r="H1533" s="60">
        <f t="shared" si="55"/>
        <v>27</v>
      </c>
      <c r="I1533" s="218"/>
      <c r="J1533" s="195"/>
      <c r="K1533" s="362"/>
      <c r="L1533" s="9"/>
      <c r="M1533" s="42"/>
      <c r="N1533" s="14"/>
      <c r="Q1533" s="253"/>
    </row>
    <row r="1534" spans="2:17" ht="15.75" x14ac:dyDescent="0.25">
      <c r="B1534" s="151"/>
      <c r="C1534" s="83"/>
      <c r="D1534" s="60"/>
      <c r="E1534" s="173"/>
      <c r="G1534" s="83">
        <f t="shared" si="54"/>
        <v>24619.650000000005</v>
      </c>
      <c r="H1534" s="60">
        <f t="shared" si="55"/>
        <v>27</v>
      </c>
      <c r="I1534" s="218"/>
      <c r="J1534" s="195"/>
      <c r="K1534" s="362"/>
      <c r="L1534" s="9"/>
      <c r="M1534" s="42"/>
      <c r="N1534" s="14"/>
      <c r="Q1534" s="253"/>
    </row>
    <row r="1535" spans="2:17" ht="15.75" x14ac:dyDescent="0.25">
      <c r="B1535" s="151"/>
      <c r="C1535" s="83"/>
      <c r="D1535" s="60"/>
      <c r="E1535" s="173"/>
      <c r="G1535" s="83">
        <f t="shared" si="54"/>
        <v>24619.650000000005</v>
      </c>
      <c r="H1535" s="60">
        <f t="shared" si="55"/>
        <v>27</v>
      </c>
      <c r="I1535" s="218"/>
      <c r="J1535" s="195"/>
      <c r="K1535" s="362"/>
      <c r="L1535" s="9"/>
      <c r="M1535" s="42"/>
      <c r="N1535" s="14"/>
      <c r="Q1535" s="253"/>
    </row>
    <row r="1536" spans="2:17" ht="15.75" x14ac:dyDescent="0.25">
      <c r="B1536" s="151"/>
      <c r="C1536" s="83"/>
      <c r="D1536" s="60"/>
      <c r="E1536" s="173"/>
      <c r="G1536" s="83">
        <f t="shared" si="54"/>
        <v>24619.650000000005</v>
      </c>
      <c r="H1536" s="60">
        <f t="shared" si="55"/>
        <v>27</v>
      </c>
      <c r="I1536" s="218"/>
      <c r="J1536" s="195"/>
      <c r="K1536" s="362"/>
      <c r="L1536" s="9"/>
      <c r="M1536" s="42"/>
      <c r="N1536" s="14"/>
      <c r="Q1536" s="253"/>
    </row>
    <row r="1537" spans="2:17" ht="15.75" x14ac:dyDescent="0.25">
      <c r="B1537" s="151"/>
      <c r="C1537" s="83"/>
      <c r="D1537" s="60"/>
      <c r="E1537" s="173"/>
      <c r="G1537" s="83">
        <f t="shared" si="54"/>
        <v>24619.650000000005</v>
      </c>
      <c r="H1537" s="60">
        <f t="shared" si="55"/>
        <v>27</v>
      </c>
      <c r="I1537" s="218"/>
      <c r="J1537" s="195"/>
      <c r="K1537" s="362"/>
      <c r="L1537" s="9"/>
      <c r="M1537" s="42"/>
      <c r="N1537" s="14"/>
      <c r="Q1537" s="253"/>
    </row>
    <row r="1538" spans="2:17" ht="15.75" x14ac:dyDescent="0.25">
      <c r="B1538" s="151"/>
      <c r="C1538" s="83"/>
      <c r="D1538" s="60"/>
      <c r="E1538" s="173"/>
      <c r="G1538" s="83">
        <f t="shared" si="54"/>
        <v>24619.650000000005</v>
      </c>
      <c r="H1538" s="60">
        <f t="shared" si="55"/>
        <v>27</v>
      </c>
      <c r="I1538" s="218"/>
      <c r="J1538" s="195"/>
      <c r="K1538" s="362"/>
      <c r="L1538" s="9"/>
      <c r="M1538" s="42"/>
      <c r="N1538" s="14"/>
      <c r="Q1538" s="253"/>
    </row>
    <row r="1539" spans="2:17" ht="15.75" x14ac:dyDescent="0.25">
      <c r="B1539" s="151"/>
      <c r="C1539" s="83"/>
      <c r="D1539" s="60"/>
      <c r="E1539" s="173"/>
      <c r="G1539" s="83">
        <f t="shared" si="54"/>
        <v>24619.650000000005</v>
      </c>
      <c r="H1539" s="60">
        <f t="shared" si="55"/>
        <v>27</v>
      </c>
      <c r="I1539" s="218"/>
      <c r="J1539" s="195"/>
      <c r="K1539" s="362"/>
      <c r="L1539" s="9"/>
      <c r="M1539" s="42"/>
      <c r="N1539" s="14"/>
      <c r="Q1539" s="253"/>
    </row>
    <row r="1540" spans="2:17" ht="15.75" x14ac:dyDescent="0.25">
      <c r="B1540" s="151"/>
      <c r="C1540" s="83"/>
      <c r="D1540" s="60"/>
      <c r="E1540" s="173"/>
      <c r="G1540" s="83">
        <f t="shared" si="54"/>
        <v>24619.650000000005</v>
      </c>
      <c r="H1540" s="60">
        <f t="shared" si="55"/>
        <v>27</v>
      </c>
      <c r="I1540" s="218"/>
      <c r="J1540" s="195"/>
      <c r="K1540" s="362"/>
      <c r="L1540" s="9"/>
      <c r="M1540" s="42"/>
      <c r="N1540" s="14"/>
      <c r="Q1540" s="253"/>
    </row>
    <row r="1541" spans="2:17" ht="15.75" x14ac:dyDescent="0.25">
      <c r="B1541" s="151"/>
      <c r="C1541" s="83"/>
      <c r="D1541" s="60"/>
      <c r="E1541" s="173"/>
      <c r="G1541" s="83">
        <f t="shared" si="54"/>
        <v>24619.650000000005</v>
      </c>
      <c r="H1541" s="60">
        <f t="shared" si="55"/>
        <v>27</v>
      </c>
      <c r="I1541" s="218"/>
      <c r="J1541" s="195"/>
      <c r="K1541" s="362"/>
      <c r="L1541" s="9"/>
      <c r="M1541" s="42"/>
      <c r="N1541" s="14"/>
      <c r="Q1541" s="253"/>
    </row>
    <row r="1542" spans="2:17" ht="15.75" x14ac:dyDescent="0.25">
      <c r="B1542" s="151"/>
      <c r="C1542" s="83"/>
      <c r="D1542" s="60"/>
      <c r="E1542" s="173"/>
      <c r="G1542" s="83">
        <f t="shared" si="54"/>
        <v>24619.650000000005</v>
      </c>
      <c r="H1542" s="60">
        <f t="shared" si="55"/>
        <v>27</v>
      </c>
      <c r="I1542" s="218"/>
      <c r="J1542" s="195"/>
      <c r="K1542" s="362"/>
      <c r="L1542" s="9"/>
      <c r="M1542" s="42"/>
      <c r="N1542" s="14"/>
      <c r="Q1542" s="253"/>
    </row>
    <row r="1543" spans="2:17" ht="15.75" x14ac:dyDescent="0.25">
      <c r="B1543" s="151"/>
      <c r="C1543" s="83"/>
      <c r="D1543" s="60"/>
      <c r="E1543" s="173"/>
      <c r="G1543" s="83">
        <f t="shared" si="54"/>
        <v>24619.650000000005</v>
      </c>
      <c r="H1543" s="60">
        <f t="shared" si="55"/>
        <v>27</v>
      </c>
      <c r="I1543" s="218"/>
      <c r="J1543" s="195"/>
      <c r="K1543" s="362"/>
      <c r="L1543" s="9"/>
      <c r="M1543" s="42"/>
      <c r="N1543" s="14"/>
      <c r="Q1543" s="253"/>
    </row>
    <row r="1544" spans="2:17" ht="15.75" x14ac:dyDescent="0.25">
      <c r="B1544" s="151"/>
      <c r="C1544" s="83"/>
      <c r="D1544" s="60"/>
      <c r="E1544" s="173"/>
      <c r="G1544" s="83">
        <f t="shared" si="54"/>
        <v>24619.650000000005</v>
      </c>
      <c r="H1544" s="60">
        <f t="shared" si="55"/>
        <v>27</v>
      </c>
      <c r="I1544" s="218"/>
      <c r="J1544" s="195"/>
      <c r="K1544" s="362"/>
      <c r="L1544" s="9"/>
      <c r="M1544" s="42"/>
      <c r="N1544" s="14"/>
      <c r="Q1544" s="253"/>
    </row>
    <row r="1545" spans="2:17" ht="15.75" x14ac:dyDescent="0.25">
      <c r="B1545" s="151"/>
      <c r="C1545" s="83"/>
      <c r="D1545" s="60"/>
      <c r="G1545" s="83">
        <f t="shared" si="54"/>
        <v>24619.650000000005</v>
      </c>
      <c r="H1545" s="60">
        <f t="shared" si="55"/>
        <v>27</v>
      </c>
      <c r="I1545" s="218"/>
      <c r="J1545" s="195"/>
      <c r="K1545" s="362"/>
      <c r="L1545" s="9"/>
      <c r="M1545" s="42"/>
      <c r="N1545" s="14"/>
      <c r="Q1545" s="253"/>
    </row>
    <row r="1546" spans="2:17" ht="15.75" x14ac:dyDescent="0.25">
      <c r="B1546" s="151"/>
      <c r="C1546" s="83"/>
      <c r="D1546" s="60"/>
      <c r="E1546" s="173"/>
      <c r="G1546" s="83">
        <f t="shared" si="54"/>
        <v>24619.650000000005</v>
      </c>
      <c r="H1546" s="60">
        <f t="shared" si="55"/>
        <v>27</v>
      </c>
      <c r="I1546" s="218"/>
      <c r="J1546" s="195"/>
      <c r="K1546" s="362"/>
      <c r="L1546" s="9"/>
      <c r="M1546" s="9"/>
      <c r="N1546" s="14"/>
      <c r="Q1546" s="253"/>
    </row>
    <row r="1547" spans="2:17" ht="15.75" x14ac:dyDescent="0.25">
      <c r="B1547" s="151"/>
      <c r="C1547" s="83"/>
      <c r="D1547" s="60"/>
      <c r="E1547" s="173"/>
      <c r="G1547" s="83">
        <f t="shared" ref="G1547:G1610" si="56">G1546-E1547+C1547</f>
        <v>24619.650000000005</v>
      </c>
      <c r="H1547" s="60">
        <f t="shared" si="55"/>
        <v>27</v>
      </c>
      <c r="I1547" s="218"/>
      <c r="J1547" s="195"/>
      <c r="K1547" s="362"/>
      <c r="L1547" s="9"/>
      <c r="M1547" s="9"/>
      <c r="N1547" s="14"/>
      <c r="Q1547" s="253"/>
    </row>
    <row r="1548" spans="2:17" ht="15.75" x14ac:dyDescent="0.25">
      <c r="B1548" s="151"/>
      <c r="C1548" s="83"/>
      <c r="D1548" s="60"/>
      <c r="E1548" s="173"/>
      <c r="G1548" s="83">
        <f t="shared" si="56"/>
        <v>24619.650000000005</v>
      </c>
      <c r="H1548" s="60">
        <f t="shared" si="55"/>
        <v>27</v>
      </c>
      <c r="I1548" s="218"/>
      <c r="J1548" s="195"/>
      <c r="K1548" s="362"/>
      <c r="L1548" s="9"/>
      <c r="M1548" s="9"/>
      <c r="N1548" s="14"/>
      <c r="Q1548" s="253"/>
    </row>
    <row r="1549" spans="2:17" ht="15.75" x14ac:dyDescent="0.25">
      <c r="B1549" s="151"/>
      <c r="C1549" s="83"/>
      <c r="D1549" s="60"/>
      <c r="E1549" s="173"/>
      <c r="G1549" s="83">
        <f t="shared" si="56"/>
        <v>24619.650000000005</v>
      </c>
      <c r="H1549" s="60">
        <f t="shared" si="55"/>
        <v>27</v>
      </c>
      <c r="I1549" s="218"/>
      <c r="J1549" s="195"/>
      <c r="K1549" s="362"/>
      <c r="L1549" s="9"/>
      <c r="M1549" s="9"/>
      <c r="N1549" s="14"/>
      <c r="Q1549" s="253"/>
    </row>
    <row r="1550" spans="2:17" ht="15.75" x14ac:dyDescent="0.25">
      <c r="B1550" s="151"/>
      <c r="C1550" s="83"/>
      <c r="D1550" s="60"/>
      <c r="E1550" s="173"/>
      <c r="G1550" s="83">
        <f t="shared" si="56"/>
        <v>24619.650000000005</v>
      </c>
      <c r="H1550" s="60">
        <f t="shared" si="55"/>
        <v>27</v>
      </c>
      <c r="I1550" s="218"/>
      <c r="J1550" s="195"/>
      <c r="K1550" s="362"/>
      <c r="L1550" s="9"/>
      <c r="M1550" s="9"/>
      <c r="N1550" s="14"/>
      <c r="Q1550" s="253"/>
    </row>
    <row r="1551" spans="2:17" ht="15.75" x14ac:dyDescent="0.25">
      <c r="B1551" s="151"/>
      <c r="C1551" s="83"/>
      <c r="D1551" s="60"/>
      <c r="E1551" s="173"/>
      <c r="G1551" s="83">
        <f t="shared" si="56"/>
        <v>24619.650000000005</v>
      </c>
      <c r="H1551" s="60">
        <f t="shared" si="55"/>
        <v>27</v>
      </c>
      <c r="I1551" s="218"/>
      <c r="J1551" s="195"/>
      <c r="K1551" s="362"/>
      <c r="L1551" s="9"/>
      <c r="M1551" s="9"/>
      <c r="N1551" s="14"/>
      <c r="Q1551" s="253"/>
    </row>
    <row r="1552" spans="2:17" ht="15.75" x14ac:dyDescent="0.25">
      <c r="B1552" s="151"/>
      <c r="C1552" s="83"/>
      <c r="D1552" s="60"/>
      <c r="E1552" s="173"/>
      <c r="G1552" s="83">
        <f t="shared" si="56"/>
        <v>24619.650000000005</v>
      </c>
      <c r="H1552" s="60">
        <f t="shared" si="55"/>
        <v>27</v>
      </c>
      <c r="I1552" s="218"/>
      <c r="J1552" s="195"/>
      <c r="K1552" s="362"/>
      <c r="L1552" s="9"/>
      <c r="M1552" s="9"/>
      <c r="N1552" s="14"/>
      <c r="Q1552" s="253"/>
    </row>
    <row r="1553" spans="2:17" ht="15.75" x14ac:dyDescent="0.25">
      <c r="B1553" s="151"/>
      <c r="C1553" s="83"/>
      <c r="D1553" s="60"/>
      <c r="E1553" s="173"/>
      <c r="G1553" s="83">
        <f t="shared" si="56"/>
        <v>24619.650000000005</v>
      </c>
      <c r="H1553" s="60">
        <f t="shared" si="55"/>
        <v>27</v>
      </c>
      <c r="I1553" s="218"/>
      <c r="J1553" s="195"/>
      <c r="K1553" s="362"/>
      <c r="L1553" s="9"/>
      <c r="M1553" s="9"/>
      <c r="N1553" s="14"/>
      <c r="Q1553" s="253"/>
    </row>
    <row r="1554" spans="2:17" ht="15.75" x14ac:dyDescent="0.25">
      <c r="B1554" s="151"/>
      <c r="C1554" s="83"/>
      <c r="D1554" s="60"/>
      <c r="E1554" s="173"/>
      <c r="G1554" s="83">
        <f t="shared" si="56"/>
        <v>24619.650000000005</v>
      </c>
      <c r="H1554" s="60">
        <f t="shared" si="55"/>
        <v>27</v>
      </c>
      <c r="I1554" s="218"/>
      <c r="J1554" s="195"/>
      <c r="K1554" s="362"/>
      <c r="L1554" s="9"/>
      <c r="M1554" s="9"/>
      <c r="N1554" s="14"/>
      <c r="Q1554" s="253"/>
    </row>
    <row r="1555" spans="2:17" ht="15.75" x14ac:dyDescent="0.25">
      <c r="B1555" s="151"/>
      <c r="C1555" s="83"/>
      <c r="D1555" s="60"/>
      <c r="E1555" s="173"/>
      <c r="G1555" s="83">
        <f t="shared" si="56"/>
        <v>24619.650000000005</v>
      </c>
      <c r="H1555" s="60">
        <f t="shared" si="55"/>
        <v>27</v>
      </c>
      <c r="I1555" s="218"/>
      <c r="J1555" s="195"/>
      <c r="K1555" s="362"/>
      <c r="L1555" s="9"/>
      <c r="M1555" s="9"/>
      <c r="N1555" s="14"/>
      <c r="Q1555" s="253"/>
    </row>
    <row r="1556" spans="2:17" ht="15.75" x14ac:dyDescent="0.25">
      <c r="B1556" s="151"/>
      <c r="C1556" s="83"/>
      <c r="D1556" s="60"/>
      <c r="E1556" s="173"/>
      <c r="G1556" s="83">
        <f t="shared" si="56"/>
        <v>24619.650000000005</v>
      </c>
      <c r="H1556" s="60">
        <f t="shared" si="55"/>
        <v>27</v>
      </c>
      <c r="I1556" s="218"/>
      <c r="J1556" s="195"/>
      <c r="K1556" s="362"/>
      <c r="L1556" s="9"/>
      <c r="M1556" s="9"/>
      <c r="N1556" s="14"/>
      <c r="Q1556" s="253"/>
    </row>
    <row r="1557" spans="2:17" ht="15.75" x14ac:dyDescent="0.25">
      <c r="B1557" s="151"/>
      <c r="C1557" s="83"/>
      <c r="D1557" s="60"/>
      <c r="E1557" s="173"/>
      <c r="G1557" s="83">
        <f t="shared" si="56"/>
        <v>24619.650000000005</v>
      </c>
      <c r="H1557" s="60">
        <f t="shared" si="55"/>
        <v>27</v>
      </c>
      <c r="I1557" s="218"/>
      <c r="J1557" s="195"/>
      <c r="K1557" s="362"/>
      <c r="L1557" s="9"/>
      <c r="M1557" s="9"/>
      <c r="N1557" s="14"/>
      <c r="Q1557" s="253"/>
    </row>
    <row r="1558" spans="2:17" ht="15.75" x14ac:dyDescent="0.25">
      <c r="B1558" s="151"/>
      <c r="C1558" s="83"/>
      <c r="D1558" s="60"/>
      <c r="E1558" s="173"/>
      <c r="G1558" s="83">
        <f t="shared" si="56"/>
        <v>24619.650000000005</v>
      </c>
      <c r="H1558" s="60">
        <f t="shared" si="55"/>
        <v>27</v>
      </c>
      <c r="I1558" s="218"/>
      <c r="J1558" s="195"/>
      <c r="K1558" s="362"/>
      <c r="L1558" s="9"/>
      <c r="M1558" s="9"/>
      <c r="N1558" s="14"/>
      <c r="Q1558" s="253"/>
    </row>
    <row r="1559" spans="2:17" ht="15.75" x14ac:dyDescent="0.25">
      <c r="B1559" s="151"/>
      <c r="C1559" s="83"/>
      <c r="D1559" s="60"/>
      <c r="E1559" s="173"/>
      <c r="G1559" s="83">
        <f t="shared" si="56"/>
        <v>24619.650000000005</v>
      </c>
      <c r="H1559" s="60">
        <f t="shared" si="55"/>
        <v>27</v>
      </c>
      <c r="I1559" s="218"/>
      <c r="J1559" s="195"/>
      <c r="K1559" s="362"/>
      <c r="L1559" s="9"/>
      <c r="M1559" s="9"/>
      <c r="N1559" s="14"/>
      <c r="Q1559" s="253"/>
    </row>
    <row r="1560" spans="2:17" ht="15.75" x14ac:dyDescent="0.25">
      <c r="B1560" s="151"/>
      <c r="C1560" s="83"/>
      <c r="D1560" s="60"/>
      <c r="E1560" s="173"/>
      <c r="G1560" s="83">
        <f t="shared" si="56"/>
        <v>24619.650000000005</v>
      </c>
      <c r="H1560" s="60">
        <f t="shared" si="55"/>
        <v>27</v>
      </c>
      <c r="I1560" s="218"/>
      <c r="J1560" s="195"/>
      <c r="K1560" s="362"/>
      <c r="L1560" s="9"/>
      <c r="M1560" s="9"/>
      <c r="N1560" s="14"/>
      <c r="Q1560" s="253"/>
    </row>
    <row r="1561" spans="2:17" ht="15.75" x14ac:dyDescent="0.25">
      <c r="B1561" s="151"/>
      <c r="C1561" s="83"/>
      <c r="D1561" s="60"/>
      <c r="E1561" s="173"/>
      <c r="G1561" s="83">
        <f t="shared" si="56"/>
        <v>24619.650000000005</v>
      </c>
      <c r="H1561" s="60">
        <f t="shared" si="55"/>
        <v>27</v>
      </c>
      <c r="I1561" s="218"/>
      <c r="J1561" s="195"/>
      <c r="K1561" s="362"/>
      <c r="L1561" s="9"/>
      <c r="M1561" s="9"/>
      <c r="N1561" s="14"/>
      <c r="Q1561" s="253"/>
    </row>
    <row r="1562" spans="2:17" ht="15.75" x14ac:dyDescent="0.25">
      <c r="B1562" s="151"/>
      <c r="C1562" s="83"/>
      <c r="D1562" s="60"/>
      <c r="E1562" s="173"/>
      <c r="G1562" s="83">
        <f t="shared" si="56"/>
        <v>24619.650000000005</v>
      </c>
      <c r="H1562" s="60">
        <f t="shared" si="55"/>
        <v>27</v>
      </c>
      <c r="I1562" s="218"/>
      <c r="J1562" s="195"/>
      <c r="K1562" s="362"/>
      <c r="L1562" s="9"/>
      <c r="M1562" s="9"/>
      <c r="N1562" s="14"/>
      <c r="Q1562" s="253"/>
    </row>
    <row r="1563" spans="2:17" ht="15.75" x14ac:dyDescent="0.25">
      <c r="B1563" s="151"/>
      <c r="C1563" s="83"/>
      <c r="D1563" s="60"/>
      <c r="E1563" s="173"/>
      <c r="G1563" s="83">
        <f t="shared" si="56"/>
        <v>24619.650000000005</v>
      </c>
      <c r="H1563" s="60">
        <f t="shared" si="55"/>
        <v>27</v>
      </c>
      <c r="I1563" s="218"/>
      <c r="J1563" s="195"/>
      <c r="K1563" s="362"/>
      <c r="L1563" s="9"/>
      <c r="M1563" s="9"/>
      <c r="N1563" s="14"/>
      <c r="Q1563" s="253"/>
    </row>
    <row r="1564" spans="2:17" ht="15.75" x14ac:dyDescent="0.25">
      <c r="B1564" s="151"/>
      <c r="C1564" s="83"/>
      <c r="D1564" s="60"/>
      <c r="E1564" s="173"/>
      <c r="G1564" s="83">
        <f t="shared" si="56"/>
        <v>24619.650000000005</v>
      </c>
      <c r="H1564" s="60">
        <f t="shared" si="55"/>
        <v>27</v>
      </c>
      <c r="I1564" s="218"/>
      <c r="J1564" s="195"/>
      <c r="K1564" s="362"/>
      <c r="L1564" s="9"/>
      <c r="M1564" s="9"/>
      <c r="N1564" s="14"/>
      <c r="Q1564" s="253"/>
    </row>
    <row r="1565" spans="2:17" ht="15.75" x14ac:dyDescent="0.25">
      <c r="B1565" s="151"/>
      <c r="C1565" s="83"/>
      <c r="D1565" s="60"/>
      <c r="E1565" s="173"/>
      <c r="G1565" s="83">
        <f t="shared" si="56"/>
        <v>24619.650000000005</v>
      </c>
      <c r="H1565" s="60">
        <f t="shared" si="55"/>
        <v>27</v>
      </c>
      <c r="I1565" s="218"/>
      <c r="J1565" s="195"/>
      <c r="K1565" s="362"/>
      <c r="L1565" s="9"/>
      <c r="M1565" s="9"/>
      <c r="N1565" s="14"/>
      <c r="Q1565" s="253"/>
    </row>
    <row r="1566" spans="2:17" ht="15.75" x14ac:dyDescent="0.25">
      <c r="B1566" s="151"/>
      <c r="C1566" s="83"/>
      <c r="D1566" s="60"/>
      <c r="E1566" s="173"/>
      <c r="G1566" s="83">
        <f t="shared" si="56"/>
        <v>24619.650000000005</v>
      </c>
      <c r="H1566" s="60">
        <f t="shared" si="55"/>
        <v>27</v>
      </c>
      <c r="I1566" s="218"/>
      <c r="J1566" s="195"/>
      <c r="K1566" s="362"/>
      <c r="L1566" s="9"/>
      <c r="M1566" s="9"/>
      <c r="N1566" s="14"/>
      <c r="Q1566" s="253"/>
    </row>
    <row r="1567" spans="2:17" ht="15.75" x14ac:dyDescent="0.25">
      <c r="B1567" s="151"/>
      <c r="C1567" s="83"/>
      <c r="D1567" s="60"/>
      <c r="E1567" s="173"/>
      <c r="G1567" s="83">
        <f t="shared" si="56"/>
        <v>24619.650000000005</v>
      </c>
      <c r="H1567" s="60">
        <f t="shared" si="55"/>
        <v>27</v>
      </c>
      <c r="I1567" s="218"/>
      <c r="J1567" s="195"/>
      <c r="K1567" s="362"/>
      <c r="L1567" s="9"/>
      <c r="M1567" s="9"/>
      <c r="N1567" s="14"/>
      <c r="Q1567" s="253"/>
    </row>
    <row r="1568" spans="2:17" ht="15.75" x14ac:dyDescent="0.25">
      <c r="B1568" s="151"/>
      <c r="C1568" s="83"/>
      <c r="D1568" s="60"/>
      <c r="G1568" s="83">
        <f t="shared" si="56"/>
        <v>24619.650000000005</v>
      </c>
      <c r="H1568" s="60">
        <f t="shared" si="55"/>
        <v>27</v>
      </c>
      <c r="I1568" s="218"/>
      <c r="J1568" s="195"/>
      <c r="K1568" s="362"/>
      <c r="L1568" s="9"/>
      <c r="M1568" s="42"/>
      <c r="N1568" s="14"/>
      <c r="Q1568" s="253"/>
    </row>
    <row r="1569" spans="2:17" ht="15.75" x14ac:dyDescent="0.25">
      <c r="B1569" s="151"/>
      <c r="C1569" s="83"/>
      <c r="D1569" s="60"/>
      <c r="G1569" s="83">
        <f t="shared" si="56"/>
        <v>24619.650000000005</v>
      </c>
      <c r="H1569" s="60">
        <f t="shared" si="55"/>
        <v>27</v>
      </c>
      <c r="I1569" s="218"/>
      <c r="J1569" s="195"/>
      <c r="K1569" s="362"/>
      <c r="L1569" s="9"/>
      <c r="M1569" s="42"/>
      <c r="N1569" s="14"/>
      <c r="Q1569" s="253"/>
    </row>
    <row r="1570" spans="2:17" ht="15.75" x14ac:dyDescent="0.25">
      <c r="B1570" s="151"/>
      <c r="C1570" s="83"/>
      <c r="D1570" s="60"/>
      <c r="G1570" s="83">
        <f t="shared" si="56"/>
        <v>24619.650000000005</v>
      </c>
      <c r="H1570" s="60">
        <f t="shared" si="55"/>
        <v>27</v>
      </c>
      <c r="I1570" s="218"/>
      <c r="J1570" s="195"/>
      <c r="K1570" s="362"/>
      <c r="L1570" s="9"/>
      <c r="M1570" s="9"/>
      <c r="N1570" s="14"/>
      <c r="Q1570" s="253"/>
    </row>
    <row r="1571" spans="2:17" ht="15.75" x14ac:dyDescent="0.25">
      <c r="B1571" s="151"/>
      <c r="C1571" s="83"/>
      <c r="D1571" s="60"/>
      <c r="G1571" s="83">
        <f t="shared" si="56"/>
        <v>24619.650000000005</v>
      </c>
      <c r="H1571" s="60">
        <f t="shared" si="55"/>
        <v>27</v>
      </c>
      <c r="I1571" s="218"/>
      <c r="J1571" s="195"/>
      <c r="K1571" s="362"/>
      <c r="L1571" s="9"/>
      <c r="M1571" s="9"/>
      <c r="N1571" s="14"/>
      <c r="Q1571" s="253"/>
    </row>
    <row r="1572" spans="2:17" ht="15.75" x14ac:dyDescent="0.25">
      <c r="B1572" s="151"/>
      <c r="C1572" s="83"/>
      <c r="D1572" s="60"/>
      <c r="G1572" s="83">
        <f t="shared" si="56"/>
        <v>24619.650000000005</v>
      </c>
      <c r="H1572" s="60">
        <f t="shared" si="55"/>
        <v>27</v>
      </c>
      <c r="I1572" s="218"/>
      <c r="J1572" s="195"/>
      <c r="K1572" s="362"/>
      <c r="L1572" s="9"/>
      <c r="M1572" s="9"/>
      <c r="N1572" s="14"/>
      <c r="Q1572" s="253"/>
    </row>
    <row r="1573" spans="2:17" ht="15.75" x14ac:dyDescent="0.25">
      <c r="B1573" s="151"/>
      <c r="C1573" s="83"/>
      <c r="D1573" s="60"/>
      <c r="G1573" s="83">
        <f t="shared" si="56"/>
        <v>24619.650000000005</v>
      </c>
      <c r="H1573" s="60">
        <f t="shared" si="55"/>
        <v>27</v>
      </c>
      <c r="I1573" s="218"/>
      <c r="J1573" s="195"/>
      <c r="K1573" s="362"/>
      <c r="L1573" s="9"/>
      <c r="M1573" s="9"/>
      <c r="N1573" s="14"/>
      <c r="Q1573" s="253"/>
    </row>
    <row r="1574" spans="2:17" ht="15.75" x14ac:dyDescent="0.25">
      <c r="B1574" s="151"/>
      <c r="C1574" s="83"/>
      <c r="D1574" s="60"/>
      <c r="G1574" s="83">
        <f t="shared" si="56"/>
        <v>24619.650000000005</v>
      </c>
      <c r="H1574" s="60">
        <f t="shared" si="55"/>
        <v>27</v>
      </c>
      <c r="I1574" s="218"/>
      <c r="J1574" s="195"/>
      <c r="K1574" s="362"/>
      <c r="L1574" s="9"/>
      <c r="M1574" s="9"/>
      <c r="N1574" s="14"/>
      <c r="Q1574" s="253"/>
    </row>
    <row r="1575" spans="2:17" ht="15.75" x14ac:dyDescent="0.25">
      <c r="B1575" s="151"/>
      <c r="C1575" s="83"/>
      <c r="D1575" s="60"/>
      <c r="G1575" s="83">
        <f t="shared" si="56"/>
        <v>24619.650000000005</v>
      </c>
      <c r="H1575" s="60">
        <f t="shared" si="55"/>
        <v>27</v>
      </c>
      <c r="I1575" s="218"/>
      <c r="J1575" s="195"/>
      <c r="K1575" s="362"/>
      <c r="L1575" s="9"/>
      <c r="M1575" s="9"/>
      <c r="N1575" s="14"/>
      <c r="Q1575" s="253"/>
    </row>
    <row r="1576" spans="2:17" ht="15.75" x14ac:dyDescent="0.25">
      <c r="B1576" s="151"/>
      <c r="C1576" s="83"/>
      <c r="D1576" s="60"/>
      <c r="G1576" s="83">
        <f t="shared" si="56"/>
        <v>24619.650000000005</v>
      </c>
      <c r="H1576" s="60">
        <f t="shared" si="55"/>
        <v>27</v>
      </c>
      <c r="I1576" s="218"/>
      <c r="J1576" s="195"/>
      <c r="K1576" s="362"/>
      <c r="L1576" s="9"/>
      <c r="M1576" s="9"/>
      <c r="N1576" s="14"/>
      <c r="Q1576" s="253"/>
    </row>
    <row r="1577" spans="2:17" ht="15.75" x14ac:dyDescent="0.25">
      <c r="B1577" s="151"/>
      <c r="C1577" s="83"/>
      <c r="D1577" s="60"/>
      <c r="G1577" s="83">
        <f t="shared" si="56"/>
        <v>24619.650000000005</v>
      </c>
      <c r="H1577" s="60">
        <f t="shared" si="55"/>
        <v>27</v>
      </c>
      <c r="I1577" s="218"/>
      <c r="J1577" s="195"/>
      <c r="K1577" s="362"/>
      <c r="L1577" s="9"/>
      <c r="M1577" s="9"/>
      <c r="N1577" s="14"/>
      <c r="Q1577" s="253"/>
    </row>
    <row r="1578" spans="2:17" ht="15.75" x14ac:dyDescent="0.25">
      <c r="B1578" s="151"/>
      <c r="C1578" s="83"/>
      <c r="D1578" s="60"/>
      <c r="G1578" s="83">
        <f t="shared" si="56"/>
        <v>24619.650000000005</v>
      </c>
      <c r="H1578" s="60">
        <f t="shared" si="55"/>
        <v>27</v>
      </c>
      <c r="I1578" s="218"/>
      <c r="J1578" s="195"/>
      <c r="K1578" s="362"/>
      <c r="L1578" s="9"/>
      <c r="M1578" s="9"/>
      <c r="N1578" s="14"/>
      <c r="Q1578" s="253"/>
    </row>
    <row r="1579" spans="2:17" ht="15.75" x14ac:dyDescent="0.25">
      <c r="B1579" s="151"/>
      <c r="C1579" s="83"/>
      <c r="D1579" s="60"/>
      <c r="G1579" s="83">
        <f t="shared" si="56"/>
        <v>24619.650000000005</v>
      </c>
      <c r="H1579" s="60">
        <f t="shared" si="55"/>
        <v>27</v>
      </c>
      <c r="I1579" s="218"/>
      <c r="J1579" s="195"/>
      <c r="K1579" s="362"/>
      <c r="L1579" s="9"/>
      <c r="M1579" s="9"/>
      <c r="N1579" s="14"/>
      <c r="Q1579" s="253"/>
    </row>
    <row r="1580" spans="2:17" ht="15.75" x14ac:dyDescent="0.25">
      <c r="B1580" s="151"/>
      <c r="C1580" s="83"/>
      <c r="D1580" s="60"/>
      <c r="G1580" s="83">
        <f t="shared" si="56"/>
        <v>24619.650000000005</v>
      </c>
      <c r="H1580" s="60">
        <f t="shared" si="55"/>
        <v>27</v>
      </c>
      <c r="I1580" s="218"/>
      <c r="J1580" s="195"/>
      <c r="K1580" s="362"/>
      <c r="L1580" s="9"/>
      <c r="M1580" s="9"/>
      <c r="N1580" s="14"/>
      <c r="Q1580" s="253"/>
    </row>
    <row r="1581" spans="2:17" ht="15.75" x14ac:dyDescent="0.25">
      <c r="B1581" s="151"/>
      <c r="C1581" s="83"/>
      <c r="D1581" s="60"/>
      <c r="G1581" s="83">
        <f t="shared" si="56"/>
        <v>24619.650000000005</v>
      </c>
      <c r="H1581" s="60">
        <f t="shared" si="55"/>
        <v>27</v>
      </c>
      <c r="I1581" s="218"/>
      <c r="J1581" s="195"/>
      <c r="K1581" s="362"/>
      <c r="L1581" s="9"/>
      <c r="M1581" s="9"/>
      <c r="N1581" s="14"/>
      <c r="Q1581" s="253"/>
    </row>
    <row r="1582" spans="2:17" ht="15.75" x14ac:dyDescent="0.25">
      <c r="B1582" s="151"/>
      <c r="C1582" s="83"/>
      <c r="D1582" s="60"/>
      <c r="G1582" s="83">
        <f t="shared" si="56"/>
        <v>24619.650000000005</v>
      </c>
      <c r="H1582" s="60">
        <f t="shared" si="55"/>
        <v>27</v>
      </c>
      <c r="I1582" s="218"/>
      <c r="J1582" s="195"/>
      <c r="K1582" s="362"/>
      <c r="L1582" s="9"/>
      <c r="M1582" s="9"/>
      <c r="N1582" s="14"/>
      <c r="Q1582" s="253"/>
    </row>
    <row r="1583" spans="2:17" ht="15.75" x14ac:dyDescent="0.25">
      <c r="B1583" s="151"/>
      <c r="C1583" s="83"/>
      <c r="D1583" s="60"/>
      <c r="G1583" s="83">
        <f t="shared" si="56"/>
        <v>24619.650000000005</v>
      </c>
      <c r="H1583" s="60">
        <f t="shared" si="55"/>
        <v>27</v>
      </c>
      <c r="I1583" s="218"/>
      <c r="J1583" s="195"/>
      <c r="K1583" s="362"/>
      <c r="L1583" s="9"/>
      <c r="M1583" s="9"/>
      <c r="N1583" s="14"/>
      <c r="Q1583" s="253"/>
    </row>
    <row r="1584" spans="2:17" ht="15.75" x14ac:dyDescent="0.25">
      <c r="B1584" s="151"/>
      <c r="C1584" s="83"/>
      <c r="D1584" s="60"/>
      <c r="G1584" s="83">
        <f t="shared" si="56"/>
        <v>24619.650000000005</v>
      </c>
      <c r="H1584" s="60">
        <f t="shared" si="55"/>
        <v>27</v>
      </c>
      <c r="I1584" s="218"/>
      <c r="J1584" s="195"/>
      <c r="K1584" s="362"/>
      <c r="L1584" s="9"/>
      <c r="M1584" s="9"/>
      <c r="N1584" s="14"/>
      <c r="Q1584" s="253"/>
    </row>
    <row r="1585" spans="2:17" ht="15.75" x14ac:dyDescent="0.25">
      <c r="B1585" s="151"/>
      <c r="C1585" s="83"/>
      <c r="D1585" s="60"/>
      <c r="G1585" s="83">
        <f t="shared" si="56"/>
        <v>24619.650000000005</v>
      </c>
      <c r="H1585" s="60">
        <f t="shared" si="55"/>
        <v>27</v>
      </c>
      <c r="I1585" s="218"/>
      <c r="J1585" s="195"/>
      <c r="K1585" s="362"/>
      <c r="L1585" s="9"/>
      <c r="M1585" s="9"/>
      <c r="N1585" s="14"/>
      <c r="Q1585" s="253"/>
    </row>
    <row r="1586" spans="2:17" ht="15.75" x14ac:dyDescent="0.25">
      <c r="B1586" s="151"/>
      <c r="C1586" s="83"/>
      <c r="D1586" s="60"/>
      <c r="G1586" s="83">
        <f t="shared" si="56"/>
        <v>24619.650000000005</v>
      </c>
      <c r="H1586" s="60">
        <f t="shared" si="55"/>
        <v>27</v>
      </c>
      <c r="I1586" s="218"/>
      <c r="J1586" s="195"/>
      <c r="K1586" s="362"/>
      <c r="L1586" s="9"/>
      <c r="M1586" s="9"/>
      <c r="N1586" s="14"/>
      <c r="Q1586" s="253"/>
    </row>
    <row r="1587" spans="2:17" ht="15.75" x14ac:dyDescent="0.25">
      <c r="B1587" s="151"/>
      <c r="C1587" s="83"/>
      <c r="D1587" s="60"/>
      <c r="G1587" s="83">
        <f t="shared" si="56"/>
        <v>24619.650000000005</v>
      </c>
      <c r="H1587" s="60">
        <f t="shared" si="55"/>
        <v>27</v>
      </c>
      <c r="I1587" s="218"/>
      <c r="J1587" s="195"/>
      <c r="K1587" s="362"/>
      <c r="L1587" s="9"/>
      <c r="M1587" s="9"/>
      <c r="N1587" s="14"/>
      <c r="Q1587" s="253"/>
    </row>
    <row r="1588" spans="2:17" ht="15.75" x14ac:dyDescent="0.25">
      <c r="B1588" s="151"/>
      <c r="C1588" s="83"/>
      <c r="D1588" s="60"/>
      <c r="G1588" s="83">
        <f t="shared" si="56"/>
        <v>24619.650000000005</v>
      </c>
      <c r="H1588" s="60">
        <f t="shared" si="55"/>
        <v>27</v>
      </c>
      <c r="I1588" s="218"/>
      <c r="J1588" s="195"/>
      <c r="K1588" s="362"/>
      <c r="L1588" s="9"/>
      <c r="M1588" s="9"/>
      <c r="N1588" s="14"/>
      <c r="Q1588" s="253"/>
    </row>
    <row r="1589" spans="2:17" ht="15.75" x14ac:dyDescent="0.25">
      <c r="B1589" s="151"/>
      <c r="C1589" s="83"/>
      <c r="D1589" s="60"/>
      <c r="G1589" s="83">
        <f t="shared" si="56"/>
        <v>24619.650000000005</v>
      </c>
      <c r="H1589" s="60">
        <f t="shared" si="55"/>
        <v>27</v>
      </c>
      <c r="I1589" s="218"/>
      <c r="J1589" s="195"/>
      <c r="K1589" s="362"/>
      <c r="L1589" s="9"/>
      <c r="M1589" s="9"/>
      <c r="N1589" s="14"/>
      <c r="Q1589" s="253"/>
    </row>
    <row r="1590" spans="2:17" ht="15.75" x14ac:dyDescent="0.25">
      <c r="B1590" s="151"/>
      <c r="C1590" s="83"/>
      <c r="D1590" s="60"/>
      <c r="G1590" s="83">
        <f t="shared" si="56"/>
        <v>24619.650000000005</v>
      </c>
      <c r="H1590" s="60">
        <f t="shared" si="55"/>
        <v>27</v>
      </c>
      <c r="I1590" s="218"/>
      <c r="J1590" s="195"/>
      <c r="K1590" s="362"/>
      <c r="L1590" s="9"/>
      <c r="M1590" s="9"/>
      <c r="N1590" s="14"/>
      <c r="Q1590" s="253"/>
    </row>
    <row r="1591" spans="2:17" ht="15.75" x14ac:dyDescent="0.25">
      <c r="B1591" s="151"/>
      <c r="C1591" s="83"/>
      <c r="D1591" s="60"/>
      <c r="G1591" s="83">
        <f t="shared" si="56"/>
        <v>24619.650000000005</v>
      </c>
      <c r="H1591" s="60">
        <f t="shared" si="55"/>
        <v>27</v>
      </c>
      <c r="I1591" s="218"/>
      <c r="J1591" s="195"/>
      <c r="K1591" s="362"/>
      <c r="L1591" s="9"/>
      <c r="M1591" s="9"/>
      <c r="N1591" s="14"/>
      <c r="Q1591" s="253"/>
    </row>
    <row r="1592" spans="2:17" ht="15.75" x14ac:dyDescent="0.25">
      <c r="B1592" s="151"/>
      <c r="C1592" s="83"/>
      <c r="D1592" s="60"/>
      <c r="G1592" s="83">
        <f t="shared" si="56"/>
        <v>24619.650000000005</v>
      </c>
      <c r="H1592" s="60">
        <f t="shared" ref="H1592:H1655" si="57">H1591-F1623+D1623</f>
        <v>27</v>
      </c>
      <c r="I1592" s="218"/>
      <c r="J1592" s="195"/>
      <c r="K1592" s="362"/>
      <c r="L1592" s="9"/>
      <c r="M1592" s="9"/>
      <c r="N1592" s="14"/>
      <c r="Q1592" s="253"/>
    </row>
    <row r="1593" spans="2:17" ht="15.75" x14ac:dyDescent="0.25">
      <c r="B1593" s="151"/>
      <c r="C1593" s="83"/>
      <c r="D1593" s="60"/>
      <c r="G1593" s="83">
        <f t="shared" si="56"/>
        <v>24619.650000000005</v>
      </c>
      <c r="H1593" s="60">
        <f t="shared" si="57"/>
        <v>27</v>
      </c>
      <c r="I1593" s="218"/>
      <c r="J1593" s="195"/>
      <c r="K1593" s="362"/>
      <c r="L1593" s="9"/>
      <c r="M1593" s="9"/>
      <c r="N1593" s="14"/>
      <c r="Q1593" s="253"/>
    </row>
    <row r="1594" spans="2:17" ht="15.75" x14ac:dyDescent="0.25">
      <c r="B1594" s="151"/>
      <c r="C1594" s="83"/>
      <c r="D1594" s="60"/>
      <c r="G1594" s="83">
        <f t="shared" si="56"/>
        <v>24619.650000000005</v>
      </c>
      <c r="H1594" s="60">
        <f t="shared" si="57"/>
        <v>27</v>
      </c>
      <c r="I1594" s="218"/>
      <c r="J1594" s="195"/>
      <c r="K1594" s="362"/>
      <c r="L1594" s="9"/>
      <c r="M1594" s="9"/>
      <c r="N1594" s="14"/>
      <c r="Q1594" s="253"/>
    </row>
    <row r="1595" spans="2:17" ht="15.75" x14ac:dyDescent="0.25">
      <c r="B1595" s="151"/>
      <c r="C1595" s="83"/>
      <c r="D1595" s="60"/>
      <c r="G1595" s="83">
        <f t="shared" si="56"/>
        <v>24619.650000000005</v>
      </c>
      <c r="H1595" s="60">
        <f t="shared" si="57"/>
        <v>27</v>
      </c>
      <c r="I1595" s="218"/>
      <c r="J1595" s="195"/>
      <c r="K1595" s="362"/>
      <c r="L1595" s="9"/>
      <c r="M1595" s="9"/>
      <c r="N1595" s="14"/>
      <c r="Q1595" s="253"/>
    </row>
    <row r="1596" spans="2:17" ht="15.75" x14ac:dyDescent="0.25">
      <c r="C1596" s="83"/>
      <c r="D1596" s="60"/>
      <c r="G1596" s="83">
        <f t="shared" si="56"/>
        <v>24619.650000000005</v>
      </c>
      <c r="H1596" s="60">
        <f t="shared" si="57"/>
        <v>27</v>
      </c>
      <c r="I1596" s="218"/>
      <c r="J1596" s="195"/>
      <c r="K1596" s="362"/>
      <c r="L1596" s="9"/>
      <c r="M1596" s="9"/>
      <c r="N1596" s="14"/>
      <c r="Q1596" s="253"/>
    </row>
    <row r="1597" spans="2:17" ht="15.75" x14ac:dyDescent="0.25">
      <c r="G1597" s="83">
        <f t="shared" si="56"/>
        <v>24619.650000000005</v>
      </c>
      <c r="H1597" s="60">
        <f t="shared" si="57"/>
        <v>27</v>
      </c>
      <c r="I1597" s="218"/>
      <c r="J1597" s="195"/>
      <c r="K1597" s="362"/>
      <c r="Q1597" s="253"/>
    </row>
    <row r="1598" spans="2:17" ht="15.75" x14ac:dyDescent="0.25">
      <c r="G1598" s="83">
        <f t="shared" si="56"/>
        <v>24619.650000000005</v>
      </c>
      <c r="H1598" s="60">
        <f t="shared" si="57"/>
        <v>27</v>
      </c>
      <c r="I1598" s="218"/>
      <c r="J1598" s="195"/>
      <c r="K1598" s="362"/>
      <c r="Q1598" s="253"/>
    </row>
    <row r="1599" spans="2:17" ht="15.75" x14ac:dyDescent="0.25">
      <c r="G1599" s="83">
        <f t="shared" si="56"/>
        <v>24619.650000000005</v>
      </c>
      <c r="H1599" s="60">
        <f t="shared" si="57"/>
        <v>27</v>
      </c>
      <c r="I1599" s="218"/>
      <c r="J1599" s="195"/>
      <c r="K1599" s="362"/>
      <c r="Q1599" s="253"/>
    </row>
    <row r="1600" spans="2:17" ht="15.75" x14ac:dyDescent="0.25">
      <c r="G1600" s="83">
        <f t="shared" si="56"/>
        <v>24619.650000000005</v>
      </c>
      <c r="H1600" s="60">
        <f t="shared" si="57"/>
        <v>27</v>
      </c>
      <c r="I1600" s="218"/>
      <c r="J1600" s="195"/>
      <c r="K1600" s="362"/>
      <c r="Q1600" s="253"/>
    </row>
    <row r="1601" spans="7:17" ht="15.75" x14ac:dyDescent="0.25">
      <c r="G1601" s="83">
        <f t="shared" si="56"/>
        <v>24619.650000000005</v>
      </c>
      <c r="H1601" s="60">
        <f t="shared" si="57"/>
        <v>27</v>
      </c>
      <c r="I1601" s="218"/>
      <c r="J1601" s="195"/>
      <c r="K1601" s="362"/>
      <c r="Q1601" s="253"/>
    </row>
    <row r="1602" spans="7:17" ht="15.75" x14ac:dyDescent="0.25">
      <c r="G1602" s="83">
        <f t="shared" si="56"/>
        <v>24619.650000000005</v>
      </c>
      <c r="H1602" s="60">
        <f t="shared" si="57"/>
        <v>27</v>
      </c>
      <c r="I1602" s="218"/>
      <c r="J1602" s="195"/>
      <c r="K1602" s="362"/>
      <c r="Q1602" s="253"/>
    </row>
    <row r="1603" spans="7:17" ht="15.75" x14ac:dyDescent="0.25">
      <c r="G1603" s="83">
        <f t="shared" si="56"/>
        <v>24619.650000000005</v>
      </c>
      <c r="H1603" s="60">
        <f t="shared" si="57"/>
        <v>27</v>
      </c>
      <c r="I1603" s="218"/>
      <c r="J1603" s="195"/>
      <c r="K1603" s="362"/>
      <c r="Q1603" s="253"/>
    </row>
    <row r="1604" spans="7:17" ht="15.75" x14ac:dyDescent="0.25">
      <c r="G1604" s="83">
        <f t="shared" si="56"/>
        <v>24619.650000000005</v>
      </c>
      <c r="H1604" s="60">
        <f t="shared" si="57"/>
        <v>27</v>
      </c>
      <c r="I1604" s="218"/>
      <c r="J1604" s="195"/>
      <c r="K1604" s="362"/>
      <c r="Q1604" s="253"/>
    </row>
    <row r="1605" spans="7:17" ht="15.75" x14ac:dyDescent="0.25">
      <c r="G1605" s="83">
        <f t="shared" si="56"/>
        <v>24619.650000000005</v>
      </c>
      <c r="H1605" s="60">
        <f t="shared" si="57"/>
        <v>27</v>
      </c>
      <c r="I1605" s="218"/>
      <c r="J1605" s="195"/>
      <c r="K1605" s="362"/>
      <c r="Q1605" s="253"/>
    </row>
    <row r="1606" spans="7:17" ht="15.75" x14ac:dyDescent="0.25">
      <c r="G1606" s="83">
        <f t="shared" si="56"/>
        <v>24619.650000000005</v>
      </c>
      <c r="H1606" s="60">
        <f t="shared" si="57"/>
        <v>27</v>
      </c>
      <c r="I1606" s="218"/>
      <c r="J1606" s="195"/>
      <c r="K1606" s="362"/>
      <c r="Q1606" s="253"/>
    </row>
    <row r="1607" spans="7:17" ht="15.75" x14ac:dyDescent="0.25">
      <c r="G1607" s="83">
        <f t="shared" si="56"/>
        <v>24619.650000000005</v>
      </c>
      <c r="H1607" s="60">
        <f t="shared" si="57"/>
        <v>27</v>
      </c>
      <c r="I1607" s="218"/>
      <c r="J1607" s="195"/>
      <c r="K1607" s="362"/>
      <c r="Q1607" s="253"/>
    </row>
    <row r="1608" spans="7:17" ht="15.75" x14ac:dyDescent="0.25">
      <c r="G1608" s="83">
        <f t="shared" si="56"/>
        <v>24619.650000000005</v>
      </c>
      <c r="H1608" s="60">
        <f t="shared" si="57"/>
        <v>27</v>
      </c>
      <c r="I1608" s="218"/>
      <c r="J1608" s="195"/>
      <c r="K1608" s="362"/>
      <c r="Q1608" s="253"/>
    </row>
    <row r="1609" spans="7:17" ht="15.75" x14ac:dyDescent="0.25">
      <c r="G1609" s="83">
        <f t="shared" si="56"/>
        <v>24619.650000000005</v>
      </c>
      <c r="H1609" s="60">
        <f t="shared" si="57"/>
        <v>27</v>
      </c>
      <c r="I1609" s="218"/>
      <c r="J1609" s="195"/>
      <c r="K1609" s="362"/>
      <c r="Q1609" s="253"/>
    </row>
    <row r="1610" spans="7:17" ht="15.75" x14ac:dyDescent="0.25">
      <c r="G1610" s="83">
        <f t="shared" si="56"/>
        <v>24619.650000000005</v>
      </c>
      <c r="H1610" s="60">
        <f t="shared" si="57"/>
        <v>27</v>
      </c>
      <c r="I1610" s="218"/>
      <c r="J1610" s="195"/>
      <c r="K1610" s="362"/>
      <c r="Q1610" s="253"/>
    </row>
    <row r="1611" spans="7:17" ht="15.75" x14ac:dyDescent="0.25">
      <c r="G1611" s="83">
        <f t="shared" ref="G1611:G1674" si="58">G1610-E1611+C1611</f>
        <v>24619.650000000005</v>
      </c>
      <c r="H1611" s="60">
        <f t="shared" si="57"/>
        <v>27</v>
      </c>
      <c r="I1611" s="218"/>
      <c r="J1611" s="195"/>
      <c r="K1611" s="362"/>
      <c r="Q1611" s="253"/>
    </row>
    <row r="1612" spans="7:17" ht="15.75" x14ac:dyDescent="0.25">
      <c r="G1612" s="83">
        <f t="shared" si="58"/>
        <v>24619.650000000005</v>
      </c>
      <c r="H1612" s="60">
        <f t="shared" si="57"/>
        <v>27</v>
      </c>
      <c r="I1612" s="218"/>
      <c r="J1612" s="195"/>
      <c r="K1612" s="362"/>
      <c r="Q1612" s="253"/>
    </row>
    <row r="1613" spans="7:17" ht="15.75" x14ac:dyDescent="0.25">
      <c r="G1613" s="83">
        <f t="shared" si="58"/>
        <v>24619.650000000005</v>
      </c>
      <c r="H1613" s="60">
        <f t="shared" si="57"/>
        <v>27</v>
      </c>
      <c r="I1613" s="218"/>
      <c r="J1613" s="195"/>
      <c r="K1613" s="362"/>
      <c r="Q1613" s="253"/>
    </row>
    <row r="1614" spans="7:17" ht="15.75" x14ac:dyDescent="0.25">
      <c r="G1614" s="83">
        <f t="shared" si="58"/>
        <v>24619.650000000005</v>
      </c>
      <c r="H1614" s="60">
        <f t="shared" si="57"/>
        <v>27</v>
      </c>
      <c r="I1614" s="218"/>
      <c r="J1614" s="195"/>
      <c r="K1614" s="362"/>
      <c r="Q1614" s="253"/>
    </row>
    <row r="1615" spans="7:17" ht="15.75" x14ac:dyDescent="0.25">
      <c r="G1615" s="83">
        <f t="shared" si="58"/>
        <v>24619.650000000005</v>
      </c>
      <c r="H1615" s="60">
        <f t="shared" si="57"/>
        <v>27</v>
      </c>
      <c r="I1615" s="218"/>
      <c r="J1615" s="195"/>
      <c r="K1615" s="362"/>
      <c r="Q1615" s="253"/>
    </row>
    <row r="1616" spans="7:17" ht="15.75" x14ac:dyDescent="0.25">
      <c r="G1616" s="83">
        <f t="shared" si="58"/>
        <v>24619.650000000005</v>
      </c>
      <c r="H1616" s="60">
        <f t="shared" si="57"/>
        <v>27</v>
      </c>
      <c r="I1616" s="218"/>
      <c r="J1616" s="195"/>
      <c r="K1616" s="362"/>
      <c r="Q1616" s="253"/>
    </row>
    <row r="1617" spans="7:17" ht="15.75" x14ac:dyDescent="0.25">
      <c r="G1617" s="83">
        <f t="shared" si="58"/>
        <v>24619.650000000005</v>
      </c>
      <c r="H1617" s="60">
        <f t="shared" si="57"/>
        <v>27</v>
      </c>
      <c r="I1617" s="218"/>
      <c r="J1617" s="195"/>
      <c r="K1617" s="362"/>
      <c r="Q1617" s="253"/>
    </row>
    <row r="1618" spans="7:17" ht="15.75" x14ac:dyDescent="0.25">
      <c r="G1618" s="83">
        <f t="shared" si="58"/>
        <v>24619.650000000005</v>
      </c>
      <c r="H1618" s="60">
        <f t="shared" si="57"/>
        <v>27</v>
      </c>
      <c r="I1618" s="218"/>
      <c r="J1618" s="195"/>
      <c r="K1618" s="362"/>
      <c r="Q1618" s="253"/>
    </row>
    <row r="1619" spans="7:17" ht="15.75" x14ac:dyDescent="0.25">
      <c r="G1619" s="83">
        <f t="shared" si="58"/>
        <v>24619.650000000005</v>
      </c>
      <c r="H1619" s="60">
        <f t="shared" si="57"/>
        <v>27</v>
      </c>
      <c r="I1619" s="218"/>
      <c r="J1619" s="195"/>
      <c r="K1619" s="362"/>
      <c r="Q1619" s="253"/>
    </row>
    <row r="1620" spans="7:17" ht="15.75" x14ac:dyDescent="0.25">
      <c r="G1620" s="83">
        <f t="shared" si="58"/>
        <v>24619.650000000005</v>
      </c>
      <c r="H1620" s="60">
        <f t="shared" si="57"/>
        <v>27</v>
      </c>
      <c r="I1620" s="218"/>
      <c r="J1620" s="195"/>
      <c r="K1620" s="362"/>
      <c r="Q1620" s="253"/>
    </row>
    <row r="1621" spans="7:17" ht="15.75" x14ac:dyDescent="0.25">
      <c r="G1621" s="83">
        <f t="shared" si="58"/>
        <v>24619.650000000005</v>
      </c>
      <c r="H1621" s="60">
        <f t="shared" si="57"/>
        <v>27</v>
      </c>
      <c r="I1621" s="218"/>
      <c r="J1621" s="195"/>
      <c r="K1621" s="362"/>
      <c r="Q1621" s="253"/>
    </row>
    <row r="1622" spans="7:17" ht="15.75" x14ac:dyDescent="0.25">
      <c r="G1622" s="83">
        <f t="shared" si="58"/>
        <v>24619.650000000005</v>
      </c>
      <c r="H1622" s="60">
        <f t="shared" si="57"/>
        <v>27</v>
      </c>
      <c r="I1622" s="218"/>
      <c r="J1622" s="195"/>
      <c r="K1622" s="362"/>
      <c r="Q1622" s="253"/>
    </row>
    <row r="1623" spans="7:17" ht="15.75" x14ac:dyDescent="0.25">
      <c r="G1623" s="83">
        <f t="shared" si="58"/>
        <v>24619.650000000005</v>
      </c>
      <c r="H1623" s="60">
        <f t="shared" si="57"/>
        <v>27</v>
      </c>
      <c r="I1623" s="218"/>
      <c r="J1623" s="195"/>
      <c r="K1623" s="362"/>
      <c r="Q1623" s="253"/>
    </row>
    <row r="1624" spans="7:17" ht="15.75" x14ac:dyDescent="0.25">
      <c r="G1624" s="83">
        <f t="shared" si="58"/>
        <v>24619.650000000005</v>
      </c>
      <c r="H1624" s="60">
        <f t="shared" si="57"/>
        <v>27</v>
      </c>
      <c r="I1624" s="218"/>
      <c r="J1624" s="195"/>
      <c r="K1624" s="362"/>
      <c r="Q1624" s="253"/>
    </row>
    <row r="1625" spans="7:17" ht="15.75" x14ac:dyDescent="0.25">
      <c r="G1625" s="83">
        <f t="shared" si="58"/>
        <v>24619.650000000005</v>
      </c>
      <c r="H1625" s="60">
        <f t="shared" si="57"/>
        <v>27</v>
      </c>
      <c r="I1625" s="218"/>
      <c r="J1625" s="195"/>
      <c r="K1625" s="362"/>
      <c r="Q1625" s="253"/>
    </row>
    <row r="1626" spans="7:17" ht="15.75" x14ac:dyDescent="0.25">
      <c r="G1626" s="83">
        <f t="shared" si="58"/>
        <v>24619.650000000005</v>
      </c>
      <c r="H1626" s="60">
        <f t="shared" si="57"/>
        <v>27</v>
      </c>
      <c r="I1626" s="218"/>
      <c r="J1626" s="195"/>
      <c r="K1626" s="362"/>
      <c r="Q1626" s="253"/>
    </row>
    <row r="1627" spans="7:17" ht="15.75" x14ac:dyDescent="0.25">
      <c r="G1627" s="83">
        <f t="shared" si="58"/>
        <v>24619.650000000005</v>
      </c>
      <c r="H1627" s="60">
        <f t="shared" si="57"/>
        <v>27</v>
      </c>
      <c r="I1627" s="218"/>
      <c r="J1627" s="195"/>
      <c r="K1627" s="362"/>
      <c r="Q1627" s="253"/>
    </row>
    <row r="1628" spans="7:17" ht="15.75" x14ac:dyDescent="0.25">
      <c r="G1628" s="83">
        <f t="shared" si="58"/>
        <v>24619.650000000005</v>
      </c>
      <c r="H1628" s="60">
        <f t="shared" si="57"/>
        <v>27</v>
      </c>
      <c r="I1628" s="218"/>
      <c r="J1628" s="195"/>
      <c r="K1628" s="362"/>
      <c r="Q1628" s="253"/>
    </row>
    <row r="1629" spans="7:17" ht="15.75" x14ac:dyDescent="0.25">
      <c r="G1629" s="83">
        <f t="shared" si="58"/>
        <v>24619.650000000005</v>
      </c>
      <c r="H1629" s="60">
        <f t="shared" si="57"/>
        <v>27</v>
      </c>
      <c r="I1629" s="218"/>
      <c r="J1629" s="195"/>
      <c r="K1629" s="362"/>
      <c r="Q1629" s="253"/>
    </row>
    <row r="1630" spans="7:17" ht="15.75" x14ac:dyDescent="0.25">
      <c r="G1630" s="83">
        <f t="shared" si="58"/>
        <v>24619.650000000005</v>
      </c>
      <c r="H1630" s="60">
        <f t="shared" si="57"/>
        <v>27</v>
      </c>
      <c r="I1630" s="218"/>
      <c r="J1630" s="195"/>
      <c r="K1630" s="362"/>
      <c r="Q1630" s="253"/>
    </row>
    <row r="1631" spans="7:17" ht="15.75" x14ac:dyDescent="0.25">
      <c r="G1631" s="83">
        <f t="shared" si="58"/>
        <v>24619.650000000005</v>
      </c>
      <c r="H1631" s="60">
        <f t="shared" si="57"/>
        <v>27</v>
      </c>
      <c r="I1631" s="218"/>
      <c r="J1631" s="195"/>
      <c r="K1631" s="362"/>
      <c r="Q1631" s="253"/>
    </row>
    <row r="1632" spans="7:17" ht="15.75" x14ac:dyDescent="0.25">
      <c r="G1632" s="83">
        <f t="shared" si="58"/>
        <v>24619.650000000005</v>
      </c>
      <c r="H1632" s="60">
        <f t="shared" si="57"/>
        <v>27</v>
      </c>
      <c r="I1632" s="218"/>
      <c r="J1632" s="195"/>
      <c r="K1632" s="362"/>
      <c r="Q1632" s="253"/>
    </row>
    <row r="1633" spans="7:17" ht="15.75" x14ac:dyDescent="0.25">
      <c r="G1633" s="83">
        <f t="shared" si="58"/>
        <v>24619.650000000005</v>
      </c>
      <c r="H1633" s="60">
        <f t="shared" si="57"/>
        <v>27</v>
      </c>
      <c r="I1633" s="218"/>
      <c r="J1633" s="195"/>
      <c r="K1633" s="362"/>
      <c r="Q1633" s="253"/>
    </row>
    <row r="1634" spans="7:17" ht="15.75" x14ac:dyDescent="0.25">
      <c r="G1634" s="83">
        <f t="shared" si="58"/>
        <v>24619.650000000005</v>
      </c>
      <c r="H1634" s="60">
        <f t="shared" si="57"/>
        <v>27</v>
      </c>
      <c r="I1634" s="218"/>
      <c r="J1634" s="195"/>
      <c r="K1634" s="362"/>
      <c r="Q1634" s="253"/>
    </row>
    <row r="1635" spans="7:17" ht="15.75" x14ac:dyDescent="0.25">
      <c r="G1635" s="83">
        <f t="shared" si="58"/>
        <v>24619.650000000005</v>
      </c>
      <c r="H1635" s="60">
        <f t="shared" si="57"/>
        <v>27</v>
      </c>
      <c r="I1635" s="218"/>
      <c r="J1635" s="195"/>
      <c r="K1635" s="362"/>
      <c r="Q1635" s="253"/>
    </row>
    <row r="1636" spans="7:17" ht="15.75" x14ac:dyDescent="0.25">
      <c r="G1636" s="83">
        <f t="shared" si="58"/>
        <v>24619.650000000005</v>
      </c>
      <c r="H1636" s="60">
        <f t="shared" si="57"/>
        <v>27</v>
      </c>
      <c r="I1636" s="218"/>
      <c r="J1636" s="195"/>
      <c r="K1636" s="362"/>
      <c r="Q1636" s="253"/>
    </row>
    <row r="1637" spans="7:17" ht="15.75" x14ac:dyDescent="0.25">
      <c r="G1637" s="83">
        <f t="shared" si="58"/>
        <v>24619.650000000005</v>
      </c>
      <c r="H1637" s="60">
        <f t="shared" si="57"/>
        <v>27</v>
      </c>
      <c r="I1637" s="218"/>
      <c r="J1637" s="195"/>
      <c r="K1637" s="362"/>
      <c r="Q1637" s="253"/>
    </row>
    <row r="1638" spans="7:17" ht="15.75" x14ac:dyDescent="0.25">
      <c r="G1638" s="83">
        <f t="shared" si="58"/>
        <v>24619.650000000005</v>
      </c>
      <c r="H1638" s="60">
        <f t="shared" si="57"/>
        <v>27</v>
      </c>
      <c r="I1638" s="218"/>
      <c r="J1638" s="195"/>
      <c r="K1638" s="362"/>
      <c r="Q1638" s="253"/>
    </row>
    <row r="1639" spans="7:17" ht="15.75" x14ac:dyDescent="0.25">
      <c r="G1639" s="83">
        <f t="shared" si="58"/>
        <v>24619.650000000005</v>
      </c>
      <c r="H1639" s="60">
        <f t="shared" si="57"/>
        <v>27</v>
      </c>
      <c r="I1639" s="218"/>
      <c r="J1639" s="195"/>
      <c r="K1639" s="362"/>
      <c r="Q1639" s="253"/>
    </row>
    <row r="1640" spans="7:17" ht="15.75" x14ac:dyDescent="0.25">
      <c r="G1640" s="83">
        <f t="shared" si="58"/>
        <v>24619.650000000005</v>
      </c>
      <c r="H1640" s="60">
        <f t="shared" si="57"/>
        <v>27</v>
      </c>
      <c r="I1640" s="218"/>
      <c r="J1640" s="195"/>
      <c r="K1640" s="362"/>
      <c r="Q1640" s="253"/>
    </row>
    <row r="1641" spans="7:17" ht="15.75" x14ac:dyDescent="0.25">
      <c r="G1641" s="83">
        <f t="shared" si="58"/>
        <v>24619.650000000005</v>
      </c>
      <c r="H1641" s="60">
        <f t="shared" si="57"/>
        <v>27</v>
      </c>
      <c r="I1641" s="218"/>
      <c r="J1641" s="195"/>
      <c r="K1641" s="362"/>
      <c r="Q1641" s="253"/>
    </row>
    <row r="1642" spans="7:17" ht="15.75" x14ac:dyDescent="0.25">
      <c r="G1642" s="83">
        <f t="shared" si="58"/>
        <v>24619.650000000005</v>
      </c>
      <c r="H1642" s="60">
        <f t="shared" si="57"/>
        <v>27</v>
      </c>
      <c r="I1642" s="218"/>
      <c r="J1642" s="195"/>
      <c r="K1642" s="362"/>
      <c r="Q1642" s="253"/>
    </row>
    <row r="1643" spans="7:17" ht="15.75" x14ac:dyDescent="0.25">
      <c r="G1643" s="83">
        <f t="shared" si="58"/>
        <v>24619.650000000005</v>
      </c>
      <c r="H1643" s="60">
        <f t="shared" si="57"/>
        <v>27</v>
      </c>
      <c r="I1643" s="218"/>
      <c r="J1643" s="195"/>
      <c r="K1643" s="362"/>
      <c r="Q1643" s="253"/>
    </row>
    <row r="1644" spans="7:17" ht="15.75" x14ac:dyDescent="0.25">
      <c r="G1644" s="83">
        <f t="shared" si="58"/>
        <v>24619.650000000005</v>
      </c>
      <c r="H1644" s="60">
        <f t="shared" si="57"/>
        <v>27</v>
      </c>
      <c r="I1644" s="218"/>
      <c r="J1644" s="195"/>
      <c r="K1644" s="362"/>
      <c r="Q1644" s="253"/>
    </row>
    <row r="1645" spans="7:17" ht="15.75" x14ac:dyDescent="0.25">
      <c r="G1645" s="83">
        <f t="shared" si="58"/>
        <v>24619.650000000005</v>
      </c>
      <c r="H1645" s="60">
        <f t="shared" si="57"/>
        <v>27</v>
      </c>
      <c r="I1645" s="218"/>
      <c r="J1645" s="195"/>
      <c r="K1645" s="362"/>
      <c r="Q1645" s="253"/>
    </row>
    <row r="1646" spans="7:17" ht="15.75" x14ac:dyDescent="0.25">
      <c r="G1646" s="83">
        <f t="shared" si="58"/>
        <v>24619.650000000005</v>
      </c>
      <c r="H1646" s="60">
        <f t="shared" si="57"/>
        <v>27</v>
      </c>
      <c r="I1646" s="218"/>
      <c r="J1646" s="195"/>
      <c r="K1646" s="362"/>
      <c r="Q1646" s="253"/>
    </row>
    <row r="1647" spans="7:17" ht="15.75" x14ac:dyDescent="0.25">
      <c r="G1647" s="83">
        <f t="shared" si="58"/>
        <v>24619.650000000005</v>
      </c>
      <c r="H1647" s="60">
        <f t="shared" si="57"/>
        <v>27</v>
      </c>
      <c r="I1647" s="218"/>
      <c r="J1647" s="195"/>
      <c r="K1647" s="362"/>
      <c r="Q1647" s="253"/>
    </row>
    <row r="1648" spans="7:17" ht="15.75" x14ac:dyDescent="0.25">
      <c r="G1648" s="83">
        <f t="shared" si="58"/>
        <v>24619.650000000005</v>
      </c>
      <c r="H1648" s="60">
        <f t="shared" si="57"/>
        <v>27</v>
      </c>
      <c r="I1648" s="218"/>
      <c r="J1648" s="195"/>
      <c r="K1648" s="362"/>
      <c r="Q1648" s="253"/>
    </row>
    <row r="1649" spans="7:17" ht="15.75" x14ac:dyDescent="0.25">
      <c r="G1649" s="83">
        <f t="shared" si="58"/>
        <v>24619.650000000005</v>
      </c>
      <c r="H1649" s="60">
        <f t="shared" si="57"/>
        <v>27</v>
      </c>
      <c r="I1649" s="218"/>
      <c r="J1649" s="195"/>
      <c r="K1649" s="362"/>
      <c r="Q1649" s="253"/>
    </row>
    <row r="1650" spans="7:17" ht="15.75" x14ac:dyDescent="0.25">
      <c r="G1650" s="83">
        <f t="shared" si="58"/>
        <v>24619.650000000005</v>
      </c>
      <c r="H1650" s="60">
        <f t="shared" si="57"/>
        <v>27</v>
      </c>
      <c r="I1650" s="218"/>
      <c r="J1650" s="195"/>
      <c r="K1650" s="362"/>
      <c r="Q1650" s="253"/>
    </row>
    <row r="1651" spans="7:17" ht="15.75" x14ac:dyDescent="0.25">
      <c r="G1651" s="83">
        <f t="shared" si="58"/>
        <v>24619.650000000005</v>
      </c>
      <c r="H1651" s="60">
        <f t="shared" si="57"/>
        <v>27</v>
      </c>
      <c r="I1651" s="218"/>
      <c r="J1651" s="195"/>
      <c r="K1651" s="362"/>
      <c r="Q1651" s="253"/>
    </row>
    <row r="1652" spans="7:17" ht="15.75" x14ac:dyDescent="0.25">
      <c r="G1652" s="83">
        <f t="shared" si="58"/>
        <v>24619.650000000005</v>
      </c>
      <c r="H1652" s="60">
        <f t="shared" si="57"/>
        <v>27</v>
      </c>
      <c r="I1652" s="218"/>
      <c r="J1652" s="195"/>
      <c r="K1652" s="362"/>
      <c r="Q1652" s="253"/>
    </row>
    <row r="1653" spans="7:17" ht="15.75" x14ac:dyDescent="0.25">
      <c r="G1653" s="83">
        <f t="shared" si="58"/>
        <v>24619.650000000005</v>
      </c>
      <c r="H1653" s="60">
        <f t="shared" si="57"/>
        <v>27</v>
      </c>
      <c r="I1653" s="218"/>
      <c r="J1653" s="195"/>
      <c r="K1653" s="362"/>
      <c r="Q1653" s="253"/>
    </row>
    <row r="1654" spans="7:17" ht="15.75" x14ac:dyDescent="0.25">
      <c r="G1654" s="83">
        <f t="shared" si="58"/>
        <v>24619.650000000005</v>
      </c>
      <c r="H1654" s="60">
        <f t="shared" si="57"/>
        <v>27</v>
      </c>
      <c r="I1654" s="218"/>
      <c r="J1654" s="195"/>
      <c r="K1654" s="362"/>
      <c r="Q1654" s="253"/>
    </row>
    <row r="1655" spans="7:17" ht="15.75" x14ac:dyDescent="0.25">
      <c r="G1655" s="83">
        <f t="shared" si="58"/>
        <v>24619.650000000005</v>
      </c>
      <c r="H1655" s="60">
        <f t="shared" si="57"/>
        <v>27</v>
      </c>
      <c r="I1655" s="218"/>
      <c r="J1655" s="195"/>
      <c r="K1655" s="362"/>
      <c r="Q1655" s="253"/>
    </row>
    <row r="1656" spans="7:17" ht="15.75" x14ac:dyDescent="0.25">
      <c r="G1656" s="83">
        <f t="shared" si="58"/>
        <v>24619.650000000005</v>
      </c>
      <c r="H1656" s="60">
        <f t="shared" ref="H1656:H1719" si="59">H1655-F1687+D1687</f>
        <v>27</v>
      </c>
      <c r="I1656" s="218"/>
      <c r="J1656" s="195"/>
      <c r="K1656" s="362"/>
      <c r="Q1656" s="253"/>
    </row>
    <row r="1657" spans="7:17" ht="15.75" x14ac:dyDescent="0.25">
      <c r="G1657" s="83">
        <f t="shared" si="58"/>
        <v>24619.650000000005</v>
      </c>
      <c r="H1657" s="60">
        <f t="shared" si="59"/>
        <v>27</v>
      </c>
      <c r="I1657" s="218"/>
      <c r="J1657" s="195"/>
      <c r="K1657" s="362"/>
      <c r="Q1657" s="253"/>
    </row>
    <row r="1658" spans="7:17" ht="15.75" x14ac:dyDescent="0.25">
      <c r="G1658" s="83">
        <f t="shared" si="58"/>
        <v>24619.650000000005</v>
      </c>
      <c r="H1658" s="60">
        <f t="shared" si="59"/>
        <v>27</v>
      </c>
      <c r="I1658" s="218"/>
      <c r="J1658" s="195"/>
      <c r="K1658" s="362"/>
      <c r="Q1658" s="253"/>
    </row>
    <row r="1659" spans="7:17" ht="15.75" x14ac:dyDescent="0.25">
      <c r="G1659" s="83">
        <f t="shared" si="58"/>
        <v>24619.650000000005</v>
      </c>
      <c r="H1659" s="60">
        <f t="shared" si="59"/>
        <v>27</v>
      </c>
      <c r="I1659" s="218"/>
      <c r="J1659" s="195"/>
      <c r="K1659" s="362"/>
      <c r="Q1659" s="253"/>
    </row>
    <row r="1660" spans="7:17" ht="15.75" x14ac:dyDescent="0.25">
      <c r="G1660" s="83">
        <f t="shared" si="58"/>
        <v>24619.650000000005</v>
      </c>
      <c r="H1660" s="60">
        <f t="shared" si="59"/>
        <v>27</v>
      </c>
      <c r="I1660" s="218"/>
      <c r="J1660" s="195"/>
      <c r="K1660" s="362"/>
      <c r="Q1660" s="253"/>
    </row>
    <row r="1661" spans="7:17" ht="15.75" x14ac:dyDescent="0.25">
      <c r="G1661" s="83">
        <f t="shared" si="58"/>
        <v>24619.650000000005</v>
      </c>
      <c r="H1661" s="60">
        <f t="shared" si="59"/>
        <v>27</v>
      </c>
      <c r="I1661" s="218"/>
      <c r="J1661" s="195"/>
      <c r="K1661" s="362"/>
      <c r="Q1661" s="253"/>
    </row>
    <row r="1662" spans="7:17" ht="15.75" x14ac:dyDescent="0.25">
      <c r="G1662" s="83">
        <f t="shared" si="58"/>
        <v>24619.650000000005</v>
      </c>
      <c r="H1662" s="60">
        <f t="shared" si="59"/>
        <v>27</v>
      </c>
      <c r="I1662" s="218"/>
      <c r="J1662" s="195"/>
      <c r="K1662" s="362"/>
      <c r="Q1662" s="253"/>
    </row>
    <row r="1663" spans="7:17" ht="15.75" x14ac:dyDescent="0.25">
      <c r="G1663" s="83">
        <f t="shared" si="58"/>
        <v>24619.650000000005</v>
      </c>
      <c r="H1663" s="60">
        <f t="shared" si="59"/>
        <v>27</v>
      </c>
      <c r="I1663" s="218"/>
      <c r="J1663" s="195"/>
      <c r="K1663" s="362"/>
      <c r="Q1663" s="253"/>
    </row>
    <row r="1664" spans="7:17" ht="15.75" x14ac:dyDescent="0.25">
      <c r="G1664" s="83">
        <f t="shared" si="58"/>
        <v>24619.650000000005</v>
      </c>
      <c r="H1664" s="60">
        <f t="shared" si="59"/>
        <v>27</v>
      </c>
      <c r="I1664" s="218"/>
      <c r="J1664" s="195"/>
      <c r="K1664" s="362"/>
      <c r="Q1664" s="253"/>
    </row>
    <row r="1665" spans="7:17" ht="15.75" x14ac:dyDescent="0.25">
      <c r="G1665" s="83">
        <f t="shared" si="58"/>
        <v>24619.650000000005</v>
      </c>
      <c r="H1665" s="60">
        <f t="shared" si="59"/>
        <v>27</v>
      </c>
      <c r="I1665" s="218"/>
      <c r="J1665" s="195"/>
      <c r="K1665" s="362"/>
      <c r="Q1665" s="253"/>
    </row>
    <row r="1666" spans="7:17" ht="15.75" x14ac:dyDescent="0.25">
      <c r="G1666" s="83">
        <f t="shared" si="58"/>
        <v>24619.650000000005</v>
      </c>
      <c r="H1666" s="60">
        <f t="shared" si="59"/>
        <v>27</v>
      </c>
      <c r="I1666" s="218"/>
      <c r="J1666" s="195"/>
      <c r="K1666" s="362"/>
      <c r="Q1666" s="253"/>
    </row>
    <row r="1667" spans="7:17" ht="15.75" x14ac:dyDescent="0.25">
      <c r="G1667" s="83">
        <f t="shared" si="58"/>
        <v>24619.650000000005</v>
      </c>
      <c r="H1667" s="60">
        <f t="shared" si="59"/>
        <v>27</v>
      </c>
      <c r="I1667" s="218"/>
      <c r="J1667" s="195"/>
      <c r="K1667" s="362"/>
      <c r="Q1667" s="253"/>
    </row>
    <row r="1668" spans="7:17" ht="15.75" x14ac:dyDescent="0.25">
      <c r="G1668" s="83">
        <f t="shared" si="58"/>
        <v>24619.650000000005</v>
      </c>
      <c r="H1668" s="60">
        <f t="shared" si="59"/>
        <v>27</v>
      </c>
      <c r="I1668" s="218"/>
      <c r="J1668" s="195"/>
      <c r="K1668" s="362"/>
      <c r="Q1668" s="253"/>
    </row>
    <row r="1669" spans="7:17" ht="15.75" x14ac:dyDescent="0.25">
      <c r="G1669" s="83">
        <f t="shared" si="58"/>
        <v>24619.650000000005</v>
      </c>
      <c r="H1669" s="60">
        <f t="shared" si="59"/>
        <v>27</v>
      </c>
      <c r="I1669" s="218"/>
      <c r="J1669" s="195"/>
      <c r="K1669" s="362"/>
      <c r="Q1669" s="253"/>
    </row>
    <row r="1670" spans="7:17" ht="15.75" x14ac:dyDescent="0.25">
      <c r="G1670" s="83">
        <f t="shared" si="58"/>
        <v>24619.650000000005</v>
      </c>
      <c r="H1670" s="60">
        <f t="shared" si="59"/>
        <v>27</v>
      </c>
      <c r="I1670" s="218"/>
      <c r="J1670" s="195"/>
      <c r="K1670" s="362"/>
      <c r="Q1670" s="253"/>
    </row>
    <row r="1671" spans="7:17" ht="15.75" x14ac:dyDescent="0.25">
      <c r="G1671" s="83">
        <f t="shared" si="58"/>
        <v>24619.650000000005</v>
      </c>
      <c r="H1671" s="60">
        <f t="shared" si="59"/>
        <v>27</v>
      </c>
      <c r="I1671" s="218"/>
      <c r="J1671" s="195"/>
      <c r="K1671" s="362"/>
      <c r="Q1671" s="253"/>
    </row>
    <row r="1672" spans="7:17" ht="15.75" x14ac:dyDescent="0.25">
      <c r="G1672" s="83">
        <f t="shared" si="58"/>
        <v>24619.650000000005</v>
      </c>
      <c r="H1672" s="60">
        <f t="shared" si="59"/>
        <v>27</v>
      </c>
      <c r="I1672" s="218"/>
      <c r="J1672" s="195"/>
      <c r="K1672" s="362"/>
      <c r="Q1672" s="253"/>
    </row>
    <row r="1673" spans="7:17" ht="15.75" x14ac:dyDescent="0.25">
      <c r="G1673" s="83">
        <f t="shared" si="58"/>
        <v>24619.650000000005</v>
      </c>
      <c r="H1673" s="60">
        <f t="shared" si="59"/>
        <v>27</v>
      </c>
      <c r="I1673" s="218"/>
      <c r="J1673" s="195"/>
      <c r="K1673" s="362"/>
      <c r="Q1673" s="253"/>
    </row>
    <row r="1674" spans="7:17" ht="15.75" x14ac:dyDescent="0.25">
      <c r="G1674" s="83">
        <f t="shared" si="58"/>
        <v>24619.650000000005</v>
      </c>
      <c r="H1674" s="60">
        <f t="shared" si="59"/>
        <v>27</v>
      </c>
      <c r="I1674" s="218"/>
      <c r="J1674" s="195"/>
      <c r="K1674" s="362"/>
      <c r="Q1674" s="253"/>
    </row>
    <row r="1675" spans="7:17" ht="15.75" x14ac:dyDescent="0.25">
      <c r="G1675" s="83">
        <f t="shared" ref="G1675:G1738" si="60">G1674-E1675+C1675</f>
        <v>24619.650000000005</v>
      </c>
      <c r="H1675" s="60">
        <f t="shared" si="59"/>
        <v>27</v>
      </c>
      <c r="I1675" s="218"/>
      <c r="J1675" s="195"/>
      <c r="K1675" s="362"/>
      <c r="Q1675" s="253"/>
    </row>
    <row r="1676" spans="7:17" ht="15.75" x14ac:dyDescent="0.25">
      <c r="G1676" s="83">
        <f t="shared" si="60"/>
        <v>24619.650000000005</v>
      </c>
      <c r="H1676" s="60">
        <f t="shared" si="59"/>
        <v>27</v>
      </c>
      <c r="I1676" s="218"/>
      <c r="J1676" s="195"/>
      <c r="K1676" s="362"/>
      <c r="Q1676" s="253"/>
    </row>
    <row r="1677" spans="7:17" ht="15.75" x14ac:dyDescent="0.25">
      <c r="G1677" s="83">
        <f t="shared" si="60"/>
        <v>24619.650000000005</v>
      </c>
      <c r="H1677" s="60">
        <f t="shared" si="59"/>
        <v>27</v>
      </c>
      <c r="I1677" s="218"/>
      <c r="J1677" s="195"/>
      <c r="K1677" s="362"/>
      <c r="Q1677" s="253"/>
    </row>
    <row r="1678" spans="7:17" ht="15.75" x14ac:dyDescent="0.25">
      <c r="G1678" s="83">
        <f t="shared" si="60"/>
        <v>24619.650000000005</v>
      </c>
      <c r="H1678" s="60">
        <f t="shared" si="59"/>
        <v>27</v>
      </c>
      <c r="I1678" s="218"/>
      <c r="J1678" s="195"/>
      <c r="K1678" s="362"/>
      <c r="Q1678" s="253"/>
    </row>
    <row r="1679" spans="7:17" ht="15.75" x14ac:dyDescent="0.25">
      <c r="G1679" s="83">
        <f t="shared" si="60"/>
        <v>24619.650000000005</v>
      </c>
      <c r="H1679" s="60">
        <f t="shared" si="59"/>
        <v>27</v>
      </c>
      <c r="I1679" s="218"/>
      <c r="J1679" s="195"/>
      <c r="K1679" s="362"/>
      <c r="Q1679" s="253"/>
    </row>
    <row r="1680" spans="7:17" ht="15.75" x14ac:dyDescent="0.25">
      <c r="G1680" s="83">
        <f t="shared" si="60"/>
        <v>24619.650000000005</v>
      </c>
      <c r="H1680" s="60">
        <f t="shared" si="59"/>
        <v>27</v>
      </c>
      <c r="I1680" s="218"/>
      <c r="J1680" s="195"/>
      <c r="K1680" s="362"/>
      <c r="Q1680" s="253"/>
    </row>
    <row r="1681" spans="7:17" ht="15.75" x14ac:dyDescent="0.25">
      <c r="G1681" s="83">
        <f t="shared" si="60"/>
        <v>24619.650000000005</v>
      </c>
      <c r="H1681" s="60">
        <f t="shared" si="59"/>
        <v>27</v>
      </c>
      <c r="I1681" s="218"/>
      <c r="J1681" s="195"/>
      <c r="K1681" s="362"/>
      <c r="Q1681" s="253"/>
    </row>
    <row r="1682" spans="7:17" ht="15.75" x14ac:dyDescent="0.25">
      <c r="G1682" s="83">
        <f t="shared" si="60"/>
        <v>24619.650000000005</v>
      </c>
      <c r="H1682" s="60">
        <f t="shared" si="59"/>
        <v>27</v>
      </c>
      <c r="I1682" s="218"/>
      <c r="J1682" s="195"/>
      <c r="K1682" s="362"/>
      <c r="Q1682" s="253"/>
    </row>
    <row r="1683" spans="7:17" ht="15.75" x14ac:dyDescent="0.25">
      <c r="G1683" s="83">
        <f t="shared" si="60"/>
        <v>24619.650000000005</v>
      </c>
      <c r="H1683" s="60">
        <f t="shared" si="59"/>
        <v>27</v>
      </c>
      <c r="I1683" s="218"/>
      <c r="J1683" s="195"/>
      <c r="K1683" s="362"/>
      <c r="Q1683" s="253"/>
    </row>
    <row r="1684" spans="7:17" ht="15.75" x14ac:dyDescent="0.25">
      <c r="G1684" s="83">
        <f t="shared" si="60"/>
        <v>24619.650000000005</v>
      </c>
      <c r="H1684" s="60">
        <f t="shared" si="59"/>
        <v>27</v>
      </c>
      <c r="I1684" s="218"/>
      <c r="J1684" s="195"/>
      <c r="K1684" s="362"/>
      <c r="Q1684" s="253"/>
    </row>
    <row r="1685" spans="7:17" ht="15.75" x14ac:dyDescent="0.25">
      <c r="G1685" s="83">
        <f t="shared" si="60"/>
        <v>24619.650000000005</v>
      </c>
      <c r="H1685" s="60">
        <f t="shared" si="59"/>
        <v>27</v>
      </c>
      <c r="I1685" s="218"/>
      <c r="J1685" s="195"/>
      <c r="K1685" s="362"/>
      <c r="Q1685" s="253"/>
    </row>
    <row r="1686" spans="7:17" ht="15.75" x14ac:dyDescent="0.25">
      <c r="G1686" s="83">
        <f t="shared" si="60"/>
        <v>24619.650000000005</v>
      </c>
      <c r="H1686" s="60">
        <f t="shared" si="59"/>
        <v>27</v>
      </c>
      <c r="I1686" s="218"/>
      <c r="J1686" s="195"/>
      <c r="K1686" s="362"/>
      <c r="Q1686" s="253"/>
    </row>
    <row r="1687" spans="7:17" ht="15.75" x14ac:dyDescent="0.25">
      <c r="G1687" s="83">
        <f t="shared" si="60"/>
        <v>24619.650000000005</v>
      </c>
      <c r="H1687" s="60">
        <f t="shared" si="59"/>
        <v>27</v>
      </c>
      <c r="I1687" s="218"/>
      <c r="J1687" s="195"/>
      <c r="K1687" s="362"/>
      <c r="Q1687" s="253"/>
    </row>
    <row r="1688" spans="7:17" ht="15.75" x14ac:dyDescent="0.25">
      <c r="G1688" s="83">
        <f t="shared" si="60"/>
        <v>24619.650000000005</v>
      </c>
      <c r="H1688" s="60">
        <f t="shared" si="59"/>
        <v>27</v>
      </c>
      <c r="I1688" s="218"/>
      <c r="J1688" s="195"/>
      <c r="K1688" s="362"/>
      <c r="Q1688" s="253"/>
    </row>
    <row r="1689" spans="7:17" ht="15.75" x14ac:dyDescent="0.25">
      <c r="G1689" s="83">
        <f t="shared" si="60"/>
        <v>24619.650000000005</v>
      </c>
      <c r="H1689" s="60">
        <f t="shared" si="59"/>
        <v>27</v>
      </c>
      <c r="I1689" s="218"/>
      <c r="J1689" s="195"/>
      <c r="K1689" s="362"/>
      <c r="Q1689" s="253"/>
    </row>
    <row r="1690" spans="7:17" ht="15.75" x14ac:dyDescent="0.25">
      <c r="G1690" s="83">
        <f t="shared" si="60"/>
        <v>24619.650000000005</v>
      </c>
      <c r="H1690" s="60">
        <f t="shared" si="59"/>
        <v>27</v>
      </c>
      <c r="I1690" s="218"/>
      <c r="J1690" s="195"/>
      <c r="K1690" s="362"/>
      <c r="Q1690" s="253"/>
    </row>
    <row r="1691" spans="7:17" ht="15.75" x14ac:dyDescent="0.25">
      <c r="G1691" s="83">
        <f t="shared" si="60"/>
        <v>24619.650000000005</v>
      </c>
      <c r="H1691" s="60">
        <f t="shared" si="59"/>
        <v>27</v>
      </c>
      <c r="I1691" s="218"/>
      <c r="J1691" s="195"/>
      <c r="K1691" s="362"/>
      <c r="Q1691" s="253"/>
    </row>
    <row r="1692" spans="7:17" ht="15.75" x14ac:dyDescent="0.25">
      <c r="G1692" s="83">
        <f t="shared" si="60"/>
        <v>24619.650000000005</v>
      </c>
      <c r="H1692" s="60">
        <f t="shared" si="59"/>
        <v>27</v>
      </c>
      <c r="I1692" s="218"/>
      <c r="J1692" s="195"/>
      <c r="K1692" s="362"/>
      <c r="Q1692" s="253"/>
    </row>
    <row r="1693" spans="7:17" ht="15.75" x14ac:dyDescent="0.25">
      <c r="G1693" s="83">
        <f t="shared" si="60"/>
        <v>24619.650000000005</v>
      </c>
      <c r="H1693" s="60">
        <f t="shared" si="59"/>
        <v>27</v>
      </c>
      <c r="I1693" s="218"/>
      <c r="J1693" s="195"/>
      <c r="K1693" s="362"/>
      <c r="Q1693" s="253"/>
    </row>
    <row r="1694" spans="7:17" ht="15.75" x14ac:dyDescent="0.25">
      <c r="G1694" s="83">
        <f t="shared" si="60"/>
        <v>24619.650000000005</v>
      </c>
      <c r="H1694" s="60">
        <f t="shared" si="59"/>
        <v>27</v>
      </c>
      <c r="I1694" s="218"/>
      <c r="J1694" s="195"/>
      <c r="K1694" s="362"/>
      <c r="Q1694" s="253"/>
    </row>
    <row r="1695" spans="7:17" ht="15.75" x14ac:dyDescent="0.25">
      <c r="G1695" s="83">
        <f t="shared" si="60"/>
        <v>24619.650000000005</v>
      </c>
      <c r="H1695" s="60">
        <f t="shared" si="59"/>
        <v>27</v>
      </c>
      <c r="I1695" s="218"/>
      <c r="J1695" s="195"/>
      <c r="K1695" s="362"/>
      <c r="Q1695" s="253"/>
    </row>
    <row r="1696" spans="7:17" ht="15.75" x14ac:dyDescent="0.25">
      <c r="G1696" s="83">
        <f t="shared" si="60"/>
        <v>24619.650000000005</v>
      </c>
      <c r="H1696" s="60">
        <f t="shared" si="59"/>
        <v>27</v>
      </c>
      <c r="I1696" s="218"/>
      <c r="J1696" s="195"/>
      <c r="K1696" s="362"/>
      <c r="Q1696" s="253"/>
    </row>
    <row r="1697" spans="7:17" ht="15.75" x14ac:dyDescent="0.25">
      <c r="G1697" s="83">
        <f t="shared" si="60"/>
        <v>24619.650000000005</v>
      </c>
      <c r="H1697" s="60">
        <f t="shared" si="59"/>
        <v>27</v>
      </c>
      <c r="I1697" s="218"/>
      <c r="J1697" s="195"/>
      <c r="K1697" s="362"/>
      <c r="Q1697" s="253"/>
    </row>
    <row r="1698" spans="7:17" ht="15.75" x14ac:dyDescent="0.25">
      <c r="G1698" s="83">
        <f t="shared" si="60"/>
        <v>24619.650000000005</v>
      </c>
      <c r="H1698" s="60">
        <f t="shared" si="59"/>
        <v>27</v>
      </c>
      <c r="I1698" s="218"/>
      <c r="J1698" s="195"/>
      <c r="K1698" s="362"/>
      <c r="Q1698" s="253"/>
    </row>
    <row r="1699" spans="7:17" ht="15.75" x14ac:dyDescent="0.25">
      <c r="G1699" s="83">
        <f t="shared" si="60"/>
        <v>24619.650000000005</v>
      </c>
      <c r="H1699" s="60">
        <f t="shared" si="59"/>
        <v>27</v>
      </c>
      <c r="I1699" s="218"/>
      <c r="J1699" s="195"/>
      <c r="K1699" s="362"/>
      <c r="Q1699" s="253"/>
    </row>
    <row r="1700" spans="7:17" ht="15.75" x14ac:dyDescent="0.25">
      <c r="G1700" s="83">
        <f t="shared" si="60"/>
        <v>24619.650000000005</v>
      </c>
      <c r="H1700" s="60">
        <f t="shared" si="59"/>
        <v>27</v>
      </c>
      <c r="I1700" s="218"/>
      <c r="J1700" s="195"/>
      <c r="K1700" s="362"/>
      <c r="Q1700" s="253"/>
    </row>
    <row r="1701" spans="7:17" ht="15.75" x14ac:dyDescent="0.25">
      <c r="G1701" s="83">
        <f t="shared" si="60"/>
        <v>24619.650000000005</v>
      </c>
      <c r="H1701" s="60">
        <f t="shared" si="59"/>
        <v>27</v>
      </c>
      <c r="I1701" s="218"/>
      <c r="J1701" s="195"/>
      <c r="K1701" s="362"/>
      <c r="Q1701" s="253"/>
    </row>
    <row r="1702" spans="7:17" ht="15.75" x14ac:dyDescent="0.25">
      <c r="G1702" s="83">
        <f t="shared" si="60"/>
        <v>24619.650000000005</v>
      </c>
      <c r="H1702" s="60">
        <f t="shared" si="59"/>
        <v>27</v>
      </c>
      <c r="I1702" s="218"/>
      <c r="J1702" s="195"/>
      <c r="K1702" s="362"/>
      <c r="Q1702" s="253"/>
    </row>
    <row r="1703" spans="7:17" ht="15.75" x14ac:dyDescent="0.25">
      <c r="G1703" s="83">
        <f t="shared" si="60"/>
        <v>24619.650000000005</v>
      </c>
      <c r="H1703" s="60">
        <f t="shared" si="59"/>
        <v>27</v>
      </c>
      <c r="I1703" s="218"/>
      <c r="J1703" s="195"/>
      <c r="K1703" s="362"/>
      <c r="Q1703" s="253"/>
    </row>
    <row r="1704" spans="7:17" ht="15.75" x14ac:dyDescent="0.25">
      <c r="G1704" s="83">
        <f t="shared" si="60"/>
        <v>24619.650000000005</v>
      </c>
      <c r="H1704" s="60">
        <f t="shared" si="59"/>
        <v>27</v>
      </c>
      <c r="I1704" s="218"/>
      <c r="J1704" s="195"/>
      <c r="K1704" s="362"/>
      <c r="Q1704" s="253"/>
    </row>
    <row r="1705" spans="7:17" ht="15.75" x14ac:dyDescent="0.25">
      <c r="G1705" s="83">
        <f t="shared" si="60"/>
        <v>24619.650000000005</v>
      </c>
      <c r="H1705" s="60">
        <f t="shared" si="59"/>
        <v>27</v>
      </c>
      <c r="I1705" s="218"/>
      <c r="J1705" s="195"/>
      <c r="K1705" s="362"/>
      <c r="Q1705" s="253"/>
    </row>
    <row r="1706" spans="7:17" ht="15.75" x14ac:dyDescent="0.25">
      <c r="G1706" s="83">
        <f t="shared" si="60"/>
        <v>24619.650000000005</v>
      </c>
      <c r="H1706" s="60">
        <f t="shared" si="59"/>
        <v>27</v>
      </c>
      <c r="I1706" s="218"/>
      <c r="J1706" s="195"/>
      <c r="K1706" s="362"/>
      <c r="Q1706" s="253"/>
    </row>
    <row r="1707" spans="7:17" ht="15.75" x14ac:dyDescent="0.25">
      <c r="G1707" s="83">
        <f t="shared" si="60"/>
        <v>24619.650000000005</v>
      </c>
      <c r="H1707" s="60">
        <f t="shared" si="59"/>
        <v>27</v>
      </c>
      <c r="I1707" s="218"/>
      <c r="J1707" s="195"/>
      <c r="K1707" s="362"/>
      <c r="Q1707" s="253"/>
    </row>
    <row r="1708" spans="7:17" ht="15.75" x14ac:dyDescent="0.25">
      <c r="G1708" s="83">
        <f t="shared" si="60"/>
        <v>24619.650000000005</v>
      </c>
      <c r="H1708" s="60">
        <f t="shared" si="59"/>
        <v>27</v>
      </c>
      <c r="I1708" s="218"/>
      <c r="J1708" s="195"/>
      <c r="K1708" s="362"/>
      <c r="Q1708" s="253"/>
    </row>
    <row r="1709" spans="7:17" ht="15.75" x14ac:dyDescent="0.25">
      <c r="G1709" s="83">
        <f t="shared" si="60"/>
        <v>24619.650000000005</v>
      </c>
      <c r="H1709" s="60">
        <f t="shared" si="59"/>
        <v>27</v>
      </c>
      <c r="I1709" s="218"/>
      <c r="J1709" s="195"/>
      <c r="K1709" s="362"/>
      <c r="Q1709" s="253"/>
    </row>
    <row r="1710" spans="7:17" ht="15.75" x14ac:dyDescent="0.25">
      <c r="G1710" s="83">
        <f t="shared" si="60"/>
        <v>24619.650000000005</v>
      </c>
      <c r="H1710" s="60">
        <f t="shared" si="59"/>
        <v>27</v>
      </c>
      <c r="I1710" s="218"/>
      <c r="J1710" s="195"/>
      <c r="K1710" s="362"/>
      <c r="Q1710" s="253"/>
    </row>
    <row r="1711" spans="7:17" ht="15.75" x14ac:dyDescent="0.25">
      <c r="G1711" s="83">
        <f t="shared" si="60"/>
        <v>24619.650000000005</v>
      </c>
      <c r="H1711" s="60">
        <f t="shared" si="59"/>
        <v>27</v>
      </c>
      <c r="I1711" s="218"/>
      <c r="J1711" s="195"/>
      <c r="K1711" s="362"/>
      <c r="Q1711" s="253"/>
    </row>
    <row r="1712" spans="7:17" ht="15.75" x14ac:dyDescent="0.25">
      <c r="G1712" s="83">
        <f t="shared" si="60"/>
        <v>24619.650000000005</v>
      </c>
      <c r="H1712" s="60">
        <f t="shared" si="59"/>
        <v>27</v>
      </c>
      <c r="I1712" s="218"/>
      <c r="J1712" s="195"/>
      <c r="K1712" s="362"/>
      <c r="Q1712" s="253"/>
    </row>
    <row r="1713" spans="7:17" ht="15.75" x14ac:dyDescent="0.25">
      <c r="G1713" s="83">
        <f t="shared" si="60"/>
        <v>24619.650000000005</v>
      </c>
      <c r="H1713" s="60">
        <f t="shared" si="59"/>
        <v>27</v>
      </c>
      <c r="I1713" s="218"/>
      <c r="J1713" s="195"/>
      <c r="K1713" s="362"/>
      <c r="Q1713" s="253"/>
    </row>
    <row r="1714" spans="7:17" ht="15.75" x14ac:dyDescent="0.25">
      <c r="G1714" s="83">
        <f t="shared" si="60"/>
        <v>24619.650000000005</v>
      </c>
      <c r="H1714" s="60">
        <f t="shared" si="59"/>
        <v>27</v>
      </c>
      <c r="I1714" s="218"/>
      <c r="J1714" s="195"/>
      <c r="K1714" s="362"/>
      <c r="Q1714" s="253"/>
    </row>
    <row r="1715" spans="7:17" ht="15.75" x14ac:dyDescent="0.25">
      <c r="G1715" s="83">
        <f t="shared" si="60"/>
        <v>24619.650000000005</v>
      </c>
      <c r="H1715" s="60">
        <f t="shared" si="59"/>
        <v>27</v>
      </c>
      <c r="I1715" s="218"/>
      <c r="J1715" s="195"/>
      <c r="K1715" s="362"/>
      <c r="Q1715" s="253"/>
    </row>
    <row r="1716" spans="7:17" ht="15.75" x14ac:dyDescent="0.25">
      <c r="G1716" s="83">
        <f t="shared" si="60"/>
        <v>24619.650000000005</v>
      </c>
      <c r="H1716" s="60">
        <f t="shared" si="59"/>
        <v>27</v>
      </c>
      <c r="I1716" s="218"/>
      <c r="J1716" s="195"/>
      <c r="K1716" s="362"/>
      <c r="Q1716" s="253"/>
    </row>
    <row r="1717" spans="7:17" ht="15.75" x14ac:dyDescent="0.25">
      <c r="G1717" s="83">
        <f t="shared" si="60"/>
        <v>24619.650000000005</v>
      </c>
      <c r="H1717" s="60">
        <f t="shared" si="59"/>
        <v>27</v>
      </c>
      <c r="I1717" s="218"/>
      <c r="J1717" s="195"/>
      <c r="K1717" s="362"/>
      <c r="Q1717" s="253"/>
    </row>
    <row r="1718" spans="7:17" ht="15.75" x14ac:dyDescent="0.25">
      <c r="G1718" s="83">
        <f t="shared" si="60"/>
        <v>24619.650000000005</v>
      </c>
      <c r="H1718" s="60">
        <f t="shared" si="59"/>
        <v>27</v>
      </c>
      <c r="I1718" s="218"/>
      <c r="J1718" s="195"/>
      <c r="K1718" s="362"/>
      <c r="Q1718" s="253"/>
    </row>
    <row r="1719" spans="7:17" ht="15.75" x14ac:dyDescent="0.25">
      <c r="G1719" s="83">
        <f t="shared" si="60"/>
        <v>24619.650000000005</v>
      </c>
      <c r="H1719" s="60">
        <f t="shared" si="59"/>
        <v>27</v>
      </c>
      <c r="I1719" s="218"/>
      <c r="J1719" s="195"/>
      <c r="K1719" s="362"/>
      <c r="Q1719" s="253"/>
    </row>
    <row r="1720" spans="7:17" ht="15.75" x14ac:dyDescent="0.25">
      <c r="G1720" s="83">
        <f t="shared" si="60"/>
        <v>24619.650000000005</v>
      </c>
      <c r="H1720" s="60">
        <f t="shared" ref="H1720:H1783" si="61">H1719-F1751+D1751</f>
        <v>27</v>
      </c>
      <c r="I1720" s="218"/>
      <c r="J1720" s="195"/>
      <c r="K1720" s="362"/>
      <c r="Q1720" s="253"/>
    </row>
    <row r="1721" spans="7:17" ht="15.75" x14ac:dyDescent="0.25">
      <c r="G1721" s="83">
        <f t="shared" si="60"/>
        <v>24619.650000000005</v>
      </c>
      <c r="H1721" s="60">
        <f t="shared" si="61"/>
        <v>27</v>
      </c>
      <c r="I1721" s="218"/>
      <c r="J1721" s="195"/>
      <c r="K1721" s="362"/>
      <c r="Q1721" s="253"/>
    </row>
    <row r="1722" spans="7:17" ht="15.75" x14ac:dyDescent="0.25">
      <c r="G1722" s="83">
        <f t="shared" si="60"/>
        <v>24619.650000000005</v>
      </c>
      <c r="H1722" s="60">
        <f t="shared" si="61"/>
        <v>27</v>
      </c>
      <c r="I1722" s="218"/>
      <c r="J1722" s="195"/>
      <c r="K1722" s="362"/>
      <c r="Q1722" s="253"/>
    </row>
    <row r="1723" spans="7:17" ht="15.75" x14ac:dyDescent="0.25">
      <c r="G1723" s="83">
        <f t="shared" si="60"/>
        <v>24619.650000000005</v>
      </c>
      <c r="H1723" s="60">
        <f t="shared" si="61"/>
        <v>27</v>
      </c>
      <c r="I1723" s="218"/>
      <c r="J1723" s="195"/>
      <c r="K1723" s="362"/>
      <c r="Q1723" s="253"/>
    </row>
    <row r="1724" spans="7:17" ht="15.75" x14ac:dyDescent="0.25">
      <c r="G1724" s="83">
        <f t="shared" si="60"/>
        <v>24619.650000000005</v>
      </c>
      <c r="H1724" s="60">
        <f t="shared" si="61"/>
        <v>27</v>
      </c>
      <c r="I1724" s="218"/>
      <c r="J1724" s="195"/>
      <c r="K1724" s="362"/>
      <c r="Q1724" s="253"/>
    </row>
    <row r="1725" spans="7:17" ht="15.75" x14ac:dyDescent="0.25">
      <c r="G1725" s="83">
        <f t="shared" si="60"/>
        <v>24619.650000000005</v>
      </c>
      <c r="H1725" s="60">
        <f t="shared" si="61"/>
        <v>27</v>
      </c>
      <c r="I1725" s="218"/>
      <c r="J1725" s="195"/>
      <c r="K1725" s="362"/>
      <c r="Q1725" s="253"/>
    </row>
    <row r="1726" spans="7:17" ht="15.75" x14ac:dyDescent="0.25">
      <c r="G1726" s="83">
        <f t="shared" si="60"/>
        <v>24619.650000000005</v>
      </c>
      <c r="H1726" s="60">
        <f t="shared" si="61"/>
        <v>27</v>
      </c>
      <c r="I1726" s="218"/>
      <c r="J1726" s="195"/>
      <c r="K1726" s="362"/>
      <c r="Q1726" s="253"/>
    </row>
    <row r="1727" spans="7:17" ht="15.75" x14ac:dyDescent="0.25">
      <c r="G1727" s="83">
        <f t="shared" si="60"/>
        <v>24619.650000000005</v>
      </c>
      <c r="H1727" s="60">
        <f t="shared" si="61"/>
        <v>27</v>
      </c>
      <c r="I1727" s="218"/>
      <c r="J1727" s="195"/>
      <c r="K1727" s="362"/>
      <c r="Q1727" s="253"/>
    </row>
    <row r="1728" spans="7:17" ht="15.75" x14ac:dyDescent="0.25">
      <c r="G1728" s="83">
        <f t="shared" si="60"/>
        <v>24619.650000000005</v>
      </c>
      <c r="H1728" s="60">
        <f t="shared" si="61"/>
        <v>27</v>
      </c>
      <c r="I1728" s="218"/>
      <c r="J1728" s="195"/>
      <c r="K1728" s="362"/>
      <c r="Q1728" s="253"/>
    </row>
    <row r="1729" spans="7:17" ht="15.75" x14ac:dyDescent="0.25">
      <c r="G1729" s="83">
        <f t="shared" si="60"/>
        <v>24619.650000000005</v>
      </c>
      <c r="H1729" s="60">
        <f t="shared" si="61"/>
        <v>27</v>
      </c>
      <c r="I1729" s="218"/>
      <c r="J1729" s="195"/>
      <c r="K1729" s="362"/>
      <c r="Q1729" s="253"/>
    </row>
    <row r="1730" spans="7:17" ht="15.75" x14ac:dyDescent="0.25">
      <c r="G1730" s="83">
        <f t="shared" si="60"/>
        <v>24619.650000000005</v>
      </c>
      <c r="H1730" s="60">
        <f t="shared" si="61"/>
        <v>27</v>
      </c>
      <c r="I1730" s="218"/>
      <c r="J1730" s="195"/>
      <c r="K1730" s="362"/>
      <c r="Q1730" s="253"/>
    </row>
    <row r="1731" spans="7:17" ht="15.75" x14ac:dyDescent="0.25">
      <c r="G1731" s="83">
        <f t="shared" si="60"/>
        <v>24619.650000000005</v>
      </c>
      <c r="H1731" s="60">
        <f t="shared" si="61"/>
        <v>27</v>
      </c>
      <c r="I1731" s="218"/>
      <c r="J1731" s="195"/>
      <c r="K1731" s="362"/>
      <c r="Q1731" s="253"/>
    </row>
    <row r="1732" spans="7:17" ht="15.75" x14ac:dyDescent="0.25">
      <c r="G1732" s="83">
        <f t="shared" si="60"/>
        <v>24619.650000000005</v>
      </c>
      <c r="H1732" s="60">
        <f t="shared" si="61"/>
        <v>27</v>
      </c>
      <c r="I1732" s="218"/>
      <c r="J1732" s="195"/>
      <c r="K1732" s="362"/>
      <c r="Q1732" s="253"/>
    </row>
    <row r="1733" spans="7:17" ht="15.75" x14ac:dyDescent="0.25">
      <c r="G1733" s="83">
        <f t="shared" si="60"/>
        <v>24619.650000000005</v>
      </c>
      <c r="H1733" s="60">
        <f t="shared" si="61"/>
        <v>27</v>
      </c>
      <c r="I1733" s="218"/>
      <c r="J1733" s="195"/>
      <c r="K1733" s="362"/>
      <c r="Q1733" s="253"/>
    </row>
    <row r="1734" spans="7:17" ht="15.75" x14ac:dyDescent="0.25">
      <c r="G1734" s="83">
        <f t="shared" si="60"/>
        <v>24619.650000000005</v>
      </c>
      <c r="H1734" s="60">
        <f t="shared" si="61"/>
        <v>27</v>
      </c>
      <c r="I1734" s="218"/>
      <c r="J1734" s="195"/>
      <c r="K1734" s="362"/>
      <c r="Q1734" s="253"/>
    </row>
    <row r="1735" spans="7:17" ht="15.75" x14ac:dyDescent="0.25">
      <c r="G1735" s="83">
        <f t="shared" si="60"/>
        <v>24619.650000000005</v>
      </c>
      <c r="H1735" s="60">
        <f t="shared" si="61"/>
        <v>27</v>
      </c>
      <c r="I1735" s="218"/>
      <c r="J1735" s="195"/>
      <c r="K1735" s="362"/>
      <c r="Q1735" s="253"/>
    </row>
    <row r="1736" spans="7:17" ht="15.75" x14ac:dyDescent="0.25">
      <c r="G1736" s="83">
        <f t="shared" si="60"/>
        <v>24619.650000000005</v>
      </c>
      <c r="H1736" s="60">
        <f t="shared" si="61"/>
        <v>27</v>
      </c>
      <c r="I1736" s="218"/>
      <c r="J1736" s="195"/>
      <c r="K1736" s="362"/>
      <c r="Q1736" s="253"/>
    </row>
    <row r="1737" spans="7:17" ht="15.75" x14ac:dyDescent="0.25">
      <c r="G1737" s="83">
        <f t="shared" si="60"/>
        <v>24619.650000000005</v>
      </c>
      <c r="H1737" s="60">
        <f t="shared" si="61"/>
        <v>27</v>
      </c>
      <c r="I1737" s="218"/>
      <c r="J1737" s="195"/>
      <c r="K1737" s="362"/>
      <c r="Q1737" s="253"/>
    </row>
    <row r="1738" spans="7:17" ht="15.75" x14ac:dyDescent="0.25">
      <c r="G1738" s="83">
        <f t="shared" si="60"/>
        <v>24619.650000000005</v>
      </c>
      <c r="H1738" s="60">
        <f t="shared" si="61"/>
        <v>27</v>
      </c>
      <c r="I1738" s="218"/>
      <c r="J1738" s="195"/>
      <c r="K1738" s="362"/>
      <c r="Q1738" s="253"/>
    </row>
    <row r="1739" spans="7:17" ht="15.75" x14ac:dyDescent="0.25">
      <c r="G1739" s="83">
        <f t="shared" ref="G1739:G1802" si="62">G1738-E1739+C1739</f>
        <v>24619.650000000005</v>
      </c>
      <c r="H1739" s="60">
        <f t="shared" si="61"/>
        <v>27</v>
      </c>
      <c r="I1739" s="218"/>
      <c r="J1739" s="195"/>
      <c r="K1739" s="362"/>
      <c r="Q1739" s="253"/>
    </row>
    <row r="1740" spans="7:17" ht="15.75" x14ac:dyDescent="0.25">
      <c r="G1740" s="83">
        <f t="shared" si="62"/>
        <v>24619.650000000005</v>
      </c>
      <c r="H1740" s="60">
        <f t="shared" si="61"/>
        <v>27</v>
      </c>
      <c r="I1740" s="218"/>
      <c r="J1740" s="195"/>
      <c r="K1740" s="362"/>
      <c r="Q1740" s="253"/>
    </row>
    <row r="1741" spans="7:17" ht="15.75" x14ac:dyDescent="0.25">
      <c r="G1741" s="83">
        <f t="shared" si="62"/>
        <v>24619.650000000005</v>
      </c>
      <c r="H1741" s="60">
        <f t="shared" si="61"/>
        <v>27</v>
      </c>
      <c r="I1741" s="218"/>
      <c r="J1741" s="195"/>
      <c r="K1741" s="362"/>
      <c r="Q1741" s="253"/>
    </row>
    <row r="1742" spans="7:17" ht="15.75" x14ac:dyDescent="0.25">
      <c r="G1742" s="83">
        <f t="shared" si="62"/>
        <v>24619.650000000005</v>
      </c>
      <c r="H1742" s="60">
        <f t="shared" si="61"/>
        <v>27</v>
      </c>
      <c r="I1742" s="218"/>
      <c r="J1742" s="195"/>
      <c r="K1742" s="362"/>
      <c r="Q1742" s="253"/>
    </row>
    <row r="1743" spans="7:17" ht="15.75" x14ac:dyDescent="0.25">
      <c r="G1743" s="83">
        <f t="shared" si="62"/>
        <v>24619.650000000005</v>
      </c>
      <c r="H1743" s="60">
        <f t="shared" si="61"/>
        <v>27</v>
      </c>
      <c r="I1743" s="218"/>
      <c r="J1743" s="195"/>
      <c r="K1743" s="362"/>
      <c r="Q1743" s="253"/>
    </row>
    <row r="1744" spans="7:17" ht="15.75" x14ac:dyDescent="0.25">
      <c r="G1744" s="83">
        <f t="shared" si="62"/>
        <v>24619.650000000005</v>
      </c>
      <c r="H1744" s="60">
        <f t="shared" si="61"/>
        <v>27</v>
      </c>
      <c r="I1744" s="218"/>
      <c r="J1744" s="195"/>
      <c r="K1744" s="362"/>
      <c r="Q1744" s="253"/>
    </row>
    <row r="1745" spans="7:17" ht="15.75" x14ac:dyDescent="0.25">
      <c r="G1745" s="83">
        <f t="shared" si="62"/>
        <v>24619.650000000005</v>
      </c>
      <c r="H1745" s="60">
        <f t="shared" si="61"/>
        <v>27</v>
      </c>
      <c r="I1745" s="218"/>
      <c r="J1745" s="195"/>
      <c r="K1745" s="362"/>
      <c r="Q1745" s="253"/>
    </row>
    <row r="1746" spans="7:17" ht="15.75" x14ac:dyDescent="0.25">
      <c r="G1746" s="83">
        <f t="shared" si="62"/>
        <v>24619.650000000005</v>
      </c>
      <c r="H1746" s="60">
        <f t="shared" si="61"/>
        <v>27</v>
      </c>
      <c r="I1746" s="218"/>
      <c r="J1746" s="195"/>
      <c r="K1746" s="362"/>
      <c r="Q1746" s="253"/>
    </row>
    <row r="1747" spans="7:17" ht="15.75" x14ac:dyDescent="0.25">
      <c r="G1747" s="83">
        <f t="shared" si="62"/>
        <v>24619.650000000005</v>
      </c>
      <c r="H1747" s="60">
        <f t="shared" si="61"/>
        <v>27</v>
      </c>
      <c r="I1747" s="218"/>
      <c r="J1747" s="195"/>
      <c r="K1747" s="362"/>
      <c r="Q1747" s="253"/>
    </row>
    <row r="1748" spans="7:17" ht="15.75" x14ac:dyDescent="0.25">
      <c r="G1748" s="83">
        <f t="shared" si="62"/>
        <v>24619.650000000005</v>
      </c>
      <c r="H1748" s="60">
        <f t="shared" si="61"/>
        <v>27</v>
      </c>
      <c r="I1748" s="218"/>
      <c r="J1748" s="195"/>
      <c r="K1748" s="362"/>
      <c r="Q1748" s="253"/>
    </row>
    <row r="1749" spans="7:17" ht="15.75" x14ac:dyDescent="0.25">
      <c r="G1749" s="83">
        <f t="shared" si="62"/>
        <v>24619.650000000005</v>
      </c>
      <c r="H1749" s="60">
        <f t="shared" si="61"/>
        <v>27</v>
      </c>
      <c r="I1749" s="218"/>
      <c r="J1749" s="195"/>
      <c r="K1749" s="362"/>
      <c r="Q1749" s="253"/>
    </row>
    <row r="1750" spans="7:17" ht="15.75" x14ac:dyDescent="0.25">
      <c r="G1750" s="83">
        <f t="shared" si="62"/>
        <v>24619.650000000005</v>
      </c>
      <c r="H1750" s="60">
        <f t="shared" si="61"/>
        <v>27</v>
      </c>
      <c r="I1750" s="218"/>
      <c r="J1750" s="195"/>
      <c r="K1750" s="362"/>
      <c r="Q1750" s="253"/>
    </row>
    <row r="1751" spans="7:17" ht="15.75" x14ac:dyDescent="0.25">
      <c r="G1751" s="83">
        <f t="shared" si="62"/>
        <v>24619.650000000005</v>
      </c>
      <c r="H1751" s="60">
        <f t="shared" si="61"/>
        <v>27</v>
      </c>
      <c r="I1751" s="218"/>
      <c r="J1751" s="195"/>
      <c r="K1751" s="362"/>
      <c r="Q1751" s="253"/>
    </row>
    <row r="1752" spans="7:17" ht="15.75" x14ac:dyDescent="0.25">
      <c r="G1752" s="83">
        <f t="shared" si="62"/>
        <v>24619.650000000005</v>
      </c>
      <c r="H1752" s="60">
        <f t="shared" si="61"/>
        <v>27</v>
      </c>
      <c r="I1752" s="218"/>
      <c r="J1752" s="195"/>
      <c r="K1752" s="362"/>
      <c r="Q1752" s="253"/>
    </row>
    <row r="1753" spans="7:17" ht="15.75" x14ac:dyDescent="0.25">
      <c r="G1753" s="83">
        <f t="shared" si="62"/>
        <v>24619.650000000005</v>
      </c>
      <c r="H1753" s="60">
        <f t="shared" si="61"/>
        <v>27</v>
      </c>
      <c r="I1753" s="218"/>
      <c r="J1753" s="195"/>
      <c r="K1753" s="362"/>
      <c r="Q1753" s="253"/>
    </row>
    <row r="1754" spans="7:17" ht="15.75" x14ac:dyDescent="0.25">
      <c r="G1754" s="83">
        <f t="shared" si="62"/>
        <v>24619.650000000005</v>
      </c>
      <c r="H1754" s="60">
        <f t="shared" si="61"/>
        <v>27</v>
      </c>
      <c r="I1754" s="218"/>
      <c r="J1754" s="195"/>
      <c r="K1754" s="362"/>
      <c r="Q1754" s="253"/>
    </row>
    <row r="1755" spans="7:17" ht="15.75" x14ac:dyDescent="0.25">
      <c r="G1755" s="83">
        <f t="shared" si="62"/>
        <v>24619.650000000005</v>
      </c>
      <c r="H1755" s="60">
        <f t="shared" si="61"/>
        <v>27</v>
      </c>
      <c r="I1755" s="218"/>
      <c r="J1755" s="195"/>
      <c r="K1755" s="362"/>
      <c r="Q1755" s="253"/>
    </row>
    <row r="1756" spans="7:17" ht="15.75" x14ac:dyDescent="0.25">
      <c r="G1756" s="83">
        <f t="shared" si="62"/>
        <v>24619.650000000005</v>
      </c>
      <c r="H1756" s="60">
        <f t="shared" si="61"/>
        <v>27</v>
      </c>
      <c r="I1756" s="218"/>
      <c r="J1756" s="195"/>
      <c r="K1756" s="362"/>
      <c r="Q1756" s="253"/>
    </row>
    <row r="1757" spans="7:17" ht="15.75" x14ac:dyDescent="0.25">
      <c r="G1757" s="83">
        <f t="shared" si="62"/>
        <v>24619.650000000005</v>
      </c>
      <c r="H1757" s="60">
        <f t="shared" si="61"/>
        <v>27</v>
      </c>
      <c r="I1757" s="218"/>
      <c r="J1757" s="195"/>
      <c r="K1757" s="362"/>
      <c r="Q1757" s="253"/>
    </row>
    <row r="1758" spans="7:17" ht="15.75" x14ac:dyDescent="0.25">
      <c r="G1758" s="83">
        <f t="shared" si="62"/>
        <v>24619.650000000005</v>
      </c>
      <c r="H1758" s="60">
        <f t="shared" si="61"/>
        <v>27</v>
      </c>
      <c r="I1758" s="218"/>
      <c r="J1758" s="195"/>
      <c r="K1758" s="362"/>
      <c r="Q1758" s="253"/>
    </row>
    <row r="1759" spans="7:17" ht="15.75" x14ac:dyDescent="0.25">
      <c r="G1759" s="83">
        <f t="shared" si="62"/>
        <v>24619.650000000005</v>
      </c>
      <c r="H1759" s="60">
        <f t="shared" si="61"/>
        <v>27</v>
      </c>
      <c r="I1759" s="218"/>
      <c r="J1759" s="195"/>
      <c r="K1759" s="362"/>
      <c r="Q1759" s="253"/>
    </row>
    <row r="1760" spans="7:17" ht="15.75" x14ac:dyDescent="0.25">
      <c r="G1760" s="83">
        <f t="shared" si="62"/>
        <v>24619.650000000005</v>
      </c>
      <c r="H1760" s="60">
        <f t="shared" si="61"/>
        <v>27</v>
      </c>
      <c r="I1760" s="218"/>
      <c r="J1760" s="195"/>
      <c r="K1760" s="362"/>
      <c r="Q1760" s="253"/>
    </row>
    <row r="1761" spans="7:17" ht="15.75" x14ac:dyDescent="0.25">
      <c r="G1761" s="83">
        <f t="shared" si="62"/>
        <v>24619.650000000005</v>
      </c>
      <c r="H1761" s="60">
        <f t="shared" si="61"/>
        <v>27</v>
      </c>
      <c r="I1761" s="218"/>
      <c r="J1761" s="195"/>
      <c r="K1761" s="362"/>
      <c r="Q1761" s="253"/>
    </row>
    <row r="1762" spans="7:17" ht="15.75" x14ac:dyDescent="0.25">
      <c r="G1762" s="83">
        <f t="shared" si="62"/>
        <v>24619.650000000005</v>
      </c>
      <c r="H1762" s="60">
        <f t="shared" si="61"/>
        <v>27</v>
      </c>
      <c r="I1762" s="218"/>
      <c r="J1762" s="195"/>
      <c r="K1762" s="362"/>
      <c r="Q1762" s="253"/>
    </row>
    <row r="1763" spans="7:17" ht="15.75" x14ac:dyDescent="0.25">
      <c r="G1763" s="83">
        <f t="shared" si="62"/>
        <v>24619.650000000005</v>
      </c>
      <c r="H1763" s="60">
        <f t="shared" si="61"/>
        <v>27</v>
      </c>
      <c r="I1763" s="218"/>
      <c r="J1763" s="195"/>
      <c r="K1763" s="362"/>
      <c r="Q1763" s="253"/>
    </row>
    <row r="1764" spans="7:17" ht="15.75" x14ac:dyDescent="0.25">
      <c r="G1764" s="83">
        <f t="shared" si="62"/>
        <v>24619.650000000005</v>
      </c>
      <c r="H1764" s="60">
        <f t="shared" si="61"/>
        <v>27</v>
      </c>
      <c r="I1764" s="218"/>
      <c r="J1764" s="195"/>
      <c r="K1764" s="362"/>
      <c r="Q1764" s="253"/>
    </row>
    <row r="1765" spans="7:17" ht="15.75" x14ac:dyDescent="0.25">
      <c r="G1765" s="83">
        <f t="shared" si="62"/>
        <v>24619.650000000005</v>
      </c>
      <c r="H1765" s="60">
        <f t="shared" si="61"/>
        <v>27</v>
      </c>
      <c r="I1765" s="218"/>
      <c r="J1765" s="195"/>
      <c r="K1765" s="362"/>
      <c r="Q1765" s="253"/>
    </row>
    <row r="1766" spans="7:17" ht="15.75" x14ac:dyDescent="0.25">
      <c r="G1766" s="83">
        <f t="shared" si="62"/>
        <v>24619.650000000005</v>
      </c>
      <c r="H1766" s="60">
        <f t="shared" si="61"/>
        <v>27</v>
      </c>
      <c r="I1766" s="218"/>
      <c r="J1766" s="195"/>
      <c r="K1766" s="362"/>
      <c r="Q1766" s="253"/>
    </row>
    <row r="1767" spans="7:17" ht="15.75" x14ac:dyDescent="0.25">
      <c r="G1767" s="83">
        <f t="shared" si="62"/>
        <v>24619.650000000005</v>
      </c>
      <c r="H1767" s="60">
        <f t="shared" si="61"/>
        <v>27</v>
      </c>
      <c r="I1767" s="218"/>
      <c r="J1767" s="195"/>
      <c r="K1767" s="362"/>
      <c r="Q1767" s="253"/>
    </row>
    <row r="1768" spans="7:17" ht="15.75" x14ac:dyDescent="0.25">
      <c r="G1768" s="83">
        <f t="shared" si="62"/>
        <v>24619.650000000005</v>
      </c>
      <c r="H1768" s="60">
        <f t="shared" si="61"/>
        <v>27</v>
      </c>
      <c r="I1768" s="218"/>
      <c r="J1768" s="195"/>
      <c r="K1768" s="362"/>
      <c r="Q1768" s="253"/>
    </row>
    <row r="1769" spans="7:17" ht="15.75" x14ac:dyDescent="0.25">
      <c r="G1769" s="83">
        <f t="shared" si="62"/>
        <v>24619.650000000005</v>
      </c>
      <c r="H1769" s="60">
        <f t="shared" si="61"/>
        <v>27</v>
      </c>
      <c r="I1769" s="218"/>
      <c r="J1769" s="195"/>
      <c r="K1769" s="362"/>
      <c r="Q1769" s="253"/>
    </row>
    <row r="1770" spans="7:17" ht="15.75" x14ac:dyDescent="0.25">
      <c r="G1770" s="83">
        <f t="shared" si="62"/>
        <v>24619.650000000005</v>
      </c>
      <c r="H1770" s="60">
        <f t="shared" si="61"/>
        <v>27</v>
      </c>
      <c r="I1770" s="218"/>
      <c r="J1770" s="195"/>
      <c r="K1770" s="362"/>
      <c r="Q1770" s="253"/>
    </row>
    <row r="1771" spans="7:17" ht="15.75" x14ac:dyDescent="0.25">
      <c r="G1771" s="83">
        <f t="shared" si="62"/>
        <v>24619.650000000005</v>
      </c>
      <c r="H1771" s="60">
        <f t="shared" si="61"/>
        <v>27</v>
      </c>
      <c r="I1771" s="218"/>
      <c r="J1771" s="195"/>
      <c r="K1771" s="362"/>
      <c r="Q1771" s="253"/>
    </row>
    <row r="1772" spans="7:17" ht="15.75" x14ac:dyDescent="0.25">
      <c r="G1772" s="83">
        <f t="shared" si="62"/>
        <v>24619.650000000005</v>
      </c>
      <c r="H1772" s="60">
        <f t="shared" si="61"/>
        <v>27</v>
      </c>
      <c r="I1772" s="218"/>
      <c r="J1772" s="195"/>
      <c r="K1772" s="362"/>
      <c r="Q1772" s="253"/>
    </row>
    <row r="1773" spans="7:17" ht="15.75" x14ac:dyDescent="0.25">
      <c r="G1773" s="83">
        <f t="shared" si="62"/>
        <v>24619.650000000005</v>
      </c>
      <c r="H1773" s="60">
        <f t="shared" si="61"/>
        <v>27</v>
      </c>
      <c r="I1773" s="218"/>
      <c r="J1773" s="195"/>
      <c r="K1773" s="362"/>
      <c r="Q1773" s="253"/>
    </row>
    <row r="1774" spans="7:17" ht="15.75" x14ac:dyDescent="0.25">
      <c r="G1774" s="83">
        <f t="shared" si="62"/>
        <v>24619.650000000005</v>
      </c>
      <c r="H1774" s="60">
        <f t="shared" si="61"/>
        <v>27</v>
      </c>
      <c r="I1774" s="218"/>
      <c r="J1774" s="195"/>
      <c r="K1774" s="362"/>
      <c r="Q1774" s="253"/>
    </row>
    <row r="1775" spans="7:17" ht="15.75" x14ac:dyDescent="0.25">
      <c r="G1775" s="83">
        <f t="shared" si="62"/>
        <v>24619.650000000005</v>
      </c>
      <c r="H1775" s="60">
        <f t="shared" si="61"/>
        <v>27</v>
      </c>
      <c r="I1775" s="218"/>
      <c r="J1775" s="195"/>
      <c r="K1775" s="362"/>
      <c r="Q1775" s="253"/>
    </row>
    <row r="1776" spans="7:17" ht="15.75" x14ac:dyDescent="0.25">
      <c r="G1776" s="83">
        <f t="shared" si="62"/>
        <v>24619.650000000005</v>
      </c>
      <c r="H1776" s="60">
        <f t="shared" si="61"/>
        <v>27</v>
      </c>
      <c r="I1776" s="218"/>
      <c r="J1776" s="195"/>
      <c r="K1776" s="362"/>
      <c r="Q1776" s="253"/>
    </row>
    <row r="1777" spans="7:17" ht="15.75" x14ac:dyDescent="0.25">
      <c r="G1777" s="83">
        <f t="shared" si="62"/>
        <v>24619.650000000005</v>
      </c>
      <c r="H1777" s="60">
        <f t="shared" si="61"/>
        <v>27</v>
      </c>
      <c r="I1777" s="218"/>
      <c r="J1777" s="195"/>
      <c r="K1777" s="362"/>
      <c r="Q1777" s="253"/>
    </row>
    <row r="1778" spans="7:17" ht="15.75" x14ac:dyDescent="0.25">
      <c r="G1778" s="83">
        <f t="shared" si="62"/>
        <v>24619.650000000005</v>
      </c>
      <c r="H1778" s="60">
        <f t="shared" si="61"/>
        <v>27</v>
      </c>
      <c r="I1778" s="218"/>
      <c r="J1778" s="195"/>
      <c r="K1778" s="362"/>
      <c r="Q1778" s="253"/>
    </row>
    <row r="1779" spans="7:17" ht="15.75" x14ac:dyDescent="0.25">
      <c r="G1779" s="83">
        <f t="shared" si="62"/>
        <v>24619.650000000005</v>
      </c>
      <c r="H1779" s="60">
        <f t="shared" si="61"/>
        <v>27</v>
      </c>
      <c r="I1779" s="218"/>
      <c r="J1779" s="195"/>
      <c r="K1779" s="362"/>
      <c r="Q1779" s="253"/>
    </row>
    <row r="1780" spans="7:17" ht="15.75" x14ac:dyDescent="0.25">
      <c r="G1780" s="83">
        <f t="shared" si="62"/>
        <v>24619.650000000005</v>
      </c>
      <c r="H1780" s="60">
        <f t="shared" si="61"/>
        <v>27</v>
      </c>
      <c r="I1780" s="218"/>
      <c r="J1780" s="195"/>
      <c r="K1780" s="362"/>
      <c r="Q1780" s="253"/>
    </row>
    <row r="1781" spans="7:17" ht="15.75" x14ac:dyDescent="0.25">
      <c r="G1781" s="83">
        <f t="shared" si="62"/>
        <v>24619.650000000005</v>
      </c>
      <c r="H1781" s="60">
        <f t="shared" si="61"/>
        <v>27</v>
      </c>
      <c r="I1781" s="218"/>
      <c r="J1781" s="195"/>
      <c r="K1781" s="362"/>
      <c r="Q1781" s="253"/>
    </row>
    <row r="1782" spans="7:17" ht="15.75" x14ac:dyDescent="0.25">
      <c r="G1782" s="83">
        <f t="shared" si="62"/>
        <v>24619.650000000005</v>
      </c>
      <c r="H1782" s="60">
        <f t="shared" si="61"/>
        <v>27</v>
      </c>
      <c r="I1782" s="218"/>
      <c r="J1782" s="195"/>
      <c r="K1782" s="362"/>
      <c r="Q1782" s="253"/>
    </row>
    <row r="1783" spans="7:17" ht="15.75" x14ac:dyDescent="0.25">
      <c r="G1783" s="83">
        <f t="shared" si="62"/>
        <v>24619.650000000005</v>
      </c>
      <c r="H1783" s="60">
        <f t="shared" si="61"/>
        <v>27</v>
      </c>
      <c r="I1783" s="218"/>
      <c r="J1783" s="195"/>
      <c r="K1783" s="362"/>
      <c r="Q1783" s="253"/>
    </row>
    <row r="1784" spans="7:17" ht="15.75" x14ac:dyDescent="0.25">
      <c r="G1784" s="83">
        <f t="shared" si="62"/>
        <v>24619.650000000005</v>
      </c>
      <c r="H1784" s="60">
        <f t="shared" ref="H1784:H1847" si="63">H1783-F1815+D1815</f>
        <v>27</v>
      </c>
      <c r="I1784" s="218"/>
      <c r="J1784" s="195"/>
      <c r="K1784" s="362"/>
      <c r="Q1784" s="253"/>
    </row>
    <row r="1785" spans="7:17" ht="15.75" x14ac:dyDescent="0.25">
      <c r="G1785" s="83">
        <f t="shared" si="62"/>
        <v>24619.650000000005</v>
      </c>
      <c r="H1785" s="60">
        <f t="shared" si="63"/>
        <v>27</v>
      </c>
      <c r="I1785" s="218"/>
      <c r="J1785" s="195"/>
      <c r="K1785" s="362"/>
      <c r="Q1785" s="253"/>
    </row>
    <row r="1786" spans="7:17" ht="15.75" x14ac:dyDescent="0.25">
      <c r="G1786" s="83">
        <f t="shared" si="62"/>
        <v>24619.650000000005</v>
      </c>
      <c r="H1786" s="60">
        <f t="shared" si="63"/>
        <v>27</v>
      </c>
      <c r="I1786" s="218"/>
      <c r="J1786" s="195"/>
      <c r="K1786" s="362"/>
      <c r="Q1786" s="253"/>
    </row>
    <row r="1787" spans="7:17" ht="15.75" x14ac:dyDescent="0.25">
      <c r="G1787" s="83">
        <f t="shared" si="62"/>
        <v>24619.650000000005</v>
      </c>
      <c r="H1787" s="60">
        <f t="shared" si="63"/>
        <v>27</v>
      </c>
      <c r="I1787" s="218"/>
      <c r="J1787" s="195"/>
      <c r="K1787" s="362"/>
      <c r="Q1787" s="253"/>
    </row>
    <row r="1788" spans="7:17" ht="15.75" x14ac:dyDescent="0.25">
      <c r="G1788" s="83">
        <f t="shared" si="62"/>
        <v>24619.650000000005</v>
      </c>
      <c r="H1788" s="60">
        <f t="shared" si="63"/>
        <v>27</v>
      </c>
      <c r="I1788" s="218"/>
      <c r="J1788" s="195"/>
      <c r="K1788" s="362"/>
      <c r="Q1788" s="253"/>
    </row>
    <row r="1789" spans="7:17" ht="15.75" x14ac:dyDescent="0.25">
      <c r="G1789" s="83">
        <f t="shared" si="62"/>
        <v>24619.650000000005</v>
      </c>
      <c r="H1789" s="60">
        <f t="shared" si="63"/>
        <v>27</v>
      </c>
      <c r="I1789" s="218"/>
      <c r="J1789" s="195"/>
      <c r="K1789" s="362"/>
      <c r="Q1789" s="253"/>
    </row>
    <row r="1790" spans="7:17" ht="15.75" x14ac:dyDescent="0.25">
      <c r="G1790" s="83">
        <f t="shared" si="62"/>
        <v>24619.650000000005</v>
      </c>
      <c r="H1790" s="60">
        <f t="shared" si="63"/>
        <v>27</v>
      </c>
      <c r="I1790" s="218"/>
      <c r="J1790" s="195"/>
      <c r="K1790" s="362"/>
      <c r="Q1790" s="253"/>
    </row>
    <row r="1791" spans="7:17" ht="15.75" x14ac:dyDescent="0.25">
      <c r="G1791" s="83">
        <f t="shared" si="62"/>
        <v>24619.650000000005</v>
      </c>
      <c r="H1791" s="60">
        <f t="shared" si="63"/>
        <v>27</v>
      </c>
      <c r="I1791" s="218"/>
      <c r="J1791" s="195"/>
      <c r="K1791" s="362"/>
      <c r="Q1791" s="253"/>
    </row>
    <row r="1792" spans="7:17" ht="15.75" x14ac:dyDescent="0.25">
      <c r="G1792" s="83">
        <f t="shared" si="62"/>
        <v>24619.650000000005</v>
      </c>
      <c r="H1792" s="60">
        <f t="shared" si="63"/>
        <v>27</v>
      </c>
      <c r="I1792" s="218"/>
      <c r="J1792" s="195"/>
      <c r="K1792" s="362"/>
      <c r="Q1792" s="253"/>
    </row>
    <row r="1793" spans="7:17" ht="15.75" x14ac:dyDescent="0.25">
      <c r="G1793" s="83">
        <f t="shared" si="62"/>
        <v>24619.650000000005</v>
      </c>
      <c r="H1793" s="60">
        <f t="shared" si="63"/>
        <v>27</v>
      </c>
      <c r="I1793" s="218"/>
      <c r="J1793" s="195"/>
      <c r="K1793" s="362"/>
      <c r="Q1793" s="253"/>
    </row>
    <row r="1794" spans="7:17" ht="15.75" x14ac:dyDescent="0.25">
      <c r="G1794" s="83">
        <f t="shared" si="62"/>
        <v>24619.650000000005</v>
      </c>
      <c r="H1794" s="60">
        <f t="shared" si="63"/>
        <v>27</v>
      </c>
      <c r="I1794" s="218"/>
      <c r="J1794" s="195"/>
      <c r="K1794" s="362"/>
      <c r="Q1794" s="253"/>
    </row>
    <row r="1795" spans="7:17" ht="15.75" x14ac:dyDescent="0.25">
      <c r="G1795" s="83">
        <f t="shared" si="62"/>
        <v>24619.650000000005</v>
      </c>
      <c r="H1795" s="60">
        <f t="shared" si="63"/>
        <v>27</v>
      </c>
      <c r="I1795" s="218"/>
      <c r="J1795" s="195"/>
      <c r="K1795" s="362"/>
      <c r="Q1795" s="253"/>
    </row>
    <row r="1796" spans="7:17" ht="15.75" x14ac:dyDescent="0.25">
      <c r="G1796" s="83">
        <f t="shared" si="62"/>
        <v>24619.650000000005</v>
      </c>
      <c r="H1796" s="60">
        <f t="shared" si="63"/>
        <v>27</v>
      </c>
      <c r="I1796" s="218"/>
      <c r="J1796" s="195"/>
      <c r="K1796" s="362"/>
      <c r="Q1796" s="253"/>
    </row>
    <row r="1797" spans="7:17" ht="15.75" x14ac:dyDescent="0.25">
      <c r="G1797" s="83">
        <f t="shared" si="62"/>
        <v>24619.650000000005</v>
      </c>
      <c r="H1797" s="60">
        <f t="shared" si="63"/>
        <v>27</v>
      </c>
      <c r="I1797" s="218"/>
      <c r="J1797" s="195"/>
      <c r="K1797" s="362"/>
      <c r="Q1797" s="253"/>
    </row>
    <row r="1798" spans="7:17" ht="15.75" x14ac:dyDescent="0.25">
      <c r="G1798" s="83">
        <f t="shared" si="62"/>
        <v>24619.650000000005</v>
      </c>
      <c r="H1798" s="60">
        <f t="shared" si="63"/>
        <v>27</v>
      </c>
      <c r="I1798" s="218"/>
      <c r="J1798" s="195"/>
      <c r="K1798" s="362"/>
      <c r="Q1798" s="253"/>
    </row>
    <row r="1799" spans="7:17" ht="15.75" x14ac:dyDescent="0.25">
      <c r="G1799" s="83">
        <f t="shared" si="62"/>
        <v>24619.650000000005</v>
      </c>
      <c r="H1799" s="60">
        <f t="shared" si="63"/>
        <v>27</v>
      </c>
      <c r="I1799" s="218"/>
      <c r="J1799" s="195"/>
      <c r="K1799" s="362"/>
      <c r="Q1799" s="253"/>
    </row>
    <row r="1800" spans="7:17" ht="15.75" x14ac:dyDescent="0.25">
      <c r="G1800" s="83">
        <f t="shared" si="62"/>
        <v>24619.650000000005</v>
      </c>
      <c r="H1800" s="60">
        <f t="shared" si="63"/>
        <v>27</v>
      </c>
      <c r="I1800" s="218"/>
      <c r="J1800" s="195"/>
      <c r="K1800" s="362"/>
      <c r="Q1800" s="253"/>
    </row>
    <row r="1801" spans="7:17" ht="15.75" x14ac:dyDescent="0.25">
      <c r="G1801" s="83">
        <f t="shared" si="62"/>
        <v>24619.650000000005</v>
      </c>
      <c r="H1801" s="60">
        <f t="shared" si="63"/>
        <v>27</v>
      </c>
      <c r="I1801" s="218"/>
      <c r="J1801" s="195"/>
      <c r="K1801" s="362"/>
      <c r="Q1801" s="253"/>
    </row>
    <row r="1802" spans="7:17" ht="15.75" x14ac:dyDescent="0.25">
      <c r="G1802" s="83">
        <f t="shared" si="62"/>
        <v>24619.650000000005</v>
      </c>
      <c r="H1802" s="60">
        <f t="shared" si="63"/>
        <v>27</v>
      </c>
      <c r="I1802" s="218"/>
      <c r="J1802" s="195"/>
      <c r="K1802" s="362"/>
      <c r="Q1802" s="253"/>
    </row>
    <row r="1803" spans="7:17" ht="15.75" x14ac:dyDescent="0.25">
      <c r="G1803" s="83">
        <f t="shared" ref="G1803:G1866" si="64">G1802-E1803+C1803</f>
        <v>24619.650000000005</v>
      </c>
      <c r="H1803" s="60">
        <f t="shared" si="63"/>
        <v>27</v>
      </c>
      <c r="I1803" s="218"/>
      <c r="J1803" s="195"/>
      <c r="K1803" s="362"/>
      <c r="Q1803" s="253"/>
    </row>
    <row r="1804" spans="7:17" ht="15.75" x14ac:dyDescent="0.25">
      <c r="G1804" s="83">
        <f t="shared" si="64"/>
        <v>24619.650000000005</v>
      </c>
      <c r="H1804" s="60">
        <f t="shared" si="63"/>
        <v>27</v>
      </c>
      <c r="I1804" s="218"/>
      <c r="J1804" s="195"/>
      <c r="K1804" s="362"/>
      <c r="Q1804" s="253"/>
    </row>
    <row r="1805" spans="7:17" ht="15.75" x14ac:dyDescent="0.25">
      <c r="G1805" s="83">
        <f t="shared" si="64"/>
        <v>24619.650000000005</v>
      </c>
      <c r="H1805" s="60">
        <f t="shared" si="63"/>
        <v>27</v>
      </c>
      <c r="I1805" s="218"/>
      <c r="J1805" s="195"/>
      <c r="K1805" s="362"/>
      <c r="Q1805" s="253"/>
    </row>
    <row r="1806" spans="7:17" ht="15.75" x14ac:dyDescent="0.25">
      <c r="G1806" s="83">
        <f t="shared" si="64"/>
        <v>24619.650000000005</v>
      </c>
      <c r="H1806" s="60">
        <f t="shared" si="63"/>
        <v>27</v>
      </c>
      <c r="I1806" s="218"/>
      <c r="J1806" s="195"/>
      <c r="K1806" s="362"/>
      <c r="Q1806" s="253"/>
    </row>
    <row r="1807" spans="7:17" ht="15.75" x14ac:dyDescent="0.25">
      <c r="G1807" s="83">
        <f t="shared" si="64"/>
        <v>24619.650000000005</v>
      </c>
      <c r="H1807" s="60">
        <f t="shared" si="63"/>
        <v>27</v>
      </c>
      <c r="I1807" s="218"/>
      <c r="J1807" s="195"/>
      <c r="K1807" s="362"/>
      <c r="Q1807" s="253"/>
    </row>
    <row r="1808" spans="7:17" ht="15.75" x14ac:dyDescent="0.25">
      <c r="G1808" s="83">
        <f t="shared" si="64"/>
        <v>24619.650000000005</v>
      </c>
      <c r="H1808" s="60">
        <f t="shared" si="63"/>
        <v>27</v>
      </c>
      <c r="I1808" s="218"/>
      <c r="J1808" s="195"/>
      <c r="K1808" s="362"/>
      <c r="Q1808" s="253"/>
    </row>
    <row r="1809" spans="7:17" ht="15.75" x14ac:dyDescent="0.25">
      <c r="G1809" s="83">
        <f t="shared" si="64"/>
        <v>24619.650000000005</v>
      </c>
      <c r="H1809" s="60">
        <f t="shared" si="63"/>
        <v>27</v>
      </c>
      <c r="I1809" s="218"/>
      <c r="J1809" s="195"/>
      <c r="K1809" s="362"/>
      <c r="Q1809" s="253"/>
    </row>
    <row r="1810" spans="7:17" ht="15.75" x14ac:dyDescent="0.25">
      <c r="G1810" s="83">
        <f t="shared" si="64"/>
        <v>24619.650000000005</v>
      </c>
      <c r="H1810" s="60">
        <f t="shared" si="63"/>
        <v>27</v>
      </c>
      <c r="I1810" s="218"/>
      <c r="J1810" s="195"/>
      <c r="K1810" s="362"/>
      <c r="Q1810" s="253"/>
    </row>
    <row r="1811" spans="7:17" ht="15.75" x14ac:dyDescent="0.25">
      <c r="G1811" s="83">
        <f t="shared" si="64"/>
        <v>24619.650000000005</v>
      </c>
      <c r="H1811" s="60">
        <f t="shared" si="63"/>
        <v>27</v>
      </c>
      <c r="I1811" s="218"/>
      <c r="J1811" s="195"/>
      <c r="K1811" s="362"/>
      <c r="Q1811" s="253"/>
    </row>
    <row r="1812" spans="7:17" ht="15.75" x14ac:dyDescent="0.25">
      <c r="G1812" s="83">
        <f t="shared" si="64"/>
        <v>24619.650000000005</v>
      </c>
      <c r="H1812" s="60">
        <f t="shared" si="63"/>
        <v>27</v>
      </c>
      <c r="I1812" s="218"/>
      <c r="J1812" s="195"/>
      <c r="K1812" s="362"/>
      <c r="Q1812" s="253"/>
    </row>
    <row r="1813" spans="7:17" ht="15.75" x14ac:dyDescent="0.25">
      <c r="G1813" s="83">
        <f t="shared" si="64"/>
        <v>24619.650000000005</v>
      </c>
      <c r="H1813" s="60">
        <f t="shared" si="63"/>
        <v>27</v>
      </c>
      <c r="I1813" s="218"/>
      <c r="J1813" s="195"/>
      <c r="K1813" s="362"/>
      <c r="Q1813" s="253"/>
    </row>
    <row r="1814" spans="7:17" ht="15.75" x14ac:dyDescent="0.25">
      <c r="G1814" s="83">
        <f t="shared" si="64"/>
        <v>24619.650000000005</v>
      </c>
      <c r="H1814" s="60">
        <f t="shared" si="63"/>
        <v>27</v>
      </c>
      <c r="I1814" s="218"/>
      <c r="J1814" s="195"/>
      <c r="K1814" s="362"/>
      <c r="Q1814" s="253"/>
    </row>
    <row r="1815" spans="7:17" ht="15.75" x14ac:dyDescent="0.25">
      <c r="G1815" s="83">
        <f t="shared" si="64"/>
        <v>24619.650000000005</v>
      </c>
      <c r="H1815" s="60">
        <f t="shared" si="63"/>
        <v>27</v>
      </c>
      <c r="I1815" s="218"/>
      <c r="J1815" s="195"/>
      <c r="K1815" s="362"/>
      <c r="Q1815" s="253"/>
    </row>
    <row r="1816" spans="7:17" ht="15.75" x14ac:dyDescent="0.25">
      <c r="G1816" s="83">
        <f t="shared" si="64"/>
        <v>24619.650000000005</v>
      </c>
      <c r="H1816" s="60">
        <f t="shared" si="63"/>
        <v>27</v>
      </c>
      <c r="I1816" s="218"/>
      <c r="J1816" s="195"/>
      <c r="K1816" s="362"/>
      <c r="Q1816" s="253"/>
    </row>
    <row r="1817" spans="7:17" ht="15.75" x14ac:dyDescent="0.25">
      <c r="G1817" s="83">
        <f t="shared" si="64"/>
        <v>24619.650000000005</v>
      </c>
      <c r="H1817" s="60">
        <f t="shared" si="63"/>
        <v>27</v>
      </c>
      <c r="I1817" s="218"/>
      <c r="J1817" s="195"/>
      <c r="K1817" s="362"/>
      <c r="Q1817" s="253"/>
    </row>
    <row r="1818" spans="7:17" ht="15.75" x14ac:dyDescent="0.25">
      <c r="G1818" s="83">
        <f t="shared" si="64"/>
        <v>24619.650000000005</v>
      </c>
      <c r="H1818" s="60">
        <f t="shared" si="63"/>
        <v>27</v>
      </c>
      <c r="I1818" s="218"/>
      <c r="J1818" s="195"/>
      <c r="K1818" s="362"/>
      <c r="Q1818" s="253"/>
    </row>
    <row r="1819" spans="7:17" ht="15.75" x14ac:dyDescent="0.25">
      <c r="G1819" s="83">
        <f t="shared" si="64"/>
        <v>24619.650000000005</v>
      </c>
      <c r="H1819" s="60">
        <f t="shared" si="63"/>
        <v>27</v>
      </c>
      <c r="I1819" s="218"/>
      <c r="J1819" s="195"/>
      <c r="K1819" s="362"/>
      <c r="Q1819" s="253"/>
    </row>
    <row r="1820" spans="7:17" ht="15.75" x14ac:dyDescent="0.25">
      <c r="G1820" s="83">
        <f t="shared" si="64"/>
        <v>24619.650000000005</v>
      </c>
      <c r="H1820" s="60">
        <f t="shared" si="63"/>
        <v>27</v>
      </c>
      <c r="I1820" s="218"/>
      <c r="J1820" s="195"/>
      <c r="K1820" s="362"/>
      <c r="Q1820" s="253"/>
    </row>
    <row r="1821" spans="7:17" ht="15.75" x14ac:dyDescent="0.25">
      <c r="G1821" s="83">
        <f t="shared" si="64"/>
        <v>24619.650000000005</v>
      </c>
      <c r="H1821" s="60">
        <f t="shared" si="63"/>
        <v>27</v>
      </c>
      <c r="I1821" s="218"/>
      <c r="J1821" s="195"/>
      <c r="K1821" s="362"/>
      <c r="Q1821" s="253"/>
    </row>
    <row r="1822" spans="7:17" ht="15.75" x14ac:dyDescent="0.25">
      <c r="G1822" s="83">
        <f t="shared" si="64"/>
        <v>24619.650000000005</v>
      </c>
      <c r="H1822" s="60">
        <f t="shared" si="63"/>
        <v>27</v>
      </c>
      <c r="I1822" s="218"/>
      <c r="J1822" s="195"/>
      <c r="K1822" s="362"/>
      <c r="Q1822" s="253"/>
    </row>
    <row r="1823" spans="7:17" ht="15.75" x14ac:dyDescent="0.25">
      <c r="G1823" s="83">
        <f t="shared" si="64"/>
        <v>24619.650000000005</v>
      </c>
      <c r="H1823" s="60">
        <f t="shared" si="63"/>
        <v>27</v>
      </c>
      <c r="I1823" s="218"/>
      <c r="J1823" s="195"/>
      <c r="K1823" s="362"/>
      <c r="Q1823" s="253"/>
    </row>
    <row r="1824" spans="7:17" ht="15.75" x14ac:dyDescent="0.25">
      <c r="G1824" s="83">
        <f t="shared" si="64"/>
        <v>24619.650000000005</v>
      </c>
      <c r="H1824" s="60">
        <f t="shared" si="63"/>
        <v>27</v>
      </c>
      <c r="I1824" s="218"/>
      <c r="J1824" s="195"/>
      <c r="K1824" s="362"/>
      <c r="Q1824" s="253"/>
    </row>
    <row r="1825" spans="7:17" ht="15.75" x14ac:dyDescent="0.25">
      <c r="G1825" s="83">
        <f t="shared" si="64"/>
        <v>24619.650000000005</v>
      </c>
      <c r="H1825" s="60">
        <f t="shared" si="63"/>
        <v>27</v>
      </c>
      <c r="I1825" s="218"/>
      <c r="J1825" s="195"/>
      <c r="K1825" s="362"/>
      <c r="Q1825" s="253"/>
    </row>
    <row r="1826" spans="7:17" ht="15.75" x14ac:dyDescent="0.25">
      <c r="G1826" s="83">
        <f t="shared" si="64"/>
        <v>24619.650000000005</v>
      </c>
      <c r="H1826" s="60">
        <f t="shared" si="63"/>
        <v>27</v>
      </c>
      <c r="I1826" s="218"/>
      <c r="J1826" s="195"/>
      <c r="K1826" s="362"/>
      <c r="Q1826" s="253"/>
    </row>
    <row r="1827" spans="7:17" ht="15.75" x14ac:dyDescent="0.25">
      <c r="G1827" s="83">
        <f t="shared" si="64"/>
        <v>24619.650000000005</v>
      </c>
      <c r="H1827" s="60">
        <f t="shared" si="63"/>
        <v>27</v>
      </c>
      <c r="I1827" s="218"/>
      <c r="J1827" s="195"/>
      <c r="K1827" s="362"/>
      <c r="Q1827" s="253"/>
    </row>
    <row r="1828" spans="7:17" ht="15.75" x14ac:dyDescent="0.25">
      <c r="G1828" s="83">
        <f t="shared" si="64"/>
        <v>24619.650000000005</v>
      </c>
      <c r="H1828" s="60">
        <f t="shared" si="63"/>
        <v>27</v>
      </c>
      <c r="I1828" s="218"/>
      <c r="J1828" s="195"/>
      <c r="K1828" s="362"/>
      <c r="Q1828" s="253"/>
    </row>
    <row r="1829" spans="7:17" ht="15.75" x14ac:dyDescent="0.25">
      <c r="G1829" s="83">
        <f t="shared" si="64"/>
        <v>24619.650000000005</v>
      </c>
      <c r="H1829" s="60">
        <f t="shared" si="63"/>
        <v>27</v>
      </c>
      <c r="I1829" s="218"/>
      <c r="J1829" s="195"/>
      <c r="K1829" s="362"/>
      <c r="Q1829" s="253"/>
    </row>
    <row r="1830" spans="7:17" ht="15.75" x14ac:dyDescent="0.25">
      <c r="G1830" s="83">
        <f t="shared" si="64"/>
        <v>24619.650000000005</v>
      </c>
      <c r="H1830" s="60">
        <f t="shared" si="63"/>
        <v>27</v>
      </c>
      <c r="I1830" s="218"/>
      <c r="J1830" s="195"/>
      <c r="K1830" s="362"/>
      <c r="Q1830" s="253"/>
    </row>
    <row r="1831" spans="7:17" ht="15.75" x14ac:dyDescent="0.25">
      <c r="G1831" s="83">
        <f t="shared" si="64"/>
        <v>24619.650000000005</v>
      </c>
      <c r="H1831" s="60">
        <f t="shared" si="63"/>
        <v>27</v>
      </c>
      <c r="I1831" s="218"/>
      <c r="J1831" s="195"/>
      <c r="K1831" s="362"/>
      <c r="Q1831" s="253"/>
    </row>
    <row r="1832" spans="7:17" ht="15.75" x14ac:dyDescent="0.25">
      <c r="G1832" s="83">
        <f t="shared" si="64"/>
        <v>24619.650000000005</v>
      </c>
      <c r="H1832" s="60">
        <f t="shared" si="63"/>
        <v>27</v>
      </c>
      <c r="I1832" s="218"/>
      <c r="J1832" s="195"/>
      <c r="K1832" s="362"/>
      <c r="Q1832" s="253"/>
    </row>
    <row r="1833" spans="7:17" ht="15.75" x14ac:dyDescent="0.25">
      <c r="G1833" s="83">
        <f t="shared" si="64"/>
        <v>24619.650000000005</v>
      </c>
      <c r="H1833" s="60">
        <f t="shared" si="63"/>
        <v>27</v>
      </c>
      <c r="I1833" s="218"/>
      <c r="J1833" s="195"/>
      <c r="K1833" s="362"/>
      <c r="Q1833" s="253"/>
    </row>
    <row r="1834" spans="7:17" ht="15.75" x14ac:dyDescent="0.25">
      <c r="G1834" s="83">
        <f t="shared" si="64"/>
        <v>24619.650000000005</v>
      </c>
      <c r="H1834" s="60">
        <f t="shared" si="63"/>
        <v>27</v>
      </c>
      <c r="I1834" s="218"/>
      <c r="J1834" s="195"/>
      <c r="K1834" s="362"/>
      <c r="Q1834" s="253"/>
    </row>
    <row r="1835" spans="7:17" ht="15.75" x14ac:dyDescent="0.25">
      <c r="G1835" s="83">
        <f t="shared" si="64"/>
        <v>24619.650000000005</v>
      </c>
      <c r="H1835" s="60">
        <f t="shared" si="63"/>
        <v>27</v>
      </c>
      <c r="I1835" s="218"/>
      <c r="J1835" s="195"/>
      <c r="K1835" s="362"/>
      <c r="Q1835" s="253"/>
    </row>
    <row r="1836" spans="7:17" ht="15.75" x14ac:dyDescent="0.25">
      <c r="G1836" s="83">
        <f t="shared" si="64"/>
        <v>24619.650000000005</v>
      </c>
      <c r="H1836" s="60">
        <f t="shared" si="63"/>
        <v>27</v>
      </c>
      <c r="I1836" s="218"/>
      <c r="J1836" s="195"/>
      <c r="K1836" s="362"/>
      <c r="Q1836" s="253"/>
    </row>
    <row r="1837" spans="7:17" ht="15.75" x14ac:dyDescent="0.25">
      <c r="G1837" s="83">
        <f t="shared" si="64"/>
        <v>24619.650000000005</v>
      </c>
      <c r="H1837" s="60">
        <f t="shared" si="63"/>
        <v>27</v>
      </c>
      <c r="I1837" s="218"/>
      <c r="J1837" s="195"/>
      <c r="K1837" s="362"/>
      <c r="Q1837" s="253"/>
    </row>
    <row r="1838" spans="7:17" ht="15.75" x14ac:dyDescent="0.25">
      <c r="G1838" s="83">
        <f t="shared" si="64"/>
        <v>24619.650000000005</v>
      </c>
      <c r="H1838" s="60">
        <f t="shared" si="63"/>
        <v>27</v>
      </c>
      <c r="I1838" s="218"/>
      <c r="J1838" s="195"/>
      <c r="K1838" s="362"/>
      <c r="Q1838" s="253"/>
    </row>
    <row r="1839" spans="7:17" ht="15.75" x14ac:dyDescent="0.25">
      <c r="G1839" s="83">
        <f t="shared" si="64"/>
        <v>24619.650000000005</v>
      </c>
      <c r="H1839" s="60">
        <f t="shared" si="63"/>
        <v>27</v>
      </c>
      <c r="I1839" s="218"/>
      <c r="J1839" s="195"/>
      <c r="K1839" s="362"/>
      <c r="Q1839" s="253"/>
    </row>
    <row r="1840" spans="7:17" ht="15.75" x14ac:dyDescent="0.25">
      <c r="G1840" s="83">
        <f t="shared" si="64"/>
        <v>24619.650000000005</v>
      </c>
      <c r="H1840" s="60">
        <f t="shared" si="63"/>
        <v>27</v>
      </c>
      <c r="I1840" s="218"/>
      <c r="J1840" s="195"/>
      <c r="K1840" s="362"/>
      <c r="Q1840" s="253"/>
    </row>
    <row r="1841" spans="7:17" ht="15.75" x14ac:dyDescent="0.25">
      <c r="G1841" s="83">
        <f t="shared" si="64"/>
        <v>24619.650000000005</v>
      </c>
      <c r="H1841" s="60">
        <f t="shared" si="63"/>
        <v>27</v>
      </c>
      <c r="I1841" s="218"/>
      <c r="J1841" s="195"/>
      <c r="K1841" s="362"/>
      <c r="Q1841" s="253"/>
    </row>
    <row r="1842" spans="7:17" ht="15.75" x14ac:dyDescent="0.25">
      <c r="G1842" s="83">
        <f t="shared" si="64"/>
        <v>24619.650000000005</v>
      </c>
      <c r="H1842" s="60">
        <f t="shared" si="63"/>
        <v>27</v>
      </c>
      <c r="I1842" s="218"/>
      <c r="J1842" s="195"/>
      <c r="K1842" s="362"/>
      <c r="Q1842" s="253"/>
    </row>
    <row r="1843" spans="7:17" ht="15.75" x14ac:dyDescent="0.25">
      <c r="G1843" s="83">
        <f t="shared" si="64"/>
        <v>24619.650000000005</v>
      </c>
      <c r="H1843" s="60">
        <f t="shared" si="63"/>
        <v>27</v>
      </c>
      <c r="I1843" s="218"/>
      <c r="J1843" s="195"/>
      <c r="K1843" s="362"/>
      <c r="Q1843" s="253"/>
    </row>
    <row r="1844" spans="7:17" ht="15.75" x14ac:dyDescent="0.25">
      <c r="G1844" s="83">
        <f t="shared" si="64"/>
        <v>24619.650000000005</v>
      </c>
      <c r="H1844" s="60">
        <f t="shared" si="63"/>
        <v>27</v>
      </c>
      <c r="I1844" s="218"/>
      <c r="J1844" s="195"/>
      <c r="K1844" s="362"/>
      <c r="Q1844" s="253"/>
    </row>
    <row r="1845" spans="7:17" ht="15.75" x14ac:dyDescent="0.25">
      <c r="G1845" s="83">
        <f t="shared" si="64"/>
        <v>24619.650000000005</v>
      </c>
      <c r="H1845" s="60">
        <f t="shared" si="63"/>
        <v>27</v>
      </c>
      <c r="I1845" s="218"/>
      <c r="J1845" s="195"/>
      <c r="K1845" s="362"/>
      <c r="Q1845" s="253"/>
    </row>
    <row r="1846" spans="7:17" ht="15.75" x14ac:dyDescent="0.25">
      <c r="G1846" s="83">
        <f t="shared" si="64"/>
        <v>24619.650000000005</v>
      </c>
      <c r="H1846" s="60">
        <f t="shared" si="63"/>
        <v>27</v>
      </c>
      <c r="I1846" s="218"/>
      <c r="J1846" s="195"/>
      <c r="K1846" s="362"/>
      <c r="Q1846" s="253"/>
    </row>
    <row r="1847" spans="7:17" ht="15.75" x14ac:dyDescent="0.25">
      <c r="G1847" s="83">
        <f t="shared" si="64"/>
        <v>24619.650000000005</v>
      </c>
      <c r="H1847" s="60">
        <f t="shared" si="63"/>
        <v>27</v>
      </c>
      <c r="I1847" s="218"/>
      <c r="J1847" s="195"/>
      <c r="K1847" s="362"/>
      <c r="Q1847" s="253"/>
    </row>
    <row r="1848" spans="7:17" ht="15.75" x14ac:dyDescent="0.25">
      <c r="G1848" s="83">
        <f t="shared" si="64"/>
        <v>24619.650000000005</v>
      </c>
      <c r="H1848" s="60">
        <f t="shared" ref="H1848:H1911" si="65">H1847-F1879+D1879</f>
        <v>27</v>
      </c>
      <c r="I1848" s="218"/>
      <c r="J1848" s="195"/>
      <c r="K1848" s="362"/>
      <c r="Q1848" s="253"/>
    </row>
    <row r="1849" spans="7:17" ht="15.75" x14ac:dyDescent="0.25">
      <c r="G1849" s="83">
        <f t="shared" si="64"/>
        <v>24619.650000000005</v>
      </c>
      <c r="H1849" s="60">
        <f t="shared" si="65"/>
        <v>27</v>
      </c>
      <c r="I1849" s="218"/>
      <c r="J1849" s="195"/>
      <c r="K1849" s="362"/>
      <c r="Q1849" s="253"/>
    </row>
    <row r="1850" spans="7:17" ht="15.75" x14ac:dyDescent="0.25">
      <c r="G1850" s="83">
        <f t="shared" si="64"/>
        <v>24619.650000000005</v>
      </c>
      <c r="H1850" s="60">
        <f t="shared" si="65"/>
        <v>27</v>
      </c>
      <c r="I1850" s="218"/>
      <c r="J1850" s="195"/>
      <c r="K1850" s="362"/>
      <c r="Q1850" s="253"/>
    </row>
    <row r="1851" spans="7:17" ht="15.75" x14ac:dyDescent="0.25">
      <c r="G1851" s="83">
        <f t="shared" si="64"/>
        <v>24619.650000000005</v>
      </c>
      <c r="H1851" s="60">
        <f t="shared" si="65"/>
        <v>27</v>
      </c>
      <c r="I1851" s="218"/>
      <c r="J1851" s="195"/>
      <c r="K1851" s="362"/>
      <c r="Q1851" s="253"/>
    </row>
    <row r="1852" spans="7:17" ht="15.75" x14ac:dyDescent="0.25">
      <c r="G1852" s="83">
        <f t="shared" si="64"/>
        <v>24619.650000000005</v>
      </c>
      <c r="H1852" s="60">
        <f t="shared" si="65"/>
        <v>27</v>
      </c>
      <c r="I1852" s="218"/>
      <c r="J1852" s="195"/>
      <c r="K1852" s="362"/>
      <c r="Q1852" s="253"/>
    </row>
    <row r="1853" spans="7:17" ht="15.75" x14ac:dyDescent="0.25">
      <c r="G1853" s="83">
        <f t="shared" si="64"/>
        <v>24619.650000000005</v>
      </c>
      <c r="H1853" s="60">
        <f t="shared" si="65"/>
        <v>27</v>
      </c>
      <c r="I1853" s="218"/>
      <c r="J1853" s="195"/>
      <c r="K1853" s="362"/>
      <c r="Q1853" s="253"/>
    </row>
    <row r="1854" spans="7:17" ht="15.75" x14ac:dyDescent="0.25">
      <c r="G1854" s="83">
        <f t="shared" si="64"/>
        <v>24619.650000000005</v>
      </c>
      <c r="H1854" s="60">
        <f t="shared" si="65"/>
        <v>27</v>
      </c>
      <c r="I1854" s="218"/>
      <c r="J1854" s="195"/>
      <c r="K1854" s="362"/>
      <c r="Q1854" s="253"/>
    </row>
    <row r="1855" spans="7:17" ht="15.75" x14ac:dyDescent="0.25">
      <c r="G1855" s="83">
        <f t="shared" si="64"/>
        <v>24619.650000000005</v>
      </c>
      <c r="H1855" s="60">
        <f t="shared" si="65"/>
        <v>27</v>
      </c>
      <c r="I1855" s="218"/>
      <c r="J1855" s="195"/>
      <c r="K1855" s="362"/>
      <c r="Q1855" s="253"/>
    </row>
    <row r="1856" spans="7:17" ht="15.75" x14ac:dyDescent="0.25">
      <c r="G1856" s="83">
        <f t="shared" si="64"/>
        <v>24619.650000000005</v>
      </c>
      <c r="H1856" s="60">
        <f t="shared" si="65"/>
        <v>27</v>
      </c>
      <c r="I1856" s="218"/>
      <c r="J1856" s="195"/>
      <c r="K1856" s="362"/>
      <c r="Q1856" s="253"/>
    </row>
    <row r="1857" spans="7:17" ht="15.75" x14ac:dyDescent="0.25">
      <c r="G1857" s="83">
        <f t="shared" si="64"/>
        <v>24619.650000000005</v>
      </c>
      <c r="H1857" s="60">
        <f t="shared" si="65"/>
        <v>27</v>
      </c>
      <c r="I1857" s="218"/>
      <c r="J1857" s="195"/>
      <c r="K1857" s="362"/>
      <c r="Q1857" s="253"/>
    </row>
    <row r="1858" spans="7:17" ht="15.75" x14ac:dyDescent="0.25">
      <c r="G1858" s="83">
        <f t="shared" si="64"/>
        <v>24619.650000000005</v>
      </c>
      <c r="H1858" s="60">
        <f t="shared" si="65"/>
        <v>27</v>
      </c>
      <c r="I1858" s="218"/>
      <c r="J1858" s="195"/>
      <c r="K1858" s="362"/>
      <c r="Q1858" s="253"/>
    </row>
    <row r="1859" spans="7:17" ht="15.75" x14ac:dyDescent="0.25">
      <c r="G1859" s="83">
        <f t="shared" si="64"/>
        <v>24619.650000000005</v>
      </c>
      <c r="H1859" s="60">
        <f t="shared" si="65"/>
        <v>27</v>
      </c>
      <c r="I1859" s="218"/>
      <c r="J1859" s="195"/>
      <c r="K1859" s="362"/>
      <c r="Q1859" s="253"/>
    </row>
    <row r="1860" spans="7:17" ht="15.75" x14ac:dyDescent="0.25">
      <c r="G1860" s="83">
        <f t="shared" si="64"/>
        <v>24619.650000000005</v>
      </c>
      <c r="H1860" s="60">
        <f t="shared" si="65"/>
        <v>27</v>
      </c>
      <c r="I1860" s="218"/>
      <c r="J1860" s="195"/>
      <c r="K1860" s="362"/>
      <c r="Q1860" s="253"/>
    </row>
    <row r="1861" spans="7:17" ht="15.75" x14ac:dyDescent="0.25">
      <c r="G1861" s="83">
        <f t="shared" si="64"/>
        <v>24619.650000000005</v>
      </c>
      <c r="H1861" s="60">
        <f t="shared" si="65"/>
        <v>27</v>
      </c>
      <c r="I1861" s="218"/>
      <c r="J1861" s="195"/>
      <c r="K1861" s="362"/>
      <c r="Q1861" s="253"/>
    </row>
    <row r="1862" spans="7:17" ht="15.75" x14ac:dyDescent="0.25">
      <c r="G1862" s="83">
        <f t="shared" si="64"/>
        <v>24619.650000000005</v>
      </c>
      <c r="H1862" s="60">
        <f t="shared" si="65"/>
        <v>27</v>
      </c>
      <c r="I1862" s="218"/>
      <c r="J1862" s="195"/>
      <c r="K1862" s="362"/>
      <c r="Q1862" s="253"/>
    </row>
    <row r="1863" spans="7:17" ht="15.75" x14ac:dyDescent="0.25">
      <c r="G1863" s="83">
        <f t="shared" si="64"/>
        <v>24619.650000000005</v>
      </c>
      <c r="H1863" s="60">
        <f t="shared" si="65"/>
        <v>27</v>
      </c>
      <c r="I1863" s="218"/>
      <c r="J1863" s="195"/>
      <c r="K1863" s="362"/>
      <c r="Q1863" s="253"/>
    </row>
    <row r="1864" spans="7:17" ht="15.75" x14ac:dyDescent="0.25">
      <c r="G1864" s="83">
        <f t="shared" si="64"/>
        <v>24619.650000000005</v>
      </c>
      <c r="H1864" s="60">
        <f t="shared" si="65"/>
        <v>27</v>
      </c>
      <c r="I1864" s="218"/>
      <c r="J1864" s="195"/>
      <c r="K1864" s="362"/>
      <c r="Q1864" s="253"/>
    </row>
    <row r="1865" spans="7:17" ht="15.75" x14ac:dyDescent="0.25">
      <c r="G1865" s="83">
        <f t="shared" si="64"/>
        <v>24619.650000000005</v>
      </c>
      <c r="H1865" s="60">
        <f t="shared" si="65"/>
        <v>27</v>
      </c>
      <c r="I1865" s="218"/>
      <c r="J1865" s="195"/>
      <c r="K1865" s="362"/>
      <c r="Q1865" s="253"/>
    </row>
    <row r="1866" spans="7:17" ht="15.75" x14ac:dyDescent="0.25">
      <c r="G1866" s="83">
        <f t="shared" si="64"/>
        <v>24619.650000000005</v>
      </c>
      <c r="H1866" s="60">
        <f t="shared" si="65"/>
        <v>27</v>
      </c>
      <c r="I1866" s="218"/>
      <c r="J1866" s="195"/>
      <c r="K1866" s="362"/>
      <c r="Q1866" s="253"/>
    </row>
    <row r="1867" spans="7:17" ht="15.75" x14ac:dyDescent="0.25">
      <c r="G1867" s="83">
        <f t="shared" ref="G1867:G1930" si="66">G1866-E1867+C1867</f>
        <v>24619.650000000005</v>
      </c>
      <c r="H1867" s="60">
        <f t="shared" si="65"/>
        <v>27</v>
      </c>
      <c r="I1867" s="218"/>
      <c r="J1867" s="195"/>
      <c r="K1867" s="362"/>
      <c r="Q1867" s="253"/>
    </row>
    <row r="1868" spans="7:17" ht="15.75" x14ac:dyDescent="0.25">
      <c r="G1868" s="83">
        <f t="shared" si="66"/>
        <v>24619.650000000005</v>
      </c>
      <c r="H1868" s="60">
        <f t="shared" si="65"/>
        <v>27</v>
      </c>
      <c r="I1868" s="218"/>
      <c r="J1868" s="195"/>
      <c r="K1868" s="362"/>
      <c r="Q1868" s="253"/>
    </row>
    <row r="1869" spans="7:17" ht="15.75" x14ac:dyDescent="0.25">
      <c r="G1869" s="83">
        <f t="shared" si="66"/>
        <v>24619.650000000005</v>
      </c>
      <c r="H1869" s="60">
        <f t="shared" si="65"/>
        <v>27</v>
      </c>
      <c r="I1869" s="218"/>
      <c r="J1869" s="195"/>
      <c r="K1869" s="362"/>
      <c r="Q1869" s="253"/>
    </row>
    <row r="1870" spans="7:17" ht="15.75" x14ac:dyDescent="0.25">
      <c r="G1870" s="83">
        <f t="shared" si="66"/>
        <v>24619.650000000005</v>
      </c>
      <c r="H1870" s="60">
        <f t="shared" si="65"/>
        <v>27</v>
      </c>
      <c r="I1870" s="218"/>
      <c r="J1870" s="195"/>
      <c r="K1870" s="362"/>
      <c r="Q1870" s="253"/>
    </row>
    <row r="1871" spans="7:17" ht="15.75" x14ac:dyDescent="0.25">
      <c r="G1871" s="83">
        <f t="shared" si="66"/>
        <v>24619.650000000005</v>
      </c>
      <c r="H1871" s="60">
        <f t="shared" si="65"/>
        <v>27</v>
      </c>
      <c r="I1871" s="218"/>
      <c r="J1871" s="195"/>
      <c r="K1871" s="362"/>
      <c r="Q1871" s="253"/>
    </row>
    <row r="1872" spans="7:17" ht="15.75" x14ac:dyDescent="0.25">
      <c r="G1872" s="83">
        <f t="shared" si="66"/>
        <v>24619.650000000005</v>
      </c>
      <c r="H1872" s="60">
        <f t="shared" si="65"/>
        <v>27</v>
      </c>
      <c r="I1872" s="218"/>
      <c r="J1872" s="195"/>
      <c r="K1872" s="362"/>
      <c r="Q1872" s="253"/>
    </row>
    <row r="1873" spans="7:17" ht="15.75" x14ac:dyDescent="0.25">
      <c r="G1873" s="83">
        <f t="shared" si="66"/>
        <v>24619.650000000005</v>
      </c>
      <c r="H1873" s="60">
        <f t="shared" si="65"/>
        <v>27</v>
      </c>
      <c r="I1873" s="218"/>
      <c r="J1873" s="195"/>
      <c r="K1873" s="362"/>
      <c r="Q1873" s="253"/>
    </row>
    <row r="1874" spans="7:17" ht="15.75" x14ac:dyDescent="0.25">
      <c r="G1874" s="83">
        <f t="shared" si="66"/>
        <v>24619.650000000005</v>
      </c>
      <c r="H1874" s="60">
        <f t="shared" si="65"/>
        <v>27</v>
      </c>
      <c r="I1874" s="218"/>
      <c r="J1874" s="195"/>
      <c r="K1874" s="362"/>
      <c r="Q1874" s="253"/>
    </row>
    <row r="1875" spans="7:17" ht="15.75" x14ac:dyDescent="0.25">
      <c r="G1875" s="83">
        <f t="shared" si="66"/>
        <v>24619.650000000005</v>
      </c>
      <c r="H1875" s="60">
        <f t="shared" si="65"/>
        <v>27</v>
      </c>
      <c r="I1875" s="218"/>
      <c r="J1875" s="195"/>
      <c r="K1875" s="362"/>
      <c r="Q1875" s="253"/>
    </row>
    <row r="1876" spans="7:17" ht="15.75" x14ac:dyDescent="0.25">
      <c r="G1876" s="83">
        <f t="shared" si="66"/>
        <v>24619.650000000005</v>
      </c>
      <c r="H1876" s="60">
        <f t="shared" si="65"/>
        <v>27</v>
      </c>
      <c r="I1876" s="218"/>
      <c r="J1876" s="195"/>
      <c r="K1876" s="362"/>
      <c r="Q1876" s="253"/>
    </row>
    <row r="1877" spans="7:17" ht="15.75" x14ac:dyDescent="0.25">
      <c r="G1877" s="83">
        <f t="shared" si="66"/>
        <v>24619.650000000005</v>
      </c>
      <c r="H1877" s="60">
        <f t="shared" si="65"/>
        <v>27</v>
      </c>
      <c r="I1877" s="218"/>
      <c r="J1877" s="195"/>
      <c r="K1877" s="362"/>
      <c r="Q1877" s="253"/>
    </row>
    <row r="1878" spans="7:17" ht="15.75" x14ac:dyDescent="0.25">
      <c r="G1878" s="83">
        <f t="shared" si="66"/>
        <v>24619.650000000005</v>
      </c>
      <c r="H1878" s="60">
        <f t="shared" si="65"/>
        <v>27</v>
      </c>
      <c r="I1878" s="218"/>
      <c r="J1878" s="195"/>
      <c r="K1878" s="362"/>
      <c r="Q1878" s="253"/>
    </row>
    <row r="1879" spans="7:17" ht="15.75" x14ac:dyDescent="0.25">
      <c r="G1879" s="83">
        <f t="shared" si="66"/>
        <v>24619.650000000005</v>
      </c>
      <c r="H1879" s="60">
        <f t="shared" si="65"/>
        <v>27</v>
      </c>
      <c r="I1879" s="218"/>
      <c r="J1879" s="195"/>
      <c r="K1879" s="362"/>
      <c r="Q1879" s="253"/>
    </row>
    <row r="1880" spans="7:17" ht="15.75" x14ac:dyDescent="0.25">
      <c r="G1880" s="83">
        <f t="shared" si="66"/>
        <v>24619.650000000005</v>
      </c>
      <c r="H1880" s="60">
        <f t="shared" si="65"/>
        <v>27</v>
      </c>
      <c r="I1880" s="218"/>
      <c r="J1880" s="195"/>
      <c r="K1880" s="362"/>
      <c r="Q1880" s="253"/>
    </row>
    <row r="1881" spans="7:17" ht="15.75" x14ac:dyDescent="0.25">
      <c r="G1881" s="83">
        <f t="shared" si="66"/>
        <v>24619.650000000005</v>
      </c>
      <c r="H1881" s="60">
        <f t="shared" si="65"/>
        <v>27</v>
      </c>
      <c r="I1881" s="218"/>
      <c r="J1881" s="195"/>
      <c r="K1881" s="362"/>
      <c r="Q1881" s="253"/>
    </row>
    <row r="1882" spans="7:17" ht="15.75" x14ac:dyDescent="0.25">
      <c r="G1882" s="83">
        <f t="shared" si="66"/>
        <v>24619.650000000005</v>
      </c>
      <c r="H1882" s="60">
        <f t="shared" si="65"/>
        <v>27</v>
      </c>
      <c r="I1882" s="218"/>
      <c r="J1882" s="195"/>
      <c r="K1882" s="362"/>
      <c r="Q1882" s="253"/>
    </row>
    <row r="1883" spans="7:17" ht="15.75" x14ac:dyDescent="0.25">
      <c r="G1883" s="83">
        <f t="shared" si="66"/>
        <v>24619.650000000005</v>
      </c>
      <c r="H1883" s="60">
        <f t="shared" si="65"/>
        <v>27</v>
      </c>
      <c r="I1883" s="218"/>
      <c r="J1883" s="195"/>
      <c r="K1883" s="362"/>
      <c r="Q1883" s="253"/>
    </row>
    <row r="1884" spans="7:17" ht="15.75" x14ac:dyDescent="0.25">
      <c r="G1884" s="83">
        <f t="shared" si="66"/>
        <v>24619.650000000005</v>
      </c>
      <c r="H1884" s="60">
        <f t="shared" si="65"/>
        <v>27</v>
      </c>
      <c r="I1884" s="218"/>
      <c r="J1884" s="195"/>
      <c r="K1884" s="362"/>
      <c r="Q1884" s="253"/>
    </row>
    <row r="1885" spans="7:17" ht="15.75" x14ac:dyDescent="0.25">
      <c r="G1885" s="83">
        <f t="shared" si="66"/>
        <v>24619.650000000005</v>
      </c>
      <c r="H1885" s="60">
        <f t="shared" si="65"/>
        <v>27</v>
      </c>
      <c r="I1885" s="218"/>
      <c r="J1885" s="195"/>
      <c r="K1885" s="362"/>
      <c r="Q1885" s="253"/>
    </row>
    <row r="1886" spans="7:17" ht="15.75" x14ac:dyDescent="0.25">
      <c r="G1886" s="83">
        <f t="shared" si="66"/>
        <v>24619.650000000005</v>
      </c>
      <c r="H1886" s="60">
        <f t="shared" si="65"/>
        <v>27</v>
      </c>
      <c r="I1886" s="218"/>
      <c r="J1886" s="195"/>
      <c r="K1886" s="362"/>
      <c r="Q1886" s="253"/>
    </row>
    <row r="1887" spans="7:17" ht="15.75" x14ac:dyDescent="0.25">
      <c r="G1887" s="83">
        <f t="shared" si="66"/>
        <v>24619.650000000005</v>
      </c>
      <c r="H1887" s="60">
        <f t="shared" si="65"/>
        <v>27</v>
      </c>
      <c r="I1887" s="218"/>
      <c r="J1887" s="195"/>
      <c r="K1887" s="362"/>
      <c r="Q1887" s="253"/>
    </row>
    <row r="1888" spans="7:17" ht="15.75" x14ac:dyDescent="0.25">
      <c r="G1888" s="83">
        <f t="shared" si="66"/>
        <v>24619.650000000005</v>
      </c>
      <c r="H1888" s="60">
        <f t="shared" si="65"/>
        <v>27</v>
      </c>
      <c r="I1888" s="218"/>
      <c r="J1888" s="195"/>
      <c r="K1888" s="362"/>
      <c r="Q1888" s="253"/>
    </row>
    <row r="1889" spans="7:17" ht="15.75" x14ac:dyDescent="0.25">
      <c r="G1889" s="83">
        <f t="shared" si="66"/>
        <v>24619.650000000005</v>
      </c>
      <c r="H1889" s="60">
        <f t="shared" si="65"/>
        <v>27</v>
      </c>
      <c r="I1889" s="218"/>
      <c r="J1889" s="195"/>
      <c r="K1889" s="362"/>
      <c r="Q1889" s="253"/>
    </row>
    <row r="1890" spans="7:17" ht="15.75" x14ac:dyDescent="0.25">
      <c r="G1890" s="83">
        <f t="shared" si="66"/>
        <v>24619.650000000005</v>
      </c>
      <c r="H1890" s="60">
        <f t="shared" si="65"/>
        <v>27</v>
      </c>
      <c r="I1890" s="218"/>
      <c r="J1890" s="195"/>
      <c r="K1890" s="362"/>
      <c r="Q1890" s="253"/>
    </row>
    <row r="1891" spans="7:17" ht="15.75" x14ac:dyDescent="0.25">
      <c r="G1891" s="83">
        <f t="shared" si="66"/>
        <v>24619.650000000005</v>
      </c>
      <c r="H1891" s="60">
        <f t="shared" si="65"/>
        <v>27</v>
      </c>
      <c r="I1891" s="218"/>
      <c r="J1891" s="195"/>
      <c r="K1891" s="362"/>
      <c r="Q1891" s="253"/>
    </row>
    <row r="1892" spans="7:17" ht="15.75" x14ac:dyDescent="0.25">
      <c r="G1892" s="83">
        <f t="shared" si="66"/>
        <v>24619.650000000005</v>
      </c>
      <c r="H1892" s="60">
        <f t="shared" si="65"/>
        <v>27</v>
      </c>
      <c r="I1892" s="218"/>
      <c r="J1892" s="195"/>
      <c r="K1892" s="362"/>
      <c r="Q1892" s="253"/>
    </row>
    <row r="1893" spans="7:17" ht="15.75" x14ac:dyDescent="0.25">
      <c r="G1893" s="83">
        <f t="shared" si="66"/>
        <v>24619.650000000005</v>
      </c>
      <c r="H1893" s="60">
        <f t="shared" si="65"/>
        <v>27</v>
      </c>
      <c r="I1893" s="218"/>
      <c r="J1893" s="195"/>
      <c r="K1893" s="362"/>
      <c r="Q1893" s="253"/>
    </row>
    <row r="1894" spans="7:17" ht="15.75" x14ac:dyDescent="0.25">
      <c r="G1894" s="83">
        <f t="shared" si="66"/>
        <v>24619.650000000005</v>
      </c>
      <c r="H1894" s="60">
        <f t="shared" si="65"/>
        <v>27</v>
      </c>
      <c r="I1894" s="218"/>
      <c r="J1894" s="195"/>
      <c r="K1894" s="362"/>
      <c r="Q1894" s="253"/>
    </row>
    <row r="1895" spans="7:17" ht="15.75" x14ac:dyDescent="0.25">
      <c r="G1895" s="83">
        <f t="shared" si="66"/>
        <v>24619.650000000005</v>
      </c>
      <c r="H1895" s="60">
        <f t="shared" si="65"/>
        <v>27</v>
      </c>
      <c r="I1895" s="218"/>
      <c r="J1895" s="195"/>
      <c r="K1895" s="362"/>
      <c r="Q1895" s="253"/>
    </row>
    <row r="1896" spans="7:17" ht="15.75" x14ac:dyDescent="0.25">
      <c r="G1896" s="83">
        <f t="shared" si="66"/>
        <v>24619.650000000005</v>
      </c>
      <c r="H1896" s="60">
        <f t="shared" si="65"/>
        <v>27</v>
      </c>
      <c r="I1896" s="218"/>
      <c r="J1896" s="195"/>
      <c r="K1896" s="362"/>
      <c r="Q1896" s="253"/>
    </row>
    <row r="1897" spans="7:17" ht="15.75" x14ac:dyDescent="0.25">
      <c r="G1897" s="83">
        <f t="shared" si="66"/>
        <v>24619.650000000005</v>
      </c>
      <c r="H1897" s="60">
        <f t="shared" si="65"/>
        <v>27</v>
      </c>
      <c r="I1897" s="218"/>
      <c r="J1897" s="195"/>
      <c r="K1897" s="362"/>
      <c r="Q1897" s="253"/>
    </row>
    <row r="1898" spans="7:17" ht="15.75" x14ac:dyDescent="0.25">
      <c r="G1898" s="83">
        <f t="shared" si="66"/>
        <v>24619.650000000005</v>
      </c>
      <c r="H1898" s="60">
        <f t="shared" si="65"/>
        <v>27</v>
      </c>
      <c r="I1898" s="218"/>
      <c r="J1898" s="195"/>
      <c r="K1898" s="362"/>
      <c r="Q1898" s="253"/>
    </row>
    <row r="1899" spans="7:17" ht="15.75" x14ac:dyDescent="0.25">
      <c r="G1899" s="83">
        <f t="shared" si="66"/>
        <v>24619.650000000005</v>
      </c>
      <c r="H1899" s="60">
        <f t="shared" si="65"/>
        <v>27</v>
      </c>
      <c r="I1899" s="218"/>
      <c r="J1899" s="195"/>
      <c r="K1899" s="362"/>
      <c r="Q1899" s="253"/>
    </row>
    <row r="1900" spans="7:17" ht="15.75" x14ac:dyDescent="0.25">
      <c r="G1900" s="83">
        <f t="shared" si="66"/>
        <v>24619.650000000005</v>
      </c>
      <c r="H1900" s="60">
        <f t="shared" si="65"/>
        <v>27</v>
      </c>
      <c r="I1900" s="218"/>
      <c r="J1900" s="195"/>
      <c r="K1900" s="362"/>
      <c r="Q1900" s="253"/>
    </row>
    <row r="1901" spans="7:17" ht="15.75" x14ac:dyDescent="0.25">
      <c r="G1901" s="83">
        <f t="shared" si="66"/>
        <v>24619.650000000005</v>
      </c>
      <c r="H1901" s="60">
        <f t="shared" si="65"/>
        <v>27</v>
      </c>
      <c r="I1901" s="218"/>
      <c r="J1901" s="195"/>
      <c r="K1901" s="362"/>
      <c r="Q1901" s="253"/>
    </row>
    <row r="1902" spans="7:17" ht="15.75" x14ac:dyDescent="0.25">
      <c r="G1902" s="83">
        <f t="shared" si="66"/>
        <v>24619.650000000005</v>
      </c>
      <c r="H1902" s="60">
        <f t="shared" si="65"/>
        <v>27</v>
      </c>
      <c r="I1902" s="218"/>
      <c r="J1902" s="195"/>
      <c r="K1902" s="362"/>
      <c r="Q1902" s="253"/>
    </row>
    <row r="1903" spans="7:17" ht="15.75" x14ac:dyDescent="0.25">
      <c r="G1903" s="83">
        <f t="shared" si="66"/>
        <v>24619.650000000005</v>
      </c>
      <c r="H1903" s="60">
        <f t="shared" si="65"/>
        <v>27</v>
      </c>
      <c r="I1903" s="218"/>
      <c r="J1903" s="195"/>
      <c r="K1903" s="362"/>
      <c r="Q1903" s="253"/>
    </row>
    <row r="1904" spans="7:17" ht="15.75" x14ac:dyDescent="0.25">
      <c r="G1904" s="83">
        <f t="shared" si="66"/>
        <v>24619.650000000005</v>
      </c>
      <c r="H1904" s="60">
        <f t="shared" si="65"/>
        <v>27</v>
      </c>
      <c r="I1904" s="218"/>
      <c r="J1904" s="195"/>
      <c r="K1904" s="362"/>
      <c r="Q1904" s="253"/>
    </row>
    <row r="1905" spans="7:17" ht="15.75" x14ac:dyDescent="0.25">
      <c r="G1905" s="83">
        <f t="shared" si="66"/>
        <v>24619.650000000005</v>
      </c>
      <c r="H1905" s="60">
        <f t="shared" si="65"/>
        <v>27</v>
      </c>
      <c r="I1905" s="218"/>
      <c r="J1905" s="195"/>
      <c r="K1905" s="362"/>
      <c r="Q1905" s="253"/>
    </row>
    <row r="1906" spans="7:17" ht="15.75" x14ac:dyDescent="0.25">
      <c r="G1906" s="83">
        <f t="shared" si="66"/>
        <v>24619.650000000005</v>
      </c>
      <c r="H1906" s="60">
        <f t="shared" si="65"/>
        <v>27</v>
      </c>
      <c r="I1906" s="218"/>
      <c r="J1906" s="195"/>
      <c r="K1906" s="362"/>
      <c r="Q1906" s="253"/>
    </row>
    <row r="1907" spans="7:17" ht="15.75" x14ac:dyDescent="0.25">
      <c r="G1907" s="83">
        <f t="shared" si="66"/>
        <v>24619.650000000005</v>
      </c>
      <c r="H1907" s="60">
        <f t="shared" si="65"/>
        <v>27</v>
      </c>
      <c r="I1907" s="218"/>
      <c r="J1907" s="195"/>
      <c r="K1907" s="362"/>
      <c r="Q1907" s="253"/>
    </row>
    <row r="1908" spans="7:17" ht="15.75" x14ac:dyDescent="0.25">
      <c r="G1908" s="83">
        <f t="shared" si="66"/>
        <v>24619.650000000005</v>
      </c>
      <c r="H1908" s="60">
        <f t="shared" si="65"/>
        <v>27</v>
      </c>
      <c r="I1908" s="218"/>
      <c r="J1908" s="195"/>
      <c r="K1908" s="362"/>
      <c r="Q1908" s="253"/>
    </row>
    <row r="1909" spans="7:17" ht="15.75" x14ac:dyDescent="0.25">
      <c r="G1909" s="83">
        <f t="shared" si="66"/>
        <v>24619.650000000005</v>
      </c>
      <c r="H1909" s="60">
        <f t="shared" si="65"/>
        <v>27</v>
      </c>
      <c r="I1909" s="218"/>
      <c r="J1909" s="195"/>
      <c r="K1909" s="362"/>
      <c r="Q1909" s="253"/>
    </row>
    <row r="1910" spans="7:17" ht="15.75" x14ac:dyDescent="0.25">
      <c r="G1910" s="83">
        <f t="shared" si="66"/>
        <v>24619.650000000005</v>
      </c>
      <c r="H1910" s="60">
        <f t="shared" si="65"/>
        <v>27</v>
      </c>
      <c r="I1910" s="218"/>
      <c r="J1910" s="195"/>
      <c r="K1910" s="362"/>
      <c r="Q1910" s="253"/>
    </row>
    <row r="1911" spans="7:17" ht="15.75" x14ac:dyDescent="0.25">
      <c r="G1911" s="83">
        <f t="shared" si="66"/>
        <v>24619.650000000005</v>
      </c>
      <c r="H1911" s="60">
        <f t="shared" si="65"/>
        <v>27</v>
      </c>
      <c r="I1911" s="218"/>
      <c r="J1911" s="195"/>
      <c r="K1911" s="362"/>
      <c r="Q1911" s="253"/>
    </row>
    <row r="1912" spans="7:17" ht="15.75" x14ac:dyDescent="0.25">
      <c r="G1912" s="83">
        <f t="shared" si="66"/>
        <v>24619.650000000005</v>
      </c>
      <c r="H1912" s="60">
        <f t="shared" ref="H1912:H1975" si="67">H1911-F1943+D1943</f>
        <v>27</v>
      </c>
      <c r="I1912" s="218"/>
      <c r="J1912" s="195"/>
      <c r="K1912" s="362"/>
      <c r="Q1912" s="253"/>
    </row>
    <row r="1913" spans="7:17" ht="15.75" x14ac:dyDescent="0.25">
      <c r="G1913" s="83">
        <f t="shared" si="66"/>
        <v>24619.650000000005</v>
      </c>
      <c r="H1913" s="60">
        <f t="shared" si="67"/>
        <v>27</v>
      </c>
      <c r="I1913" s="218"/>
      <c r="J1913" s="195"/>
      <c r="K1913" s="362"/>
      <c r="Q1913" s="253"/>
    </row>
    <row r="1914" spans="7:17" ht="15.75" x14ac:dyDescent="0.25">
      <c r="G1914" s="83">
        <f t="shared" si="66"/>
        <v>24619.650000000005</v>
      </c>
      <c r="H1914" s="60">
        <f t="shared" si="67"/>
        <v>27</v>
      </c>
      <c r="I1914" s="218"/>
      <c r="J1914" s="195"/>
      <c r="K1914" s="362"/>
      <c r="Q1914" s="253"/>
    </row>
    <row r="1915" spans="7:17" ht="15.75" x14ac:dyDescent="0.25">
      <c r="G1915" s="83">
        <f t="shared" si="66"/>
        <v>24619.650000000005</v>
      </c>
      <c r="H1915" s="60">
        <f t="shared" si="67"/>
        <v>27</v>
      </c>
      <c r="I1915" s="218"/>
      <c r="J1915" s="195"/>
      <c r="K1915" s="362"/>
      <c r="Q1915" s="253"/>
    </row>
    <row r="1916" spans="7:17" ht="15.75" x14ac:dyDescent="0.25">
      <c r="G1916" s="83">
        <f t="shared" si="66"/>
        <v>24619.650000000005</v>
      </c>
      <c r="H1916" s="60">
        <f t="shared" si="67"/>
        <v>27</v>
      </c>
      <c r="I1916" s="218"/>
      <c r="J1916" s="195"/>
      <c r="K1916" s="362"/>
      <c r="Q1916" s="253"/>
    </row>
    <row r="1917" spans="7:17" ht="15.75" x14ac:dyDescent="0.25">
      <c r="G1917" s="83">
        <f t="shared" si="66"/>
        <v>24619.650000000005</v>
      </c>
      <c r="H1917" s="60">
        <f t="shared" si="67"/>
        <v>27</v>
      </c>
      <c r="I1917" s="218"/>
      <c r="J1917" s="195"/>
      <c r="K1917" s="362"/>
      <c r="Q1917" s="253"/>
    </row>
    <row r="1918" spans="7:17" ht="15.75" x14ac:dyDescent="0.25">
      <c r="G1918" s="83">
        <f t="shared" si="66"/>
        <v>24619.650000000005</v>
      </c>
      <c r="H1918" s="60">
        <f t="shared" si="67"/>
        <v>27</v>
      </c>
      <c r="I1918" s="218"/>
      <c r="J1918" s="195"/>
      <c r="K1918" s="362"/>
      <c r="Q1918" s="253"/>
    </row>
    <row r="1919" spans="7:17" ht="15.75" x14ac:dyDescent="0.25">
      <c r="G1919" s="83">
        <f t="shared" si="66"/>
        <v>24619.650000000005</v>
      </c>
      <c r="H1919" s="60">
        <f t="shared" si="67"/>
        <v>27</v>
      </c>
      <c r="I1919" s="218"/>
      <c r="J1919" s="195"/>
      <c r="K1919" s="362"/>
      <c r="Q1919" s="253"/>
    </row>
    <row r="1920" spans="7:17" ht="15.75" x14ac:dyDescent="0.25">
      <c r="G1920" s="83">
        <f t="shared" si="66"/>
        <v>24619.650000000005</v>
      </c>
      <c r="H1920" s="60">
        <f t="shared" si="67"/>
        <v>27</v>
      </c>
      <c r="I1920" s="218"/>
      <c r="J1920" s="195"/>
      <c r="K1920" s="362"/>
      <c r="Q1920" s="253"/>
    </row>
    <row r="1921" spans="7:17" ht="15.75" x14ac:dyDescent="0.25">
      <c r="G1921" s="83">
        <f t="shared" si="66"/>
        <v>24619.650000000005</v>
      </c>
      <c r="H1921" s="60">
        <f t="shared" si="67"/>
        <v>27</v>
      </c>
      <c r="I1921" s="218"/>
      <c r="J1921" s="195"/>
      <c r="K1921" s="362"/>
      <c r="Q1921" s="253"/>
    </row>
    <row r="1922" spans="7:17" ht="15.75" x14ac:dyDescent="0.25">
      <c r="G1922" s="83">
        <f t="shared" si="66"/>
        <v>24619.650000000005</v>
      </c>
      <c r="H1922" s="60">
        <f t="shared" si="67"/>
        <v>27</v>
      </c>
      <c r="I1922" s="218"/>
      <c r="J1922" s="195"/>
      <c r="K1922" s="362"/>
      <c r="Q1922" s="253"/>
    </row>
    <row r="1923" spans="7:17" ht="15.75" x14ac:dyDescent="0.25">
      <c r="G1923" s="83">
        <f t="shared" si="66"/>
        <v>24619.650000000005</v>
      </c>
      <c r="H1923" s="60">
        <f t="shared" si="67"/>
        <v>27</v>
      </c>
      <c r="I1923" s="218"/>
      <c r="J1923" s="195"/>
      <c r="K1923" s="362"/>
      <c r="Q1923" s="253"/>
    </row>
    <row r="1924" spans="7:17" ht="15.75" x14ac:dyDescent="0.25">
      <c r="G1924" s="83">
        <f t="shared" si="66"/>
        <v>24619.650000000005</v>
      </c>
      <c r="H1924" s="60">
        <f t="shared" si="67"/>
        <v>27</v>
      </c>
      <c r="I1924" s="218"/>
      <c r="J1924" s="195"/>
      <c r="K1924" s="362"/>
      <c r="Q1924" s="253"/>
    </row>
    <row r="1925" spans="7:17" ht="15.75" x14ac:dyDescent="0.25">
      <c r="G1925" s="83">
        <f t="shared" si="66"/>
        <v>24619.650000000005</v>
      </c>
      <c r="H1925" s="60">
        <f t="shared" si="67"/>
        <v>27</v>
      </c>
      <c r="I1925" s="218"/>
      <c r="J1925" s="195"/>
      <c r="K1925" s="362"/>
      <c r="Q1925" s="253"/>
    </row>
    <row r="1926" spans="7:17" ht="15.75" x14ac:dyDescent="0.25">
      <c r="G1926" s="83">
        <f t="shared" si="66"/>
        <v>24619.650000000005</v>
      </c>
      <c r="H1926" s="60">
        <f t="shared" si="67"/>
        <v>27</v>
      </c>
      <c r="I1926" s="218"/>
      <c r="J1926" s="195"/>
      <c r="K1926" s="362"/>
      <c r="Q1926" s="253"/>
    </row>
    <row r="1927" spans="7:17" ht="15.75" x14ac:dyDescent="0.25">
      <c r="G1927" s="83">
        <f t="shared" si="66"/>
        <v>24619.650000000005</v>
      </c>
      <c r="H1927" s="60">
        <f t="shared" si="67"/>
        <v>27</v>
      </c>
      <c r="I1927" s="218"/>
      <c r="J1927" s="195"/>
      <c r="K1927" s="362"/>
      <c r="Q1927" s="253"/>
    </row>
    <row r="1928" spans="7:17" ht="15.75" x14ac:dyDescent="0.25">
      <c r="G1928" s="83">
        <f t="shared" si="66"/>
        <v>24619.650000000005</v>
      </c>
      <c r="H1928" s="60">
        <f t="shared" si="67"/>
        <v>27</v>
      </c>
      <c r="I1928" s="218"/>
      <c r="J1928" s="195"/>
      <c r="K1928" s="362"/>
      <c r="Q1928" s="253"/>
    </row>
    <row r="1929" spans="7:17" ht="15.75" x14ac:dyDescent="0.25">
      <c r="G1929" s="83">
        <f t="shared" si="66"/>
        <v>24619.650000000005</v>
      </c>
      <c r="H1929" s="60">
        <f t="shared" si="67"/>
        <v>27</v>
      </c>
      <c r="I1929" s="218"/>
      <c r="J1929" s="195"/>
      <c r="K1929" s="362"/>
      <c r="Q1929" s="253"/>
    </row>
    <row r="1930" spans="7:17" ht="15.75" x14ac:dyDescent="0.25">
      <c r="G1930" s="83">
        <f t="shared" si="66"/>
        <v>24619.650000000005</v>
      </c>
      <c r="H1930" s="60">
        <f t="shared" si="67"/>
        <v>27</v>
      </c>
      <c r="I1930" s="218"/>
      <c r="J1930" s="195"/>
      <c r="K1930" s="362"/>
      <c r="Q1930" s="253"/>
    </row>
    <row r="1931" spans="7:17" ht="15.75" x14ac:dyDescent="0.25">
      <c r="G1931" s="83">
        <f t="shared" ref="G1931:G1994" si="68">G1930-E1931+C1931</f>
        <v>24619.650000000005</v>
      </c>
      <c r="H1931" s="60">
        <f t="shared" si="67"/>
        <v>27</v>
      </c>
      <c r="I1931" s="218"/>
      <c r="J1931" s="195"/>
      <c r="K1931" s="362"/>
      <c r="Q1931" s="253"/>
    </row>
    <row r="1932" spans="7:17" ht="15.75" x14ac:dyDescent="0.25">
      <c r="G1932" s="83">
        <f t="shared" si="68"/>
        <v>24619.650000000005</v>
      </c>
      <c r="H1932" s="60">
        <f t="shared" si="67"/>
        <v>27</v>
      </c>
      <c r="I1932" s="218"/>
      <c r="J1932" s="195"/>
      <c r="K1932" s="362"/>
      <c r="Q1932" s="253"/>
    </row>
    <row r="1933" spans="7:17" ht="15.75" x14ac:dyDescent="0.25">
      <c r="G1933" s="83">
        <f t="shared" si="68"/>
        <v>24619.650000000005</v>
      </c>
      <c r="H1933" s="60">
        <f t="shared" si="67"/>
        <v>27</v>
      </c>
      <c r="I1933" s="218"/>
      <c r="J1933" s="195"/>
      <c r="K1933" s="362"/>
      <c r="Q1933" s="253"/>
    </row>
    <row r="1934" spans="7:17" ht="15.75" x14ac:dyDescent="0.25">
      <c r="G1934" s="83">
        <f t="shared" si="68"/>
        <v>24619.650000000005</v>
      </c>
      <c r="H1934" s="60">
        <f t="shared" si="67"/>
        <v>27</v>
      </c>
      <c r="I1934" s="218"/>
      <c r="J1934" s="195"/>
      <c r="K1934" s="362"/>
      <c r="Q1934" s="253"/>
    </row>
    <row r="1935" spans="7:17" ht="15.75" x14ac:dyDescent="0.25">
      <c r="G1935" s="83">
        <f t="shared" si="68"/>
        <v>24619.650000000005</v>
      </c>
      <c r="H1935" s="60">
        <f t="shared" si="67"/>
        <v>27</v>
      </c>
      <c r="I1935" s="218"/>
      <c r="J1935" s="195"/>
      <c r="K1935" s="362"/>
      <c r="Q1935" s="253"/>
    </row>
    <row r="1936" spans="7:17" ht="15.75" x14ac:dyDescent="0.25">
      <c r="G1936" s="83">
        <f t="shared" si="68"/>
        <v>24619.650000000005</v>
      </c>
      <c r="H1936" s="60">
        <f t="shared" si="67"/>
        <v>27</v>
      </c>
      <c r="I1936" s="218"/>
      <c r="J1936" s="195"/>
      <c r="K1936" s="362"/>
      <c r="Q1936" s="253"/>
    </row>
    <row r="1937" spans="7:17" ht="15.75" x14ac:dyDescent="0.25">
      <c r="G1937" s="83">
        <f t="shared" si="68"/>
        <v>24619.650000000005</v>
      </c>
      <c r="H1937" s="60">
        <f t="shared" si="67"/>
        <v>27</v>
      </c>
      <c r="I1937" s="218"/>
      <c r="J1937" s="195"/>
      <c r="K1937" s="362"/>
      <c r="Q1937" s="253"/>
    </row>
    <row r="1938" spans="7:17" ht="15.75" x14ac:dyDescent="0.25">
      <c r="G1938" s="83">
        <f t="shared" si="68"/>
        <v>24619.650000000005</v>
      </c>
      <c r="H1938" s="60">
        <f t="shared" si="67"/>
        <v>27</v>
      </c>
      <c r="I1938" s="218"/>
      <c r="J1938" s="195"/>
      <c r="K1938" s="362"/>
      <c r="Q1938" s="253"/>
    </row>
    <row r="1939" spans="7:17" ht="15.75" x14ac:dyDescent="0.25">
      <c r="G1939" s="83">
        <f t="shared" si="68"/>
        <v>24619.650000000005</v>
      </c>
      <c r="H1939" s="60">
        <f t="shared" si="67"/>
        <v>27</v>
      </c>
      <c r="I1939" s="218"/>
      <c r="J1939" s="195"/>
      <c r="K1939" s="362"/>
      <c r="Q1939" s="253"/>
    </row>
    <row r="1940" spans="7:17" ht="15.75" x14ac:dyDescent="0.25">
      <c r="G1940" s="83">
        <f t="shared" si="68"/>
        <v>24619.650000000005</v>
      </c>
      <c r="H1940" s="60">
        <f t="shared" si="67"/>
        <v>27</v>
      </c>
      <c r="I1940" s="218"/>
      <c r="J1940" s="195"/>
      <c r="K1940" s="362"/>
      <c r="Q1940" s="253"/>
    </row>
    <row r="1941" spans="7:17" ht="15.75" x14ac:dyDescent="0.25">
      <c r="G1941" s="83">
        <f t="shared" si="68"/>
        <v>24619.650000000005</v>
      </c>
      <c r="H1941" s="60">
        <f t="shared" si="67"/>
        <v>27</v>
      </c>
      <c r="I1941" s="218"/>
      <c r="J1941" s="195"/>
      <c r="K1941" s="362"/>
      <c r="Q1941" s="253"/>
    </row>
    <row r="1942" spans="7:17" ht="15.75" x14ac:dyDescent="0.25">
      <c r="G1942" s="83">
        <f t="shared" si="68"/>
        <v>24619.650000000005</v>
      </c>
      <c r="H1942" s="60">
        <f t="shared" si="67"/>
        <v>27</v>
      </c>
      <c r="I1942" s="218"/>
      <c r="J1942" s="195"/>
      <c r="K1942" s="362"/>
      <c r="Q1942" s="253"/>
    </row>
    <row r="1943" spans="7:17" ht="15.75" x14ac:dyDescent="0.25">
      <c r="G1943" s="83">
        <f t="shared" si="68"/>
        <v>24619.650000000005</v>
      </c>
      <c r="H1943" s="60">
        <f t="shared" si="67"/>
        <v>27</v>
      </c>
      <c r="I1943" s="218"/>
      <c r="J1943" s="195"/>
      <c r="K1943" s="362"/>
      <c r="Q1943" s="253"/>
    </row>
    <row r="1944" spans="7:17" ht="15.75" x14ac:dyDescent="0.25">
      <c r="G1944" s="83">
        <f t="shared" si="68"/>
        <v>24619.650000000005</v>
      </c>
      <c r="H1944" s="60">
        <f t="shared" si="67"/>
        <v>27</v>
      </c>
      <c r="I1944" s="218"/>
      <c r="J1944" s="195"/>
      <c r="K1944" s="362"/>
      <c r="Q1944" s="253"/>
    </row>
    <row r="1945" spans="7:17" ht="15.75" x14ac:dyDescent="0.25">
      <c r="G1945" s="83">
        <f t="shared" si="68"/>
        <v>24619.650000000005</v>
      </c>
      <c r="H1945" s="60">
        <f t="shared" si="67"/>
        <v>27</v>
      </c>
      <c r="I1945" s="218"/>
      <c r="J1945" s="195"/>
      <c r="K1945" s="362"/>
      <c r="Q1945" s="253"/>
    </row>
    <row r="1946" spans="7:17" ht="15.75" x14ac:dyDescent="0.25">
      <c r="G1946" s="83">
        <f t="shared" si="68"/>
        <v>24619.650000000005</v>
      </c>
      <c r="H1946" s="60">
        <f t="shared" si="67"/>
        <v>27</v>
      </c>
      <c r="I1946" s="218"/>
      <c r="J1946" s="195"/>
      <c r="K1946" s="362"/>
      <c r="Q1946" s="253"/>
    </row>
    <row r="1947" spans="7:17" ht="15.75" x14ac:dyDescent="0.25">
      <c r="G1947" s="83">
        <f t="shared" si="68"/>
        <v>24619.650000000005</v>
      </c>
      <c r="H1947" s="60">
        <f t="shared" si="67"/>
        <v>27</v>
      </c>
      <c r="I1947" s="218"/>
      <c r="J1947" s="195"/>
      <c r="K1947" s="362"/>
      <c r="Q1947" s="253"/>
    </row>
    <row r="1948" spans="7:17" ht="15.75" x14ac:dyDescent="0.25">
      <c r="G1948" s="83">
        <f t="shared" si="68"/>
        <v>24619.650000000005</v>
      </c>
      <c r="H1948" s="60">
        <f t="shared" si="67"/>
        <v>27</v>
      </c>
      <c r="I1948" s="218"/>
      <c r="J1948" s="195"/>
      <c r="K1948" s="362"/>
      <c r="Q1948" s="253"/>
    </row>
    <row r="1949" spans="7:17" ht="15.75" x14ac:dyDescent="0.25">
      <c r="G1949" s="83">
        <f t="shared" si="68"/>
        <v>24619.650000000005</v>
      </c>
      <c r="H1949" s="60">
        <f t="shared" si="67"/>
        <v>27</v>
      </c>
      <c r="I1949" s="218"/>
      <c r="J1949" s="195"/>
      <c r="K1949" s="362"/>
      <c r="Q1949" s="253"/>
    </row>
    <row r="1950" spans="7:17" ht="15.75" x14ac:dyDescent="0.25">
      <c r="G1950" s="83">
        <f t="shared" si="68"/>
        <v>24619.650000000005</v>
      </c>
      <c r="H1950" s="60">
        <f t="shared" si="67"/>
        <v>27</v>
      </c>
      <c r="I1950" s="218"/>
      <c r="J1950" s="195"/>
      <c r="K1950" s="362"/>
      <c r="Q1950" s="253"/>
    </row>
    <row r="1951" spans="7:17" ht="15.75" x14ac:dyDescent="0.25">
      <c r="G1951" s="83">
        <f t="shared" si="68"/>
        <v>24619.650000000005</v>
      </c>
      <c r="H1951" s="60">
        <f t="shared" si="67"/>
        <v>27</v>
      </c>
      <c r="I1951" s="218"/>
      <c r="J1951" s="195"/>
      <c r="K1951" s="362"/>
      <c r="Q1951" s="253"/>
    </row>
    <row r="1952" spans="7:17" ht="15.75" x14ac:dyDescent="0.25">
      <c r="G1952" s="83">
        <f t="shared" si="68"/>
        <v>24619.650000000005</v>
      </c>
      <c r="H1952" s="60">
        <f t="shared" si="67"/>
        <v>27</v>
      </c>
      <c r="I1952" s="218"/>
      <c r="J1952" s="195"/>
      <c r="K1952" s="362"/>
      <c r="Q1952" s="253"/>
    </row>
    <row r="1953" spans="7:17" ht="15.75" x14ac:dyDescent="0.25">
      <c r="G1953" s="83">
        <f t="shared" si="68"/>
        <v>24619.650000000005</v>
      </c>
      <c r="H1953" s="60">
        <f t="shared" si="67"/>
        <v>27</v>
      </c>
      <c r="I1953" s="218"/>
      <c r="J1953" s="195"/>
      <c r="K1953" s="362"/>
      <c r="Q1953" s="253"/>
    </row>
    <row r="1954" spans="7:17" ht="15.75" x14ac:dyDescent="0.25">
      <c r="G1954" s="83">
        <f t="shared" si="68"/>
        <v>24619.650000000005</v>
      </c>
      <c r="H1954" s="60">
        <f t="shared" si="67"/>
        <v>27</v>
      </c>
      <c r="I1954" s="218"/>
      <c r="J1954" s="195"/>
      <c r="K1954" s="362"/>
      <c r="Q1954" s="253"/>
    </row>
    <row r="1955" spans="7:17" ht="15.75" x14ac:dyDescent="0.25">
      <c r="G1955" s="83">
        <f t="shared" si="68"/>
        <v>24619.650000000005</v>
      </c>
      <c r="H1955" s="60">
        <f t="shared" si="67"/>
        <v>27</v>
      </c>
      <c r="I1955" s="218"/>
      <c r="J1955" s="195"/>
      <c r="K1955" s="362"/>
      <c r="Q1955" s="253"/>
    </row>
    <row r="1956" spans="7:17" ht="15.75" x14ac:dyDescent="0.25">
      <c r="G1956" s="83">
        <f t="shared" si="68"/>
        <v>24619.650000000005</v>
      </c>
      <c r="H1956" s="60">
        <f t="shared" si="67"/>
        <v>27</v>
      </c>
      <c r="I1956" s="218"/>
      <c r="J1956" s="195"/>
      <c r="K1956" s="362"/>
      <c r="Q1956" s="253"/>
    </row>
    <row r="1957" spans="7:17" ht="15.75" x14ac:dyDescent="0.25">
      <c r="G1957" s="83">
        <f t="shared" si="68"/>
        <v>24619.650000000005</v>
      </c>
      <c r="H1957" s="60">
        <f t="shared" si="67"/>
        <v>27</v>
      </c>
      <c r="I1957" s="218"/>
      <c r="J1957" s="195"/>
      <c r="K1957" s="362"/>
      <c r="Q1957" s="253"/>
    </row>
    <row r="1958" spans="7:17" ht="15.75" x14ac:dyDescent="0.25">
      <c r="G1958" s="83">
        <f t="shared" si="68"/>
        <v>24619.650000000005</v>
      </c>
      <c r="H1958" s="60">
        <f t="shared" si="67"/>
        <v>27</v>
      </c>
      <c r="I1958" s="218"/>
      <c r="J1958" s="195"/>
      <c r="K1958" s="362"/>
      <c r="Q1958" s="253"/>
    </row>
    <row r="1959" spans="7:17" ht="15.75" x14ac:dyDescent="0.25">
      <c r="G1959" s="83">
        <f t="shared" si="68"/>
        <v>24619.650000000005</v>
      </c>
      <c r="H1959" s="60">
        <f t="shared" si="67"/>
        <v>27</v>
      </c>
      <c r="I1959" s="218"/>
      <c r="J1959" s="195"/>
      <c r="K1959" s="362"/>
      <c r="Q1959" s="253"/>
    </row>
    <row r="1960" spans="7:17" ht="15.75" x14ac:dyDescent="0.25">
      <c r="G1960" s="83">
        <f t="shared" si="68"/>
        <v>24619.650000000005</v>
      </c>
      <c r="H1960" s="60">
        <f t="shared" si="67"/>
        <v>27</v>
      </c>
      <c r="I1960" s="218"/>
      <c r="J1960" s="195"/>
      <c r="K1960" s="362"/>
      <c r="Q1960" s="253"/>
    </row>
    <row r="1961" spans="7:17" ht="15.75" x14ac:dyDescent="0.25">
      <c r="G1961" s="83">
        <f t="shared" si="68"/>
        <v>24619.650000000005</v>
      </c>
      <c r="H1961" s="60">
        <f t="shared" si="67"/>
        <v>27</v>
      </c>
      <c r="I1961" s="218"/>
      <c r="J1961" s="195"/>
      <c r="K1961" s="362"/>
      <c r="Q1961" s="253"/>
    </row>
    <row r="1962" spans="7:17" ht="15.75" x14ac:dyDescent="0.25">
      <c r="G1962" s="83">
        <f t="shared" si="68"/>
        <v>24619.650000000005</v>
      </c>
      <c r="H1962" s="60">
        <f t="shared" si="67"/>
        <v>27</v>
      </c>
      <c r="I1962" s="218"/>
      <c r="J1962" s="195"/>
      <c r="K1962" s="362"/>
      <c r="Q1962" s="253"/>
    </row>
    <row r="1963" spans="7:17" ht="15.75" x14ac:dyDescent="0.25">
      <c r="G1963" s="83">
        <f t="shared" si="68"/>
        <v>24619.650000000005</v>
      </c>
      <c r="H1963" s="60">
        <f t="shared" si="67"/>
        <v>27</v>
      </c>
      <c r="I1963" s="218"/>
      <c r="J1963" s="195"/>
      <c r="K1963" s="362"/>
      <c r="Q1963" s="253"/>
    </row>
    <row r="1964" spans="7:17" ht="15.75" x14ac:dyDescent="0.25">
      <c r="G1964" s="83">
        <f t="shared" si="68"/>
        <v>24619.650000000005</v>
      </c>
      <c r="H1964" s="60">
        <f t="shared" si="67"/>
        <v>27</v>
      </c>
      <c r="I1964" s="218"/>
      <c r="J1964" s="195"/>
      <c r="K1964" s="362"/>
      <c r="Q1964" s="253"/>
    </row>
    <row r="1965" spans="7:17" ht="15.75" x14ac:dyDescent="0.25">
      <c r="G1965" s="83">
        <f t="shared" si="68"/>
        <v>24619.650000000005</v>
      </c>
      <c r="H1965" s="60">
        <f t="shared" si="67"/>
        <v>27</v>
      </c>
      <c r="I1965" s="218"/>
      <c r="J1965" s="195"/>
      <c r="K1965" s="362"/>
      <c r="Q1965" s="253"/>
    </row>
    <row r="1966" spans="7:17" ht="15.75" x14ac:dyDescent="0.25">
      <c r="G1966" s="83">
        <f t="shared" si="68"/>
        <v>24619.650000000005</v>
      </c>
      <c r="H1966" s="60">
        <f t="shared" si="67"/>
        <v>27</v>
      </c>
      <c r="I1966" s="218"/>
      <c r="J1966" s="195"/>
      <c r="K1966" s="362"/>
      <c r="Q1966" s="253"/>
    </row>
    <row r="1967" spans="7:17" ht="15.75" x14ac:dyDescent="0.25">
      <c r="G1967" s="83">
        <f t="shared" si="68"/>
        <v>24619.650000000005</v>
      </c>
      <c r="H1967" s="60">
        <f t="shared" si="67"/>
        <v>27</v>
      </c>
      <c r="I1967" s="218"/>
      <c r="J1967" s="195"/>
      <c r="K1967" s="362"/>
      <c r="Q1967" s="253"/>
    </row>
    <row r="1968" spans="7:17" ht="15.75" x14ac:dyDescent="0.25">
      <c r="G1968" s="83">
        <f t="shared" si="68"/>
        <v>24619.650000000005</v>
      </c>
      <c r="H1968" s="60">
        <f t="shared" si="67"/>
        <v>27</v>
      </c>
      <c r="I1968" s="218"/>
      <c r="J1968" s="195"/>
      <c r="K1968" s="362"/>
      <c r="Q1968" s="253"/>
    </row>
    <row r="1969" spans="7:17" ht="15.75" x14ac:dyDescent="0.25">
      <c r="G1969" s="83">
        <f t="shared" si="68"/>
        <v>24619.650000000005</v>
      </c>
      <c r="H1969" s="60">
        <f t="shared" si="67"/>
        <v>27</v>
      </c>
      <c r="I1969" s="218"/>
      <c r="J1969" s="195"/>
      <c r="K1969" s="362"/>
      <c r="Q1969" s="253"/>
    </row>
    <row r="1970" spans="7:17" ht="15.75" x14ac:dyDescent="0.25">
      <c r="G1970" s="83">
        <f t="shared" si="68"/>
        <v>24619.650000000005</v>
      </c>
      <c r="H1970" s="60">
        <f t="shared" si="67"/>
        <v>27</v>
      </c>
      <c r="I1970" s="218"/>
      <c r="J1970" s="195"/>
      <c r="K1970" s="362"/>
      <c r="Q1970" s="253"/>
    </row>
    <row r="1971" spans="7:17" ht="15.75" x14ac:dyDescent="0.25">
      <c r="G1971" s="83">
        <f t="shared" si="68"/>
        <v>24619.650000000005</v>
      </c>
      <c r="H1971" s="60">
        <f t="shared" si="67"/>
        <v>27</v>
      </c>
      <c r="I1971" s="218"/>
      <c r="J1971" s="195"/>
      <c r="K1971" s="362"/>
      <c r="Q1971" s="253"/>
    </row>
    <row r="1972" spans="7:17" ht="15.75" x14ac:dyDescent="0.25">
      <c r="G1972" s="83">
        <f t="shared" si="68"/>
        <v>24619.650000000005</v>
      </c>
      <c r="H1972" s="60">
        <f t="shared" si="67"/>
        <v>27</v>
      </c>
      <c r="I1972" s="218"/>
      <c r="J1972" s="195"/>
      <c r="K1972" s="362"/>
      <c r="Q1972" s="253"/>
    </row>
    <row r="1973" spans="7:17" ht="15.75" x14ac:dyDescent="0.25">
      <c r="G1973" s="83">
        <f t="shared" si="68"/>
        <v>24619.650000000005</v>
      </c>
      <c r="H1973" s="60">
        <f t="shared" si="67"/>
        <v>27</v>
      </c>
      <c r="I1973" s="218"/>
      <c r="J1973" s="195"/>
      <c r="K1973" s="362"/>
      <c r="Q1973" s="253"/>
    </row>
    <row r="1974" spans="7:17" ht="15.75" x14ac:dyDescent="0.25">
      <c r="G1974" s="83">
        <f t="shared" si="68"/>
        <v>24619.650000000005</v>
      </c>
      <c r="H1974" s="60">
        <f t="shared" si="67"/>
        <v>27</v>
      </c>
      <c r="I1974" s="218"/>
      <c r="J1974" s="195"/>
      <c r="K1974" s="362"/>
      <c r="Q1974" s="253"/>
    </row>
    <row r="1975" spans="7:17" ht="15.75" x14ac:dyDescent="0.25">
      <c r="G1975" s="83">
        <f t="shared" si="68"/>
        <v>24619.650000000005</v>
      </c>
      <c r="H1975" s="60">
        <f t="shared" si="67"/>
        <v>27</v>
      </c>
      <c r="I1975" s="218"/>
      <c r="J1975" s="195"/>
      <c r="K1975" s="362"/>
      <c r="Q1975" s="253"/>
    </row>
    <row r="1976" spans="7:17" ht="15.75" x14ac:dyDescent="0.25">
      <c r="G1976" s="83">
        <f t="shared" si="68"/>
        <v>24619.650000000005</v>
      </c>
      <c r="H1976" s="60">
        <f t="shared" ref="H1976:H1997" si="69">H1975-F2007+D2007</f>
        <v>27</v>
      </c>
      <c r="I1976" s="218"/>
      <c r="J1976" s="195"/>
      <c r="K1976" s="362"/>
      <c r="Q1976" s="253"/>
    </row>
    <row r="1977" spans="7:17" ht="15.75" x14ac:dyDescent="0.25">
      <c r="G1977" s="83">
        <f t="shared" si="68"/>
        <v>24619.650000000005</v>
      </c>
      <c r="H1977" s="60">
        <f t="shared" si="69"/>
        <v>27</v>
      </c>
      <c r="I1977" s="218"/>
      <c r="J1977" s="195"/>
      <c r="K1977" s="362"/>
      <c r="Q1977" s="253"/>
    </row>
    <row r="1978" spans="7:17" ht="15.75" x14ac:dyDescent="0.25">
      <c r="G1978" s="83">
        <f t="shared" si="68"/>
        <v>24619.650000000005</v>
      </c>
      <c r="H1978" s="60">
        <f t="shared" si="69"/>
        <v>27</v>
      </c>
      <c r="I1978" s="218"/>
      <c r="J1978" s="195"/>
      <c r="K1978" s="362"/>
      <c r="Q1978" s="253"/>
    </row>
    <row r="1979" spans="7:17" ht="15.75" x14ac:dyDescent="0.25">
      <c r="G1979" s="83">
        <f t="shared" si="68"/>
        <v>24619.650000000005</v>
      </c>
      <c r="H1979" s="60">
        <f t="shared" si="69"/>
        <v>27</v>
      </c>
      <c r="I1979" s="218"/>
      <c r="J1979" s="195"/>
      <c r="K1979" s="362"/>
      <c r="Q1979" s="253"/>
    </row>
    <row r="1980" spans="7:17" ht="15.75" x14ac:dyDescent="0.25">
      <c r="G1980" s="83">
        <f t="shared" si="68"/>
        <v>24619.650000000005</v>
      </c>
      <c r="H1980" s="60">
        <f t="shared" si="69"/>
        <v>27</v>
      </c>
      <c r="I1980" s="218"/>
      <c r="J1980" s="195"/>
      <c r="K1980" s="362"/>
      <c r="Q1980" s="253"/>
    </row>
    <row r="1981" spans="7:17" ht="15.75" x14ac:dyDescent="0.25">
      <c r="G1981" s="83">
        <f t="shared" si="68"/>
        <v>24619.650000000005</v>
      </c>
      <c r="H1981" s="60">
        <f t="shared" si="69"/>
        <v>27</v>
      </c>
      <c r="I1981" s="218"/>
      <c r="J1981" s="195"/>
      <c r="K1981" s="362"/>
      <c r="Q1981" s="253"/>
    </row>
    <row r="1982" spans="7:17" ht="15.75" x14ac:dyDescent="0.25">
      <c r="G1982" s="83">
        <f t="shared" si="68"/>
        <v>24619.650000000005</v>
      </c>
      <c r="H1982" s="60">
        <f t="shared" si="69"/>
        <v>27</v>
      </c>
      <c r="I1982" s="218"/>
      <c r="J1982" s="195"/>
      <c r="K1982" s="362"/>
      <c r="Q1982" s="253"/>
    </row>
    <row r="1983" spans="7:17" ht="15.75" x14ac:dyDescent="0.25">
      <c r="G1983" s="83">
        <f t="shared" si="68"/>
        <v>24619.650000000005</v>
      </c>
      <c r="H1983" s="60">
        <f t="shared" si="69"/>
        <v>27</v>
      </c>
      <c r="I1983" s="218"/>
      <c r="J1983" s="195"/>
      <c r="K1983" s="362"/>
      <c r="Q1983" s="253"/>
    </row>
    <row r="1984" spans="7:17" ht="15.75" x14ac:dyDescent="0.25">
      <c r="G1984" s="83">
        <f t="shared" si="68"/>
        <v>24619.650000000005</v>
      </c>
      <c r="H1984" s="60">
        <f t="shared" si="69"/>
        <v>27</v>
      </c>
      <c r="I1984" s="218"/>
      <c r="J1984" s="195"/>
      <c r="K1984" s="362"/>
      <c r="Q1984" s="253"/>
    </row>
    <row r="1985" spans="7:17" ht="15.75" x14ac:dyDescent="0.25">
      <c r="G1985" s="83">
        <f t="shared" si="68"/>
        <v>24619.650000000005</v>
      </c>
      <c r="H1985" s="60">
        <f t="shared" si="69"/>
        <v>27</v>
      </c>
      <c r="I1985" s="218"/>
      <c r="J1985" s="195"/>
      <c r="K1985" s="362"/>
      <c r="Q1985" s="253"/>
    </row>
    <row r="1986" spans="7:17" ht="15.75" x14ac:dyDescent="0.25">
      <c r="G1986" s="83">
        <f t="shared" si="68"/>
        <v>24619.650000000005</v>
      </c>
      <c r="H1986" s="60">
        <f t="shared" si="69"/>
        <v>27</v>
      </c>
      <c r="I1986" s="218"/>
      <c r="J1986" s="195"/>
      <c r="K1986" s="362"/>
      <c r="Q1986" s="253"/>
    </row>
    <row r="1987" spans="7:17" ht="15.75" x14ac:dyDescent="0.25">
      <c r="G1987" s="83">
        <f t="shared" si="68"/>
        <v>24619.650000000005</v>
      </c>
      <c r="H1987" s="60">
        <f t="shared" si="69"/>
        <v>27</v>
      </c>
      <c r="I1987" s="218"/>
      <c r="J1987" s="195"/>
      <c r="K1987" s="362"/>
      <c r="Q1987" s="253"/>
    </row>
    <row r="1988" spans="7:17" ht="15.75" x14ac:dyDescent="0.25">
      <c r="G1988" s="83">
        <f t="shared" si="68"/>
        <v>24619.650000000005</v>
      </c>
      <c r="H1988" s="60">
        <f t="shared" si="69"/>
        <v>27</v>
      </c>
      <c r="I1988" s="218"/>
      <c r="J1988" s="195"/>
      <c r="K1988" s="362"/>
      <c r="Q1988" s="253"/>
    </row>
    <row r="1989" spans="7:17" ht="15.75" x14ac:dyDescent="0.25">
      <c r="G1989" s="83">
        <f t="shared" si="68"/>
        <v>24619.650000000005</v>
      </c>
      <c r="H1989" s="60">
        <f t="shared" si="69"/>
        <v>27</v>
      </c>
      <c r="I1989" s="218"/>
      <c r="J1989" s="195"/>
      <c r="K1989" s="362"/>
      <c r="Q1989" s="253"/>
    </row>
    <row r="1990" spans="7:17" ht="15.75" x14ac:dyDescent="0.25">
      <c r="G1990" s="83">
        <f t="shared" si="68"/>
        <v>24619.650000000005</v>
      </c>
      <c r="H1990" s="60">
        <f t="shared" si="69"/>
        <v>27</v>
      </c>
      <c r="I1990" s="218"/>
      <c r="J1990" s="195"/>
      <c r="K1990" s="362"/>
      <c r="Q1990" s="253"/>
    </row>
    <row r="1991" spans="7:17" ht="15.75" x14ac:dyDescent="0.25">
      <c r="G1991" s="83">
        <f t="shared" si="68"/>
        <v>24619.650000000005</v>
      </c>
      <c r="H1991" s="60">
        <f t="shared" si="69"/>
        <v>27</v>
      </c>
      <c r="I1991" s="218"/>
      <c r="J1991" s="195"/>
      <c r="K1991" s="362"/>
      <c r="Q1991" s="253"/>
    </row>
    <row r="1992" spans="7:17" ht="15.75" x14ac:dyDescent="0.25">
      <c r="G1992" s="83">
        <f t="shared" si="68"/>
        <v>24619.650000000005</v>
      </c>
      <c r="H1992" s="60">
        <f t="shared" si="69"/>
        <v>27</v>
      </c>
      <c r="I1992" s="218"/>
      <c r="J1992" s="195"/>
      <c r="K1992" s="362"/>
      <c r="Q1992" s="253"/>
    </row>
    <row r="1993" spans="7:17" ht="15.75" x14ac:dyDescent="0.25">
      <c r="G1993" s="83">
        <f t="shared" si="68"/>
        <v>24619.650000000005</v>
      </c>
      <c r="H1993" s="60">
        <f t="shared" si="69"/>
        <v>27</v>
      </c>
      <c r="I1993" s="218"/>
      <c r="J1993" s="195"/>
      <c r="K1993" s="362"/>
      <c r="Q1993" s="253"/>
    </row>
    <row r="1994" spans="7:17" ht="15.75" x14ac:dyDescent="0.25">
      <c r="G1994" s="83">
        <f t="shared" si="68"/>
        <v>24619.650000000005</v>
      </c>
      <c r="H1994" s="60">
        <f t="shared" si="69"/>
        <v>27</v>
      </c>
      <c r="I1994" s="218"/>
      <c r="J1994" s="195"/>
      <c r="K1994" s="362"/>
      <c r="Q1994" s="253"/>
    </row>
    <row r="1995" spans="7:17" ht="15.75" x14ac:dyDescent="0.25">
      <c r="G1995" s="83">
        <f t="shared" ref="G1995:G2001" si="70">G1994-E1995+C1995</f>
        <v>24619.650000000005</v>
      </c>
      <c r="H1995" s="60">
        <f t="shared" si="69"/>
        <v>27</v>
      </c>
      <c r="I1995" s="218"/>
      <c r="J1995" s="195"/>
      <c r="K1995" s="362"/>
      <c r="Q1995" s="253"/>
    </row>
    <row r="1996" spans="7:17" ht="15.75" x14ac:dyDescent="0.25">
      <c r="G1996" s="83">
        <f t="shared" si="70"/>
        <v>24619.650000000005</v>
      </c>
      <c r="H1996" s="60">
        <f t="shared" si="69"/>
        <v>27</v>
      </c>
      <c r="I1996" s="218"/>
      <c r="J1996" s="195"/>
      <c r="K1996" s="362"/>
      <c r="Q1996" s="253"/>
    </row>
    <row r="1997" spans="7:17" ht="15.75" x14ac:dyDescent="0.25">
      <c r="G1997" s="83">
        <f t="shared" si="70"/>
        <v>24619.650000000005</v>
      </c>
      <c r="H1997" s="60">
        <f t="shared" si="69"/>
        <v>27</v>
      </c>
      <c r="I1997" s="218"/>
      <c r="J1997" s="195"/>
      <c r="K1997" s="362"/>
      <c r="Q1997" s="253"/>
    </row>
    <row r="1998" spans="7:17" ht="15.75" x14ac:dyDescent="0.25">
      <c r="G1998" s="83">
        <f t="shared" si="70"/>
        <v>24619.650000000005</v>
      </c>
      <c r="H1998" s="60">
        <f t="shared" ref="H1998:H2001" si="71">H1997-F1998+D1998</f>
        <v>27</v>
      </c>
      <c r="I1998" s="218"/>
      <c r="J1998" s="195"/>
      <c r="K1998" s="362"/>
      <c r="Q1998" s="253"/>
    </row>
    <row r="1999" spans="7:17" ht="15.75" x14ac:dyDescent="0.25">
      <c r="G1999" s="83">
        <f t="shared" si="70"/>
        <v>24619.650000000005</v>
      </c>
      <c r="H1999" s="60">
        <f t="shared" si="71"/>
        <v>27</v>
      </c>
      <c r="I1999" s="218"/>
      <c r="J1999" s="195"/>
      <c r="K1999" s="362"/>
      <c r="Q1999" s="253"/>
    </row>
    <row r="2000" spans="7:17" ht="15.75" x14ac:dyDescent="0.25">
      <c r="G2000" s="83">
        <f t="shared" si="70"/>
        <v>24619.650000000005</v>
      </c>
      <c r="H2000" s="60">
        <f t="shared" si="71"/>
        <v>27</v>
      </c>
      <c r="I2000" s="218"/>
      <c r="J2000" s="195"/>
      <c r="K2000" s="362" t="s">
        <v>85</v>
      </c>
      <c r="Q2000" s="253"/>
    </row>
    <row r="2001" spans="7:17" ht="15.75" x14ac:dyDescent="0.25">
      <c r="G2001" s="83">
        <f t="shared" si="70"/>
        <v>24619.650000000005</v>
      </c>
      <c r="H2001" s="60">
        <f t="shared" si="71"/>
        <v>27</v>
      </c>
      <c r="K2001" s="362" t="s">
        <v>85</v>
      </c>
      <c r="Q2001" s="253"/>
    </row>
  </sheetData>
  <autoFilter ref="A8:P2000">
    <filterColumn colId="4">
      <filters blank="1">
        <filter val="1002.50"/>
        <filter val="1005.50"/>
        <filter val="1006.00"/>
        <filter val="1009.00"/>
        <filter val="1010.00"/>
        <filter val="1011.00"/>
        <filter val="1011.05"/>
        <filter val="1012.00"/>
        <filter val="1013.00"/>
        <filter val="1016.00"/>
        <filter val="1017.00"/>
        <filter val="1020.58"/>
        <filter val="1021.50"/>
        <filter val="1027.50"/>
        <filter val="1029.00"/>
        <filter val="1038.00"/>
        <filter val="1039.00"/>
        <filter val="548.00"/>
        <filter val="636.73"/>
        <filter val="705.67"/>
        <filter val="716.55"/>
        <filter val="717.01"/>
        <filter val="718.37"/>
        <filter val="719.73"/>
        <filter val="726.53"/>
        <filter val="731.97"/>
        <filter val="735.15"/>
        <filter val="742.86"/>
        <filter val="743.40"/>
        <filter val="744.67"/>
        <filter val="746.03"/>
        <filter val="754.20"/>
        <filter val="758.73"/>
        <filter val="759.18"/>
        <filter val="759.64"/>
        <filter val="760.54"/>
        <filter val="761.00"/>
        <filter val="762.36"/>
        <filter val="763.72"/>
        <filter val="764.17"/>
        <filter val="764.63"/>
        <filter val="766.44"/>
        <filter val="766.89"/>
        <filter val="767.80"/>
        <filter val="768.25"/>
        <filter val="768.71"/>
        <filter val="770.52"/>
        <filter val="772.79"/>
        <filter val="774.15"/>
        <filter val="774.60"/>
        <filter val="775.51"/>
        <filter val="776.42"/>
        <filter val="776.87"/>
        <filter val="778.68"/>
        <filter val="779.14"/>
        <filter val="780.95"/>
        <filter val="781.50"/>
        <filter val="781.86"/>
        <filter val="782.77"/>
        <filter val="783.22"/>
        <filter val="784.13"/>
        <filter val="784.58"/>
        <filter val="785.49"/>
        <filter val="785.60"/>
        <filter val="786.39"/>
        <filter val="787.30"/>
        <filter val="787.76"/>
        <filter val="788.66"/>
        <filter val="790.02"/>
        <filter val="790.93"/>
        <filter val="791.50"/>
        <filter val="791.84"/>
        <filter val="792.74"/>
        <filter val="793.20"/>
        <filter val="794.10"/>
        <filter val="796.37"/>
        <filter val="798.19"/>
        <filter val="799.09"/>
        <filter val="800.91"/>
        <filter val="801.36"/>
        <filter val="801.81"/>
        <filter val="802.72"/>
        <filter val="803.63"/>
        <filter val="804.08"/>
        <filter val="805.44"/>
        <filter val="806.35"/>
        <filter val="807.26"/>
        <filter val="809.52"/>
        <filter val="809.98"/>
        <filter val="810.43"/>
        <filter val="810.88"/>
        <filter val="811.34"/>
        <filter val="811.79"/>
        <filter val="812.24"/>
        <filter val="812.70"/>
        <filter val="813.15"/>
        <filter val="813.61"/>
        <filter val="814.06"/>
        <filter val="814.97"/>
        <filter val="815.42"/>
        <filter val="816.33"/>
        <filter val="816.40"/>
        <filter val="816.78"/>
        <filter val="817.23"/>
        <filter val="818.14"/>
        <filter val="818.59"/>
        <filter val="819.10"/>
        <filter val="820.41"/>
        <filter val="820.86"/>
        <filter val="823.58"/>
        <filter val="824.49"/>
        <filter val="826.76"/>
        <filter val="827.21"/>
        <filter val="827.66"/>
        <filter val="828.12"/>
        <filter val="829.48"/>
        <filter val="830.50"/>
        <filter val="831.75"/>
        <filter val="832.20"/>
        <filter val="832.65"/>
        <filter val="833.56"/>
        <filter val="834.01"/>
        <filter val="834.92"/>
        <filter val="835.50"/>
        <filter val="837.19"/>
        <filter val="837.30"/>
        <filter val="837.64"/>
        <filter val="838.10"/>
        <filter val="839.91"/>
        <filter val="841.27"/>
        <filter val="842.18"/>
        <filter val="843.99"/>
        <filter val="845.35"/>
        <filter val="845.80"/>
        <filter val="846.71"/>
        <filter val="847.30"/>
        <filter val="848.53"/>
        <filter val="848.98"/>
        <filter val="849.89"/>
        <filter val="851.25"/>
        <filter val="851.40"/>
        <filter val="851.70"/>
        <filter val="852.15"/>
        <filter val="852.61"/>
        <filter val="854.42"/>
        <filter val="856.69"/>
        <filter val="856.80"/>
        <filter val="858.05"/>
        <filter val="858.50"/>
        <filter val="859.41"/>
        <filter val="859.86"/>
        <filter val="860.32"/>
        <filter val="860.77"/>
        <filter val="861.62"/>
        <filter val="861.68"/>
        <filter val="862.13"/>
        <filter val="862.59"/>
        <filter val="863.04"/>
        <filter val="863.49"/>
        <filter val="863.60"/>
        <filter val="864.40"/>
        <filter val="864.85"/>
        <filter val="865.00"/>
        <filter val="865.90"/>
        <filter val="866.67"/>
        <filter val="867.30"/>
        <filter val="867.57"/>
        <filter val="868.03"/>
        <filter val="869.10"/>
        <filter val="869.50"/>
        <filter val="870.29"/>
        <filter val="870.75"/>
        <filter val="871.66"/>
        <filter val="872.11"/>
        <filter val="872.56"/>
        <filter val="873.02"/>
        <filter val="873.20"/>
        <filter val="875.28"/>
        <filter val="876.19"/>
        <filter val="876.80"/>
        <filter val="877.10"/>
        <filter val="878.91"/>
        <filter val="879.00"/>
        <filter val="879.37"/>
        <filter val="880.73"/>
        <filter val="880.90"/>
        <filter val="881.18"/>
        <filter val="883.10"/>
        <filter val="883.45"/>
        <filter val="883.60"/>
        <filter val="883.90"/>
        <filter val="885.71"/>
        <filter val="886.17"/>
        <filter val="886.30"/>
        <filter val="886.62"/>
        <filter val="887.53"/>
        <filter val="887.98"/>
        <filter val="888.44"/>
        <filter val="889.34"/>
        <filter val="890.90"/>
        <filter val="891.61"/>
        <filter val="892.06"/>
        <filter val="892.52"/>
        <filter val="892.97"/>
        <filter val="893.10"/>
        <filter val="893.42"/>
        <filter val="893.88"/>
        <filter val="894.50"/>
        <filter val="894.90"/>
        <filter val="895.24"/>
        <filter val="896.15"/>
        <filter val="896.70"/>
        <filter val="897.05"/>
        <filter val="897.20"/>
        <filter val="897.51"/>
        <filter val="897.96"/>
        <filter val="898.10"/>
        <filter val="898.41"/>
        <filter val="899.00"/>
        <filter val="899.77"/>
        <filter val="900.68"/>
        <filter val="901.13"/>
        <filter val="901.70"/>
        <filter val="902.04"/>
        <filter val="902.49"/>
        <filter val="902.60"/>
        <filter val="902.95"/>
        <filter val="903.00"/>
        <filter val="903.40"/>
        <filter val="904.31"/>
        <filter val="904.50"/>
        <filter val="904.90"/>
        <filter val="906.30"/>
        <filter val="906.58"/>
        <filter val="907.03"/>
        <filter val="907.30"/>
        <filter val="907.48"/>
        <filter val="907.60"/>
        <filter val="907.94"/>
        <filter val="908.10"/>
        <filter val="908.39"/>
        <filter val="908.50"/>
        <filter val="908.84"/>
        <filter val="909.00"/>
        <filter val="909.30"/>
        <filter val="909.90"/>
        <filter val="910.20"/>
        <filter val="910.66"/>
        <filter val="910.80"/>
        <filter val="911.11"/>
        <filter val="911.56"/>
        <filter val="912.02"/>
        <filter val="912.47"/>
        <filter val="912.60"/>
        <filter val="912.93"/>
        <filter val="913.50"/>
        <filter val="913.83"/>
        <filter val="914.29"/>
        <filter val="914.40"/>
        <filter val="914.74"/>
        <filter val="914.90"/>
        <filter val="915.19"/>
        <filter val="915.30"/>
        <filter val="915.65"/>
        <filter val="915.80"/>
        <filter val="916.00"/>
        <filter val="916.30"/>
        <filter val="916.55"/>
        <filter val="916.70"/>
        <filter val="917.01"/>
        <filter val="917.10"/>
        <filter val="917.20"/>
        <filter val="917.46"/>
        <filter val="917.60"/>
        <filter val="917.91"/>
        <filter val="918.10"/>
        <filter val="918.37"/>
        <filter val="918.50"/>
        <filter val="919.00"/>
        <filter val="919.40"/>
        <filter val="919.73"/>
        <filter val="919.90"/>
        <filter val="920.18"/>
        <filter val="920.50"/>
        <filter val="920.63"/>
        <filter val="920.80"/>
        <filter val="920.86"/>
        <filter val="921.70"/>
        <filter val="922.00"/>
        <filter val="922.10"/>
        <filter val="922.50"/>
        <filter val="922.60"/>
        <filter val="922.90"/>
        <filter val="923.36"/>
        <filter val="923.50"/>
        <filter val="924.00"/>
        <filter val="924.40"/>
        <filter val="924.87"/>
        <filter val="925.30"/>
        <filter val="925.80"/>
        <filter val="926.00"/>
        <filter val="926.20"/>
        <filter val="926.53"/>
        <filter val="926.98"/>
        <filter val="927.10"/>
        <filter val="927.20"/>
        <filter val="927.44"/>
        <filter val="928.00"/>
        <filter val="929.00"/>
        <filter val="929.25"/>
        <filter val="929.40"/>
        <filter val="929.90"/>
        <filter val="930.30"/>
        <filter val="930.50"/>
        <filter val="930.80"/>
        <filter val="931.07"/>
        <filter val="931.20"/>
        <filter val="931.60"/>
        <filter val="931.67"/>
        <filter val="931.70"/>
        <filter val="932.10"/>
        <filter val="932.60"/>
        <filter val="933.50"/>
        <filter val="933.90"/>
        <filter val="934.24"/>
        <filter val="934.40"/>
        <filter val="934.69"/>
        <filter val="934.80"/>
        <filter val="935.30"/>
        <filter val="935.80"/>
        <filter val="936.00"/>
        <filter val="936.20"/>
        <filter val="936.43"/>
        <filter val="936.66"/>
        <filter val="936.96"/>
        <filter val="937.10"/>
        <filter val="937.50"/>
        <filter val="938.00"/>
        <filter val="938.32"/>
        <filter val="938.50"/>
        <filter val="938.90"/>
        <filter val="939.30"/>
        <filter val="939.80"/>
        <filter val="940.00"/>
        <filter val="940.70"/>
        <filter val="940.75"/>
        <filter val="941.00"/>
        <filter val="941.20"/>
        <filter val="941.50"/>
        <filter val="941.70"/>
        <filter val="942.50"/>
        <filter val="942.60"/>
        <filter val="943.00"/>
        <filter val="943.50"/>
        <filter val="944.00"/>
        <filter val="944.80"/>
        <filter val="945.28"/>
        <filter val="945.30"/>
        <filter val="945.74"/>
        <filter val="946.50"/>
        <filter val="946.60"/>
        <filter val="947.50"/>
        <filter val="948.50"/>
        <filter val="948.90"/>
        <filter val="949.30"/>
        <filter val="949.40"/>
        <filter val="949.50"/>
        <filter val="949.80"/>
        <filter val="949.82"/>
        <filter val="950.70"/>
        <filter val="951.20"/>
        <filter val="952.10"/>
        <filter val="952.50"/>
        <filter val="953.50"/>
        <filter val="954.35"/>
        <filter val="955.10"/>
        <filter val="956.60"/>
        <filter val="957.50"/>
        <filter val="958.00"/>
        <filter val="958.40"/>
        <filter val="959.00"/>
        <filter val="961.16"/>
        <filter val="962.10"/>
        <filter val="962.50"/>
        <filter val="963.00"/>
        <filter val="963.43"/>
        <filter val="965.69"/>
        <filter val="968.00"/>
        <filter val="968.25"/>
        <filter val="968.40"/>
        <filter val="968.41"/>
        <filter val="970.00"/>
        <filter val="970.23"/>
        <filter val="971.00"/>
        <filter val="972.50"/>
        <filter val="973.00"/>
        <filter val="974.77"/>
        <filter val="975.22"/>
        <filter val="975.27"/>
        <filter val="976.00"/>
        <filter val="978.00"/>
        <filter val="979.30"/>
        <filter val="981.57"/>
        <filter val="982.50"/>
        <filter val="983.84"/>
        <filter val="985.50"/>
        <filter val="986.00"/>
        <filter val="986.50"/>
        <filter val="988.00"/>
        <filter val="989.00"/>
        <filter val="989.50"/>
        <filter val="990.64"/>
        <filter val="990.93"/>
        <filter val="992.00"/>
        <filter val="993.00"/>
        <filter val="996.50"/>
        <filter val="997.00"/>
        <filter val="998.00"/>
        <filter val="999.00"/>
        <filter val="999.71"/>
      </filters>
    </filterColumn>
  </autoFilter>
  <mergeCells count="6">
    <mergeCell ref="I1522:J1522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08"/>
  <sheetViews>
    <sheetView topLeftCell="A4" zoomScale="110" zoomScaleNormal="110" workbookViewId="0">
      <pane ySplit="5" topLeftCell="A15" activePane="bottomLeft" state="frozen"/>
      <selection activeCell="J13" sqref="J13"/>
      <selection pane="bottomLeft" activeCell="A29" sqref="A29:XFD29"/>
    </sheetView>
  </sheetViews>
  <sheetFormatPr baseColWidth="10" defaultRowHeight="15" x14ac:dyDescent="0.2"/>
  <cols>
    <col min="1" max="1" width="8.5703125" customWidth="1"/>
    <col min="2" max="2" width="9.140625" style="158" customWidth="1"/>
    <col min="3" max="3" width="13.140625" style="2" customWidth="1"/>
    <col min="4" max="4" width="10.85546875" customWidth="1"/>
    <col min="5" max="5" width="10.28515625" style="77" customWidth="1"/>
    <col min="6" max="6" width="7.5703125" style="76" customWidth="1"/>
    <col min="7" max="7" width="12.140625" style="2" bestFit="1" customWidth="1"/>
    <col min="8" max="8" width="10.85546875" customWidth="1"/>
    <col min="9" max="9" width="12.42578125" style="76" customWidth="1"/>
    <col min="10" max="10" width="26.85546875" style="76" customWidth="1"/>
    <col min="11" max="11" width="13.28515625" customWidth="1"/>
    <col min="12" max="12" width="6.28515625" bestFit="1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49</v>
      </c>
      <c r="D5" s="33"/>
      <c r="E5" s="211"/>
      <c r="F5" s="225"/>
      <c r="G5" s="32"/>
      <c r="H5" s="30" t="s">
        <v>1</v>
      </c>
      <c r="I5" s="211" t="s">
        <v>39</v>
      </c>
      <c r="K5" s="31"/>
      <c r="L5" s="31"/>
      <c r="M5" s="31"/>
      <c r="N5" s="87"/>
      <c r="O5" s="87"/>
      <c r="P5" s="87"/>
      <c r="Q5" s="31"/>
    </row>
    <row r="6" spans="1:18" ht="18.75" thickBot="1" x14ac:dyDescent="0.3">
      <c r="A6" s="31"/>
      <c r="B6" s="226"/>
      <c r="C6" s="94"/>
      <c r="D6" s="31"/>
      <c r="F6" s="213"/>
      <c r="G6" s="94"/>
      <c r="H6" s="31"/>
      <c r="K6" s="1100" t="s">
        <v>22</v>
      </c>
      <c r="L6" s="1101"/>
      <c r="M6" s="1102"/>
      <c r="N6" s="87"/>
      <c r="O6" s="87"/>
      <c r="P6" s="87"/>
      <c r="Q6" s="31"/>
    </row>
    <row r="7" spans="1:18" ht="18" x14ac:dyDescent="0.25">
      <c r="A7" s="1100" t="s">
        <v>2</v>
      </c>
      <c r="B7" s="1102"/>
      <c r="C7" s="1103" t="s">
        <v>3</v>
      </c>
      <c r="D7" s="1104"/>
      <c r="E7" s="1096" t="s">
        <v>4</v>
      </c>
      <c r="F7" s="1097"/>
      <c r="G7" s="1103">
        <v>780</v>
      </c>
      <c r="H7" s="1104"/>
      <c r="I7" s="62" t="s">
        <v>17</v>
      </c>
      <c r="J7" s="61" t="s">
        <v>9</v>
      </c>
      <c r="K7" s="98" t="s">
        <v>6</v>
      </c>
      <c r="L7" s="99" t="s">
        <v>21</v>
      </c>
      <c r="M7" s="100"/>
      <c r="N7" s="101" t="s">
        <v>10</v>
      </c>
      <c r="O7" s="102" t="s">
        <v>11</v>
      </c>
      <c r="P7" s="101" t="s">
        <v>10</v>
      </c>
      <c r="Q7" s="118"/>
      <c r="R7" s="7"/>
    </row>
    <row r="8" spans="1:18" ht="18.75" thickBot="1" x14ac:dyDescent="0.3">
      <c r="A8" s="103" t="s">
        <v>19</v>
      </c>
      <c r="B8" s="70" t="s">
        <v>20</v>
      </c>
      <c r="C8" s="105" t="s">
        <v>12</v>
      </c>
      <c r="D8" s="106" t="s">
        <v>7</v>
      </c>
      <c r="E8" s="73" t="s">
        <v>12</v>
      </c>
      <c r="F8" s="74" t="s">
        <v>7</v>
      </c>
      <c r="G8" s="107" t="s">
        <v>12</v>
      </c>
      <c r="H8" s="108" t="s">
        <v>7</v>
      </c>
      <c r="I8" s="74" t="s">
        <v>18</v>
      </c>
      <c r="J8" s="74"/>
      <c r="K8" s="108" t="s">
        <v>13</v>
      </c>
      <c r="L8" s="108" t="s">
        <v>7</v>
      </c>
      <c r="M8" s="108" t="s">
        <v>8</v>
      </c>
      <c r="N8" s="109" t="s">
        <v>14</v>
      </c>
      <c r="O8" s="109" t="s">
        <v>15</v>
      </c>
      <c r="P8" s="109" t="s">
        <v>16</v>
      </c>
      <c r="Q8" s="31"/>
    </row>
    <row r="9" spans="1:18" ht="18" x14ac:dyDescent="0.25">
      <c r="A9" s="140" t="s">
        <v>88</v>
      </c>
      <c r="B9" s="151"/>
      <c r="C9" s="114"/>
      <c r="D9" s="59"/>
      <c r="E9" s="83"/>
      <c r="F9" s="60"/>
      <c r="G9" s="110">
        <v>1543.6</v>
      </c>
      <c r="H9" s="111">
        <v>340</v>
      </c>
      <c r="I9" s="60"/>
      <c r="J9" s="79" t="s">
        <v>23</v>
      </c>
      <c r="K9" s="112"/>
      <c r="L9" s="59"/>
      <c r="M9" s="59"/>
      <c r="N9" s="87"/>
      <c r="O9" s="87"/>
      <c r="P9" s="113">
        <f t="shared" ref="P9:P72" si="0">O9*G9</f>
        <v>0</v>
      </c>
      <c r="Q9" s="31"/>
      <c r="R9" s="3"/>
    </row>
    <row r="10" spans="1:18" s="770" customFormat="1" ht="18" x14ac:dyDescent="0.25">
      <c r="A10" s="853"/>
      <c r="B10" s="761">
        <v>2</v>
      </c>
      <c r="C10" s="854"/>
      <c r="D10" s="855"/>
      <c r="E10" s="761">
        <v>90.8</v>
      </c>
      <c r="F10" s="761">
        <v>20</v>
      </c>
      <c r="G10" s="856">
        <f t="shared" ref="G10:H25" si="1">G9-E10+C10</f>
        <v>1452.8</v>
      </c>
      <c r="H10" s="857">
        <f t="shared" si="1"/>
        <v>320</v>
      </c>
      <c r="I10" s="761" t="s">
        <v>94</v>
      </c>
      <c r="J10" s="761" t="s">
        <v>68</v>
      </c>
      <c r="K10" s="858"/>
      <c r="L10" s="857"/>
      <c r="M10" s="857"/>
      <c r="N10" s="859"/>
      <c r="O10" s="860"/>
      <c r="P10" s="860">
        <f t="shared" si="0"/>
        <v>0</v>
      </c>
      <c r="Q10" s="857"/>
      <c r="R10" s="769"/>
    </row>
    <row r="11" spans="1:18" s="889" customFormat="1" ht="18" x14ac:dyDescent="0.25">
      <c r="A11" s="880"/>
      <c r="B11" s="881">
        <v>2</v>
      </c>
      <c r="C11" s="882"/>
      <c r="D11" s="883"/>
      <c r="E11" s="881">
        <v>13.62</v>
      </c>
      <c r="F11" s="881">
        <v>3</v>
      </c>
      <c r="G11" s="884">
        <f t="shared" si="1"/>
        <v>1439.18</v>
      </c>
      <c r="H11" s="880">
        <f t="shared" si="1"/>
        <v>317</v>
      </c>
      <c r="I11" s="881" t="s">
        <v>96</v>
      </c>
      <c r="J11" s="881" t="s">
        <v>67</v>
      </c>
      <c r="K11" s="885"/>
      <c r="L11" s="880"/>
      <c r="M11" s="880"/>
      <c r="N11" s="886"/>
      <c r="O11" s="887"/>
      <c r="P11" s="887">
        <f t="shared" si="0"/>
        <v>0</v>
      </c>
      <c r="Q11" s="880"/>
      <c r="R11" s="888"/>
    </row>
    <row r="12" spans="1:18" s="770" customFormat="1" ht="18" x14ac:dyDescent="0.25">
      <c r="A12" s="857"/>
      <c r="B12" s="761">
        <v>3</v>
      </c>
      <c r="C12" s="910"/>
      <c r="D12" s="761"/>
      <c r="E12" s="761">
        <v>68.099999999999994</v>
      </c>
      <c r="F12" s="761">
        <v>15</v>
      </c>
      <c r="G12" s="856">
        <f t="shared" si="1"/>
        <v>1371.0800000000002</v>
      </c>
      <c r="H12" s="857">
        <f t="shared" si="1"/>
        <v>302</v>
      </c>
      <c r="I12" s="761" t="s">
        <v>119</v>
      </c>
      <c r="J12" s="761" t="s">
        <v>68</v>
      </c>
      <c r="K12" s="858"/>
      <c r="L12" s="857"/>
      <c r="M12" s="857"/>
      <c r="N12" s="859"/>
      <c r="O12" s="860"/>
      <c r="P12" s="860">
        <f t="shared" si="0"/>
        <v>0</v>
      </c>
      <c r="Q12" s="857"/>
      <c r="R12" s="769"/>
    </row>
    <row r="13" spans="1:18" s="770" customFormat="1" ht="18" x14ac:dyDescent="0.25">
      <c r="A13" s="857"/>
      <c r="B13" s="761">
        <v>4</v>
      </c>
      <c r="C13" s="910"/>
      <c r="D13" s="761"/>
      <c r="E13" s="761">
        <v>45.4</v>
      </c>
      <c r="F13" s="761">
        <v>10</v>
      </c>
      <c r="G13" s="856">
        <f t="shared" si="1"/>
        <v>1325.68</v>
      </c>
      <c r="H13" s="857">
        <f t="shared" si="1"/>
        <v>292</v>
      </c>
      <c r="I13" s="761" t="s">
        <v>132</v>
      </c>
      <c r="J13" s="761" t="s">
        <v>68</v>
      </c>
      <c r="K13" s="858"/>
      <c r="L13" s="857"/>
      <c r="M13" s="857"/>
      <c r="N13" s="859"/>
      <c r="O13" s="893"/>
      <c r="P13" s="860">
        <f t="shared" si="0"/>
        <v>0</v>
      </c>
      <c r="Q13" s="857"/>
      <c r="R13" s="769"/>
    </row>
    <row r="14" spans="1:18" s="961" customFormat="1" ht="18" x14ac:dyDescent="0.25">
      <c r="B14" s="761">
        <v>6</v>
      </c>
      <c r="C14" s="962"/>
      <c r="D14" s="764"/>
      <c r="E14" s="963">
        <v>45.4</v>
      </c>
      <c r="F14" s="761">
        <v>10</v>
      </c>
      <c r="G14" s="856">
        <f t="shared" si="1"/>
        <v>1280.28</v>
      </c>
      <c r="H14" s="857">
        <f t="shared" si="1"/>
        <v>282</v>
      </c>
      <c r="I14" s="761" t="s">
        <v>137</v>
      </c>
      <c r="J14" s="764" t="s">
        <v>68</v>
      </c>
      <c r="K14" s="964"/>
      <c r="N14" s="965"/>
      <c r="O14" s="966"/>
      <c r="P14" s="860">
        <f t="shared" si="0"/>
        <v>0</v>
      </c>
      <c r="R14" s="966"/>
    </row>
    <row r="15" spans="1:18" s="770" customFormat="1" ht="18" x14ac:dyDescent="0.25">
      <c r="A15" s="857"/>
      <c r="B15" s="761">
        <v>9</v>
      </c>
      <c r="C15" s="910"/>
      <c r="D15" s="761"/>
      <c r="E15" s="761">
        <v>22.7</v>
      </c>
      <c r="F15" s="761">
        <v>5</v>
      </c>
      <c r="G15" s="856">
        <f t="shared" si="1"/>
        <v>1257.58</v>
      </c>
      <c r="H15" s="857">
        <f t="shared" si="1"/>
        <v>277</v>
      </c>
      <c r="I15" s="761" t="s">
        <v>161</v>
      </c>
      <c r="J15" s="761" t="s">
        <v>68</v>
      </c>
      <c r="K15" s="857"/>
      <c r="L15" s="857"/>
      <c r="M15" s="857"/>
      <c r="N15" s="859"/>
      <c r="O15" s="860"/>
      <c r="P15" s="860">
        <f t="shared" si="0"/>
        <v>0</v>
      </c>
      <c r="Q15" s="857"/>
      <c r="R15" s="769"/>
    </row>
    <row r="16" spans="1:18" s="770" customFormat="1" ht="18" x14ac:dyDescent="0.25">
      <c r="A16" s="857"/>
      <c r="B16" s="761">
        <v>9</v>
      </c>
      <c r="C16" s="910"/>
      <c r="D16" s="761"/>
      <c r="E16" s="761">
        <v>68.099999999999994</v>
      </c>
      <c r="F16" s="761">
        <v>15</v>
      </c>
      <c r="G16" s="856">
        <f t="shared" si="1"/>
        <v>1189.48</v>
      </c>
      <c r="H16" s="857">
        <f t="shared" si="1"/>
        <v>262</v>
      </c>
      <c r="I16" s="761" t="s">
        <v>162</v>
      </c>
      <c r="J16" s="761" t="s">
        <v>68</v>
      </c>
      <c r="K16" s="857"/>
      <c r="L16" s="857"/>
      <c r="M16" s="857"/>
      <c r="N16" s="859"/>
      <c r="O16" s="860"/>
      <c r="P16" s="860">
        <f t="shared" si="0"/>
        <v>0</v>
      </c>
      <c r="Q16" s="857"/>
      <c r="R16" s="769"/>
    </row>
    <row r="17" spans="1:17" s="961" customFormat="1" ht="18" x14ac:dyDescent="0.25">
      <c r="B17" s="761">
        <v>13</v>
      </c>
      <c r="C17" s="854"/>
      <c r="D17" s="855"/>
      <c r="E17" s="995">
        <v>45.4</v>
      </c>
      <c r="F17" s="761">
        <v>10</v>
      </c>
      <c r="G17" s="856">
        <f t="shared" si="1"/>
        <v>1144.08</v>
      </c>
      <c r="H17" s="857">
        <f t="shared" si="1"/>
        <v>252</v>
      </c>
      <c r="I17" s="761" t="s">
        <v>175</v>
      </c>
      <c r="J17" s="761" t="s">
        <v>68</v>
      </c>
      <c r="N17" s="965"/>
      <c r="O17" s="966"/>
      <c r="P17" s="860">
        <f t="shared" si="0"/>
        <v>0</v>
      </c>
    </row>
    <row r="18" spans="1:17" s="766" customFormat="1" ht="18" x14ac:dyDescent="0.25">
      <c r="B18" s="761">
        <v>13</v>
      </c>
      <c r="C18" s="854"/>
      <c r="D18" s="855"/>
      <c r="E18" s="995">
        <v>90.8</v>
      </c>
      <c r="F18" s="761">
        <v>20</v>
      </c>
      <c r="G18" s="856">
        <f t="shared" si="1"/>
        <v>1053.28</v>
      </c>
      <c r="H18" s="857">
        <f t="shared" si="1"/>
        <v>232</v>
      </c>
      <c r="I18" s="761" t="s">
        <v>177</v>
      </c>
      <c r="J18" s="761" t="s">
        <v>68</v>
      </c>
      <c r="N18" s="843"/>
      <c r="O18" s="844"/>
      <c r="P18" s="860">
        <f t="shared" si="0"/>
        <v>0</v>
      </c>
    </row>
    <row r="19" spans="1:17" s="770" customFormat="1" ht="18" x14ac:dyDescent="0.25">
      <c r="A19" s="763"/>
      <c r="B19" s="761">
        <v>25</v>
      </c>
      <c r="C19" s="854"/>
      <c r="D19" s="855"/>
      <c r="E19" s="995">
        <v>68.099999999999994</v>
      </c>
      <c r="F19" s="761">
        <v>15</v>
      </c>
      <c r="G19" s="856">
        <f t="shared" si="1"/>
        <v>985.18</v>
      </c>
      <c r="H19" s="857">
        <f t="shared" si="1"/>
        <v>217</v>
      </c>
      <c r="I19" s="761" t="s">
        <v>275</v>
      </c>
      <c r="J19" s="761" t="s">
        <v>68</v>
      </c>
      <c r="K19" s="857"/>
      <c r="L19" s="857" t="str">
        <f t="shared" ref="L19:L74" si="2">IF(D19&gt;0,D19," ")</f>
        <v xml:space="preserve"> </v>
      </c>
      <c r="M19" s="857"/>
      <c r="N19" s="859"/>
      <c r="O19" s="860"/>
      <c r="P19" s="860">
        <f t="shared" si="0"/>
        <v>0</v>
      </c>
      <c r="Q19" s="857"/>
    </row>
    <row r="20" spans="1:17" s="766" customFormat="1" ht="18" x14ac:dyDescent="0.25">
      <c r="A20" s="763"/>
      <c r="B20" s="761">
        <v>28</v>
      </c>
      <c r="C20" s="855"/>
      <c r="D20" s="855"/>
      <c r="E20" s="761">
        <v>68.099999999999994</v>
      </c>
      <c r="F20" s="761">
        <v>15</v>
      </c>
      <c r="G20" s="856">
        <f t="shared" si="1"/>
        <v>917.07999999999993</v>
      </c>
      <c r="H20" s="857">
        <f t="shared" si="1"/>
        <v>202</v>
      </c>
      <c r="I20" s="761" t="s">
        <v>290</v>
      </c>
      <c r="J20" s="761" t="s">
        <v>68</v>
      </c>
      <c r="L20" s="766" t="str">
        <f t="shared" si="2"/>
        <v xml:space="preserve"> </v>
      </c>
      <c r="N20" s="843"/>
      <c r="O20" s="844"/>
      <c r="P20" s="860">
        <f t="shared" si="0"/>
        <v>0</v>
      </c>
    </row>
    <row r="21" spans="1:17" s="278" customFormat="1" ht="18" x14ac:dyDescent="0.25">
      <c r="A21" s="272"/>
      <c r="B21" s="280"/>
      <c r="C21" s="303"/>
      <c r="D21" s="288"/>
      <c r="E21" s="479"/>
      <c r="F21" s="276"/>
      <c r="G21" s="294">
        <f>G20-E21+C21</f>
        <v>917.07999999999993</v>
      </c>
      <c r="H21" s="295">
        <f t="shared" si="1"/>
        <v>202</v>
      </c>
      <c r="I21" s="280"/>
      <c r="J21" s="507"/>
      <c r="L21" s="278" t="str">
        <f t="shared" si="2"/>
        <v xml:space="preserve"> </v>
      </c>
      <c r="N21" s="402"/>
      <c r="O21" s="344"/>
      <c r="P21" s="401">
        <f t="shared" si="0"/>
        <v>0</v>
      </c>
    </row>
    <row r="22" spans="1:17" s="135" customFormat="1" ht="18" x14ac:dyDescent="0.25">
      <c r="A22" s="293"/>
      <c r="B22" s="280"/>
      <c r="C22" s="303"/>
      <c r="D22" s="288"/>
      <c r="E22" s="290"/>
      <c r="F22" s="276"/>
      <c r="G22" s="294">
        <f>G21-E22+C22</f>
        <v>917.07999999999993</v>
      </c>
      <c r="H22" s="295">
        <f t="shared" si="1"/>
        <v>202</v>
      </c>
      <c r="I22" s="280"/>
      <c r="J22" s="280"/>
      <c r="K22" s="295"/>
      <c r="L22" s="295" t="str">
        <f t="shared" si="2"/>
        <v xml:space="preserve"> </v>
      </c>
      <c r="M22" s="295"/>
      <c r="N22" s="480"/>
      <c r="O22" s="401"/>
      <c r="P22" s="401">
        <f t="shared" si="0"/>
        <v>0</v>
      </c>
      <c r="Q22" s="295"/>
    </row>
    <row r="23" spans="1:17" s="135" customFormat="1" ht="18" x14ac:dyDescent="0.25">
      <c r="A23" s="293"/>
      <c r="B23" s="280">
        <v>14</v>
      </c>
      <c r="C23" s="804">
        <v>2000</v>
      </c>
      <c r="D23" s="805">
        <v>402</v>
      </c>
      <c r="E23" s="479"/>
      <c r="F23" s="276"/>
      <c r="G23" s="294">
        <f t="shared" si="1"/>
        <v>2917.08</v>
      </c>
      <c r="H23" s="295">
        <f t="shared" si="1"/>
        <v>604</v>
      </c>
      <c r="I23" s="276"/>
      <c r="J23" s="280" t="s">
        <v>171</v>
      </c>
      <c r="K23" s="295"/>
      <c r="L23" s="295">
        <f t="shared" si="2"/>
        <v>402</v>
      </c>
      <c r="M23" s="295"/>
      <c r="N23" s="480"/>
      <c r="O23" s="401"/>
      <c r="P23" s="401">
        <f t="shared" si="0"/>
        <v>0</v>
      </c>
      <c r="Q23" s="295"/>
    </row>
    <row r="24" spans="1:17" s="770" customFormat="1" ht="18" x14ac:dyDescent="0.25">
      <c r="A24" s="866" t="s">
        <v>237</v>
      </c>
      <c r="B24" s="761">
        <v>16</v>
      </c>
      <c r="C24" s="876"/>
      <c r="D24" s="833"/>
      <c r="E24" s="1002">
        <v>45.4</v>
      </c>
      <c r="F24" s="1003">
        <v>10</v>
      </c>
      <c r="G24" s="856">
        <f t="shared" si="1"/>
        <v>2871.68</v>
      </c>
      <c r="H24" s="857">
        <f t="shared" si="1"/>
        <v>594</v>
      </c>
      <c r="I24" s="845" t="s">
        <v>238</v>
      </c>
      <c r="J24" s="845" t="s">
        <v>68</v>
      </c>
      <c r="K24" s="857"/>
      <c r="L24" s="857" t="str">
        <f t="shared" si="2"/>
        <v xml:space="preserve"> </v>
      </c>
      <c r="M24" s="857"/>
      <c r="N24" s="859"/>
      <c r="O24" s="860"/>
      <c r="P24" s="860">
        <f t="shared" si="0"/>
        <v>0</v>
      </c>
      <c r="Q24" s="857"/>
    </row>
    <row r="25" spans="1:17" s="770" customFormat="1" ht="18" x14ac:dyDescent="0.25">
      <c r="A25" s="857"/>
      <c r="B25" s="845">
        <v>17</v>
      </c>
      <c r="C25" s="1016"/>
      <c r="D25" s="760"/>
      <c r="E25" s="1017">
        <v>45.4</v>
      </c>
      <c r="F25" s="1003">
        <v>10</v>
      </c>
      <c r="G25" s="856">
        <f t="shared" si="1"/>
        <v>2826.2799999999997</v>
      </c>
      <c r="H25" s="857">
        <f t="shared" si="1"/>
        <v>584</v>
      </c>
      <c r="I25" s="845" t="s">
        <v>244</v>
      </c>
      <c r="J25" s="845" t="s">
        <v>68</v>
      </c>
      <c r="K25" s="857"/>
      <c r="L25" s="857" t="str">
        <f t="shared" si="2"/>
        <v xml:space="preserve"> </v>
      </c>
      <c r="M25" s="857"/>
      <c r="N25" s="859"/>
      <c r="O25" s="860"/>
      <c r="P25" s="860">
        <f t="shared" si="0"/>
        <v>0</v>
      </c>
      <c r="Q25" s="857"/>
    </row>
    <row r="26" spans="1:17" s="770" customFormat="1" ht="18" x14ac:dyDescent="0.25">
      <c r="A26" s="857"/>
      <c r="B26" s="845">
        <v>20</v>
      </c>
      <c r="C26" s="856"/>
      <c r="D26" s="857"/>
      <c r="E26" s="1017">
        <v>45.4</v>
      </c>
      <c r="F26" s="1003">
        <v>10</v>
      </c>
      <c r="G26" s="856">
        <f t="shared" ref="G26:H28" si="3">G25-E26+C26</f>
        <v>2780.8799999999997</v>
      </c>
      <c r="H26" s="857">
        <f t="shared" si="3"/>
        <v>574</v>
      </c>
      <c r="I26" s="845" t="s">
        <v>249</v>
      </c>
      <c r="J26" s="845" t="s">
        <v>68</v>
      </c>
      <c r="K26" s="857"/>
      <c r="L26" s="857" t="str">
        <f t="shared" si="2"/>
        <v xml:space="preserve"> </v>
      </c>
      <c r="M26" s="857"/>
      <c r="N26" s="859"/>
      <c r="O26" s="860"/>
      <c r="P26" s="860">
        <f t="shared" si="0"/>
        <v>0</v>
      </c>
      <c r="Q26" s="857"/>
    </row>
    <row r="27" spans="1:17" s="770" customFormat="1" ht="18" x14ac:dyDescent="0.25">
      <c r="A27" s="857"/>
      <c r="B27" s="845">
        <v>22</v>
      </c>
      <c r="C27" s="856"/>
      <c r="D27" s="857"/>
      <c r="E27" s="1017">
        <v>45.4</v>
      </c>
      <c r="F27" s="1003">
        <v>10</v>
      </c>
      <c r="G27" s="856">
        <f t="shared" si="3"/>
        <v>2735.4799999999996</v>
      </c>
      <c r="H27" s="857">
        <f t="shared" si="3"/>
        <v>564</v>
      </c>
      <c r="I27" s="766" t="s">
        <v>253</v>
      </c>
      <c r="J27" s="766" t="s">
        <v>68</v>
      </c>
      <c r="K27" s="857"/>
      <c r="L27" s="857" t="str">
        <f t="shared" si="2"/>
        <v xml:space="preserve"> </v>
      </c>
      <c r="M27" s="857"/>
      <c r="N27" s="859"/>
      <c r="O27" s="860"/>
      <c r="P27" s="860">
        <f t="shared" si="0"/>
        <v>0</v>
      </c>
      <c r="Q27" s="857"/>
    </row>
    <row r="28" spans="1:17" s="770" customFormat="1" ht="18" x14ac:dyDescent="0.25">
      <c r="A28" s="857"/>
      <c r="B28" s="845">
        <v>23</v>
      </c>
      <c r="C28" s="856"/>
      <c r="D28" s="857"/>
      <c r="E28" s="1017">
        <v>45.4</v>
      </c>
      <c r="F28" s="1003">
        <v>10</v>
      </c>
      <c r="G28" s="856">
        <f t="shared" si="3"/>
        <v>2690.0799999999995</v>
      </c>
      <c r="H28" s="857">
        <f t="shared" si="3"/>
        <v>554</v>
      </c>
      <c r="I28" s="766" t="s">
        <v>255</v>
      </c>
      <c r="J28" s="766" t="s">
        <v>68</v>
      </c>
      <c r="K28" s="857"/>
      <c r="L28" s="857" t="str">
        <f t="shared" si="2"/>
        <v xml:space="preserve"> </v>
      </c>
      <c r="M28" s="857"/>
      <c r="N28" s="859"/>
      <c r="O28" s="860"/>
      <c r="P28" s="860">
        <f t="shared" si="0"/>
        <v>0</v>
      </c>
      <c r="Q28" s="857"/>
    </row>
    <row r="29" spans="1:17" s="770" customFormat="1" ht="18" x14ac:dyDescent="0.25">
      <c r="A29" s="857"/>
      <c r="B29" s="845">
        <v>29</v>
      </c>
      <c r="C29" s="856"/>
      <c r="D29" s="857"/>
      <c r="E29" s="1017">
        <v>45.4</v>
      </c>
      <c r="F29" s="1003">
        <v>10</v>
      </c>
      <c r="G29" s="856">
        <f>G28-E29+C29</f>
        <v>2644.6799999999994</v>
      </c>
      <c r="H29" s="857">
        <f t="shared" ref="G29:H89" si="4">H28-F29+D29</f>
        <v>544</v>
      </c>
      <c r="I29" s="766" t="s">
        <v>299</v>
      </c>
      <c r="J29" s="766" t="s">
        <v>68</v>
      </c>
      <c r="K29" s="857"/>
      <c r="L29" s="857" t="str">
        <f t="shared" si="2"/>
        <v xml:space="preserve"> </v>
      </c>
      <c r="M29" s="857"/>
      <c r="N29" s="859"/>
      <c r="O29" s="860"/>
      <c r="P29" s="860">
        <f t="shared" si="0"/>
        <v>0</v>
      </c>
      <c r="Q29" s="857"/>
    </row>
    <row r="30" spans="1:17" s="135" customFormat="1" ht="18" x14ac:dyDescent="0.25">
      <c r="A30" s="295"/>
      <c r="B30" s="276"/>
      <c r="C30" s="294"/>
      <c r="D30" s="295"/>
      <c r="E30" s="482"/>
      <c r="F30" s="278"/>
      <c r="G30" s="294">
        <f t="shared" si="4"/>
        <v>2644.6799999999994</v>
      </c>
      <c r="H30" s="295">
        <f t="shared" si="4"/>
        <v>544</v>
      </c>
      <c r="I30" s="278"/>
      <c r="J30" s="278"/>
      <c r="K30" s="295"/>
      <c r="L30" s="295" t="str">
        <f t="shared" si="2"/>
        <v xml:space="preserve"> </v>
      </c>
      <c r="M30" s="295"/>
      <c r="N30" s="480"/>
      <c r="O30" s="401"/>
      <c r="P30" s="401">
        <f t="shared" si="0"/>
        <v>0</v>
      </c>
      <c r="Q30" s="295"/>
    </row>
    <row r="31" spans="1:17" s="135" customFormat="1" ht="18" x14ac:dyDescent="0.25">
      <c r="A31" s="295"/>
      <c r="B31" s="276"/>
      <c r="C31" s="294"/>
      <c r="D31" s="295"/>
      <c r="E31" s="277"/>
      <c r="F31" s="278"/>
      <c r="G31" s="294">
        <f t="shared" si="4"/>
        <v>2644.6799999999994</v>
      </c>
      <c r="H31" s="295">
        <f t="shared" si="4"/>
        <v>544</v>
      </c>
      <c r="I31" s="278"/>
      <c r="J31" s="278"/>
      <c r="K31" s="295"/>
      <c r="L31" s="295" t="str">
        <f t="shared" si="2"/>
        <v xml:space="preserve"> </v>
      </c>
      <c r="M31" s="295"/>
      <c r="N31" s="480"/>
      <c r="O31" s="401"/>
      <c r="P31" s="401">
        <f t="shared" si="0"/>
        <v>0</v>
      </c>
      <c r="Q31" s="295"/>
    </row>
    <row r="32" spans="1:17" s="135" customFormat="1" ht="18" x14ac:dyDescent="0.25">
      <c r="A32" s="295"/>
      <c r="B32" s="276"/>
      <c r="C32" s="294"/>
      <c r="D32" s="295"/>
      <c r="E32" s="277"/>
      <c r="F32" s="278"/>
      <c r="G32" s="294">
        <f t="shared" si="4"/>
        <v>2644.6799999999994</v>
      </c>
      <c r="H32" s="295">
        <f t="shared" si="4"/>
        <v>544</v>
      </c>
      <c r="I32" s="278"/>
      <c r="J32" s="278"/>
      <c r="K32" s="295"/>
      <c r="L32" s="295" t="str">
        <f t="shared" si="2"/>
        <v xml:space="preserve"> </v>
      </c>
      <c r="M32" s="295"/>
      <c r="N32" s="480"/>
      <c r="O32" s="401"/>
      <c r="P32" s="401">
        <f t="shared" si="0"/>
        <v>0</v>
      </c>
      <c r="Q32" s="295"/>
    </row>
    <row r="33" spans="1:17" s="135" customFormat="1" ht="18" x14ac:dyDescent="0.25">
      <c r="A33" s="295"/>
      <c r="B33" s="276"/>
      <c r="C33" s="294"/>
      <c r="D33" s="295"/>
      <c r="E33" s="277"/>
      <c r="F33" s="278"/>
      <c r="G33" s="294">
        <f t="shared" si="4"/>
        <v>2644.6799999999994</v>
      </c>
      <c r="H33" s="295">
        <f t="shared" si="4"/>
        <v>544</v>
      </c>
      <c r="I33" s="278"/>
      <c r="J33" s="278"/>
      <c r="K33" s="295"/>
      <c r="L33" s="295" t="str">
        <f t="shared" si="2"/>
        <v xml:space="preserve"> </v>
      </c>
      <c r="M33" s="295"/>
      <c r="N33" s="480"/>
      <c r="O33" s="401"/>
      <c r="P33" s="401">
        <f t="shared" si="0"/>
        <v>0</v>
      </c>
      <c r="Q33" s="295"/>
    </row>
    <row r="34" spans="1:17" s="135" customFormat="1" ht="18" x14ac:dyDescent="0.25">
      <c r="A34" s="295"/>
      <c r="B34" s="276"/>
      <c r="C34" s="294"/>
      <c r="D34" s="295"/>
      <c r="E34" s="277"/>
      <c r="F34" s="278"/>
      <c r="G34" s="294">
        <f t="shared" si="4"/>
        <v>2644.6799999999994</v>
      </c>
      <c r="H34" s="295">
        <f t="shared" si="4"/>
        <v>544</v>
      </c>
      <c r="I34" s="278"/>
      <c r="J34" s="278"/>
      <c r="K34" s="295"/>
      <c r="L34" s="295" t="str">
        <f t="shared" si="2"/>
        <v xml:space="preserve"> </v>
      </c>
      <c r="M34" s="295"/>
      <c r="N34" s="480"/>
      <c r="O34" s="401"/>
      <c r="P34" s="401">
        <f t="shared" si="0"/>
        <v>0</v>
      </c>
      <c r="Q34" s="295"/>
    </row>
    <row r="35" spans="1:17" s="135" customFormat="1" ht="18" x14ac:dyDescent="0.25">
      <c r="A35" s="295"/>
      <c r="B35" s="276"/>
      <c r="C35" s="294"/>
      <c r="D35" s="295"/>
      <c r="E35" s="277"/>
      <c r="F35" s="278"/>
      <c r="G35" s="294">
        <f t="shared" si="4"/>
        <v>2644.6799999999994</v>
      </c>
      <c r="H35" s="295">
        <f t="shared" si="4"/>
        <v>544</v>
      </c>
      <c r="I35" s="278"/>
      <c r="J35" s="278"/>
      <c r="K35" s="295"/>
      <c r="L35" s="295" t="str">
        <f t="shared" si="2"/>
        <v xml:space="preserve"> </v>
      </c>
      <c r="M35" s="295"/>
      <c r="N35" s="480"/>
      <c r="O35" s="401"/>
      <c r="P35" s="401">
        <f t="shared" si="0"/>
        <v>0</v>
      </c>
      <c r="Q35" s="295"/>
    </row>
    <row r="36" spans="1:17" s="135" customFormat="1" ht="18" x14ac:dyDescent="0.25">
      <c r="A36" s="295"/>
      <c r="B36" s="276"/>
      <c r="C36" s="294"/>
      <c r="D36" s="295"/>
      <c r="E36" s="277"/>
      <c r="F36" s="278"/>
      <c r="G36" s="294">
        <f t="shared" si="4"/>
        <v>2644.6799999999994</v>
      </c>
      <c r="H36" s="295">
        <f t="shared" si="4"/>
        <v>544</v>
      </c>
      <c r="I36" s="278"/>
      <c r="J36" s="278"/>
      <c r="K36" s="295"/>
      <c r="L36" s="295" t="str">
        <f t="shared" si="2"/>
        <v xml:space="preserve"> </v>
      </c>
      <c r="M36" s="295"/>
      <c r="N36" s="480"/>
      <c r="O36" s="401"/>
      <c r="P36" s="401">
        <f t="shared" si="0"/>
        <v>0</v>
      </c>
      <c r="Q36" s="295"/>
    </row>
    <row r="37" spans="1:17" s="135" customFormat="1" ht="18" x14ac:dyDescent="0.25">
      <c r="A37" s="295"/>
      <c r="B37" s="276"/>
      <c r="C37" s="294"/>
      <c r="D37" s="295"/>
      <c r="E37" s="277"/>
      <c r="F37" s="278"/>
      <c r="G37" s="294">
        <f t="shared" si="4"/>
        <v>2644.6799999999994</v>
      </c>
      <c r="H37" s="295">
        <f t="shared" si="4"/>
        <v>544</v>
      </c>
      <c r="I37" s="278"/>
      <c r="J37" s="278"/>
      <c r="K37" s="295"/>
      <c r="L37" s="295" t="str">
        <f t="shared" si="2"/>
        <v xml:space="preserve"> </v>
      </c>
      <c r="M37" s="295"/>
      <c r="N37" s="480"/>
      <c r="O37" s="401"/>
      <c r="P37" s="401">
        <f t="shared" si="0"/>
        <v>0</v>
      </c>
      <c r="Q37" s="295"/>
    </row>
    <row r="38" spans="1:17" s="135" customFormat="1" ht="18" x14ac:dyDescent="0.25">
      <c r="A38" s="295"/>
      <c r="B38" s="276"/>
      <c r="C38" s="294"/>
      <c r="D38" s="295"/>
      <c r="E38" s="277"/>
      <c r="F38" s="278"/>
      <c r="G38" s="294">
        <f t="shared" si="4"/>
        <v>2644.6799999999994</v>
      </c>
      <c r="H38" s="295">
        <f t="shared" si="4"/>
        <v>544</v>
      </c>
      <c r="I38" s="278"/>
      <c r="J38" s="278"/>
      <c r="K38" s="295"/>
      <c r="L38" s="295" t="str">
        <f t="shared" si="2"/>
        <v xml:space="preserve"> </v>
      </c>
      <c r="M38" s="295"/>
      <c r="N38" s="480"/>
      <c r="O38" s="401"/>
      <c r="P38" s="401">
        <f t="shared" si="0"/>
        <v>0</v>
      </c>
      <c r="Q38" s="295"/>
    </row>
    <row r="39" spans="1:17" s="135" customFormat="1" ht="18" x14ac:dyDescent="0.25">
      <c r="A39" s="295"/>
      <c r="B39" s="276"/>
      <c r="C39" s="294"/>
      <c r="D39" s="295"/>
      <c r="E39" s="277"/>
      <c r="F39" s="278"/>
      <c r="G39" s="294">
        <f t="shared" si="4"/>
        <v>2644.6799999999994</v>
      </c>
      <c r="H39" s="295">
        <f t="shared" si="4"/>
        <v>544</v>
      </c>
      <c r="I39" s="278"/>
      <c r="J39" s="278"/>
      <c r="K39" s="295"/>
      <c r="L39" s="295" t="str">
        <f t="shared" si="2"/>
        <v xml:space="preserve"> </v>
      </c>
      <c r="M39" s="295"/>
      <c r="N39" s="480"/>
      <c r="O39" s="401"/>
      <c r="P39" s="401">
        <f t="shared" si="0"/>
        <v>0</v>
      </c>
      <c r="Q39" s="295"/>
    </row>
    <row r="40" spans="1:17" s="135" customFormat="1" ht="18" x14ac:dyDescent="0.25">
      <c r="A40" s="295"/>
      <c r="B40" s="276"/>
      <c r="C40" s="294"/>
      <c r="D40" s="295"/>
      <c r="E40" s="277"/>
      <c r="F40" s="278"/>
      <c r="G40" s="294">
        <f t="shared" si="4"/>
        <v>2644.6799999999994</v>
      </c>
      <c r="H40" s="295">
        <f t="shared" si="4"/>
        <v>544</v>
      </c>
      <c r="I40" s="278"/>
      <c r="J40" s="278"/>
      <c r="K40" s="295"/>
      <c r="L40" s="295" t="str">
        <f t="shared" si="2"/>
        <v xml:space="preserve"> </v>
      </c>
      <c r="M40" s="295"/>
      <c r="N40" s="480"/>
      <c r="O40" s="401"/>
      <c r="P40" s="401">
        <f t="shared" si="0"/>
        <v>0</v>
      </c>
      <c r="Q40" s="295"/>
    </row>
    <row r="41" spans="1:17" s="135" customFormat="1" ht="18" x14ac:dyDescent="0.25">
      <c r="A41" s="295"/>
      <c r="B41" s="276"/>
      <c r="C41" s="294"/>
      <c r="D41" s="295"/>
      <c r="E41" s="277"/>
      <c r="F41" s="278"/>
      <c r="G41" s="294">
        <f t="shared" si="4"/>
        <v>2644.6799999999994</v>
      </c>
      <c r="H41" s="295">
        <f t="shared" si="4"/>
        <v>544</v>
      </c>
      <c r="I41" s="278"/>
      <c r="J41" s="278"/>
      <c r="K41" s="295"/>
      <c r="L41" s="295" t="str">
        <f t="shared" si="2"/>
        <v xml:space="preserve"> </v>
      </c>
      <c r="M41" s="295"/>
      <c r="N41" s="480"/>
      <c r="O41" s="401"/>
      <c r="P41" s="401">
        <f t="shared" si="0"/>
        <v>0</v>
      </c>
      <c r="Q41" s="295"/>
    </row>
    <row r="42" spans="1:17" s="135" customFormat="1" ht="18" x14ac:dyDescent="0.25">
      <c r="A42" s="295"/>
      <c r="B42" s="276"/>
      <c r="C42" s="294"/>
      <c r="D42" s="295"/>
      <c r="E42" s="277"/>
      <c r="F42" s="278"/>
      <c r="G42" s="294">
        <f t="shared" si="4"/>
        <v>2644.6799999999994</v>
      </c>
      <c r="H42" s="295">
        <f t="shared" si="4"/>
        <v>544</v>
      </c>
      <c r="I42" s="278"/>
      <c r="J42" s="278"/>
      <c r="K42" s="295"/>
      <c r="L42" s="295" t="str">
        <f t="shared" si="2"/>
        <v xml:space="preserve"> </v>
      </c>
      <c r="M42" s="295"/>
      <c r="N42" s="480"/>
      <c r="O42" s="401"/>
      <c r="P42" s="401">
        <f t="shared" si="0"/>
        <v>0</v>
      </c>
      <c r="Q42" s="295"/>
    </row>
    <row r="43" spans="1:17" s="135" customFormat="1" ht="18" x14ac:dyDescent="0.25">
      <c r="A43" s="295"/>
      <c r="B43" s="276"/>
      <c r="C43" s="294"/>
      <c r="D43" s="295"/>
      <c r="E43" s="277"/>
      <c r="F43" s="278"/>
      <c r="G43" s="294">
        <f t="shared" si="4"/>
        <v>2644.6799999999994</v>
      </c>
      <c r="H43" s="295">
        <f t="shared" si="4"/>
        <v>544</v>
      </c>
      <c r="I43" s="278"/>
      <c r="J43" s="278"/>
      <c r="K43" s="295"/>
      <c r="L43" s="295" t="str">
        <f t="shared" si="2"/>
        <v xml:space="preserve"> </v>
      </c>
      <c r="M43" s="295"/>
      <c r="N43" s="480"/>
      <c r="O43" s="401"/>
      <c r="P43" s="401">
        <f t="shared" si="0"/>
        <v>0</v>
      </c>
      <c r="Q43" s="295"/>
    </row>
    <row r="44" spans="1:17" s="135" customFormat="1" ht="18" x14ac:dyDescent="0.25">
      <c r="A44" s="295"/>
      <c r="B44" s="276"/>
      <c r="C44" s="294"/>
      <c r="D44" s="295"/>
      <c r="E44" s="277"/>
      <c r="F44" s="278"/>
      <c r="G44" s="294">
        <f t="shared" si="4"/>
        <v>2644.6799999999994</v>
      </c>
      <c r="H44" s="295">
        <f t="shared" si="4"/>
        <v>544</v>
      </c>
      <c r="I44" s="278"/>
      <c r="J44" s="278"/>
      <c r="K44" s="295"/>
      <c r="L44" s="295" t="str">
        <f t="shared" si="2"/>
        <v xml:space="preserve"> </v>
      </c>
      <c r="M44" s="295"/>
      <c r="N44" s="480"/>
      <c r="O44" s="401"/>
      <c r="P44" s="401">
        <f t="shared" si="0"/>
        <v>0</v>
      </c>
      <c r="Q44" s="295"/>
    </row>
    <row r="45" spans="1:17" s="135" customFormat="1" ht="9.75" customHeight="1" x14ac:dyDescent="0.25">
      <c r="A45" s="295"/>
      <c r="B45" s="276"/>
      <c r="C45" s="294"/>
      <c r="D45" s="295"/>
      <c r="E45" s="277"/>
      <c r="F45" s="278"/>
      <c r="G45" s="294">
        <f t="shared" si="4"/>
        <v>2644.6799999999994</v>
      </c>
      <c r="H45" s="295">
        <f t="shared" si="4"/>
        <v>544</v>
      </c>
      <c r="I45" s="278"/>
      <c r="J45" s="278"/>
      <c r="K45" s="295"/>
      <c r="L45" s="295" t="str">
        <f t="shared" si="2"/>
        <v xml:space="preserve"> </v>
      </c>
      <c r="M45" s="295"/>
      <c r="N45" s="480"/>
      <c r="O45" s="401"/>
      <c r="P45" s="401">
        <f t="shared" si="0"/>
        <v>0</v>
      </c>
      <c r="Q45" s="295"/>
    </row>
    <row r="46" spans="1:17" s="135" customFormat="1" ht="18" x14ac:dyDescent="0.25">
      <c r="A46" s="295"/>
      <c r="B46" s="276"/>
      <c r="C46" s="294"/>
      <c r="D46" s="295"/>
      <c r="E46" s="277"/>
      <c r="F46" s="278"/>
      <c r="G46" s="294">
        <f t="shared" si="4"/>
        <v>2644.6799999999994</v>
      </c>
      <c r="H46" s="295">
        <f t="shared" si="4"/>
        <v>544</v>
      </c>
      <c r="I46" s="278"/>
      <c r="J46" s="278"/>
      <c r="K46" s="295"/>
      <c r="L46" s="295" t="str">
        <f t="shared" si="2"/>
        <v xml:space="preserve"> </v>
      </c>
      <c r="M46" s="295"/>
      <c r="N46" s="480"/>
      <c r="O46" s="401"/>
      <c r="P46" s="401">
        <f t="shared" si="0"/>
        <v>0</v>
      </c>
      <c r="Q46" s="295"/>
    </row>
    <row r="47" spans="1:17" s="135" customFormat="1" ht="18" x14ac:dyDescent="0.25">
      <c r="A47" s="295"/>
      <c r="B47" s="276"/>
      <c r="C47" s="294"/>
      <c r="D47" s="295"/>
      <c r="E47" s="277"/>
      <c r="F47" s="278"/>
      <c r="G47" s="294">
        <f t="shared" si="4"/>
        <v>2644.6799999999994</v>
      </c>
      <c r="H47" s="295">
        <f t="shared" si="4"/>
        <v>544</v>
      </c>
      <c r="I47" s="278"/>
      <c r="J47" s="278"/>
      <c r="K47" s="295"/>
      <c r="L47" s="295" t="str">
        <f t="shared" si="2"/>
        <v xml:space="preserve"> </v>
      </c>
      <c r="M47" s="295"/>
      <c r="N47" s="480"/>
      <c r="O47" s="401"/>
      <c r="P47" s="401">
        <f t="shared" si="0"/>
        <v>0</v>
      </c>
      <c r="Q47" s="295"/>
    </row>
    <row r="48" spans="1:17" s="135" customFormat="1" ht="18" x14ac:dyDescent="0.25">
      <c r="A48" s="295"/>
      <c r="B48" s="276"/>
      <c r="C48" s="294"/>
      <c r="D48" s="295"/>
      <c r="E48" s="277"/>
      <c r="F48" s="278"/>
      <c r="G48" s="294">
        <f t="shared" si="4"/>
        <v>2644.6799999999994</v>
      </c>
      <c r="H48" s="295">
        <f t="shared" si="4"/>
        <v>544</v>
      </c>
      <c r="I48" s="278"/>
      <c r="J48" s="278"/>
      <c r="K48" s="295"/>
      <c r="L48" s="295" t="str">
        <f t="shared" si="2"/>
        <v xml:space="preserve"> </v>
      </c>
      <c r="M48" s="295"/>
      <c r="N48" s="480"/>
      <c r="O48" s="401"/>
      <c r="P48" s="401">
        <f t="shared" si="0"/>
        <v>0</v>
      </c>
      <c r="Q48" s="295"/>
    </row>
    <row r="49" spans="1:17" s="135" customFormat="1" ht="18" x14ac:dyDescent="0.25">
      <c r="A49" s="295"/>
      <c r="B49" s="276"/>
      <c r="C49" s="294"/>
      <c r="D49" s="295"/>
      <c r="E49" s="277"/>
      <c r="F49" s="278"/>
      <c r="G49" s="294">
        <f t="shared" si="4"/>
        <v>2644.6799999999994</v>
      </c>
      <c r="H49" s="295">
        <f t="shared" si="4"/>
        <v>544</v>
      </c>
      <c r="I49" s="278"/>
      <c r="J49" s="278"/>
      <c r="K49" s="295"/>
      <c r="L49" s="295" t="str">
        <f t="shared" si="2"/>
        <v xml:space="preserve"> </v>
      </c>
      <c r="M49" s="295"/>
      <c r="N49" s="480"/>
      <c r="O49" s="401"/>
      <c r="P49" s="401">
        <f t="shared" si="0"/>
        <v>0</v>
      </c>
      <c r="Q49" s="295"/>
    </row>
    <row r="50" spans="1:17" s="135" customFormat="1" ht="18" x14ac:dyDescent="0.25">
      <c r="A50" s="295"/>
      <c r="B50" s="276"/>
      <c r="C50" s="294"/>
      <c r="D50" s="295"/>
      <c r="E50" s="277"/>
      <c r="F50" s="278"/>
      <c r="G50" s="294">
        <f t="shared" si="4"/>
        <v>2644.6799999999994</v>
      </c>
      <c r="H50" s="295">
        <f t="shared" si="4"/>
        <v>544</v>
      </c>
      <c r="I50" s="278"/>
      <c r="J50" s="278"/>
      <c r="K50" s="295"/>
      <c r="L50" s="295" t="str">
        <f t="shared" si="2"/>
        <v xml:space="preserve"> </v>
      </c>
      <c r="M50" s="295"/>
      <c r="N50" s="480"/>
      <c r="O50" s="401"/>
      <c r="P50" s="401">
        <f t="shared" si="0"/>
        <v>0</v>
      </c>
      <c r="Q50" s="295"/>
    </row>
    <row r="51" spans="1:17" s="135" customFormat="1" ht="18" x14ac:dyDescent="0.25">
      <c r="A51" s="295"/>
      <c r="B51" s="276"/>
      <c r="C51" s="294"/>
      <c r="D51" s="295"/>
      <c r="E51" s="277"/>
      <c r="F51" s="278"/>
      <c r="G51" s="294">
        <f t="shared" si="4"/>
        <v>2644.6799999999994</v>
      </c>
      <c r="H51" s="295">
        <f t="shared" si="4"/>
        <v>544</v>
      </c>
      <c r="I51" s="278"/>
      <c r="J51" s="278"/>
      <c r="K51" s="295"/>
      <c r="L51" s="295" t="str">
        <f t="shared" si="2"/>
        <v xml:space="preserve"> </v>
      </c>
      <c r="M51" s="295"/>
      <c r="N51" s="480"/>
      <c r="O51" s="401"/>
      <c r="P51" s="401">
        <f t="shared" si="0"/>
        <v>0</v>
      </c>
      <c r="Q51" s="295"/>
    </row>
    <row r="52" spans="1:17" s="135" customFormat="1" ht="18" x14ac:dyDescent="0.25">
      <c r="A52" s="295"/>
      <c r="B52" s="276"/>
      <c r="C52" s="294"/>
      <c r="D52" s="295"/>
      <c r="E52" s="277"/>
      <c r="F52" s="278"/>
      <c r="G52" s="294">
        <f t="shared" si="4"/>
        <v>2644.6799999999994</v>
      </c>
      <c r="H52" s="295">
        <f t="shared" si="4"/>
        <v>544</v>
      </c>
      <c r="I52" s="278"/>
      <c r="J52" s="278"/>
      <c r="K52" s="295"/>
      <c r="L52" s="295" t="str">
        <f t="shared" si="2"/>
        <v xml:space="preserve"> </v>
      </c>
      <c r="M52" s="295"/>
      <c r="N52" s="480"/>
      <c r="O52" s="401"/>
      <c r="P52" s="401">
        <f t="shared" si="0"/>
        <v>0</v>
      </c>
      <c r="Q52" s="295"/>
    </row>
    <row r="53" spans="1:17" s="135" customFormat="1" ht="18" x14ac:dyDescent="0.25">
      <c r="A53" s="295"/>
      <c r="B53" s="276"/>
      <c r="C53" s="294"/>
      <c r="D53" s="295"/>
      <c r="E53" s="277"/>
      <c r="F53" s="278"/>
      <c r="G53" s="294">
        <f t="shared" si="4"/>
        <v>2644.6799999999994</v>
      </c>
      <c r="H53" s="295">
        <f t="shared" si="4"/>
        <v>544</v>
      </c>
      <c r="I53" s="278"/>
      <c r="J53" s="278"/>
      <c r="K53" s="295"/>
      <c r="L53" s="295" t="str">
        <f t="shared" si="2"/>
        <v xml:space="preserve"> </v>
      </c>
      <c r="M53" s="295"/>
      <c r="N53" s="480"/>
      <c r="O53" s="401"/>
      <c r="P53" s="401">
        <f t="shared" si="0"/>
        <v>0</v>
      </c>
      <c r="Q53" s="295"/>
    </row>
    <row r="54" spans="1:17" s="135" customFormat="1" ht="18" x14ac:dyDescent="0.25">
      <c r="A54" s="295"/>
      <c r="B54" s="276"/>
      <c r="C54" s="294"/>
      <c r="D54" s="295"/>
      <c r="E54" s="277"/>
      <c r="F54" s="278"/>
      <c r="G54" s="294">
        <f t="shared" si="4"/>
        <v>2644.6799999999994</v>
      </c>
      <c r="H54" s="295">
        <f t="shared" si="4"/>
        <v>544</v>
      </c>
      <c r="I54" s="278"/>
      <c r="J54" s="278"/>
      <c r="K54" s="295"/>
      <c r="L54" s="295" t="str">
        <f t="shared" si="2"/>
        <v xml:space="preserve"> </v>
      </c>
      <c r="M54" s="295"/>
      <c r="N54" s="480"/>
      <c r="O54" s="401"/>
      <c r="P54" s="401">
        <f t="shared" si="0"/>
        <v>0</v>
      </c>
      <c r="Q54" s="295"/>
    </row>
    <row r="55" spans="1:17" s="135" customFormat="1" ht="18" x14ac:dyDescent="0.25">
      <c r="A55" s="295"/>
      <c r="B55" s="276"/>
      <c r="C55" s="294"/>
      <c r="D55" s="295"/>
      <c r="E55" s="277"/>
      <c r="F55" s="278"/>
      <c r="G55" s="294">
        <f t="shared" si="4"/>
        <v>2644.6799999999994</v>
      </c>
      <c r="H55" s="295">
        <f t="shared" si="4"/>
        <v>544</v>
      </c>
      <c r="I55" s="278"/>
      <c r="J55" s="278"/>
      <c r="K55" s="295"/>
      <c r="L55" s="295" t="str">
        <f t="shared" si="2"/>
        <v xml:space="preserve"> </v>
      </c>
      <c r="M55" s="295"/>
      <c r="N55" s="480"/>
      <c r="O55" s="401"/>
      <c r="P55" s="401">
        <f t="shared" si="0"/>
        <v>0</v>
      </c>
      <c r="Q55" s="295"/>
    </row>
    <row r="56" spans="1:17" s="135" customFormat="1" ht="18" x14ac:dyDescent="0.25">
      <c r="A56" s="295"/>
      <c r="B56" s="276"/>
      <c r="C56" s="294"/>
      <c r="D56" s="295"/>
      <c r="E56" s="277"/>
      <c r="F56" s="278"/>
      <c r="G56" s="294">
        <f t="shared" si="4"/>
        <v>2644.6799999999994</v>
      </c>
      <c r="H56" s="295">
        <f t="shared" si="4"/>
        <v>544</v>
      </c>
      <c r="I56" s="278"/>
      <c r="J56" s="278"/>
      <c r="K56" s="295"/>
      <c r="L56" s="295" t="str">
        <f t="shared" si="2"/>
        <v xml:space="preserve"> </v>
      </c>
      <c r="M56" s="295"/>
      <c r="N56" s="480"/>
      <c r="O56" s="401"/>
      <c r="P56" s="401">
        <f t="shared" si="0"/>
        <v>0</v>
      </c>
      <c r="Q56" s="295"/>
    </row>
    <row r="57" spans="1:17" s="135" customFormat="1" ht="18" x14ac:dyDescent="0.25">
      <c r="A57" s="295"/>
      <c r="B57" s="276"/>
      <c r="C57" s="294"/>
      <c r="D57" s="295"/>
      <c r="E57" s="277"/>
      <c r="F57" s="278"/>
      <c r="G57" s="294">
        <f t="shared" si="4"/>
        <v>2644.6799999999994</v>
      </c>
      <c r="H57" s="295">
        <f t="shared" si="4"/>
        <v>544</v>
      </c>
      <c r="I57" s="278"/>
      <c r="J57" s="278"/>
      <c r="K57" s="295"/>
      <c r="L57" s="295" t="str">
        <f t="shared" si="2"/>
        <v xml:space="preserve"> </v>
      </c>
      <c r="M57" s="295"/>
      <c r="N57" s="480"/>
      <c r="O57" s="401"/>
      <c r="P57" s="401">
        <f t="shared" si="0"/>
        <v>0</v>
      </c>
      <c r="Q57" s="295"/>
    </row>
    <row r="58" spans="1:17" s="135" customFormat="1" ht="18" x14ac:dyDescent="0.25">
      <c r="A58" s="295"/>
      <c r="B58" s="276"/>
      <c r="C58" s="294"/>
      <c r="D58" s="295"/>
      <c r="E58" s="277"/>
      <c r="F58" s="278"/>
      <c r="G58" s="294">
        <f t="shared" si="4"/>
        <v>2644.6799999999994</v>
      </c>
      <c r="H58" s="295">
        <f t="shared" si="4"/>
        <v>544</v>
      </c>
      <c r="I58" s="278"/>
      <c r="J58" s="278"/>
      <c r="K58" s="295"/>
      <c r="L58" s="295" t="str">
        <f t="shared" si="2"/>
        <v xml:space="preserve"> </v>
      </c>
      <c r="M58" s="295"/>
      <c r="N58" s="480"/>
      <c r="O58" s="401"/>
      <c r="P58" s="401">
        <f t="shared" si="0"/>
        <v>0</v>
      </c>
      <c r="Q58" s="295"/>
    </row>
    <row r="59" spans="1:17" s="135" customFormat="1" ht="18" x14ac:dyDescent="0.25">
      <c r="A59" s="295"/>
      <c r="B59" s="276"/>
      <c r="C59" s="294"/>
      <c r="D59" s="295"/>
      <c r="E59" s="277"/>
      <c r="F59" s="278"/>
      <c r="G59" s="294">
        <f t="shared" si="4"/>
        <v>2644.6799999999994</v>
      </c>
      <c r="H59" s="295">
        <f t="shared" si="4"/>
        <v>544</v>
      </c>
      <c r="I59" s="278"/>
      <c r="J59" s="278"/>
      <c r="K59" s="295"/>
      <c r="L59" s="295" t="str">
        <f t="shared" si="2"/>
        <v xml:space="preserve"> </v>
      </c>
      <c r="M59" s="295"/>
      <c r="N59" s="480"/>
      <c r="O59" s="401"/>
      <c r="P59" s="401">
        <f t="shared" si="0"/>
        <v>0</v>
      </c>
      <c r="Q59" s="295"/>
    </row>
    <row r="60" spans="1:17" s="135" customFormat="1" ht="18" x14ac:dyDescent="0.25">
      <c r="A60" s="295"/>
      <c r="B60" s="276"/>
      <c r="C60" s="294"/>
      <c r="D60" s="295"/>
      <c r="E60" s="277"/>
      <c r="F60" s="278"/>
      <c r="G60" s="294">
        <f t="shared" si="4"/>
        <v>2644.6799999999994</v>
      </c>
      <c r="H60" s="295">
        <f t="shared" si="4"/>
        <v>544</v>
      </c>
      <c r="I60" s="278"/>
      <c r="J60" s="278"/>
      <c r="K60" s="295"/>
      <c r="L60" s="295" t="str">
        <f t="shared" si="2"/>
        <v xml:space="preserve"> </v>
      </c>
      <c r="M60" s="295"/>
      <c r="N60" s="480"/>
      <c r="O60" s="401"/>
      <c r="P60" s="401">
        <f t="shared" si="0"/>
        <v>0</v>
      </c>
      <c r="Q60" s="295"/>
    </row>
    <row r="61" spans="1:17" s="135" customFormat="1" ht="18" x14ac:dyDescent="0.25">
      <c r="A61" s="295"/>
      <c r="B61" s="276"/>
      <c r="C61" s="294"/>
      <c r="D61" s="295"/>
      <c r="E61" s="277"/>
      <c r="F61" s="278"/>
      <c r="G61" s="294">
        <f t="shared" si="4"/>
        <v>2644.6799999999994</v>
      </c>
      <c r="H61" s="295">
        <f t="shared" si="4"/>
        <v>544</v>
      </c>
      <c r="I61" s="278"/>
      <c r="J61" s="278"/>
      <c r="K61" s="295"/>
      <c r="L61" s="295" t="str">
        <f t="shared" si="2"/>
        <v xml:space="preserve"> </v>
      </c>
      <c r="M61" s="295"/>
      <c r="N61" s="480"/>
      <c r="O61" s="401"/>
      <c r="P61" s="401">
        <f t="shared" si="0"/>
        <v>0</v>
      </c>
      <c r="Q61" s="295"/>
    </row>
    <row r="62" spans="1:17" s="135" customFormat="1" ht="18" x14ac:dyDescent="0.25">
      <c r="A62" s="295"/>
      <c r="B62" s="276"/>
      <c r="C62" s="294"/>
      <c r="D62" s="295"/>
      <c r="E62" s="277"/>
      <c r="F62" s="278"/>
      <c r="G62" s="294">
        <f t="shared" si="4"/>
        <v>2644.6799999999994</v>
      </c>
      <c r="H62" s="295">
        <f t="shared" si="4"/>
        <v>544</v>
      </c>
      <c r="I62" s="278"/>
      <c r="J62" s="278"/>
      <c r="K62" s="295"/>
      <c r="L62" s="295" t="str">
        <f t="shared" si="2"/>
        <v xml:space="preserve"> </v>
      </c>
      <c r="M62" s="295"/>
      <c r="N62" s="480"/>
      <c r="O62" s="401"/>
      <c r="P62" s="401">
        <f t="shared" si="0"/>
        <v>0</v>
      </c>
      <c r="Q62" s="295"/>
    </row>
    <row r="63" spans="1:17" s="135" customFormat="1" ht="18" x14ac:dyDescent="0.25">
      <c r="A63" s="295"/>
      <c r="B63" s="276"/>
      <c r="C63" s="294"/>
      <c r="D63" s="295"/>
      <c r="E63" s="277"/>
      <c r="F63" s="278"/>
      <c r="G63" s="294">
        <f t="shared" si="4"/>
        <v>2644.6799999999994</v>
      </c>
      <c r="H63" s="295">
        <f t="shared" si="4"/>
        <v>544</v>
      </c>
      <c r="I63" s="278"/>
      <c r="J63" s="278"/>
      <c r="K63" s="295"/>
      <c r="L63" s="295" t="str">
        <f t="shared" si="2"/>
        <v xml:space="preserve"> </v>
      </c>
      <c r="M63" s="295"/>
      <c r="N63" s="480"/>
      <c r="O63" s="401"/>
      <c r="P63" s="401">
        <f t="shared" si="0"/>
        <v>0</v>
      </c>
      <c r="Q63" s="295"/>
    </row>
    <row r="64" spans="1:17" s="135" customFormat="1" ht="18" x14ac:dyDescent="0.25">
      <c r="A64" s="295"/>
      <c r="B64" s="276"/>
      <c r="C64" s="294"/>
      <c r="D64" s="295"/>
      <c r="E64" s="277"/>
      <c r="F64" s="278"/>
      <c r="G64" s="294">
        <f t="shared" si="4"/>
        <v>2644.6799999999994</v>
      </c>
      <c r="H64" s="295">
        <f t="shared" si="4"/>
        <v>544</v>
      </c>
      <c r="I64" s="278"/>
      <c r="J64" s="278"/>
      <c r="K64" s="295"/>
      <c r="L64" s="295" t="str">
        <f t="shared" si="2"/>
        <v xml:space="preserve"> </v>
      </c>
      <c r="M64" s="295"/>
      <c r="N64" s="480"/>
      <c r="O64" s="401"/>
      <c r="P64" s="401">
        <f t="shared" si="0"/>
        <v>0</v>
      </c>
      <c r="Q64" s="295"/>
    </row>
    <row r="65" spans="1:17" s="135" customFormat="1" ht="18" x14ac:dyDescent="0.25">
      <c r="A65" s="295"/>
      <c r="B65" s="276"/>
      <c r="C65" s="294"/>
      <c r="D65" s="295"/>
      <c r="E65" s="277"/>
      <c r="F65" s="278"/>
      <c r="G65" s="294">
        <f t="shared" si="4"/>
        <v>2644.6799999999994</v>
      </c>
      <c r="H65" s="295">
        <f t="shared" si="4"/>
        <v>544</v>
      </c>
      <c r="I65" s="278"/>
      <c r="J65" s="278"/>
      <c r="K65" s="295"/>
      <c r="L65" s="295" t="str">
        <f t="shared" si="2"/>
        <v xml:space="preserve"> </v>
      </c>
      <c r="M65" s="295"/>
      <c r="N65" s="480"/>
      <c r="O65" s="401"/>
      <c r="P65" s="401">
        <f t="shared" si="0"/>
        <v>0</v>
      </c>
      <c r="Q65" s="295"/>
    </row>
    <row r="66" spans="1:17" s="135" customFormat="1" ht="18" x14ac:dyDescent="0.25">
      <c r="A66" s="295"/>
      <c r="B66" s="276"/>
      <c r="C66" s="294"/>
      <c r="D66" s="295"/>
      <c r="E66" s="277"/>
      <c r="F66" s="278"/>
      <c r="G66" s="294">
        <f t="shared" si="4"/>
        <v>2644.6799999999994</v>
      </c>
      <c r="H66" s="295">
        <f t="shared" si="4"/>
        <v>544</v>
      </c>
      <c r="I66" s="278"/>
      <c r="J66" s="278"/>
      <c r="K66" s="295"/>
      <c r="L66" s="295" t="str">
        <f t="shared" si="2"/>
        <v xml:space="preserve"> </v>
      </c>
      <c r="M66" s="295"/>
      <c r="N66" s="480"/>
      <c r="O66" s="401"/>
      <c r="P66" s="401">
        <f t="shared" si="0"/>
        <v>0</v>
      </c>
      <c r="Q66" s="295"/>
    </row>
    <row r="67" spans="1:17" s="135" customFormat="1" ht="18" x14ac:dyDescent="0.25">
      <c r="A67" s="295"/>
      <c r="B67" s="276"/>
      <c r="C67" s="294"/>
      <c r="D67" s="295"/>
      <c r="E67" s="277"/>
      <c r="F67" s="278"/>
      <c r="G67" s="294">
        <f t="shared" si="4"/>
        <v>2644.6799999999994</v>
      </c>
      <c r="H67" s="295">
        <f t="shared" si="4"/>
        <v>544</v>
      </c>
      <c r="I67" s="278"/>
      <c r="J67" s="278"/>
      <c r="K67" s="295"/>
      <c r="L67" s="295" t="str">
        <f t="shared" si="2"/>
        <v xml:space="preserve"> </v>
      </c>
      <c r="M67" s="295"/>
      <c r="N67" s="480"/>
      <c r="O67" s="401"/>
      <c r="P67" s="401">
        <f t="shared" si="0"/>
        <v>0</v>
      </c>
      <c r="Q67" s="295"/>
    </row>
    <row r="68" spans="1:17" s="135" customFormat="1" ht="18" x14ac:dyDescent="0.25">
      <c r="A68" s="295"/>
      <c r="B68" s="276"/>
      <c r="C68" s="294"/>
      <c r="D68" s="295"/>
      <c r="E68" s="277"/>
      <c r="F68" s="278"/>
      <c r="G68" s="294">
        <f t="shared" si="4"/>
        <v>2644.6799999999994</v>
      </c>
      <c r="H68" s="295">
        <f t="shared" si="4"/>
        <v>544</v>
      </c>
      <c r="I68" s="278"/>
      <c r="J68" s="278"/>
      <c r="K68" s="295"/>
      <c r="L68" s="295" t="str">
        <f t="shared" si="2"/>
        <v xml:space="preserve"> </v>
      </c>
      <c r="M68" s="295"/>
      <c r="N68" s="480"/>
      <c r="O68" s="401"/>
      <c r="P68" s="401">
        <f t="shared" si="0"/>
        <v>0</v>
      </c>
      <c r="Q68" s="295"/>
    </row>
    <row r="69" spans="1:17" s="135" customFormat="1" ht="18" x14ac:dyDescent="0.25">
      <c r="A69" s="295"/>
      <c r="B69" s="276"/>
      <c r="C69" s="294"/>
      <c r="D69" s="295"/>
      <c r="E69" s="277"/>
      <c r="F69" s="278"/>
      <c r="G69" s="294">
        <f t="shared" si="4"/>
        <v>2644.6799999999994</v>
      </c>
      <c r="H69" s="295">
        <f t="shared" si="4"/>
        <v>544</v>
      </c>
      <c r="I69" s="278"/>
      <c r="J69" s="278"/>
      <c r="K69" s="295"/>
      <c r="L69" s="295" t="str">
        <f t="shared" si="2"/>
        <v xml:space="preserve"> </v>
      </c>
      <c r="M69" s="295"/>
      <c r="N69" s="480"/>
      <c r="O69" s="401"/>
      <c r="P69" s="401">
        <f t="shared" si="0"/>
        <v>0</v>
      </c>
      <c r="Q69" s="295"/>
    </row>
    <row r="70" spans="1:17" s="135" customFormat="1" ht="18" x14ac:dyDescent="0.25">
      <c r="A70" s="295"/>
      <c r="B70" s="276"/>
      <c r="C70" s="294"/>
      <c r="D70" s="295"/>
      <c r="E70" s="277"/>
      <c r="F70" s="278"/>
      <c r="G70" s="294">
        <f t="shared" si="4"/>
        <v>2644.6799999999994</v>
      </c>
      <c r="H70" s="295">
        <f t="shared" si="4"/>
        <v>544</v>
      </c>
      <c r="I70" s="278"/>
      <c r="J70" s="278"/>
      <c r="K70" s="295"/>
      <c r="L70" s="295" t="str">
        <f t="shared" si="2"/>
        <v xml:space="preserve"> </v>
      </c>
      <c r="M70" s="295"/>
      <c r="N70" s="480"/>
      <c r="O70" s="401"/>
      <c r="P70" s="401">
        <f t="shared" si="0"/>
        <v>0</v>
      </c>
      <c r="Q70" s="295"/>
    </row>
    <row r="71" spans="1:17" s="135" customFormat="1" ht="18" x14ac:dyDescent="0.25">
      <c r="A71" s="295"/>
      <c r="B71" s="276"/>
      <c r="C71" s="294"/>
      <c r="D71" s="295"/>
      <c r="E71" s="277"/>
      <c r="F71" s="278"/>
      <c r="G71" s="294">
        <f t="shared" si="4"/>
        <v>2644.6799999999994</v>
      </c>
      <c r="H71" s="295">
        <f t="shared" si="4"/>
        <v>544</v>
      </c>
      <c r="I71" s="278"/>
      <c r="J71" s="278"/>
      <c r="K71" s="295"/>
      <c r="L71" s="295" t="str">
        <f t="shared" si="2"/>
        <v xml:space="preserve"> </v>
      </c>
      <c r="M71" s="295"/>
      <c r="N71" s="480"/>
      <c r="O71" s="401"/>
      <c r="P71" s="401">
        <f t="shared" si="0"/>
        <v>0</v>
      </c>
      <c r="Q71" s="295"/>
    </row>
    <row r="72" spans="1:17" s="135" customFormat="1" ht="18" x14ac:dyDescent="0.25">
      <c r="A72" s="295"/>
      <c r="B72" s="276"/>
      <c r="C72" s="294"/>
      <c r="D72" s="295"/>
      <c r="E72" s="277"/>
      <c r="F72" s="278"/>
      <c r="G72" s="294">
        <f t="shared" si="4"/>
        <v>2644.6799999999994</v>
      </c>
      <c r="H72" s="295">
        <f t="shared" si="4"/>
        <v>544</v>
      </c>
      <c r="I72" s="278"/>
      <c r="J72" s="278"/>
      <c r="K72" s="295"/>
      <c r="L72" s="295" t="str">
        <f t="shared" si="2"/>
        <v xml:space="preserve"> </v>
      </c>
      <c r="M72" s="295"/>
      <c r="N72" s="480"/>
      <c r="O72" s="401"/>
      <c r="P72" s="401">
        <f t="shared" si="0"/>
        <v>0</v>
      </c>
      <c r="Q72" s="295"/>
    </row>
    <row r="73" spans="1:17" s="135" customFormat="1" ht="18" x14ac:dyDescent="0.25">
      <c r="A73" s="295"/>
      <c r="B73" s="276"/>
      <c r="C73" s="294"/>
      <c r="D73" s="295"/>
      <c r="E73" s="277"/>
      <c r="F73" s="278"/>
      <c r="G73" s="294">
        <f t="shared" si="4"/>
        <v>2644.6799999999994</v>
      </c>
      <c r="H73" s="295">
        <f t="shared" si="4"/>
        <v>544</v>
      </c>
      <c r="I73" s="278"/>
      <c r="J73" s="278"/>
      <c r="K73" s="295"/>
      <c r="L73" s="295" t="str">
        <f t="shared" si="2"/>
        <v xml:space="preserve"> </v>
      </c>
      <c r="M73" s="295"/>
      <c r="N73" s="480"/>
      <c r="O73" s="401"/>
      <c r="P73" s="401">
        <f t="shared" ref="P73:P136" si="5">O73*G73</f>
        <v>0</v>
      </c>
      <c r="Q73" s="295"/>
    </row>
    <row r="74" spans="1:17" s="135" customFormat="1" ht="18" x14ac:dyDescent="0.25">
      <c r="A74" s="295"/>
      <c r="B74" s="276"/>
      <c r="C74" s="294"/>
      <c r="D74" s="295"/>
      <c r="E74" s="277"/>
      <c r="F74" s="278"/>
      <c r="G74" s="294">
        <f t="shared" si="4"/>
        <v>2644.6799999999994</v>
      </c>
      <c r="H74" s="295">
        <f t="shared" si="4"/>
        <v>544</v>
      </c>
      <c r="I74" s="278"/>
      <c r="J74" s="278"/>
      <c r="K74" s="295"/>
      <c r="L74" s="295" t="str">
        <f t="shared" si="2"/>
        <v xml:space="preserve"> </v>
      </c>
      <c r="M74" s="295"/>
      <c r="N74" s="480"/>
      <c r="O74" s="401"/>
      <c r="P74" s="401">
        <f t="shared" si="5"/>
        <v>0</v>
      </c>
      <c r="Q74" s="295"/>
    </row>
    <row r="75" spans="1:17" s="135" customFormat="1" ht="18" x14ac:dyDescent="0.25">
      <c r="A75" s="295"/>
      <c r="B75" s="276"/>
      <c r="C75" s="294"/>
      <c r="D75" s="295"/>
      <c r="E75" s="277"/>
      <c r="F75" s="278"/>
      <c r="G75" s="294">
        <f t="shared" si="4"/>
        <v>2644.6799999999994</v>
      </c>
      <c r="H75" s="295">
        <f t="shared" si="4"/>
        <v>544</v>
      </c>
      <c r="I75" s="278"/>
      <c r="J75" s="278"/>
      <c r="K75" s="295"/>
      <c r="L75" s="295" t="str">
        <f t="shared" ref="L75:L138" si="6">IF(D75&gt;0,D75," ")</f>
        <v xml:space="preserve"> </v>
      </c>
      <c r="M75" s="295"/>
      <c r="N75" s="480"/>
      <c r="O75" s="401"/>
      <c r="P75" s="401">
        <f t="shared" si="5"/>
        <v>0</v>
      </c>
      <c r="Q75" s="295"/>
    </row>
    <row r="76" spans="1:17" s="135" customFormat="1" ht="18" x14ac:dyDescent="0.25">
      <c r="A76" s="295"/>
      <c r="B76" s="276"/>
      <c r="C76" s="294"/>
      <c r="D76" s="295"/>
      <c r="E76" s="277"/>
      <c r="F76" s="278"/>
      <c r="G76" s="294">
        <f t="shared" si="4"/>
        <v>2644.6799999999994</v>
      </c>
      <c r="H76" s="295">
        <f t="shared" si="4"/>
        <v>544</v>
      </c>
      <c r="I76" s="278"/>
      <c r="J76" s="278"/>
      <c r="K76" s="295"/>
      <c r="L76" s="295" t="str">
        <f t="shared" si="6"/>
        <v xml:space="preserve"> </v>
      </c>
      <c r="M76" s="295"/>
      <c r="N76" s="480"/>
      <c r="O76" s="401"/>
      <c r="P76" s="401">
        <f t="shared" si="5"/>
        <v>0</v>
      </c>
      <c r="Q76" s="295"/>
    </row>
    <row r="77" spans="1:17" s="135" customFormat="1" ht="18" x14ac:dyDescent="0.25">
      <c r="A77" s="295"/>
      <c r="B77" s="276"/>
      <c r="C77" s="294"/>
      <c r="D77" s="295"/>
      <c r="E77" s="277"/>
      <c r="F77" s="278"/>
      <c r="G77" s="294">
        <f t="shared" si="4"/>
        <v>2644.6799999999994</v>
      </c>
      <c r="H77" s="295">
        <f t="shared" si="4"/>
        <v>544</v>
      </c>
      <c r="I77" s="278"/>
      <c r="J77" s="278"/>
      <c r="K77" s="295"/>
      <c r="L77" s="295" t="str">
        <f t="shared" si="6"/>
        <v xml:space="preserve"> </v>
      </c>
      <c r="M77" s="295"/>
      <c r="N77" s="480"/>
      <c r="O77" s="401"/>
      <c r="P77" s="401">
        <f t="shared" si="5"/>
        <v>0</v>
      </c>
      <c r="Q77" s="295"/>
    </row>
    <row r="78" spans="1:17" s="135" customFormat="1" ht="18" x14ac:dyDescent="0.25">
      <c r="A78" s="295"/>
      <c r="B78" s="276"/>
      <c r="C78" s="294"/>
      <c r="D78" s="295"/>
      <c r="E78" s="277"/>
      <c r="F78" s="278"/>
      <c r="G78" s="294">
        <f t="shared" si="4"/>
        <v>2644.6799999999994</v>
      </c>
      <c r="H78" s="295">
        <f t="shared" si="4"/>
        <v>544</v>
      </c>
      <c r="I78" s="278"/>
      <c r="J78" s="278"/>
      <c r="K78" s="295"/>
      <c r="L78" s="295" t="str">
        <f t="shared" si="6"/>
        <v xml:space="preserve"> </v>
      </c>
      <c r="M78" s="295"/>
      <c r="N78" s="480"/>
      <c r="O78" s="401"/>
      <c r="P78" s="401">
        <f t="shared" si="5"/>
        <v>0</v>
      </c>
      <c r="Q78" s="295"/>
    </row>
    <row r="79" spans="1:17" s="135" customFormat="1" ht="18" x14ac:dyDescent="0.25">
      <c r="A79" s="295"/>
      <c r="B79" s="276"/>
      <c r="C79" s="294"/>
      <c r="D79" s="295"/>
      <c r="E79" s="277"/>
      <c r="F79" s="278"/>
      <c r="G79" s="294">
        <f t="shared" si="4"/>
        <v>2644.6799999999994</v>
      </c>
      <c r="H79" s="295">
        <f t="shared" si="4"/>
        <v>544</v>
      </c>
      <c r="I79" s="278"/>
      <c r="J79" s="278"/>
      <c r="K79" s="295"/>
      <c r="L79" s="295" t="str">
        <f t="shared" si="6"/>
        <v xml:space="preserve"> </v>
      </c>
      <c r="M79" s="295"/>
      <c r="N79" s="480"/>
      <c r="O79" s="401"/>
      <c r="P79" s="401">
        <f t="shared" si="5"/>
        <v>0</v>
      </c>
      <c r="Q79" s="295"/>
    </row>
    <row r="80" spans="1:17" s="135" customFormat="1" ht="18" x14ac:dyDescent="0.25">
      <c r="A80" s="295"/>
      <c r="B80" s="276"/>
      <c r="C80" s="294"/>
      <c r="D80" s="295"/>
      <c r="E80" s="277"/>
      <c r="F80" s="278"/>
      <c r="G80" s="294">
        <f t="shared" si="4"/>
        <v>2644.6799999999994</v>
      </c>
      <c r="H80" s="295">
        <f t="shared" si="4"/>
        <v>544</v>
      </c>
      <c r="I80" s="278"/>
      <c r="J80" s="278"/>
      <c r="K80" s="295"/>
      <c r="L80" s="295" t="str">
        <f t="shared" si="6"/>
        <v xml:space="preserve"> </v>
      </c>
      <c r="M80" s="295"/>
      <c r="N80" s="480"/>
      <c r="O80" s="401"/>
      <c r="P80" s="401">
        <f t="shared" si="5"/>
        <v>0</v>
      </c>
      <c r="Q80" s="295"/>
    </row>
    <row r="81" spans="1:17" s="135" customFormat="1" ht="18" x14ac:dyDescent="0.25">
      <c r="A81" s="295"/>
      <c r="B81" s="276"/>
      <c r="C81" s="294"/>
      <c r="D81" s="295"/>
      <c r="E81" s="277"/>
      <c r="F81" s="278"/>
      <c r="G81" s="294">
        <f t="shared" si="4"/>
        <v>2644.6799999999994</v>
      </c>
      <c r="H81" s="295">
        <f t="shared" si="4"/>
        <v>544</v>
      </c>
      <c r="I81" s="278"/>
      <c r="J81" s="278"/>
      <c r="K81" s="295"/>
      <c r="L81" s="295" t="str">
        <f t="shared" si="6"/>
        <v xml:space="preserve"> </v>
      </c>
      <c r="M81" s="295"/>
      <c r="N81" s="480"/>
      <c r="O81" s="401"/>
      <c r="P81" s="401">
        <f t="shared" si="5"/>
        <v>0</v>
      </c>
      <c r="Q81" s="295"/>
    </row>
    <row r="82" spans="1:17" s="135" customFormat="1" ht="18" x14ac:dyDescent="0.25">
      <c r="A82" s="295"/>
      <c r="B82" s="276"/>
      <c r="C82" s="294"/>
      <c r="D82" s="295"/>
      <c r="E82" s="277"/>
      <c r="F82" s="278"/>
      <c r="G82" s="294">
        <f t="shared" si="4"/>
        <v>2644.6799999999994</v>
      </c>
      <c r="H82" s="295">
        <f t="shared" si="4"/>
        <v>544</v>
      </c>
      <c r="I82" s="278"/>
      <c r="J82" s="278"/>
      <c r="K82" s="295"/>
      <c r="L82" s="295" t="str">
        <f t="shared" si="6"/>
        <v xml:space="preserve"> </v>
      </c>
      <c r="M82" s="295"/>
      <c r="N82" s="480"/>
      <c r="O82" s="401"/>
      <c r="P82" s="401">
        <f t="shared" si="5"/>
        <v>0</v>
      </c>
      <c r="Q82" s="295"/>
    </row>
    <row r="83" spans="1:17" ht="18" x14ac:dyDescent="0.25">
      <c r="A83" s="31"/>
      <c r="C83" s="95"/>
      <c r="D83" s="31"/>
      <c r="G83" s="114">
        <f t="shared" si="4"/>
        <v>2644.6799999999994</v>
      </c>
      <c r="H83" s="59">
        <f t="shared" si="4"/>
        <v>544</v>
      </c>
      <c r="I83" s="60"/>
      <c r="J83" s="60"/>
      <c r="K83" s="31"/>
      <c r="L83" s="59" t="str">
        <f t="shared" si="6"/>
        <v xml:space="preserve"> </v>
      </c>
      <c r="M83" s="59"/>
      <c r="N83" s="174"/>
      <c r="O83" s="87"/>
      <c r="P83" s="113">
        <f t="shared" si="5"/>
        <v>0</v>
      </c>
      <c r="Q83" s="31"/>
    </row>
    <row r="84" spans="1:17" ht="18" x14ac:dyDescent="0.25">
      <c r="A84" s="31"/>
      <c r="C84" s="95"/>
      <c r="D84" s="31"/>
      <c r="G84" s="114">
        <f t="shared" si="4"/>
        <v>2644.6799999999994</v>
      </c>
      <c r="H84" s="59">
        <f t="shared" si="4"/>
        <v>544</v>
      </c>
      <c r="I84" s="60"/>
      <c r="J84" s="60"/>
      <c r="K84" s="31"/>
      <c r="L84" s="59" t="str">
        <f t="shared" si="6"/>
        <v xml:space="preserve"> </v>
      </c>
      <c r="M84" s="59"/>
      <c r="N84" s="174"/>
      <c r="O84" s="87"/>
      <c r="P84" s="113">
        <f t="shared" si="5"/>
        <v>0</v>
      </c>
      <c r="Q84" s="31"/>
    </row>
    <row r="85" spans="1:17" ht="18" x14ac:dyDescent="0.25">
      <c r="A85" s="31"/>
      <c r="C85" s="95"/>
      <c r="D85" s="31"/>
      <c r="G85" s="114">
        <f t="shared" si="4"/>
        <v>2644.6799999999994</v>
      </c>
      <c r="H85" s="59">
        <f t="shared" si="4"/>
        <v>544</v>
      </c>
      <c r="I85" s="60"/>
      <c r="J85" s="60"/>
      <c r="K85" s="31"/>
      <c r="L85" s="59" t="str">
        <f t="shared" si="6"/>
        <v xml:space="preserve"> </v>
      </c>
      <c r="M85" s="59"/>
      <c r="N85" s="174"/>
      <c r="O85" s="87"/>
      <c r="P85" s="113">
        <f t="shared" si="5"/>
        <v>0</v>
      </c>
      <c r="Q85" s="31"/>
    </row>
    <row r="86" spans="1:17" ht="18" x14ac:dyDescent="0.25">
      <c r="A86" s="31"/>
      <c r="C86" s="95"/>
      <c r="D86" s="31"/>
      <c r="G86" s="114">
        <f t="shared" si="4"/>
        <v>2644.6799999999994</v>
      </c>
      <c r="H86" s="59">
        <f t="shared" si="4"/>
        <v>544</v>
      </c>
      <c r="I86" s="60"/>
      <c r="J86" s="60"/>
      <c r="K86" s="31"/>
      <c r="L86" s="59" t="str">
        <f t="shared" si="6"/>
        <v xml:space="preserve"> </v>
      </c>
      <c r="M86" s="31"/>
      <c r="N86" s="174"/>
      <c r="O86" s="87"/>
      <c r="P86" s="113">
        <f t="shared" si="5"/>
        <v>0</v>
      </c>
      <c r="Q86" s="31"/>
    </row>
    <row r="87" spans="1:17" ht="18" x14ac:dyDescent="0.25">
      <c r="A87" s="31"/>
      <c r="C87" s="95"/>
      <c r="D87" s="31"/>
      <c r="G87" s="114">
        <f t="shared" si="4"/>
        <v>2644.6799999999994</v>
      </c>
      <c r="H87" s="59">
        <f t="shared" si="4"/>
        <v>544</v>
      </c>
      <c r="I87" s="60"/>
      <c r="J87" s="60"/>
      <c r="K87" s="31"/>
      <c r="L87" s="59" t="str">
        <f t="shared" si="6"/>
        <v xml:space="preserve"> </v>
      </c>
      <c r="M87" s="31"/>
      <c r="N87" s="174"/>
      <c r="O87" s="87"/>
      <c r="P87" s="113">
        <f t="shared" si="5"/>
        <v>0</v>
      </c>
      <c r="Q87" s="31"/>
    </row>
    <row r="88" spans="1:17" ht="18" x14ac:dyDescent="0.25">
      <c r="A88" s="31"/>
      <c r="C88" s="95"/>
      <c r="D88" s="31"/>
      <c r="G88" s="114">
        <f t="shared" si="4"/>
        <v>2644.6799999999994</v>
      </c>
      <c r="H88" s="59">
        <f t="shared" si="4"/>
        <v>544</v>
      </c>
      <c r="I88" s="60"/>
      <c r="J88" s="60"/>
      <c r="K88" s="31"/>
      <c r="L88" s="59" t="str">
        <f t="shared" si="6"/>
        <v xml:space="preserve"> </v>
      </c>
      <c r="M88" s="31"/>
      <c r="N88" s="174"/>
      <c r="O88" s="87"/>
      <c r="P88" s="113">
        <f t="shared" si="5"/>
        <v>0</v>
      </c>
      <c r="Q88" s="31"/>
    </row>
    <row r="89" spans="1:17" ht="18" x14ac:dyDescent="0.25">
      <c r="A89" s="31"/>
      <c r="C89" s="95"/>
      <c r="D89" s="31"/>
      <c r="G89" s="114">
        <f t="shared" si="4"/>
        <v>2644.6799999999994</v>
      </c>
      <c r="H89" s="59">
        <f t="shared" si="4"/>
        <v>544</v>
      </c>
      <c r="I89" s="60"/>
      <c r="J89" s="60"/>
      <c r="K89" s="31"/>
      <c r="L89" s="59" t="str">
        <f t="shared" si="6"/>
        <v xml:space="preserve"> </v>
      </c>
      <c r="M89" s="31"/>
      <c r="N89" s="174"/>
      <c r="O89" s="87"/>
      <c r="P89" s="113">
        <f t="shared" si="5"/>
        <v>0</v>
      </c>
      <c r="Q89" s="31"/>
    </row>
    <row r="90" spans="1:17" ht="18" x14ac:dyDescent="0.25">
      <c r="A90" s="31"/>
      <c r="C90" s="95"/>
      <c r="D90" s="31"/>
      <c r="G90" s="114">
        <f t="shared" ref="G90:H117" si="7">G89-E90+C90</f>
        <v>2644.6799999999994</v>
      </c>
      <c r="H90" s="59">
        <f t="shared" si="7"/>
        <v>544</v>
      </c>
      <c r="I90" s="60"/>
      <c r="J90" s="60"/>
      <c r="K90" s="31"/>
      <c r="L90" s="59" t="str">
        <f t="shared" si="6"/>
        <v xml:space="preserve"> </v>
      </c>
      <c r="M90" s="31"/>
      <c r="N90" s="174"/>
      <c r="O90" s="87"/>
      <c r="P90" s="113">
        <f t="shared" si="5"/>
        <v>0</v>
      </c>
      <c r="Q90" s="31"/>
    </row>
    <row r="91" spans="1:17" ht="18" x14ac:dyDescent="0.25">
      <c r="A91" s="31"/>
      <c r="C91" s="95"/>
      <c r="D91" s="31"/>
      <c r="G91" s="114">
        <f t="shared" si="7"/>
        <v>2644.6799999999994</v>
      </c>
      <c r="H91" s="59">
        <f t="shared" si="7"/>
        <v>544</v>
      </c>
      <c r="I91" s="60"/>
      <c r="J91" s="60"/>
      <c r="K91" s="31"/>
      <c r="L91" s="59" t="str">
        <f t="shared" si="6"/>
        <v xml:space="preserve"> </v>
      </c>
      <c r="M91" s="31"/>
      <c r="N91" s="174"/>
      <c r="O91" s="87"/>
      <c r="P91" s="113">
        <f t="shared" si="5"/>
        <v>0</v>
      </c>
      <c r="Q91" s="31"/>
    </row>
    <row r="92" spans="1:17" ht="18" x14ac:dyDescent="0.25">
      <c r="A92" s="31"/>
      <c r="C92" s="95"/>
      <c r="D92" s="31"/>
      <c r="G92" s="114">
        <f t="shared" si="7"/>
        <v>2644.6799999999994</v>
      </c>
      <c r="H92" s="59">
        <f t="shared" si="7"/>
        <v>544</v>
      </c>
      <c r="I92" s="60"/>
      <c r="J92" s="60"/>
      <c r="K92" s="31"/>
      <c r="L92" s="59" t="str">
        <f t="shared" si="6"/>
        <v xml:space="preserve"> </v>
      </c>
      <c r="M92" s="31"/>
      <c r="N92" s="174"/>
      <c r="O92" s="87"/>
      <c r="P92" s="113">
        <f t="shared" si="5"/>
        <v>0</v>
      </c>
      <c r="Q92" s="31"/>
    </row>
    <row r="93" spans="1:17" ht="18" x14ac:dyDescent="0.25">
      <c r="A93" s="31"/>
      <c r="C93" s="95"/>
      <c r="D93" s="31"/>
      <c r="G93" s="114">
        <f t="shared" si="7"/>
        <v>2644.6799999999994</v>
      </c>
      <c r="H93" s="59">
        <f t="shared" si="7"/>
        <v>544</v>
      </c>
      <c r="I93" s="60"/>
      <c r="J93" s="60"/>
      <c r="K93" s="31"/>
      <c r="L93" s="59" t="str">
        <f t="shared" si="6"/>
        <v xml:space="preserve"> </v>
      </c>
      <c r="M93" s="31"/>
      <c r="N93" s="174"/>
      <c r="O93" s="87"/>
      <c r="P93" s="113">
        <f t="shared" si="5"/>
        <v>0</v>
      </c>
      <c r="Q93" s="31"/>
    </row>
    <row r="94" spans="1:17" ht="18" x14ac:dyDescent="0.25">
      <c r="A94" s="31"/>
      <c r="C94" s="95"/>
      <c r="D94" s="31"/>
      <c r="G94" s="114">
        <f t="shared" si="7"/>
        <v>2644.6799999999994</v>
      </c>
      <c r="H94" s="59">
        <f t="shared" si="7"/>
        <v>544</v>
      </c>
      <c r="I94" s="60"/>
      <c r="J94" s="60"/>
      <c r="K94" s="31"/>
      <c r="L94" s="59" t="str">
        <f t="shared" si="6"/>
        <v xml:space="preserve"> </v>
      </c>
      <c r="M94" s="31"/>
      <c r="N94" s="174"/>
      <c r="O94" s="87"/>
      <c r="P94" s="113">
        <f t="shared" si="5"/>
        <v>0</v>
      </c>
      <c r="Q94" s="31"/>
    </row>
    <row r="95" spans="1:17" ht="18" x14ac:dyDescent="0.25">
      <c r="A95" s="31"/>
      <c r="C95" s="95"/>
      <c r="D95" s="31"/>
      <c r="G95" s="114">
        <f t="shared" si="7"/>
        <v>2644.6799999999994</v>
      </c>
      <c r="H95" s="59">
        <f t="shared" si="7"/>
        <v>544</v>
      </c>
      <c r="I95" s="60"/>
      <c r="J95" s="60"/>
      <c r="K95" s="31"/>
      <c r="L95" s="59" t="str">
        <f t="shared" si="6"/>
        <v xml:space="preserve"> </v>
      </c>
      <c r="M95" s="31"/>
      <c r="N95" s="174"/>
      <c r="O95" s="87"/>
      <c r="P95" s="113">
        <f t="shared" si="5"/>
        <v>0</v>
      </c>
      <c r="Q95" s="31"/>
    </row>
    <row r="96" spans="1:17" ht="18" x14ac:dyDescent="0.25">
      <c r="A96" s="31"/>
      <c r="C96" s="95"/>
      <c r="D96" s="31"/>
      <c r="G96" s="114">
        <f t="shared" si="7"/>
        <v>2644.6799999999994</v>
      </c>
      <c r="H96" s="59">
        <f t="shared" si="7"/>
        <v>544</v>
      </c>
      <c r="I96" s="60"/>
      <c r="J96" s="60"/>
      <c r="K96" s="31"/>
      <c r="L96" s="59" t="str">
        <f t="shared" si="6"/>
        <v xml:space="preserve"> </v>
      </c>
      <c r="M96" s="31"/>
      <c r="N96" s="174"/>
      <c r="O96" s="87"/>
      <c r="P96" s="113">
        <f t="shared" si="5"/>
        <v>0</v>
      </c>
      <c r="Q96" s="31"/>
    </row>
    <row r="97" spans="1:17" ht="18" x14ac:dyDescent="0.25">
      <c r="A97" s="31"/>
      <c r="C97" s="95"/>
      <c r="D97" s="31"/>
      <c r="G97" s="114">
        <f t="shared" si="7"/>
        <v>2644.6799999999994</v>
      </c>
      <c r="H97" s="59">
        <f t="shared" si="7"/>
        <v>544</v>
      </c>
      <c r="I97" s="60"/>
      <c r="J97" s="60"/>
      <c r="K97" s="31"/>
      <c r="L97" s="59" t="str">
        <f t="shared" si="6"/>
        <v xml:space="preserve"> </v>
      </c>
      <c r="M97" s="31"/>
      <c r="N97" s="174"/>
      <c r="O97" s="87"/>
      <c r="P97" s="113">
        <f t="shared" si="5"/>
        <v>0</v>
      </c>
      <c r="Q97" s="31"/>
    </row>
    <row r="98" spans="1:17" ht="18" x14ac:dyDescent="0.25">
      <c r="A98" s="31"/>
      <c r="C98" s="95"/>
      <c r="D98" s="31"/>
      <c r="G98" s="114">
        <f t="shared" si="7"/>
        <v>2644.6799999999994</v>
      </c>
      <c r="H98" s="59">
        <f t="shared" si="7"/>
        <v>544</v>
      </c>
      <c r="I98" s="60"/>
      <c r="J98" s="60"/>
      <c r="K98" s="31"/>
      <c r="L98" s="59" t="str">
        <f t="shared" si="6"/>
        <v xml:space="preserve"> </v>
      </c>
      <c r="M98" s="31"/>
      <c r="N98" s="174"/>
      <c r="O98" s="87"/>
      <c r="P98" s="113">
        <f t="shared" si="5"/>
        <v>0</v>
      </c>
      <c r="Q98" s="31"/>
    </row>
    <row r="99" spans="1:17" ht="18" x14ac:dyDescent="0.25">
      <c r="A99" s="31"/>
      <c r="C99" s="95"/>
      <c r="D99" s="31"/>
      <c r="G99" s="114">
        <f t="shared" si="7"/>
        <v>2644.6799999999994</v>
      </c>
      <c r="H99" s="59">
        <f t="shared" si="7"/>
        <v>544</v>
      </c>
      <c r="I99" s="60"/>
      <c r="J99" s="60"/>
      <c r="K99" s="31"/>
      <c r="L99" s="59" t="str">
        <f t="shared" si="6"/>
        <v xml:space="preserve"> </v>
      </c>
      <c r="M99" s="31"/>
      <c r="N99" s="174"/>
      <c r="O99" s="87"/>
      <c r="P99" s="113">
        <f t="shared" si="5"/>
        <v>0</v>
      </c>
      <c r="Q99" s="31"/>
    </row>
    <row r="100" spans="1:17" ht="18" x14ac:dyDescent="0.25">
      <c r="A100" s="31"/>
      <c r="C100" s="95"/>
      <c r="D100" s="31"/>
      <c r="G100" s="114">
        <f t="shared" si="7"/>
        <v>2644.6799999999994</v>
      </c>
      <c r="H100" s="59">
        <f t="shared" si="7"/>
        <v>544</v>
      </c>
      <c r="I100" s="60"/>
      <c r="J100" s="60"/>
      <c r="K100" s="31"/>
      <c r="L100" s="59" t="str">
        <f t="shared" si="6"/>
        <v xml:space="preserve"> </v>
      </c>
      <c r="M100" s="31"/>
      <c r="N100" s="174"/>
      <c r="O100" s="87"/>
      <c r="P100" s="113">
        <f t="shared" si="5"/>
        <v>0</v>
      </c>
      <c r="Q100" s="31"/>
    </row>
    <row r="101" spans="1:17" ht="18" x14ac:dyDescent="0.25">
      <c r="A101" s="31"/>
      <c r="C101" s="95"/>
      <c r="D101" s="31"/>
      <c r="G101" s="114">
        <f t="shared" si="7"/>
        <v>2644.6799999999994</v>
      </c>
      <c r="H101" s="59">
        <f t="shared" si="7"/>
        <v>544</v>
      </c>
      <c r="I101" s="60"/>
      <c r="J101" s="60"/>
      <c r="K101" s="31"/>
      <c r="L101" s="59" t="str">
        <f t="shared" si="6"/>
        <v xml:space="preserve"> </v>
      </c>
      <c r="M101" s="31"/>
      <c r="N101" s="174"/>
      <c r="O101" s="87"/>
      <c r="P101" s="113">
        <f t="shared" si="5"/>
        <v>0</v>
      </c>
      <c r="Q101" s="31"/>
    </row>
    <row r="102" spans="1:17" ht="18" x14ac:dyDescent="0.25">
      <c r="A102" s="31"/>
      <c r="C102" s="95"/>
      <c r="D102" s="31"/>
      <c r="G102" s="114">
        <f t="shared" si="7"/>
        <v>2644.6799999999994</v>
      </c>
      <c r="H102" s="59">
        <f t="shared" si="7"/>
        <v>544</v>
      </c>
      <c r="I102" s="60"/>
      <c r="J102" s="60"/>
      <c r="K102" s="31"/>
      <c r="L102" s="59" t="str">
        <f t="shared" si="6"/>
        <v xml:space="preserve"> </v>
      </c>
      <c r="M102" s="31"/>
      <c r="N102" s="174"/>
      <c r="O102" s="87"/>
      <c r="P102" s="113">
        <f t="shared" si="5"/>
        <v>0</v>
      </c>
      <c r="Q102" s="31"/>
    </row>
    <row r="103" spans="1:17" ht="18" x14ac:dyDescent="0.25">
      <c r="A103" s="31"/>
      <c r="C103" s="95"/>
      <c r="D103" s="31"/>
      <c r="G103" s="114">
        <f t="shared" si="7"/>
        <v>2644.6799999999994</v>
      </c>
      <c r="H103" s="59">
        <f t="shared" si="7"/>
        <v>544</v>
      </c>
      <c r="I103" s="60"/>
      <c r="J103" s="60"/>
      <c r="K103" s="31"/>
      <c r="L103" s="59" t="str">
        <f t="shared" si="6"/>
        <v xml:space="preserve"> </v>
      </c>
      <c r="M103" s="31"/>
      <c r="N103" s="174"/>
      <c r="O103" s="87"/>
      <c r="P103" s="113">
        <f t="shared" si="5"/>
        <v>0</v>
      </c>
      <c r="Q103" s="31"/>
    </row>
    <row r="104" spans="1:17" ht="18" x14ac:dyDescent="0.25">
      <c r="A104" s="31"/>
      <c r="C104" s="95"/>
      <c r="D104" s="31"/>
      <c r="G104" s="114">
        <f t="shared" si="7"/>
        <v>2644.6799999999994</v>
      </c>
      <c r="H104" s="59">
        <f t="shared" si="7"/>
        <v>544</v>
      </c>
      <c r="I104" s="60"/>
      <c r="J104" s="60"/>
      <c r="K104" s="31"/>
      <c r="L104" s="59" t="str">
        <f t="shared" si="6"/>
        <v xml:space="preserve"> </v>
      </c>
      <c r="M104" s="31"/>
      <c r="N104" s="174"/>
      <c r="O104" s="87"/>
      <c r="P104" s="113">
        <f t="shared" si="5"/>
        <v>0</v>
      </c>
      <c r="Q104" s="31"/>
    </row>
    <row r="105" spans="1:17" ht="18" x14ac:dyDescent="0.25">
      <c r="A105" s="31"/>
      <c r="C105" s="95"/>
      <c r="D105" s="31"/>
      <c r="G105" s="114">
        <f t="shared" si="7"/>
        <v>2644.6799999999994</v>
      </c>
      <c r="H105" s="59">
        <f t="shared" si="7"/>
        <v>544</v>
      </c>
      <c r="I105" s="60"/>
      <c r="J105" s="60"/>
      <c r="K105" s="31"/>
      <c r="L105" s="59" t="str">
        <f t="shared" si="6"/>
        <v xml:space="preserve"> </v>
      </c>
      <c r="M105" s="31"/>
      <c r="N105" s="174"/>
      <c r="O105" s="87"/>
      <c r="P105" s="113">
        <f t="shared" si="5"/>
        <v>0</v>
      </c>
      <c r="Q105" s="31"/>
    </row>
    <row r="106" spans="1:17" ht="18" x14ac:dyDescent="0.25">
      <c r="A106" s="31"/>
      <c r="C106" s="95"/>
      <c r="D106" s="31"/>
      <c r="G106" s="114">
        <f t="shared" si="7"/>
        <v>2644.6799999999994</v>
      </c>
      <c r="H106" s="59">
        <f t="shared" si="7"/>
        <v>544</v>
      </c>
      <c r="I106" s="60"/>
      <c r="J106" s="60"/>
      <c r="K106" s="31"/>
      <c r="L106" s="59" t="str">
        <f t="shared" si="6"/>
        <v xml:space="preserve"> </v>
      </c>
      <c r="M106" s="31"/>
      <c r="N106" s="174"/>
      <c r="O106" s="87"/>
      <c r="P106" s="113">
        <f t="shared" si="5"/>
        <v>0</v>
      </c>
      <c r="Q106" s="31"/>
    </row>
    <row r="107" spans="1:17" ht="18" x14ac:dyDescent="0.25">
      <c r="A107" s="31"/>
      <c r="C107" s="95"/>
      <c r="D107" s="31"/>
      <c r="G107" s="114">
        <f t="shared" si="7"/>
        <v>2644.6799999999994</v>
      </c>
      <c r="H107" s="59">
        <f t="shared" si="7"/>
        <v>544</v>
      </c>
      <c r="I107" s="60"/>
      <c r="J107" s="60"/>
      <c r="K107" s="31"/>
      <c r="L107" s="59" t="str">
        <f t="shared" si="6"/>
        <v xml:space="preserve"> </v>
      </c>
      <c r="M107" s="31"/>
      <c r="N107" s="174"/>
      <c r="O107" s="87"/>
      <c r="P107" s="113">
        <f t="shared" si="5"/>
        <v>0</v>
      </c>
      <c r="Q107" s="31"/>
    </row>
    <row r="108" spans="1:17" ht="18" x14ac:dyDescent="0.25">
      <c r="A108" s="31"/>
      <c r="C108" s="95"/>
      <c r="D108" s="31"/>
      <c r="G108" s="114">
        <f t="shared" si="7"/>
        <v>2644.6799999999994</v>
      </c>
      <c r="H108" s="59">
        <f t="shared" si="7"/>
        <v>544</v>
      </c>
      <c r="I108" s="60"/>
      <c r="J108" s="60"/>
      <c r="K108" s="31"/>
      <c r="L108" s="59" t="str">
        <f t="shared" si="6"/>
        <v xml:space="preserve"> </v>
      </c>
      <c r="M108" s="31"/>
      <c r="N108" s="174"/>
      <c r="O108" s="87"/>
      <c r="P108" s="113">
        <f t="shared" si="5"/>
        <v>0</v>
      </c>
      <c r="Q108" s="31"/>
    </row>
    <row r="109" spans="1:17" ht="18" x14ac:dyDescent="0.25">
      <c r="A109" s="31"/>
      <c r="C109" s="95"/>
      <c r="D109" s="31"/>
      <c r="G109" s="114">
        <f t="shared" si="7"/>
        <v>2644.6799999999994</v>
      </c>
      <c r="H109" s="59">
        <f t="shared" si="7"/>
        <v>544</v>
      </c>
      <c r="I109" s="60"/>
      <c r="J109" s="60"/>
      <c r="K109" s="31"/>
      <c r="L109" s="59" t="str">
        <f t="shared" si="6"/>
        <v xml:space="preserve"> </v>
      </c>
      <c r="M109" s="31"/>
      <c r="N109" s="174"/>
      <c r="O109" s="87"/>
      <c r="P109" s="113">
        <f t="shared" si="5"/>
        <v>0</v>
      </c>
      <c r="Q109" s="31"/>
    </row>
    <row r="110" spans="1:17" ht="18" x14ac:dyDescent="0.25">
      <c r="A110" s="31"/>
      <c r="C110" s="95"/>
      <c r="D110" s="31"/>
      <c r="G110" s="114">
        <f t="shared" si="7"/>
        <v>2644.6799999999994</v>
      </c>
      <c r="H110" s="59">
        <f t="shared" si="7"/>
        <v>544</v>
      </c>
      <c r="I110" s="60"/>
      <c r="J110" s="60"/>
      <c r="K110" s="31"/>
      <c r="L110" s="59" t="str">
        <f t="shared" si="6"/>
        <v xml:space="preserve"> </v>
      </c>
      <c r="M110" s="31"/>
      <c r="N110" s="174"/>
      <c r="O110" s="87"/>
      <c r="P110" s="113">
        <f t="shared" si="5"/>
        <v>0</v>
      </c>
      <c r="Q110" s="31"/>
    </row>
    <row r="111" spans="1:17" ht="18" x14ac:dyDescent="0.25">
      <c r="A111" s="31"/>
      <c r="C111" s="95"/>
      <c r="D111" s="31"/>
      <c r="G111" s="114">
        <f t="shared" si="7"/>
        <v>2644.6799999999994</v>
      </c>
      <c r="H111" s="59">
        <f t="shared" si="7"/>
        <v>544</v>
      </c>
      <c r="I111" s="60"/>
      <c r="J111" s="60"/>
      <c r="K111" s="31"/>
      <c r="L111" s="59" t="str">
        <f t="shared" si="6"/>
        <v xml:space="preserve"> </v>
      </c>
      <c r="M111" s="31"/>
      <c r="N111" s="174"/>
      <c r="O111" s="87"/>
      <c r="P111" s="113">
        <f t="shared" si="5"/>
        <v>0</v>
      </c>
      <c r="Q111" s="31"/>
    </row>
    <row r="112" spans="1:17" ht="18" x14ac:dyDescent="0.25">
      <c r="A112" s="31"/>
      <c r="C112" s="95"/>
      <c r="D112" s="31"/>
      <c r="G112" s="114">
        <f t="shared" si="7"/>
        <v>2644.6799999999994</v>
      </c>
      <c r="H112" s="59">
        <f t="shared" si="7"/>
        <v>544</v>
      </c>
      <c r="I112" s="60"/>
      <c r="J112" s="60"/>
      <c r="K112" s="31"/>
      <c r="L112" s="59" t="str">
        <f t="shared" si="6"/>
        <v xml:space="preserve"> </v>
      </c>
      <c r="M112" s="31"/>
      <c r="N112" s="174"/>
      <c r="O112" s="87"/>
      <c r="P112" s="113">
        <f t="shared" si="5"/>
        <v>0</v>
      </c>
      <c r="Q112" s="31"/>
    </row>
    <row r="113" spans="1:17" ht="18" x14ac:dyDescent="0.25">
      <c r="A113" s="31"/>
      <c r="C113" s="95"/>
      <c r="D113" s="31"/>
      <c r="G113" s="114">
        <f t="shared" si="7"/>
        <v>2644.6799999999994</v>
      </c>
      <c r="H113" s="59">
        <f t="shared" si="7"/>
        <v>544</v>
      </c>
      <c r="I113" s="60"/>
      <c r="J113" s="60"/>
      <c r="K113" s="31"/>
      <c r="L113" s="59" t="str">
        <f t="shared" si="6"/>
        <v xml:space="preserve"> </v>
      </c>
      <c r="M113" s="31"/>
      <c r="N113" s="174"/>
      <c r="O113" s="87"/>
      <c r="P113" s="113">
        <f t="shared" si="5"/>
        <v>0</v>
      </c>
      <c r="Q113" s="31"/>
    </row>
    <row r="114" spans="1:17" ht="18" x14ac:dyDescent="0.25">
      <c r="A114" s="31"/>
      <c r="C114" s="95"/>
      <c r="D114" s="31"/>
      <c r="G114" s="114">
        <f t="shared" si="7"/>
        <v>2644.6799999999994</v>
      </c>
      <c r="H114" s="59">
        <f t="shared" si="7"/>
        <v>544</v>
      </c>
      <c r="I114" s="60"/>
      <c r="J114" s="60"/>
      <c r="K114" s="31"/>
      <c r="L114" s="59" t="str">
        <f t="shared" si="6"/>
        <v xml:space="preserve"> </v>
      </c>
      <c r="M114" s="31"/>
      <c r="N114" s="174"/>
      <c r="O114" s="87"/>
      <c r="P114" s="113">
        <f t="shared" si="5"/>
        <v>0</v>
      </c>
      <c r="Q114" s="31"/>
    </row>
    <row r="115" spans="1:17" ht="18" x14ac:dyDescent="0.25">
      <c r="A115" s="31"/>
      <c r="C115" s="95"/>
      <c r="D115" s="31"/>
      <c r="G115" s="114">
        <f t="shared" si="7"/>
        <v>2644.6799999999994</v>
      </c>
      <c r="H115" s="59">
        <f t="shared" si="7"/>
        <v>544</v>
      </c>
      <c r="I115" s="60"/>
      <c r="J115" s="60"/>
      <c r="K115" s="31"/>
      <c r="L115" s="59" t="str">
        <f t="shared" si="6"/>
        <v xml:space="preserve"> </v>
      </c>
      <c r="M115" s="31"/>
      <c r="N115" s="174"/>
      <c r="O115" s="87"/>
      <c r="P115" s="113">
        <f t="shared" si="5"/>
        <v>0</v>
      </c>
      <c r="Q115" s="31"/>
    </row>
    <row r="116" spans="1:17" ht="18" x14ac:dyDescent="0.25">
      <c r="A116" s="31"/>
      <c r="C116" s="95"/>
      <c r="D116" s="31"/>
      <c r="G116" s="114">
        <f t="shared" si="7"/>
        <v>2644.6799999999994</v>
      </c>
      <c r="H116" s="59">
        <f t="shared" si="7"/>
        <v>544</v>
      </c>
      <c r="I116" s="60"/>
      <c r="J116" s="60"/>
      <c r="K116" s="31"/>
      <c r="L116" s="59" t="str">
        <f t="shared" si="6"/>
        <v xml:space="preserve"> </v>
      </c>
      <c r="M116" s="31"/>
      <c r="N116" s="174"/>
      <c r="O116" s="87"/>
      <c r="P116" s="113">
        <f t="shared" si="5"/>
        <v>0</v>
      </c>
      <c r="Q116" s="31"/>
    </row>
    <row r="117" spans="1:17" ht="18" x14ac:dyDescent="0.25">
      <c r="A117" s="31"/>
      <c r="C117" s="95"/>
      <c r="D117" s="31"/>
      <c r="G117" s="114">
        <f t="shared" si="7"/>
        <v>2644.6799999999994</v>
      </c>
      <c r="H117" s="59">
        <f t="shared" si="7"/>
        <v>544</v>
      </c>
      <c r="I117" s="60"/>
      <c r="J117" s="60"/>
      <c r="K117" s="31"/>
      <c r="L117" s="59" t="str">
        <f t="shared" si="6"/>
        <v xml:space="preserve"> </v>
      </c>
      <c r="M117" s="31"/>
      <c r="N117" s="174"/>
      <c r="O117" s="87"/>
      <c r="P117" s="113">
        <f t="shared" si="5"/>
        <v>0</v>
      </c>
      <c r="Q117" s="31"/>
    </row>
    <row r="118" spans="1:17" ht="18" x14ac:dyDescent="0.25">
      <c r="A118" s="31"/>
      <c r="C118" s="95"/>
      <c r="D118" s="31"/>
      <c r="G118" s="114">
        <f t="shared" ref="G118:H181" si="8">G117-E118+C118</f>
        <v>2644.6799999999994</v>
      </c>
      <c r="H118" s="59">
        <f t="shared" si="8"/>
        <v>544</v>
      </c>
      <c r="I118" s="60"/>
      <c r="J118" s="60"/>
      <c r="K118" s="31"/>
      <c r="L118" s="59" t="str">
        <f t="shared" si="6"/>
        <v xml:space="preserve"> </v>
      </c>
      <c r="M118" s="31"/>
      <c r="N118" s="174"/>
      <c r="O118" s="87"/>
      <c r="P118" s="113">
        <f t="shared" si="5"/>
        <v>0</v>
      </c>
      <c r="Q118" s="31"/>
    </row>
    <row r="119" spans="1:17" ht="18" x14ac:dyDescent="0.25">
      <c r="A119" s="31"/>
      <c r="C119" s="95"/>
      <c r="D119" s="31"/>
      <c r="G119" s="114">
        <f t="shared" si="8"/>
        <v>2644.6799999999994</v>
      </c>
      <c r="H119" s="59">
        <f t="shared" si="8"/>
        <v>544</v>
      </c>
      <c r="I119" s="60"/>
      <c r="J119" s="60"/>
      <c r="K119" s="31"/>
      <c r="L119" s="59" t="str">
        <f t="shared" si="6"/>
        <v xml:space="preserve"> </v>
      </c>
      <c r="M119" s="31"/>
      <c r="N119" s="174"/>
      <c r="O119" s="87"/>
      <c r="P119" s="113">
        <f t="shared" si="5"/>
        <v>0</v>
      </c>
      <c r="Q119" s="31"/>
    </row>
    <row r="120" spans="1:17" ht="18" x14ac:dyDescent="0.25">
      <c r="A120" s="31"/>
      <c r="C120" s="95"/>
      <c r="D120" s="31"/>
      <c r="G120" s="114">
        <f t="shared" si="8"/>
        <v>2644.6799999999994</v>
      </c>
      <c r="H120" s="59">
        <f t="shared" si="8"/>
        <v>544</v>
      </c>
      <c r="I120" s="60"/>
      <c r="J120" s="60"/>
      <c r="K120" s="31"/>
      <c r="L120" s="59" t="str">
        <f t="shared" si="6"/>
        <v xml:space="preserve"> </v>
      </c>
      <c r="M120" s="31"/>
      <c r="N120" s="174"/>
      <c r="O120" s="87"/>
      <c r="P120" s="113">
        <f t="shared" si="5"/>
        <v>0</v>
      </c>
      <c r="Q120" s="31"/>
    </row>
    <row r="121" spans="1:17" ht="18" x14ac:dyDescent="0.25">
      <c r="A121" s="31"/>
      <c r="C121" s="95"/>
      <c r="D121" s="31"/>
      <c r="G121" s="114">
        <f t="shared" si="8"/>
        <v>2644.6799999999994</v>
      </c>
      <c r="H121" s="59">
        <f t="shared" si="8"/>
        <v>544</v>
      </c>
      <c r="I121" s="60"/>
      <c r="J121" s="60"/>
      <c r="K121" s="31"/>
      <c r="L121" s="59" t="str">
        <f t="shared" si="6"/>
        <v xml:space="preserve"> </v>
      </c>
      <c r="M121" s="31"/>
      <c r="N121" s="174"/>
      <c r="O121" s="87"/>
      <c r="P121" s="113">
        <f t="shared" si="5"/>
        <v>0</v>
      </c>
      <c r="Q121" s="31"/>
    </row>
    <row r="122" spans="1:17" ht="18" x14ac:dyDescent="0.25">
      <c r="A122" s="31"/>
      <c r="C122" s="95"/>
      <c r="D122" s="31"/>
      <c r="G122" s="114">
        <f t="shared" si="8"/>
        <v>2644.6799999999994</v>
      </c>
      <c r="H122" s="59">
        <f t="shared" si="8"/>
        <v>544</v>
      </c>
      <c r="I122" s="60"/>
      <c r="J122" s="60"/>
      <c r="K122" s="31"/>
      <c r="L122" s="59" t="str">
        <f t="shared" si="6"/>
        <v xml:space="preserve"> </v>
      </c>
      <c r="M122" s="31"/>
      <c r="N122" s="174"/>
      <c r="O122" s="87"/>
      <c r="P122" s="113">
        <f t="shared" si="5"/>
        <v>0</v>
      </c>
      <c r="Q122" s="31"/>
    </row>
    <row r="123" spans="1:17" ht="18" x14ac:dyDescent="0.25">
      <c r="A123" s="31"/>
      <c r="C123" s="95"/>
      <c r="D123" s="31"/>
      <c r="G123" s="114">
        <f t="shared" si="8"/>
        <v>2644.6799999999994</v>
      </c>
      <c r="H123" s="59">
        <f t="shared" si="8"/>
        <v>544</v>
      </c>
      <c r="I123" s="60"/>
      <c r="J123" s="60"/>
      <c r="K123" s="31"/>
      <c r="L123" s="59" t="str">
        <f t="shared" si="6"/>
        <v xml:space="preserve"> </v>
      </c>
      <c r="M123" s="31"/>
      <c r="N123" s="174"/>
      <c r="O123" s="87"/>
      <c r="P123" s="113">
        <f t="shared" si="5"/>
        <v>0</v>
      </c>
      <c r="Q123" s="31"/>
    </row>
    <row r="124" spans="1:17" ht="18" x14ac:dyDescent="0.25">
      <c r="A124" s="31"/>
      <c r="C124" s="95"/>
      <c r="D124" s="31"/>
      <c r="G124" s="114">
        <f t="shared" si="8"/>
        <v>2644.6799999999994</v>
      </c>
      <c r="H124" s="59">
        <f t="shared" si="8"/>
        <v>544</v>
      </c>
      <c r="I124" s="60"/>
      <c r="J124" s="60"/>
      <c r="K124" s="31"/>
      <c r="L124" s="59" t="str">
        <f t="shared" si="6"/>
        <v xml:space="preserve"> </v>
      </c>
      <c r="M124" s="31"/>
      <c r="N124" s="174"/>
      <c r="O124" s="87"/>
      <c r="P124" s="113">
        <f t="shared" si="5"/>
        <v>0</v>
      </c>
      <c r="Q124" s="31"/>
    </row>
    <row r="125" spans="1:17" ht="18" x14ac:dyDescent="0.25">
      <c r="A125" s="31"/>
      <c r="C125" s="95"/>
      <c r="D125" s="31"/>
      <c r="G125" s="114">
        <f t="shared" si="8"/>
        <v>2644.6799999999994</v>
      </c>
      <c r="H125" s="59">
        <f t="shared" si="8"/>
        <v>544</v>
      </c>
      <c r="I125" s="60"/>
      <c r="J125" s="60"/>
      <c r="K125" s="31"/>
      <c r="L125" s="59" t="str">
        <f t="shared" si="6"/>
        <v xml:space="preserve"> </v>
      </c>
      <c r="M125" s="31"/>
      <c r="N125" s="174"/>
      <c r="O125" s="87"/>
      <c r="P125" s="113">
        <f t="shared" si="5"/>
        <v>0</v>
      </c>
      <c r="Q125" s="31"/>
    </row>
    <row r="126" spans="1:17" ht="18" x14ac:dyDescent="0.25">
      <c r="A126" s="31"/>
      <c r="C126" s="95"/>
      <c r="D126" s="31"/>
      <c r="G126" s="114">
        <f t="shared" si="8"/>
        <v>2644.6799999999994</v>
      </c>
      <c r="H126" s="59">
        <f t="shared" si="8"/>
        <v>544</v>
      </c>
      <c r="I126" s="60"/>
      <c r="J126" s="60"/>
      <c r="K126" s="31"/>
      <c r="L126" s="59" t="str">
        <f t="shared" si="6"/>
        <v xml:space="preserve"> </v>
      </c>
      <c r="M126" s="31"/>
      <c r="N126" s="174"/>
      <c r="O126" s="87"/>
      <c r="P126" s="113">
        <f t="shared" si="5"/>
        <v>0</v>
      </c>
      <c r="Q126" s="31"/>
    </row>
    <row r="127" spans="1:17" ht="18" x14ac:dyDescent="0.25">
      <c r="A127" s="31"/>
      <c r="C127" s="95"/>
      <c r="D127" s="31"/>
      <c r="G127" s="114">
        <f t="shared" si="8"/>
        <v>2644.6799999999994</v>
      </c>
      <c r="H127" s="59">
        <f t="shared" si="8"/>
        <v>544</v>
      </c>
      <c r="I127" s="60"/>
      <c r="J127" s="60"/>
      <c r="K127" s="31"/>
      <c r="L127" s="59" t="str">
        <f t="shared" si="6"/>
        <v xml:space="preserve"> </v>
      </c>
      <c r="M127" s="31"/>
      <c r="N127" s="174"/>
      <c r="O127" s="87"/>
      <c r="P127" s="113">
        <f t="shared" si="5"/>
        <v>0</v>
      </c>
      <c r="Q127" s="31"/>
    </row>
    <row r="128" spans="1:17" ht="18" x14ac:dyDescent="0.25">
      <c r="A128" s="31"/>
      <c r="C128" s="95"/>
      <c r="D128" s="31"/>
      <c r="G128" s="114">
        <f t="shared" si="8"/>
        <v>2644.6799999999994</v>
      </c>
      <c r="H128" s="59">
        <f t="shared" si="8"/>
        <v>544</v>
      </c>
      <c r="I128" s="60"/>
      <c r="J128" s="60"/>
      <c r="K128" s="31"/>
      <c r="L128" s="59" t="str">
        <f t="shared" si="6"/>
        <v xml:space="preserve"> </v>
      </c>
      <c r="M128" s="31"/>
      <c r="N128" s="174"/>
      <c r="O128" s="87"/>
      <c r="P128" s="113">
        <f t="shared" si="5"/>
        <v>0</v>
      </c>
      <c r="Q128" s="31"/>
    </row>
    <row r="129" spans="1:17" ht="18" x14ac:dyDescent="0.25">
      <c r="A129" s="31"/>
      <c r="C129" s="95"/>
      <c r="D129" s="31"/>
      <c r="G129" s="114">
        <f t="shared" si="8"/>
        <v>2644.6799999999994</v>
      </c>
      <c r="H129" s="59">
        <f t="shared" si="8"/>
        <v>544</v>
      </c>
      <c r="I129" s="60"/>
      <c r="J129" s="60"/>
      <c r="K129" s="31"/>
      <c r="L129" s="59" t="str">
        <f t="shared" si="6"/>
        <v xml:space="preserve"> </v>
      </c>
      <c r="M129" s="31"/>
      <c r="N129" s="174"/>
      <c r="O129" s="87"/>
      <c r="P129" s="113">
        <f t="shared" si="5"/>
        <v>0</v>
      </c>
      <c r="Q129" s="31"/>
    </row>
    <row r="130" spans="1:17" ht="18" x14ac:dyDescent="0.25">
      <c r="A130" s="31"/>
      <c r="C130" s="95"/>
      <c r="D130" s="31"/>
      <c r="G130" s="114">
        <f t="shared" si="8"/>
        <v>2644.6799999999994</v>
      </c>
      <c r="H130" s="59">
        <f t="shared" si="8"/>
        <v>544</v>
      </c>
      <c r="I130" s="60"/>
      <c r="J130" s="60"/>
      <c r="K130" s="31"/>
      <c r="L130" s="59" t="str">
        <f t="shared" si="6"/>
        <v xml:space="preserve"> </v>
      </c>
      <c r="M130" s="31"/>
      <c r="N130" s="174"/>
      <c r="O130" s="87"/>
      <c r="P130" s="113">
        <f t="shared" si="5"/>
        <v>0</v>
      </c>
      <c r="Q130" s="31"/>
    </row>
    <row r="131" spans="1:17" ht="18" x14ac:dyDescent="0.25">
      <c r="A131" s="31"/>
      <c r="C131" s="95"/>
      <c r="D131" s="31"/>
      <c r="G131" s="114">
        <f t="shared" si="8"/>
        <v>2644.6799999999994</v>
      </c>
      <c r="H131" s="59">
        <f t="shared" si="8"/>
        <v>544</v>
      </c>
      <c r="I131" s="60"/>
      <c r="J131" s="60"/>
      <c r="K131" s="31"/>
      <c r="L131" s="59" t="str">
        <f t="shared" si="6"/>
        <v xml:space="preserve"> </v>
      </c>
      <c r="M131" s="31"/>
      <c r="N131" s="174"/>
      <c r="O131" s="87"/>
      <c r="P131" s="113">
        <f t="shared" si="5"/>
        <v>0</v>
      </c>
      <c r="Q131" s="31"/>
    </row>
    <row r="132" spans="1:17" ht="18" x14ac:dyDescent="0.25">
      <c r="A132" s="31"/>
      <c r="C132" s="95"/>
      <c r="D132" s="31"/>
      <c r="G132" s="114">
        <f t="shared" si="8"/>
        <v>2644.6799999999994</v>
      </c>
      <c r="H132" s="59">
        <f t="shared" si="8"/>
        <v>544</v>
      </c>
      <c r="I132" s="60"/>
      <c r="J132" s="60"/>
      <c r="K132" s="31"/>
      <c r="L132" s="59" t="str">
        <f t="shared" si="6"/>
        <v xml:space="preserve"> </v>
      </c>
      <c r="M132" s="31"/>
      <c r="N132" s="174"/>
      <c r="O132" s="87"/>
      <c r="P132" s="113">
        <f t="shared" si="5"/>
        <v>0</v>
      </c>
      <c r="Q132" s="31"/>
    </row>
    <row r="133" spans="1:17" ht="18" x14ac:dyDescent="0.25">
      <c r="A133" s="31"/>
      <c r="C133" s="95"/>
      <c r="D133" s="31"/>
      <c r="G133" s="114">
        <f t="shared" si="8"/>
        <v>2644.6799999999994</v>
      </c>
      <c r="H133" s="59">
        <f t="shared" si="8"/>
        <v>544</v>
      </c>
      <c r="I133" s="60"/>
      <c r="J133" s="60"/>
      <c r="K133" s="31"/>
      <c r="L133" s="59" t="str">
        <f t="shared" si="6"/>
        <v xml:space="preserve"> </v>
      </c>
      <c r="M133" s="31"/>
      <c r="N133" s="174"/>
      <c r="O133" s="87"/>
      <c r="P133" s="113">
        <f t="shared" si="5"/>
        <v>0</v>
      </c>
      <c r="Q133" s="31"/>
    </row>
    <row r="134" spans="1:17" ht="18" x14ac:dyDescent="0.25">
      <c r="A134" s="31"/>
      <c r="C134" s="95"/>
      <c r="D134" s="31"/>
      <c r="G134" s="114">
        <f t="shared" si="8"/>
        <v>2644.6799999999994</v>
      </c>
      <c r="H134" s="59">
        <f t="shared" si="8"/>
        <v>544</v>
      </c>
      <c r="I134" s="60"/>
      <c r="J134" s="60"/>
      <c r="K134" s="31"/>
      <c r="L134" s="59" t="str">
        <f t="shared" si="6"/>
        <v xml:space="preserve"> </v>
      </c>
      <c r="M134" s="31"/>
      <c r="N134" s="174"/>
      <c r="O134" s="87"/>
      <c r="P134" s="113">
        <f t="shared" si="5"/>
        <v>0</v>
      </c>
      <c r="Q134" s="31"/>
    </row>
    <row r="135" spans="1:17" ht="18" x14ac:dyDescent="0.25">
      <c r="A135" s="31"/>
      <c r="C135" s="95"/>
      <c r="D135" s="31"/>
      <c r="G135" s="114">
        <f t="shared" si="8"/>
        <v>2644.6799999999994</v>
      </c>
      <c r="H135" s="59">
        <f t="shared" si="8"/>
        <v>544</v>
      </c>
      <c r="I135" s="60"/>
      <c r="J135" s="60"/>
      <c r="K135" s="31"/>
      <c r="L135" s="59" t="str">
        <f t="shared" si="6"/>
        <v xml:space="preserve"> </v>
      </c>
      <c r="M135" s="31"/>
      <c r="N135" s="174"/>
      <c r="O135" s="87"/>
      <c r="P135" s="113">
        <f t="shared" si="5"/>
        <v>0</v>
      </c>
      <c r="Q135" s="31"/>
    </row>
    <row r="136" spans="1:17" ht="18" x14ac:dyDescent="0.25">
      <c r="A136" s="31"/>
      <c r="C136" s="95"/>
      <c r="D136" s="31"/>
      <c r="G136" s="114">
        <f t="shared" si="8"/>
        <v>2644.6799999999994</v>
      </c>
      <c r="H136" s="59">
        <f t="shared" si="8"/>
        <v>544</v>
      </c>
      <c r="I136" s="60"/>
      <c r="J136" s="60"/>
      <c r="K136" s="31"/>
      <c r="L136" s="59" t="str">
        <f t="shared" si="6"/>
        <v xml:space="preserve"> </v>
      </c>
      <c r="M136" s="31"/>
      <c r="N136" s="174"/>
      <c r="O136" s="87"/>
      <c r="P136" s="113">
        <f t="shared" si="5"/>
        <v>0</v>
      </c>
      <c r="Q136" s="31"/>
    </row>
    <row r="137" spans="1:17" ht="18" x14ac:dyDescent="0.25">
      <c r="A137" s="31"/>
      <c r="C137" s="95"/>
      <c r="D137" s="31"/>
      <c r="G137" s="114">
        <f t="shared" si="8"/>
        <v>2644.6799999999994</v>
      </c>
      <c r="H137" s="59">
        <f t="shared" si="8"/>
        <v>544</v>
      </c>
      <c r="I137" s="60"/>
      <c r="J137" s="60"/>
      <c r="K137" s="31"/>
      <c r="L137" s="59" t="str">
        <f t="shared" si="6"/>
        <v xml:space="preserve"> </v>
      </c>
      <c r="M137" s="31"/>
      <c r="N137" s="174"/>
      <c r="O137" s="87"/>
      <c r="P137" s="113">
        <f t="shared" ref="P137:P200" si="9">O137*G137</f>
        <v>0</v>
      </c>
      <c r="Q137" s="31"/>
    </row>
    <row r="138" spans="1:17" ht="18" x14ac:dyDescent="0.25">
      <c r="A138" s="31"/>
      <c r="C138" s="95"/>
      <c r="D138" s="31"/>
      <c r="G138" s="114">
        <f t="shared" si="8"/>
        <v>2644.6799999999994</v>
      </c>
      <c r="H138" s="59">
        <f t="shared" si="8"/>
        <v>544</v>
      </c>
      <c r="I138" s="60"/>
      <c r="J138" s="60"/>
      <c r="K138" s="31"/>
      <c r="L138" s="59" t="str">
        <f t="shared" si="6"/>
        <v xml:space="preserve"> </v>
      </c>
      <c r="M138" s="31"/>
      <c r="N138" s="174"/>
      <c r="O138" s="87"/>
      <c r="P138" s="113">
        <f t="shared" si="9"/>
        <v>0</v>
      </c>
      <c r="Q138" s="31"/>
    </row>
    <row r="139" spans="1:17" ht="18" x14ac:dyDescent="0.25">
      <c r="A139" s="31"/>
      <c r="C139" s="95"/>
      <c r="D139" s="31"/>
      <c r="G139" s="114">
        <f t="shared" si="8"/>
        <v>2644.6799999999994</v>
      </c>
      <c r="H139" s="59">
        <f t="shared" si="8"/>
        <v>544</v>
      </c>
      <c r="I139" s="60"/>
      <c r="J139" s="60"/>
      <c r="K139" s="31"/>
      <c r="L139" s="59" t="str">
        <f t="shared" ref="L139:L202" si="10">IF(D139&gt;0,D139," ")</f>
        <v xml:space="preserve"> </v>
      </c>
      <c r="M139" s="31"/>
      <c r="N139" s="174"/>
      <c r="O139" s="87"/>
      <c r="P139" s="113">
        <f t="shared" si="9"/>
        <v>0</v>
      </c>
      <c r="Q139" s="31"/>
    </row>
    <row r="140" spans="1:17" ht="18" x14ac:dyDescent="0.25">
      <c r="A140" s="31"/>
      <c r="C140" s="95"/>
      <c r="D140" s="31"/>
      <c r="G140" s="114">
        <f t="shared" si="8"/>
        <v>2644.6799999999994</v>
      </c>
      <c r="H140" s="59">
        <f t="shared" si="8"/>
        <v>544</v>
      </c>
      <c r="I140" s="60"/>
      <c r="J140" s="60"/>
      <c r="K140" s="31"/>
      <c r="L140" s="59" t="str">
        <f t="shared" si="10"/>
        <v xml:space="preserve"> </v>
      </c>
      <c r="M140" s="31"/>
      <c r="N140" s="174"/>
      <c r="O140" s="87"/>
      <c r="P140" s="113">
        <f t="shared" si="9"/>
        <v>0</v>
      </c>
      <c r="Q140" s="31"/>
    </row>
    <row r="141" spans="1:17" ht="18" x14ac:dyDescent="0.25">
      <c r="A141" s="31"/>
      <c r="C141" s="95"/>
      <c r="D141" s="31"/>
      <c r="G141" s="114">
        <f t="shared" si="8"/>
        <v>2644.6799999999994</v>
      </c>
      <c r="H141" s="59">
        <f t="shared" si="8"/>
        <v>544</v>
      </c>
      <c r="I141" s="60"/>
      <c r="J141" s="60"/>
      <c r="K141" s="31"/>
      <c r="L141" s="59" t="str">
        <f t="shared" si="10"/>
        <v xml:space="preserve"> </v>
      </c>
      <c r="M141" s="31"/>
      <c r="N141" s="174"/>
      <c r="O141" s="87"/>
      <c r="P141" s="113">
        <f t="shared" si="9"/>
        <v>0</v>
      </c>
      <c r="Q141" s="31"/>
    </row>
    <row r="142" spans="1:17" ht="18" x14ac:dyDescent="0.25">
      <c r="A142" s="31"/>
      <c r="C142" s="95"/>
      <c r="D142" s="31"/>
      <c r="G142" s="114">
        <f t="shared" si="8"/>
        <v>2644.6799999999994</v>
      </c>
      <c r="H142" s="59">
        <f t="shared" si="8"/>
        <v>544</v>
      </c>
      <c r="I142" s="60"/>
      <c r="J142" s="60"/>
      <c r="K142" s="31"/>
      <c r="L142" s="59" t="str">
        <f t="shared" si="10"/>
        <v xml:space="preserve"> </v>
      </c>
      <c r="M142" s="31"/>
      <c r="N142" s="174"/>
      <c r="O142" s="87"/>
      <c r="P142" s="113">
        <f t="shared" si="9"/>
        <v>0</v>
      </c>
      <c r="Q142" s="31"/>
    </row>
    <row r="143" spans="1:17" ht="18" x14ac:dyDescent="0.25">
      <c r="A143" s="31"/>
      <c r="C143" s="95"/>
      <c r="D143" s="31"/>
      <c r="G143" s="114">
        <f t="shared" si="8"/>
        <v>2644.6799999999994</v>
      </c>
      <c r="H143" s="59">
        <f t="shared" si="8"/>
        <v>544</v>
      </c>
      <c r="I143" s="60"/>
      <c r="J143" s="60"/>
      <c r="K143" s="31"/>
      <c r="L143" s="59" t="str">
        <f t="shared" si="10"/>
        <v xml:space="preserve"> </v>
      </c>
      <c r="M143" s="31"/>
      <c r="N143" s="174"/>
      <c r="O143" s="87"/>
      <c r="P143" s="113">
        <f t="shared" si="9"/>
        <v>0</v>
      </c>
      <c r="Q143" s="31"/>
    </row>
    <row r="144" spans="1:17" ht="18" x14ac:dyDescent="0.25">
      <c r="A144" s="31"/>
      <c r="C144" s="95"/>
      <c r="D144" s="31"/>
      <c r="G144" s="114">
        <f t="shared" si="8"/>
        <v>2644.6799999999994</v>
      </c>
      <c r="H144" s="59">
        <f t="shared" si="8"/>
        <v>544</v>
      </c>
      <c r="I144" s="60"/>
      <c r="J144" s="60"/>
      <c r="K144" s="31"/>
      <c r="L144" s="59" t="str">
        <f t="shared" si="10"/>
        <v xml:space="preserve"> </v>
      </c>
      <c r="M144" s="31"/>
      <c r="N144" s="174"/>
      <c r="O144" s="87"/>
      <c r="P144" s="113">
        <f t="shared" si="9"/>
        <v>0</v>
      </c>
      <c r="Q144" s="31"/>
    </row>
    <row r="145" spans="1:17" ht="18" x14ac:dyDescent="0.25">
      <c r="A145" s="31"/>
      <c r="C145" s="95"/>
      <c r="D145" s="31"/>
      <c r="G145" s="114">
        <f t="shared" si="8"/>
        <v>2644.6799999999994</v>
      </c>
      <c r="H145" s="59">
        <f t="shared" si="8"/>
        <v>544</v>
      </c>
      <c r="I145" s="60"/>
      <c r="J145" s="60"/>
      <c r="K145" s="31"/>
      <c r="L145" s="59" t="str">
        <f t="shared" si="10"/>
        <v xml:space="preserve"> </v>
      </c>
      <c r="M145" s="31"/>
      <c r="N145" s="174"/>
      <c r="O145" s="87"/>
      <c r="P145" s="113">
        <f t="shared" si="9"/>
        <v>0</v>
      </c>
      <c r="Q145" s="31"/>
    </row>
    <row r="146" spans="1:17" ht="18" x14ac:dyDescent="0.25">
      <c r="A146" s="31"/>
      <c r="C146" s="95"/>
      <c r="D146" s="31"/>
      <c r="G146" s="114">
        <f t="shared" si="8"/>
        <v>2644.6799999999994</v>
      </c>
      <c r="H146" s="59">
        <f t="shared" si="8"/>
        <v>544</v>
      </c>
      <c r="I146" s="60"/>
      <c r="J146" s="60"/>
      <c r="K146" s="31"/>
      <c r="L146" s="59" t="str">
        <f t="shared" si="10"/>
        <v xml:space="preserve"> </v>
      </c>
      <c r="M146" s="31"/>
      <c r="N146" s="174"/>
      <c r="O146" s="87"/>
      <c r="P146" s="113">
        <f t="shared" si="9"/>
        <v>0</v>
      </c>
      <c r="Q146" s="31"/>
    </row>
    <row r="147" spans="1:17" ht="18" x14ac:dyDescent="0.25">
      <c r="A147" s="31"/>
      <c r="C147" s="95"/>
      <c r="D147" s="31"/>
      <c r="G147" s="114">
        <f t="shared" si="8"/>
        <v>2644.6799999999994</v>
      </c>
      <c r="H147" s="59">
        <f t="shared" si="8"/>
        <v>544</v>
      </c>
      <c r="I147" s="60"/>
      <c r="J147" s="60"/>
      <c r="K147" s="31"/>
      <c r="L147" s="59" t="str">
        <f t="shared" si="10"/>
        <v xml:space="preserve"> </v>
      </c>
      <c r="M147" s="31"/>
      <c r="N147" s="174"/>
      <c r="O147" s="87"/>
      <c r="P147" s="113">
        <f t="shared" si="9"/>
        <v>0</v>
      </c>
      <c r="Q147" s="31"/>
    </row>
    <row r="148" spans="1:17" ht="18" x14ac:dyDescent="0.25">
      <c r="A148" s="31"/>
      <c r="C148" s="95"/>
      <c r="D148" s="31"/>
      <c r="G148" s="114">
        <f t="shared" si="8"/>
        <v>2644.6799999999994</v>
      </c>
      <c r="H148" s="59">
        <f t="shared" si="8"/>
        <v>544</v>
      </c>
      <c r="I148" s="60"/>
      <c r="J148" s="60"/>
      <c r="K148" s="31"/>
      <c r="L148" s="59" t="str">
        <f t="shared" si="10"/>
        <v xml:space="preserve"> </v>
      </c>
      <c r="M148" s="31"/>
      <c r="N148" s="174"/>
      <c r="O148" s="87"/>
      <c r="P148" s="113">
        <f t="shared" si="9"/>
        <v>0</v>
      </c>
      <c r="Q148" s="31"/>
    </row>
    <row r="149" spans="1:17" ht="18" x14ac:dyDescent="0.25">
      <c r="A149" s="31"/>
      <c r="C149" s="95"/>
      <c r="D149" s="31"/>
      <c r="G149" s="114">
        <f t="shared" si="8"/>
        <v>2644.6799999999994</v>
      </c>
      <c r="H149" s="59">
        <f t="shared" si="8"/>
        <v>544</v>
      </c>
      <c r="I149" s="60"/>
      <c r="J149" s="60"/>
      <c r="K149" s="31"/>
      <c r="L149" s="59" t="str">
        <f t="shared" si="10"/>
        <v xml:space="preserve"> </v>
      </c>
      <c r="M149" s="31"/>
      <c r="N149" s="174"/>
      <c r="O149" s="87"/>
      <c r="P149" s="113">
        <f t="shared" si="9"/>
        <v>0</v>
      </c>
      <c r="Q149" s="31"/>
    </row>
    <row r="150" spans="1:17" ht="18" x14ac:dyDescent="0.25">
      <c r="A150" s="31"/>
      <c r="C150" s="95"/>
      <c r="D150" s="31"/>
      <c r="G150" s="114">
        <f t="shared" si="8"/>
        <v>2644.6799999999994</v>
      </c>
      <c r="H150" s="59">
        <f t="shared" si="8"/>
        <v>544</v>
      </c>
      <c r="I150" s="60"/>
      <c r="J150" s="60"/>
      <c r="K150" s="31"/>
      <c r="L150" s="59" t="str">
        <f t="shared" si="10"/>
        <v xml:space="preserve"> </v>
      </c>
      <c r="M150" s="31"/>
      <c r="N150" s="174"/>
      <c r="O150" s="87"/>
      <c r="P150" s="113">
        <f t="shared" si="9"/>
        <v>0</v>
      </c>
      <c r="Q150" s="31"/>
    </row>
    <row r="151" spans="1:17" ht="18" x14ac:dyDescent="0.25">
      <c r="A151" s="31"/>
      <c r="C151" s="95"/>
      <c r="D151" s="31"/>
      <c r="G151" s="114">
        <f t="shared" si="8"/>
        <v>2644.6799999999994</v>
      </c>
      <c r="H151" s="59">
        <f t="shared" si="8"/>
        <v>544</v>
      </c>
      <c r="I151" s="60"/>
      <c r="J151" s="60"/>
      <c r="K151" s="31"/>
      <c r="L151" s="59" t="str">
        <f t="shared" si="10"/>
        <v xml:space="preserve"> </v>
      </c>
      <c r="M151" s="31"/>
      <c r="N151" s="174"/>
      <c r="O151" s="87"/>
      <c r="P151" s="113">
        <f t="shared" si="9"/>
        <v>0</v>
      </c>
      <c r="Q151" s="31"/>
    </row>
    <row r="152" spans="1:17" ht="18" x14ac:dyDescent="0.25">
      <c r="A152" s="31"/>
      <c r="C152" s="95"/>
      <c r="D152" s="31"/>
      <c r="G152" s="114">
        <f t="shared" si="8"/>
        <v>2644.6799999999994</v>
      </c>
      <c r="H152" s="59">
        <f t="shared" si="8"/>
        <v>544</v>
      </c>
      <c r="I152" s="60"/>
      <c r="J152" s="60"/>
      <c r="K152" s="31"/>
      <c r="L152" s="59" t="str">
        <f t="shared" si="10"/>
        <v xml:space="preserve"> </v>
      </c>
      <c r="M152" s="31"/>
      <c r="N152" s="174"/>
      <c r="O152" s="87"/>
      <c r="P152" s="113">
        <f t="shared" si="9"/>
        <v>0</v>
      </c>
      <c r="Q152" s="31"/>
    </row>
    <row r="153" spans="1:17" ht="18" x14ac:dyDescent="0.25">
      <c r="A153" s="31"/>
      <c r="C153" s="95"/>
      <c r="D153" s="31"/>
      <c r="G153" s="114">
        <f t="shared" si="8"/>
        <v>2644.6799999999994</v>
      </c>
      <c r="H153" s="59">
        <f t="shared" si="8"/>
        <v>544</v>
      </c>
      <c r="I153" s="60"/>
      <c r="J153" s="60"/>
      <c r="K153" s="31"/>
      <c r="L153" s="59" t="str">
        <f t="shared" si="10"/>
        <v xml:space="preserve"> </v>
      </c>
      <c r="M153" s="31"/>
      <c r="N153" s="174"/>
      <c r="O153" s="87"/>
      <c r="P153" s="113">
        <f t="shared" si="9"/>
        <v>0</v>
      </c>
      <c r="Q153" s="31"/>
    </row>
    <row r="154" spans="1:17" ht="18" x14ac:dyDescent="0.25">
      <c r="A154" s="31"/>
      <c r="C154" s="95"/>
      <c r="D154" s="31"/>
      <c r="G154" s="114">
        <f t="shared" si="8"/>
        <v>2644.6799999999994</v>
      </c>
      <c r="H154" s="59">
        <f t="shared" si="8"/>
        <v>544</v>
      </c>
      <c r="I154" s="60"/>
      <c r="J154" s="60"/>
      <c r="K154" s="31"/>
      <c r="L154" s="59" t="str">
        <f t="shared" si="10"/>
        <v xml:space="preserve"> </v>
      </c>
      <c r="M154" s="31"/>
      <c r="N154" s="174"/>
      <c r="O154" s="87"/>
      <c r="P154" s="113">
        <f t="shared" si="9"/>
        <v>0</v>
      </c>
      <c r="Q154" s="31"/>
    </row>
    <row r="155" spans="1:17" ht="18" x14ac:dyDescent="0.25">
      <c r="A155" s="31"/>
      <c r="C155" s="95"/>
      <c r="D155" s="31"/>
      <c r="G155" s="114">
        <f t="shared" si="8"/>
        <v>2644.6799999999994</v>
      </c>
      <c r="H155" s="59">
        <f t="shared" si="8"/>
        <v>544</v>
      </c>
      <c r="I155" s="60"/>
      <c r="J155" s="60"/>
      <c r="K155" s="31"/>
      <c r="L155" s="59" t="str">
        <f t="shared" si="10"/>
        <v xml:space="preserve"> </v>
      </c>
      <c r="M155" s="31"/>
      <c r="N155" s="174"/>
      <c r="O155" s="87"/>
      <c r="P155" s="113">
        <f t="shared" si="9"/>
        <v>0</v>
      </c>
      <c r="Q155" s="31"/>
    </row>
    <row r="156" spans="1:17" ht="18" x14ac:dyDescent="0.25">
      <c r="A156" s="31"/>
      <c r="C156" s="95"/>
      <c r="D156" s="31"/>
      <c r="G156" s="114">
        <f t="shared" si="8"/>
        <v>2644.6799999999994</v>
      </c>
      <c r="H156" s="59">
        <f t="shared" si="8"/>
        <v>544</v>
      </c>
      <c r="I156" s="60"/>
      <c r="J156" s="60"/>
      <c r="K156" s="31"/>
      <c r="L156" s="59" t="str">
        <f t="shared" si="10"/>
        <v xml:space="preserve"> </v>
      </c>
      <c r="M156" s="31"/>
      <c r="N156" s="174"/>
      <c r="O156" s="87"/>
      <c r="P156" s="113">
        <f t="shared" si="9"/>
        <v>0</v>
      </c>
      <c r="Q156" s="31"/>
    </row>
    <row r="157" spans="1:17" ht="18" x14ac:dyDescent="0.25">
      <c r="A157" s="31"/>
      <c r="C157" s="95"/>
      <c r="D157" s="31"/>
      <c r="G157" s="114">
        <f t="shared" si="8"/>
        <v>2644.6799999999994</v>
      </c>
      <c r="H157" s="59">
        <f t="shared" si="8"/>
        <v>544</v>
      </c>
      <c r="I157" s="60"/>
      <c r="J157" s="60"/>
      <c r="K157" s="31"/>
      <c r="L157" s="59" t="str">
        <f t="shared" si="10"/>
        <v xml:space="preserve"> </v>
      </c>
      <c r="M157" s="31"/>
      <c r="N157" s="174"/>
      <c r="O157" s="87"/>
      <c r="P157" s="113">
        <f t="shared" si="9"/>
        <v>0</v>
      </c>
      <c r="Q157" s="31"/>
    </row>
    <row r="158" spans="1:17" ht="18" x14ac:dyDescent="0.25">
      <c r="A158" s="31"/>
      <c r="C158" s="95"/>
      <c r="D158" s="31"/>
      <c r="G158" s="114">
        <f t="shared" si="8"/>
        <v>2644.6799999999994</v>
      </c>
      <c r="H158" s="59">
        <f t="shared" si="8"/>
        <v>544</v>
      </c>
      <c r="I158" s="60"/>
      <c r="J158" s="60"/>
      <c r="K158" s="31"/>
      <c r="L158" s="59" t="str">
        <f t="shared" si="10"/>
        <v xml:space="preserve"> </v>
      </c>
      <c r="M158" s="31"/>
      <c r="N158" s="174"/>
      <c r="O158" s="87"/>
      <c r="P158" s="113">
        <f t="shared" si="9"/>
        <v>0</v>
      </c>
      <c r="Q158" s="31"/>
    </row>
    <row r="159" spans="1:17" ht="18" x14ac:dyDescent="0.25">
      <c r="A159" s="31"/>
      <c r="C159" s="95"/>
      <c r="D159" s="31"/>
      <c r="G159" s="114">
        <f t="shared" si="8"/>
        <v>2644.6799999999994</v>
      </c>
      <c r="H159" s="59">
        <f t="shared" si="8"/>
        <v>544</v>
      </c>
      <c r="I159" s="60"/>
      <c r="J159" s="60"/>
      <c r="K159" s="31"/>
      <c r="L159" s="59" t="str">
        <f t="shared" si="10"/>
        <v xml:space="preserve"> </v>
      </c>
      <c r="M159" s="31"/>
      <c r="N159" s="174"/>
      <c r="O159" s="87"/>
      <c r="P159" s="113">
        <f t="shared" si="9"/>
        <v>0</v>
      </c>
      <c r="Q159" s="31"/>
    </row>
    <row r="160" spans="1:17" ht="18" x14ac:dyDescent="0.25">
      <c r="A160" s="31"/>
      <c r="C160" s="95"/>
      <c r="D160" s="31"/>
      <c r="G160" s="114">
        <f t="shared" si="8"/>
        <v>2644.6799999999994</v>
      </c>
      <c r="H160" s="59">
        <f t="shared" si="8"/>
        <v>544</v>
      </c>
      <c r="I160" s="60"/>
      <c r="J160" s="60"/>
      <c r="K160" s="31"/>
      <c r="L160" s="59" t="str">
        <f t="shared" si="10"/>
        <v xml:space="preserve"> </v>
      </c>
      <c r="M160" s="31"/>
      <c r="N160" s="174"/>
      <c r="O160" s="87"/>
      <c r="P160" s="113">
        <f t="shared" si="9"/>
        <v>0</v>
      </c>
      <c r="Q160" s="31"/>
    </row>
    <row r="161" spans="1:17" ht="18" x14ac:dyDescent="0.25">
      <c r="A161" s="31"/>
      <c r="C161" s="95"/>
      <c r="D161" s="31"/>
      <c r="G161" s="114">
        <f t="shared" si="8"/>
        <v>2644.6799999999994</v>
      </c>
      <c r="H161" s="59">
        <f t="shared" si="8"/>
        <v>544</v>
      </c>
      <c r="I161" s="60"/>
      <c r="J161" s="60"/>
      <c r="K161" s="31"/>
      <c r="L161" s="59" t="str">
        <f t="shared" si="10"/>
        <v xml:space="preserve"> </v>
      </c>
      <c r="M161" s="31"/>
      <c r="N161" s="174"/>
      <c r="O161" s="87"/>
      <c r="P161" s="113">
        <f t="shared" si="9"/>
        <v>0</v>
      </c>
      <c r="Q161" s="31"/>
    </row>
    <row r="162" spans="1:17" ht="18" x14ac:dyDescent="0.25">
      <c r="A162" s="31"/>
      <c r="C162" s="95"/>
      <c r="D162" s="31"/>
      <c r="G162" s="114">
        <f t="shared" si="8"/>
        <v>2644.6799999999994</v>
      </c>
      <c r="H162" s="59">
        <f t="shared" si="8"/>
        <v>544</v>
      </c>
      <c r="I162" s="60"/>
      <c r="J162" s="60"/>
      <c r="K162" s="31"/>
      <c r="L162" s="59" t="str">
        <f t="shared" si="10"/>
        <v xml:space="preserve"> </v>
      </c>
      <c r="M162" s="31"/>
      <c r="N162" s="87"/>
      <c r="O162" s="87"/>
      <c r="P162" s="113">
        <f t="shared" si="9"/>
        <v>0</v>
      </c>
      <c r="Q162" s="31"/>
    </row>
    <row r="163" spans="1:17" ht="18" x14ac:dyDescent="0.25">
      <c r="A163" s="31"/>
      <c r="C163" s="95"/>
      <c r="D163" s="31"/>
      <c r="G163" s="114">
        <f t="shared" si="8"/>
        <v>2644.6799999999994</v>
      </c>
      <c r="H163" s="59">
        <f t="shared" si="8"/>
        <v>544</v>
      </c>
      <c r="I163" s="60"/>
      <c r="J163" s="60"/>
      <c r="K163" s="31"/>
      <c r="L163" s="59" t="str">
        <f t="shared" si="10"/>
        <v xml:space="preserve"> </v>
      </c>
      <c r="M163" s="31"/>
      <c r="N163" s="87"/>
      <c r="O163" s="87"/>
      <c r="P163" s="113">
        <f t="shared" si="9"/>
        <v>0</v>
      </c>
      <c r="Q163" s="31"/>
    </row>
    <row r="164" spans="1:17" ht="18" x14ac:dyDescent="0.25">
      <c r="A164" s="31"/>
      <c r="C164" s="95"/>
      <c r="D164" s="31"/>
      <c r="G164" s="114">
        <f t="shared" si="8"/>
        <v>2644.6799999999994</v>
      </c>
      <c r="H164" s="59">
        <f t="shared" si="8"/>
        <v>544</v>
      </c>
      <c r="I164" s="60"/>
      <c r="J164" s="60"/>
      <c r="K164" s="31"/>
      <c r="L164" s="59" t="str">
        <f t="shared" si="10"/>
        <v xml:space="preserve"> </v>
      </c>
      <c r="M164" s="31"/>
      <c r="N164" s="87"/>
      <c r="O164" s="87"/>
      <c r="P164" s="113">
        <f t="shared" si="9"/>
        <v>0</v>
      </c>
      <c r="Q164" s="31"/>
    </row>
    <row r="165" spans="1:17" ht="18" x14ac:dyDescent="0.25">
      <c r="A165" s="31"/>
      <c r="C165" s="95"/>
      <c r="D165" s="31"/>
      <c r="G165" s="114">
        <f t="shared" si="8"/>
        <v>2644.6799999999994</v>
      </c>
      <c r="H165" s="59">
        <f t="shared" si="8"/>
        <v>544</v>
      </c>
      <c r="I165" s="60"/>
      <c r="J165" s="60"/>
      <c r="K165" s="31"/>
      <c r="L165" s="59" t="str">
        <f t="shared" si="10"/>
        <v xml:space="preserve"> </v>
      </c>
      <c r="M165" s="31"/>
      <c r="N165" s="87"/>
      <c r="O165" s="87"/>
      <c r="P165" s="113">
        <f t="shared" si="9"/>
        <v>0</v>
      </c>
      <c r="Q165" s="31"/>
    </row>
    <row r="166" spans="1:17" ht="18" x14ac:dyDescent="0.25">
      <c r="A166" s="31"/>
      <c r="C166" s="95"/>
      <c r="D166" s="31"/>
      <c r="G166" s="114">
        <f t="shared" si="8"/>
        <v>2644.6799999999994</v>
      </c>
      <c r="H166" s="59">
        <f t="shared" si="8"/>
        <v>544</v>
      </c>
      <c r="I166" s="60"/>
      <c r="J166" s="60"/>
      <c r="K166" s="31"/>
      <c r="L166" s="59" t="str">
        <f t="shared" si="10"/>
        <v xml:space="preserve"> </v>
      </c>
      <c r="M166" s="31"/>
      <c r="N166" s="87"/>
      <c r="O166" s="87"/>
      <c r="P166" s="113">
        <f t="shared" si="9"/>
        <v>0</v>
      </c>
      <c r="Q166" s="31"/>
    </row>
    <row r="167" spans="1:17" ht="18" x14ac:dyDescent="0.25">
      <c r="A167" s="31"/>
      <c r="C167" s="95"/>
      <c r="D167" s="31"/>
      <c r="G167" s="114">
        <f t="shared" si="8"/>
        <v>2644.6799999999994</v>
      </c>
      <c r="H167" s="59">
        <f t="shared" si="8"/>
        <v>544</v>
      </c>
      <c r="I167" s="60"/>
      <c r="J167" s="60"/>
      <c r="K167" s="31"/>
      <c r="L167" s="59" t="str">
        <f t="shared" si="10"/>
        <v xml:space="preserve"> </v>
      </c>
      <c r="M167" s="31"/>
      <c r="N167" s="87"/>
      <c r="O167" s="87"/>
      <c r="P167" s="113">
        <f t="shared" si="9"/>
        <v>0</v>
      </c>
      <c r="Q167" s="31"/>
    </row>
    <row r="168" spans="1:17" ht="18" x14ac:dyDescent="0.25">
      <c r="A168" s="31"/>
      <c r="C168" s="95"/>
      <c r="D168" s="31"/>
      <c r="G168" s="114">
        <f t="shared" si="8"/>
        <v>2644.6799999999994</v>
      </c>
      <c r="H168" s="59">
        <f t="shared" si="8"/>
        <v>544</v>
      </c>
      <c r="I168" s="60"/>
      <c r="J168" s="60"/>
      <c r="K168" s="31"/>
      <c r="L168" s="59" t="str">
        <f t="shared" si="10"/>
        <v xml:space="preserve"> </v>
      </c>
      <c r="M168" s="31"/>
      <c r="N168" s="87"/>
      <c r="O168" s="87"/>
      <c r="P168" s="113">
        <f t="shared" si="9"/>
        <v>0</v>
      </c>
      <c r="Q168" s="31"/>
    </row>
    <row r="169" spans="1:17" ht="18" x14ac:dyDescent="0.25">
      <c r="A169" s="31"/>
      <c r="C169" s="95"/>
      <c r="D169" s="31"/>
      <c r="G169" s="114">
        <f t="shared" si="8"/>
        <v>2644.6799999999994</v>
      </c>
      <c r="H169" s="59">
        <f t="shared" si="8"/>
        <v>544</v>
      </c>
      <c r="I169" s="60"/>
      <c r="J169" s="60"/>
      <c r="K169" s="31"/>
      <c r="L169" s="59" t="str">
        <f t="shared" si="10"/>
        <v xml:space="preserve"> </v>
      </c>
      <c r="M169" s="31"/>
      <c r="N169" s="87"/>
      <c r="O169" s="87"/>
      <c r="P169" s="113">
        <f t="shared" si="9"/>
        <v>0</v>
      </c>
      <c r="Q169" s="31"/>
    </row>
    <row r="170" spans="1:17" ht="18" x14ac:dyDescent="0.25">
      <c r="A170" s="31"/>
      <c r="C170" s="95"/>
      <c r="D170" s="31"/>
      <c r="G170" s="114">
        <f t="shared" si="8"/>
        <v>2644.6799999999994</v>
      </c>
      <c r="H170" s="59">
        <f t="shared" si="8"/>
        <v>544</v>
      </c>
      <c r="I170" s="60"/>
      <c r="J170" s="60"/>
      <c r="K170" s="31"/>
      <c r="L170" s="59" t="str">
        <f t="shared" si="10"/>
        <v xml:space="preserve"> </v>
      </c>
      <c r="M170" s="31"/>
      <c r="N170" s="87"/>
      <c r="O170" s="87"/>
      <c r="P170" s="113">
        <f t="shared" si="9"/>
        <v>0</v>
      </c>
      <c r="Q170" s="31"/>
    </row>
    <row r="171" spans="1:17" ht="18" x14ac:dyDescent="0.25">
      <c r="A171" s="31"/>
      <c r="C171" s="95"/>
      <c r="D171" s="31"/>
      <c r="G171" s="114">
        <f t="shared" si="8"/>
        <v>2644.6799999999994</v>
      </c>
      <c r="H171" s="59">
        <f t="shared" si="8"/>
        <v>544</v>
      </c>
      <c r="I171" s="60"/>
      <c r="J171" s="60"/>
      <c r="K171" s="31"/>
      <c r="L171" s="59" t="str">
        <f t="shared" si="10"/>
        <v xml:space="preserve"> </v>
      </c>
      <c r="M171" s="31"/>
      <c r="N171" s="87"/>
      <c r="O171" s="87"/>
      <c r="P171" s="113">
        <f t="shared" si="9"/>
        <v>0</v>
      </c>
      <c r="Q171" s="31"/>
    </row>
    <row r="172" spans="1:17" ht="18" x14ac:dyDescent="0.25">
      <c r="A172" s="31"/>
      <c r="C172" s="95"/>
      <c r="D172" s="31"/>
      <c r="G172" s="114">
        <f t="shared" si="8"/>
        <v>2644.6799999999994</v>
      </c>
      <c r="H172" s="59">
        <f t="shared" si="8"/>
        <v>544</v>
      </c>
      <c r="I172" s="60"/>
      <c r="J172" s="60"/>
      <c r="K172" s="31"/>
      <c r="L172" s="59" t="str">
        <f t="shared" si="10"/>
        <v xml:space="preserve"> </v>
      </c>
      <c r="M172" s="31"/>
      <c r="N172" s="87"/>
      <c r="O172" s="87"/>
      <c r="P172" s="113">
        <f t="shared" si="9"/>
        <v>0</v>
      </c>
      <c r="Q172" s="31"/>
    </row>
    <row r="173" spans="1:17" ht="18" x14ac:dyDescent="0.25">
      <c r="A173" s="31"/>
      <c r="C173" s="95"/>
      <c r="D173" s="31"/>
      <c r="G173" s="114">
        <f t="shared" si="8"/>
        <v>2644.6799999999994</v>
      </c>
      <c r="H173" s="59">
        <f t="shared" si="8"/>
        <v>544</v>
      </c>
      <c r="I173" s="60"/>
      <c r="J173" s="60"/>
      <c r="K173" s="31"/>
      <c r="L173" s="59" t="str">
        <f t="shared" si="10"/>
        <v xml:space="preserve"> </v>
      </c>
      <c r="M173" s="31"/>
      <c r="N173" s="87"/>
      <c r="O173" s="87"/>
      <c r="P173" s="113">
        <f t="shared" si="9"/>
        <v>0</v>
      </c>
      <c r="Q173" s="31"/>
    </row>
    <row r="174" spans="1:17" ht="18" x14ac:dyDescent="0.25">
      <c r="A174" s="31"/>
      <c r="C174" s="95"/>
      <c r="D174" s="31"/>
      <c r="G174" s="114">
        <f t="shared" si="8"/>
        <v>2644.6799999999994</v>
      </c>
      <c r="H174" s="59">
        <f t="shared" si="8"/>
        <v>544</v>
      </c>
      <c r="I174" s="60"/>
      <c r="J174" s="60"/>
      <c r="K174" s="31"/>
      <c r="L174" s="59" t="str">
        <f t="shared" si="10"/>
        <v xml:space="preserve"> </v>
      </c>
      <c r="M174" s="31"/>
      <c r="N174" s="87"/>
      <c r="O174" s="87"/>
      <c r="P174" s="113">
        <f t="shared" si="9"/>
        <v>0</v>
      </c>
      <c r="Q174" s="31"/>
    </row>
    <row r="175" spans="1:17" ht="18" x14ac:dyDescent="0.25">
      <c r="A175" s="31"/>
      <c r="C175" s="95"/>
      <c r="D175" s="31"/>
      <c r="G175" s="114">
        <f t="shared" si="8"/>
        <v>2644.6799999999994</v>
      </c>
      <c r="H175" s="59">
        <f t="shared" si="8"/>
        <v>544</v>
      </c>
      <c r="I175" s="60"/>
      <c r="J175" s="60"/>
      <c r="K175" s="31"/>
      <c r="L175" s="59" t="str">
        <f t="shared" si="10"/>
        <v xml:space="preserve"> </v>
      </c>
      <c r="M175" s="31"/>
      <c r="N175" s="87"/>
      <c r="O175" s="87"/>
      <c r="P175" s="113">
        <f t="shared" si="9"/>
        <v>0</v>
      </c>
      <c r="Q175" s="31"/>
    </row>
    <row r="176" spans="1:17" ht="18" x14ac:dyDescent="0.25">
      <c r="A176" s="31"/>
      <c r="C176" s="95"/>
      <c r="D176" s="31"/>
      <c r="G176" s="114">
        <f t="shared" si="8"/>
        <v>2644.6799999999994</v>
      </c>
      <c r="H176" s="59">
        <f t="shared" si="8"/>
        <v>544</v>
      </c>
      <c r="I176" s="60"/>
      <c r="J176" s="60"/>
      <c r="K176" s="31"/>
      <c r="L176" s="59" t="str">
        <f t="shared" si="10"/>
        <v xml:space="preserve"> </v>
      </c>
      <c r="M176" s="31"/>
      <c r="N176" s="87"/>
      <c r="O176" s="87"/>
      <c r="P176" s="113">
        <f t="shared" si="9"/>
        <v>0</v>
      </c>
      <c r="Q176" s="31"/>
    </row>
    <row r="177" spans="1:17" ht="18" x14ac:dyDescent="0.25">
      <c r="A177" s="31"/>
      <c r="C177" s="95"/>
      <c r="D177" s="31"/>
      <c r="G177" s="114">
        <f t="shared" si="8"/>
        <v>2644.6799999999994</v>
      </c>
      <c r="H177" s="59">
        <f t="shared" si="8"/>
        <v>544</v>
      </c>
      <c r="I177" s="60"/>
      <c r="J177" s="60"/>
      <c r="K177" s="31"/>
      <c r="L177" s="59" t="str">
        <f t="shared" si="10"/>
        <v xml:space="preserve"> </v>
      </c>
      <c r="M177" s="31"/>
      <c r="N177" s="87"/>
      <c r="O177" s="87"/>
      <c r="P177" s="113">
        <f t="shared" si="9"/>
        <v>0</v>
      </c>
      <c r="Q177" s="31"/>
    </row>
    <row r="178" spans="1:17" ht="18" x14ac:dyDescent="0.25">
      <c r="A178" s="31"/>
      <c r="C178" s="95"/>
      <c r="D178" s="31"/>
      <c r="G178" s="114">
        <f t="shared" si="8"/>
        <v>2644.6799999999994</v>
      </c>
      <c r="H178" s="59">
        <f t="shared" si="8"/>
        <v>544</v>
      </c>
      <c r="I178" s="60"/>
      <c r="J178" s="60"/>
      <c r="K178" s="31"/>
      <c r="L178" s="59" t="str">
        <f t="shared" si="10"/>
        <v xml:space="preserve"> </v>
      </c>
      <c r="M178" s="31"/>
      <c r="N178" s="87"/>
      <c r="O178" s="87"/>
      <c r="P178" s="113">
        <f t="shared" si="9"/>
        <v>0</v>
      </c>
      <c r="Q178" s="31"/>
    </row>
    <row r="179" spans="1:17" ht="18" x14ac:dyDescent="0.25">
      <c r="A179" s="31"/>
      <c r="C179" s="95"/>
      <c r="D179" s="31"/>
      <c r="G179" s="114">
        <f t="shared" si="8"/>
        <v>2644.6799999999994</v>
      </c>
      <c r="H179" s="59">
        <f t="shared" si="8"/>
        <v>544</v>
      </c>
      <c r="I179" s="60"/>
      <c r="J179" s="60"/>
      <c r="K179" s="31"/>
      <c r="L179" s="59" t="str">
        <f t="shared" si="10"/>
        <v xml:space="preserve"> </v>
      </c>
      <c r="M179" s="31"/>
      <c r="N179" s="87"/>
      <c r="O179" s="87"/>
      <c r="P179" s="113">
        <f t="shared" si="9"/>
        <v>0</v>
      </c>
      <c r="Q179" s="31"/>
    </row>
    <row r="180" spans="1:17" ht="18" x14ac:dyDescent="0.25">
      <c r="A180" s="31"/>
      <c r="C180" s="95"/>
      <c r="D180" s="31"/>
      <c r="G180" s="114">
        <f t="shared" si="8"/>
        <v>2644.6799999999994</v>
      </c>
      <c r="H180" s="59">
        <f t="shared" si="8"/>
        <v>544</v>
      </c>
      <c r="I180" s="60"/>
      <c r="J180" s="60"/>
      <c r="K180" s="31"/>
      <c r="L180" s="59" t="str">
        <f t="shared" si="10"/>
        <v xml:space="preserve"> </v>
      </c>
      <c r="M180" s="31"/>
      <c r="N180" s="87"/>
      <c r="O180" s="87"/>
      <c r="P180" s="113">
        <f t="shared" si="9"/>
        <v>0</v>
      </c>
      <c r="Q180" s="31"/>
    </row>
    <row r="181" spans="1:17" ht="18" x14ac:dyDescent="0.25">
      <c r="A181" s="31"/>
      <c r="C181" s="95"/>
      <c r="D181" s="31"/>
      <c r="G181" s="114">
        <f t="shared" si="8"/>
        <v>2644.6799999999994</v>
      </c>
      <c r="H181" s="59">
        <f t="shared" si="8"/>
        <v>544</v>
      </c>
      <c r="I181" s="60"/>
      <c r="J181" s="60"/>
      <c r="K181" s="31"/>
      <c r="L181" s="59" t="str">
        <f t="shared" si="10"/>
        <v xml:space="preserve"> </v>
      </c>
      <c r="M181" s="31"/>
      <c r="N181" s="87"/>
      <c r="O181" s="87"/>
      <c r="P181" s="113">
        <f t="shared" si="9"/>
        <v>0</v>
      </c>
      <c r="Q181" s="31"/>
    </row>
    <row r="182" spans="1:17" ht="18" x14ac:dyDescent="0.25">
      <c r="A182" s="31"/>
      <c r="C182" s="95"/>
      <c r="D182" s="31"/>
      <c r="G182" s="114">
        <f t="shared" ref="G182:H207" si="11">G181-E182+C182</f>
        <v>2644.6799999999994</v>
      </c>
      <c r="H182" s="59">
        <f t="shared" si="11"/>
        <v>544</v>
      </c>
      <c r="I182" s="60"/>
      <c r="J182" s="60"/>
      <c r="K182" s="31"/>
      <c r="L182" s="59" t="str">
        <f t="shared" si="10"/>
        <v xml:space="preserve"> </v>
      </c>
      <c r="M182" s="31"/>
      <c r="N182" s="87"/>
      <c r="O182" s="87"/>
      <c r="P182" s="113">
        <f t="shared" si="9"/>
        <v>0</v>
      </c>
      <c r="Q182" s="31"/>
    </row>
    <row r="183" spans="1:17" ht="18" x14ac:dyDescent="0.25">
      <c r="A183" s="31"/>
      <c r="C183" s="95"/>
      <c r="D183" s="31"/>
      <c r="G183" s="114">
        <f t="shared" si="11"/>
        <v>2644.6799999999994</v>
      </c>
      <c r="H183" s="59">
        <f t="shared" si="11"/>
        <v>544</v>
      </c>
      <c r="I183" s="60"/>
      <c r="J183" s="60"/>
      <c r="K183" s="31"/>
      <c r="L183" s="59" t="str">
        <f t="shared" si="10"/>
        <v xml:space="preserve"> </v>
      </c>
      <c r="M183" s="31"/>
      <c r="N183" s="87"/>
      <c r="O183" s="87"/>
      <c r="P183" s="113">
        <f t="shared" si="9"/>
        <v>0</v>
      </c>
      <c r="Q183" s="31"/>
    </row>
    <row r="184" spans="1:17" ht="18" x14ac:dyDescent="0.25">
      <c r="A184" s="31"/>
      <c r="C184" s="95"/>
      <c r="D184" s="31"/>
      <c r="G184" s="114">
        <f t="shared" si="11"/>
        <v>2644.6799999999994</v>
      </c>
      <c r="H184" s="59">
        <f t="shared" si="11"/>
        <v>544</v>
      </c>
      <c r="I184" s="60"/>
      <c r="J184" s="60"/>
      <c r="K184" s="31"/>
      <c r="L184" s="59" t="str">
        <f t="shared" si="10"/>
        <v xml:space="preserve"> </v>
      </c>
      <c r="M184" s="31"/>
      <c r="N184" s="87"/>
      <c r="O184" s="87"/>
      <c r="P184" s="113">
        <f t="shared" si="9"/>
        <v>0</v>
      </c>
      <c r="Q184" s="31"/>
    </row>
    <row r="185" spans="1:17" ht="18" x14ac:dyDescent="0.25">
      <c r="A185" s="31"/>
      <c r="C185" s="95"/>
      <c r="D185" s="31"/>
      <c r="G185" s="114">
        <f t="shared" si="11"/>
        <v>2644.6799999999994</v>
      </c>
      <c r="H185" s="59">
        <f t="shared" si="11"/>
        <v>544</v>
      </c>
      <c r="I185" s="60"/>
      <c r="J185" s="60"/>
      <c r="K185" s="31"/>
      <c r="L185" s="59" t="str">
        <f t="shared" si="10"/>
        <v xml:space="preserve"> </v>
      </c>
      <c r="M185" s="31"/>
      <c r="N185" s="87"/>
      <c r="O185" s="87"/>
      <c r="P185" s="113">
        <f t="shared" si="9"/>
        <v>0</v>
      </c>
      <c r="Q185" s="31"/>
    </row>
    <row r="186" spans="1:17" ht="18" x14ac:dyDescent="0.25">
      <c r="A186" s="31"/>
      <c r="C186" s="95"/>
      <c r="D186" s="31"/>
      <c r="G186" s="114">
        <f t="shared" si="11"/>
        <v>2644.6799999999994</v>
      </c>
      <c r="H186" s="59">
        <f t="shared" si="11"/>
        <v>544</v>
      </c>
      <c r="I186" s="60"/>
      <c r="J186" s="60"/>
      <c r="K186" s="31"/>
      <c r="L186" s="59" t="str">
        <f t="shared" si="10"/>
        <v xml:space="preserve"> </v>
      </c>
      <c r="M186" s="31"/>
      <c r="N186" s="87"/>
      <c r="O186" s="87"/>
      <c r="P186" s="113">
        <f t="shared" si="9"/>
        <v>0</v>
      </c>
      <c r="Q186" s="31"/>
    </row>
    <row r="187" spans="1:17" ht="18" x14ac:dyDescent="0.25">
      <c r="A187" s="31"/>
      <c r="C187" s="95"/>
      <c r="D187" s="31"/>
      <c r="G187" s="114">
        <f t="shared" si="11"/>
        <v>2644.6799999999994</v>
      </c>
      <c r="H187" s="59">
        <f t="shared" si="11"/>
        <v>544</v>
      </c>
      <c r="I187" s="60"/>
      <c r="J187" s="60"/>
      <c r="K187" s="31"/>
      <c r="L187" s="59" t="str">
        <f t="shared" si="10"/>
        <v xml:space="preserve"> </v>
      </c>
      <c r="M187" s="31"/>
      <c r="N187" s="87"/>
      <c r="O187" s="87"/>
      <c r="P187" s="113">
        <f t="shared" si="9"/>
        <v>0</v>
      </c>
      <c r="Q187" s="31"/>
    </row>
    <row r="188" spans="1:17" ht="18" x14ac:dyDescent="0.25">
      <c r="A188" s="31"/>
      <c r="C188" s="95"/>
      <c r="D188" s="31"/>
      <c r="G188" s="114">
        <f t="shared" si="11"/>
        <v>2644.6799999999994</v>
      </c>
      <c r="H188" s="59">
        <f t="shared" si="11"/>
        <v>544</v>
      </c>
      <c r="I188" s="60"/>
      <c r="J188" s="60"/>
      <c r="K188" s="31"/>
      <c r="L188" s="59" t="str">
        <f t="shared" si="10"/>
        <v xml:space="preserve"> </v>
      </c>
      <c r="M188" s="31"/>
      <c r="N188" s="87"/>
      <c r="O188" s="87"/>
      <c r="P188" s="113">
        <f t="shared" si="9"/>
        <v>0</v>
      </c>
      <c r="Q188" s="31"/>
    </row>
    <row r="189" spans="1:17" ht="18" x14ac:dyDescent="0.25">
      <c r="A189" s="31"/>
      <c r="C189" s="95"/>
      <c r="D189" s="31"/>
      <c r="G189" s="114">
        <f t="shared" si="11"/>
        <v>2644.6799999999994</v>
      </c>
      <c r="H189" s="59">
        <f t="shared" si="11"/>
        <v>544</v>
      </c>
      <c r="I189" s="60"/>
      <c r="J189" s="60"/>
      <c r="K189" s="31"/>
      <c r="L189" s="59" t="str">
        <f t="shared" si="10"/>
        <v xml:space="preserve"> </v>
      </c>
      <c r="M189" s="31"/>
      <c r="N189" s="87"/>
      <c r="O189" s="87"/>
      <c r="P189" s="113">
        <f t="shared" si="9"/>
        <v>0</v>
      </c>
      <c r="Q189" s="31"/>
    </row>
    <row r="190" spans="1:17" ht="18" x14ac:dyDescent="0.25">
      <c r="A190" s="31"/>
      <c r="C190" s="95"/>
      <c r="D190" s="31"/>
      <c r="G190" s="114">
        <f t="shared" si="11"/>
        <v>2644.6799999999994</v>
      </c>
      <c r="H190" s="59">
        <f t="shared" si="11"/>
        <v>544</v>
      </c>
      <c r="I190" s="60"/>
      <c r="J190" s="60"/>
      <c r="K190" s="31"/>
      <c r="L190" s="59" t="str">
        <f t="shared" si="10"/>
        <v xml:space="preserve"> </v>
      </c>
      <c r="M190" s="31"/>
      <c r="N190" s="87"/>
      <c r="O190" s="87"/>
      <c r="P190" s="113">
        <f t="shared" si="9"/>
        <v>0</v>
      </c>
      <c r="Q190" s="31"/>
    </row>
    <row r="191" spans="1:17" ht="18" x14ac:dyDescent="0.25">
      <c r="A191" s="31"/>
      <c r="C191" s="95"/>
      <c r="D191" s="31"/>
      <c r="G191" s="114">
        <f t="shared" si="11"/>
        <v>2644.6799999999994</v>
      </c>
      <c r="H191" s="59">
        <f t="shared" si="11"/>
        <v>544</v>
      </c>
      <c r="I191" s="60"/>
      <c r="J191" s="60"/>
      <c r="K191" s="31"/>
      <c r="L191" s="59" t="str">
        <f t="shared" si="10"/>
        <v xml:space="preserve"> </v>
      </c>
      <c r="M191" s="31"/>
      <c r="N191" s="87"/>
      <c r="O191" s="87"/>
      <c r="P191" s="113">
        <f t="shared" si="9"/>
        <v>0</v>
      </c>
      <c r="Q191" s="31"/>
    </row>
    <row r="192" spans="1:17" ht="18" x14ac:dyDescent="0.25">
      <c r="A192" s="31"/>
      <c r="C192" s="95"/>
      <c r="D192" s="31"/>
      <c r="G192" s="114">
        <f t="shared" si="11"/>
        <v>2644.6799999999994</v>
      </c>
      <c r="H192" s="59">
        <f t="shared" si="11"/>
        <v>544</v>
      </c>
      <c r="I192" s="60"/>
      <c r="J192" s="60"/>
      <c r="K192" s="31"/>
      <c r="L192" s="59" t="str">
        <f t="shared" si="10"/>
        <v xml:space="preserve"> </v>
      </c>
      <c r="M192" s="31"/>
      <c r="N192" s="87"/>
      <c r="O192" s="87"/>
      <c r="P192" s="113">
        <f t="shared" si="9"/>
        <v>0</v>
      </c>
      <c r="Q192" s="31"/>
    </row>
    <row r="193" spans="1:17" ht="18" x14ac:dyDescent="0.25">
      <c r="A193" s="31"/>
      <c r="C193" s="95"/>
      <c r="D193" s="31"/>
      <c r="G193" s="114">
        <f t="shared" si="11"/>
        <v>2644.6799999999994</v>
      </c>
      <c r="H193" s="59">
        <f t="shared" si="11"/>
        <v>544</v>
      </c>
      <c r="I193" s="60"/>
      <c r="J193" s="60"/>
      <c r="K193" s="31"/>
      <c r="L193" s="59" t="str">
        <f t="shared" si="10"/>
        <v xml:space="preserve"> </v>
      </c>
      <c r="M193" s="31"/>
      <c r="N193" s="87"/>
      <c r="O193" s="87"/>
      <c r="P193" s="113">
        <f t="shared" si="9"/>
        <v>0</v>
      </c>
      <c r="Q193" s="31"/>
    </row>
    <row r="194" spans="1:17" ht="18" x14ac:dyDescent="0.25">
      <c r="A194" s="31"/>
      <c r="C194" s="95"/>
      <c r="D194" s="31"/>
      <c r="G194" s="114">
        <f t="shared" si="11"/>
        <v>2644.6799999999994</v>
      </c>
      <c r="H194" s="59">
        <f t="shared" si="11"/>
        <v>544</v>
      </c>
      <c r="I194" s="60"/>
      <c r="J194" s="60"/>
      <c r="K194" s="31"/>
      <c r="L194" s="59" t="str">
        <f t="shared" si="10"/>
        <v xml:space="preserve"> </v>
      </c>
      <c r="M194" s="31"/>
      <c r="N194" s="87"/>
      <c r="O194" s="87"/>
      <c r="P194" s="113">
        <f t="shared" si="9"/>
        <v>0</v>
      </c>
      <c r="Q194" s="31"/>
    </row>
    <row r="195" spans="1:17" ht="18" x14ac:dyDescent="0.25">
      <c r="A195" s="31"/>
      <c r="C195" s="95"/>
      <c r="D195" s="31"/>
      <c r="G195" s="114">
        <f t="shared" si="11"/>
        <v>2644.6799999999994</v>
      </c>
      <c r="H195" s="59">
        <f t="shared" si="11"/>
        <v>544</v>
      </c>
      <c r="I195" s="60"/>
      <c r="J195" s="60"/>
      <c r="K195" s="31"/>
      <c r="L195" s="59" t="str">
        <f t="shared" si="10"/>
        <v xml:space="preserve"> </v>
      </c>
      <c r="M195" s="31"/>
      <c r="N195" s="87"/>
      <c r="O195" s="87"/>
      <c r="P195" s="113">
        <f t="shared" si="9"/>
        <v>0</v>
      </c>
      <c r="Q195" s="31"/>
    </row>
    <row r="196" spans="1:17" ht="18" x14ac:dyDescent="0.25">
      <c r="A196" s="31"/>
      <c r="C196" s="95"/>
      <c r="D196" s="31"/>
      <c r="G196" s="114">
        <f t="shared" si="11"/>
        <v>2644.6799999999994</v>
      </c>
      <c r="H196" s="59">
        <f t="shared" si="11"/>
        <v>544</v>
      </c>
      <c r="I196" s="60"/>
      <c r="J196" s="60"/>
      <c r="K196" s="31"/>
      <c r="L196" s="59" t="str">
        <f t="shared" si="10"/>
        <v xml:space="preserve"> </v>
      </c>
      <c r="M196" s="31"/>
      <c r="N196" s="87"/>
      <c r="O196" s="87"/>
      <c r="P196" s="113">
        <f t="shared" si="9"/>
        <v>0</v>
      </c>
      <c r="Q196" s="31"/>
    </row>
    <row r="197" spans="1:17" ht="18" x14ac:dyDescent="0.25">
      <c r="A197" s="31"/>
      <c r="C197" s="95"/>
      <c r="D197" s="31"/>
      <c r="G197" s="114">
        <f t="shared" si="11"/>
        <v>2644.6799999999994</v>
      </c>
      <c r="H197" s="59">
        <f t="shared" si="11"/>
        <v>544</v>
      </c>
      <c r="I197" s="60"/>
      <c r="J197" s="60"/>
      <c r="K197" s="31"/>
      <c r="L197" s="59" t="str">
        <f t="shared" si="10"/>
        <v xml:space="preserve"> </v>
      </c>
      <c r="M197" s="31"/>
      <c r="N197" s="87"/>
      <c r="O197" s="87"/>
      <c r="P197" s="113">
        <f t="shared" si="9"/>
        <v>0</v>
      </c>
      <c r="Q197" s="31"/>
    </row>
    <row r="198" spans="1:17" ht="18" x14ac:dyDescent="0.25">
      <c r="A198" s="31"/>
      <c r="C198" s="95"/>
      <c r="D198" s="31"/>
      <c r="G198" s="114">
        <f t="shared" si="11"/>
        <v>2644.6799999999994</v>
      </c>
      <c r="H198" s="59">
        <f t="shared" si="11"/>
        <v>544</v>
      </c>
      <c r="I198" s="60"/>
      <c r="J198" s="60"/>
      <c r="K198" s="31"/>
      <c r="L198" s="59" t="str">
        <f t="shared" si="10"/>
        <v xml:space="preserve"> </v>
      </c>
      <c r="M198" s="31"/>
      <c r="N198" s="87"/>
      <c r="O198" s="87"/>
      <c r="P198" s="113">
        <f t="shared" si="9"/>
        <v>0</v>
      </c>
      <c r="Q198" s="31"/>
    </row>
    <row r="199" spans="1:17" ht="18" x14ac:dyDescent="0.25">
      <c r="A199" s="31"/>
      <c r="C199" s="95"/>
      <c r="D199" s="31"/>
      <c r="G199" s="114">
        <f t="shared" si="11"/>
        <v>2644.6799999999994</v>
      </c>
      <c r="H199" s="59">
        <f t="shared" si="11"/>
        <v>544</v>
      </c>
      <c r="I199" s="60"/>
      <c r="J199" s="60"/>
      <c r="K199" s="31"/>
      <c r="L199" s="59" t="str">
        <f t="shared" si="10"/>
        <v xml:space="preserve"> </v>
      </c>
      <c r="M199" s="31"/>
      <c r="N199" s="87"/>
      <c r="O199" s="87"/>
      <c r="P199" s="113">
        <f t="shared" si="9"/>
        <v>0</v>
      </c>
      <c r="Q199" s="31"/>
    </row>
    <row r="200" spans="1:17" ht="18" x14ac:dyDescent="0.25">
      <c r="A200" s="31"/>
      <c r="C200" s="95"/>
      <c r="D200" s="31"/>
      <c r="G200" s="114">
        <f t="shared" si="11"/>
        <v>2644.6799999999994</v>
      </c>
      <c r="H200" s="59">
        <f t="shared" si="11"/>
        <v>544</v>
      </c>
      <c r="I200" s="60"/>
      <c r="J200" s="60"/>
      <c r="K200" s="31"/>
      <c r="L200" s="59" t="str">
        <f t="shared" si="10"/>
        <v xml:space="preserve"> </v>
      </c>
      <c r="M200" s="31"/>
      <c r="N200" s="87"/>
      <c r="O200" s="87"/>
      <c r="P200" s="113">
        <f t="shared" si="9"/>
        <v>0</v>
      </c>
      <c r="Q200" s="31"/>
    </row>
    <row r="201" spans="1:17" ht="18" x14ac:dyDescent="0.25">
      <c r="A201" s="31"/>
      <c r="C201" s="95"/>
      <c r="D201" s="31"/>
      <c r="G201" s="114">
        <f t="shared" si="11"/>
        <v>2644.6799999999994</v>
      </c>
      <c r="H201" s="59">
        <f t="shared" si="11"/>
        <v>544</v>
      </c>
      <c r="I201" s="60"/>
      <c r="J201" s="60"/>
      <c r="K201" s="31"/>
      <c r="L201" s="59" t="str">
        <f t="shared" si="10"/>
        <v xml:space="preserve"> </v>
      </c>
      <c r="M201" s="31"/>
      <c r="N201" s="87"/>
      <c r="O201" s="87"/>
      <c r="P201" s="113">
        <f t="shared" ref="P201:P207" si="12">O201*G201</f>
        <v>0</v>
      </c>
      <c r="Q201" s="31"/>
    </row>
    <row r="202" spans="1:17" ht="18" x14ac:dyDescent="0.25">
      <c r="A202" s="31"/>
      <c r="C202" s="95"/>
      <c r="D202" s="31"/>
      <c r="G202" s="114">
        <f t="shared" si="11"/>
        <v>2644.6799999999994</v>
      </c>
      <c r="H202" s="59">
        <f t="shared" si="11"/>
        <v>544</v>
      </c>
      <c r="I202" s="60"/>
      <c r="J202" s="60"/>
      <c r="K202" s="31"/>
      <c r="L202" s="59" t="str">
        <f t="shared" si="10"/>
        <v xml:space="preserve"> </v>
      </c>
      <c r="M202" s="31"/>
      <c r="N202" s="87"/>
      <c r="O202" s="87"/>
      <c r="P202" s="113">
        <f t="shared" si="12"/>
        <v>0</v>
      </c>
      <c r="Q202" s="31"/>
    </row>
    <row r="203" spans="1:17" ht="18" x14ac:dyDescent="0.25">
      <c r="A203" s="31"/>
      <c r="C203" s="95"/>
      <c r="D203" s="31"/>
      <c r="G203" s="114">
        <f t="shared" si="11"/>
        <v>2644.6799999999994</v>
      </c>
      <c r="H203" s="59">
        <f t="shared" si="11"/>
        <v>544</v>
      </c>
      <c r="I203" s="60"/>
      <c r="J203" s="60"/>
      <c r="K203" s="31"/>
      <c r="L203" s="59" t="str">
        <f>IF(D203&gt;0,D203," ")</f>
        <v xml:space="preserve"> </v>
      </c>
      <c r="M203" s="31"/>
      <c r="N203" s="87"/>
      <c r="O203" s="87"/>
      <c r="P203" s="113">
        <f t="shared" si="12"/>
        <v>0</v>
      </c>
      <c r="Q203" s="31"/>
    </row>
    <row r="204" spans="1:17" ht="18" x14ac:dyDescent="0.25">
      <c r="A204" s="31"/>
      <c r="C204" s="95"/>
      <c r="D204" s="31"/>
      <c r="G204" s="114">
        <f t="shared" si="11"/>
        <v>2644.6799999999994</v>
      </c>
      <c r="H204" s="59">
        <f t="shared" si="11"/>
        <v>544</v>
      </c>
      <c r="I204" s="60"/>
      <c r="J204" s="60"/>
      <c r="K204" s="31"/>
      <c r="L204" s="59" t="str">
        <f>IF(D204&gt;0,D204," ")</f>
        <v xml:space="preserve"> </v>
      </c>
      <c r="M204" s="31"/>
      <c r="N204" s="87"/>
      <c r="O204" s="87"/>
      <c r="P204" s="113">
        <f t="shared" si="12"/>
        <v>0</v>
      </c>
      <c r="Q204" s="31"/>
    </row>
    <row r="205" spans="1:17" ht="18" x14ac:dyDescent="0.25">
      <c r="A205" s="31"/>
      <c r="C205" s="95"/>
      <c r="D205" s="31"/>
      <c r="G205" s="114">
        <f t="shared" si="11"/>
        <v>2644.6799999999994</v>
      </c>
      <c r="H205" s="59">
        <f t="shared" si="11"/>
        <v>544</v>
      </c>
      <c r="I205" s="60"/>
      <c r="J205" s="60"/>
      <c r="K205" s="31"/>
      <c r="L205" s="59" t="str">
        <f>IF(D205&gt;0,D205," ")</f>
        <v xml:space="preserve"> </v>
      </c>
      <c r="M205" s="31"/>
      <c r="N205" s="87"/>
      <c r="O205" s="87"/>
      <c r="P205" s="113">
        <f t="shared" si="12"/>
        <v>0</v>
      </c>
      <c r="Q205" s="31"/>
    </row>
    <row r="206" spans="1:17" ht="18" x14ac:dyDescent="0.25">
      <c r="A206" s="31"/>
      <c r="C206" s="95"/>
      <c r="D206" s="31"/>
      <c r="G206" s="114">
        <f t="shared" si="11"/>
        <v>2644.6799999999994</v>
      </c>
      <c r="H206" s="59">
        <f t="shared" si="11"/>
        <v>544</v>
      </c>
      <c r="I206" s="60"/>
      <c r="J206" s="60"/>
      <c r="K206" s="31"/>
      <c r="L206" s="59" t="str">
        <f>IF(D206&gt;0,D206," ")</f>
        <v xml:space="preserve"> </v>
      </c>
      <c r="M206" s="31"/>
      <c r="N206" s="87"/>
      <c r="O206" s="87"/>
      <c r="P206" s="113">
        <f t="shared" si="12"/>
        <v>0</v>
      </c>
      <c r="Q206" s="31"/>
    </row>
    <row r="207" spans="1:17" ht="18" x14ac:dyDescent="0.25">
      <c r="A207" s="31"/>
      <c r="C207" s="95"/>
      <c r="D207" s="31"/>
      <c r="G207" s="114">
        <f t="shared" si="11"/>
        <v>2644.6799999999994</v>
      </c>
      <c r="H207" s="59">
        <f t="shared" si="11"/>
        <v>544</v>
      </c>
      <c r="I207" s="60"/>
      <c r="J207" s="60"/>
      <c r="K207" s="31"/>
      <c r="L207" s="59" t="str">
        <f>IF(D207&gt;0,D207," ")</f>
        <v xml:space="preserve"> </v>
      </c>
      <c r="M207" s="31"/>
      <c r="N207" s="87"/>
      <c r="O207" s="87"/>
      <c r="P207" s="113">
        <f t="shared" si="12"/>
        <v>0</v>
      </c>
      <c r="Q207" s="31"/>
    </row>
    <row r="208" spans="1:17" ht="18" x14ac:dyDescent="0.25">
      <c r="A208" s="31"/>
      <c r="C208" s="95"/>
      <c r="D208" s="31"/>
      <c r="G208" s="95"/>
      <c r="H208" s="31"/>
      <c r="K208" s="31"/>
      <c r="L208" s="31"/>
      <c r="M208" s="31"/>
      <c r="N208" s="87"/>
      <c r="O208" s="87"/>
      <c r="P208" s="87"/>
      <c r="Q208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212"/>
  <sheetViews>
    <sheetView topLeftCell="A5" zoomScale="150" zoomScaleNormal="150" workbookViewId="0">
      <pane ySplit="4" topLeftCell="A24" activePane="bottomLeft" state="frozen"/>
      <selection activeCell="J13" sqref="J13"/>
      <selection pane="bottomLeft" activeCell="K37" sqref="K37"/>
    </sheetView>
  </sheetViews>
  <sheetFormatPr baseColWidth="10" defaultRowHeight="12.75" x14ac:dyDescent="0.2"/>
  <cols>
    <col min="1" max="1" width="7.42578125" style="149" customWidth="1"/>
    <col min="2" max="2" width="9.140625" customWidth="1"/>
    <col min="3" max="3" width="12.85546875" style="2" customWidth="1"/>
    <col min="4" max="4" width="8.28515625" bestFit="1" customWidth="1"/>
    <col min="5" max="5" width="12" style="152" customWidth="1"/>
    <col min="6" max="6" width="5.85546875" style="196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6"/>
    </row>
    <row r="4" spans="1:18" x14ac:dyDescent="0.2">
      <c r="A4" s="156"/>
    </row>
    <row r="5" spans="1:18" ht="18.75" thickBot="1" x14ac:dyDescent="0.3">
      <c r="A5" s="157" t="s">
        <v>0</v>
      </c>
      <c r="B5" s="31"/>
      <c r="C5" s="32" t="s">
        <v>50</v>
      </c>
      <c r="D5" s="33"/>
      <c r="E5" s="159"/>
      <c r="F5" s="197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198"/>
      <c r="G6" s="6"/>
      <c r="K6" s="1091" t="s">
        <v>22</v>
      </c>
      <c r="L6" s="1092"/>
      <c r="M6" s="1093"/>
    </row>
    <row r="7" spans="1:18" ht="15.75" x14ac:dyDescent="0.25">
      <c r="A7" s="1094" t="s">
        <v>2</v>
      </c>
      <c r="B7" s="1095"/>
      <c r="C7" s="1096" t="s">
        <v>3</v>
      </c>
      <c r="D7" s="1112"/>
      <c r="E7" s="1113" t="s">
        <v>4</v>
      </c>
      <c r="F7" s="1097"/>
      <c r="G7" s="1096" t="s">
        <v>5</v>
      </c>
      <c r="H7" s="1097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74" t="s">
        <v>19</v>
      </c>
      <c r="B8" s="70" t="s">
        <v>20</v>
      </c>
      <c r="C8" s="120" t="s">
        <v>12</v>
      </c>
      <c r="D8" s="121" t="s">
        <v>7</v>
      </c>
      <c r="E8" s="122" t="s">
        <v>12</v>
      </c>
      <c r="F8" s="199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175" t="s">
        <v>8</v>
      </c>
      <c r="N8" s="75" t="s">
        <v>14</v>
      </c>
      <c r="O8" s="75" t="s">
        <v>15</v>
      </c>
      <c r="P8" s="75" t="s">
        <v>16</v>
      </c>
    </row>
    <row r="9" spans="1:18" ht="16.5" customHeight="1" x14ac:dyDescent="0.25">
      <c r="A9" s="232" t="s">
        <v>88</v>
      </c>
      <c r="B9" s="151"/>
      <c r="C9" s="83"/>
      <c r="D9" s="141"/>
      <c r="E9" s="142"/>
      <c r="F9" s="200"/>
      <c r="G9" s="287">
        <v>31251</v>
      </c>
      <c r="H9" s="289">
        <v>1253</v>
      </c>
      <c r="I9" s="79"/>
      <c r="J9" s="79" t="s">
        <v>23</v>
      </c>
      <c r="K9" s="80"/>
      <c r="L9" s="60"/>
      <c r="M9" s="60"/>
      <c r="N9" s="81"/>
      <c r="O9" s="81"/>
      <c r="P9" s="82">
        <v>0</v>
      </c>
      <c r="R9" s="3"/>
    </row>
    <row r="10" spans="1:18" s="770" customFormat="1" ht="15.75" x14ac:dyDescent="0.25">
      <c r="A10" s="899"/>
      <c r="B10" s="834">
        <v>4</v>
      </c>
      <c r="C10" s="762"/>
      <c r="D10" s="763"/>
      <c r="E10" s="905">
        <v>1769.3</v>
      </c>
      <c r="F10" s="906">
        <v>65</v>
      </c>
      <c r="G10" s="762">
        <f>G9-E10+C10</f>
        <v>29481.7</v>
      </c>
      <c r="H10" s="763">
        <f>H9-F10+D10</f>
        <v>1188</v>
      </c>
      <c r="I10" s="907" t="s">
        <v>114</v>
      </c>
      <c r="J10" s="890" t="s">
        <v>62</v>
      </c>
      <c r="K10" s="841"/>
      <c r="L10" s="763"/>
      <c r="M10" s="766"/>
      <c r="N10" s="844"/>
      <c r="O10" s="843">
        <f>27.22*F10</f>
        <v>1769.3</v>
      </c>
      <c r="P10" s="844">
        <v>0</v>
      </c>
      <c r="R10" s="769"/>
    </row>
    <row r="11" spans="1:18" s="770" customFormat="1" ht="15" x14ac:dyDescent="0.2">
      <c r="A11" s="899"/>
      <c r="B11" s="834">
        <v>4</v>
      </c>
      <c r="C11" s="762"/>
      <c r="D11" s="763"/>
      <c r="E11" s="922">
        <v>113.4</v>
      </c>
      <c r="F11" s="906">
        <v>5</v>
      </c>
      <c r="G11" s="762">
        <f t="shared" ref="G11:G20" si="0">G10-E11+C11</f>
        <v>29368.3</v>
      </c>
      <c r="H11" s="763">
        <f t="shared" ref="H11:H42" si="1">H10-F11+D11</f>
        <v>1183</v>
      </c>
      <c r="I11" s="907" t="s">
        <v>124</v>
      </c>
      <c r="J11" s="890" t="s">
        <v>67</v>
      </c>
      <c r="K11" s="841"/>
      <c r="L11" s="763"/>
      <c r="M11" s="766"/>
      <c r="N11" s="844"/>
      <c r="O11" s="843">
        <f>27.22*F11</f>
        <v>136.1</v>
      </c>
      <c r="P11" s="844">
        <v>0</v>
      </c>
      <c r="R11" s="769"/>
    </row>
    <row r="12" spans="1:18" s="770" customFormat="1" ht="15" x14ac:dyDescent="0.2">
      <c r="A12" s="923"/>
      <c r="B12" s="924">
        <v>4</v>
      </c>
      <c r="C12" s="925"/>
      <c r="D12" s="926"/>
      <c r="E12" s="927">
        <v>27.22</v>
      </c>
      <c r="F12" s="928">
        <v>1</v>
      </c>
      <c r="G12" s="925">
        <f t="shared" si="0"/>
        <v>29341.079999999998</v>
      </c>
      <c r="H12" s="926">
        <f t="shared" si="1"/>
        <v>1182</v>
      </c>
      <c r="I12" s="928" t="s">
        <v>125</v>
      </c>
      <c r="J12" s="897" t="s">
        <v>81</v>
      </c>
      <c r="K12" s="929"/>
      <c r="L12" s="926"/>
      <c r="M12" s="930"/>
      <c r="N12" s="931"/>
      <c r="O12" s="932">
        <f t="shared" ref="O12:O32" si="2">27.22*F12</f>
        <v>27.22</v>
      </c>
      <c r="P12" s="844">
        <v>0</v>
      </c>
      <c r="R12" s="769"/>
    </row>
    <row r="13" spans="1:18" s="891" customFormat="1" ht="15" x14ac:dyDescent="0.2">
      <c r="A13" s="953"/>
      <c r="B13" s="837">
        <v>4</v>
      </c>
      <c r="C13" s="762"/>
      <c r="D13" s="763"/>
      <c r="E13" s="954">
        <v>907.2</v>
      </c>
      <c r="F13" s="907">
        <v>40</v>
      </c>
      <c r="G13" s="762">
        <f t="shared" si="0"/>
        <v>28433.879999999997</v>
      </c>
      <c r="H13" s="763">
        <f t="shared" si="1"/>
        <v>1142</v>
      </c>
      <c r="I13" s="907" t="s">
        <v>132</v>
      </c>
      <c r="J13" s="890" t="s">
        <v>68</v>
      </c>
      <c r="K13" s="841"/>
      <c r="L13" s="763"/>
      <c r="M13" s="766"/>
      <c r="N13" s="844"/>
      <c r="O13" s="843">
        <f t="shared" si="2"/>
        <v>1088.8</v>
      </c>
      <c r="P13" s="844">
        <v>0</v>
      </c>
      <c r="R13" s="892"/>
    </row>
    <row r="14" spans="1:18" s="891" customFormat="1" ht="15.75" x14ac:dyDescent="0.25">
      <c r="A14" s="953"/>
      <c r="B14" s="837">
        <v>6</v>
      </c>
      <c r="C14" s="904"/>
      <c r="D14" s="878"/>
      <c r="E14" s="954">
        <v>762.16</v>
      </c>
      <c r="F14" s="907">
        <v>28</v>
      </c>
      <c r="G14" s="762">
        <f t="shared" si="0"/>
        <v>27671.719999999998</v>
      </c>
      <c r="H14" s="763">
        <f t="shared" si="1"/>
        <v>1114</v>
      </c>
      <c r="I14" s="907" t="s">
        <v>133</v>
      </c>
      <c r="J14" s="957" t="s">
        <v>62</v>
      </c>
      <c r="K14" s="841"/>
      <c r="L14" s="763"/>
      <c r="M14" s="766"/>
      <c r="N14" s="844"/>
      <c r="O14" s="843">
        <f t="shared" si="2"/>
        <v>762.16</v>
      </c>
      <c r="P14" s="844">
        <v>0</v>
      </c>
      <c r="R14" s="892"/>
    </row>
    <row r="15" spans="1:18" s="891" customFormat="1" ht="15" x14ac:dyDescent="0.2">
      <c r="A15" s="953"/>
      <c r="B15" s="837">
        <v>9</v>
      </c>
      <c r="C15" s="981"/>
      <c r="D15" s="982"/>
      <c r="E15" s="954">
        <v>2722</v>
      </c>
      <c r="F15" s="907">
        <v>100</v>
      </c>
      <c r="G15" s="762">
        <f t="shared" si="0"/>
        <v>24949.719999999998</v>
      </c>
      <c r="H15" s="763">
        <f t="shared" si="1"/>
        <v>1014</v>
      </c>
      <c r="I15" s="907" t="s">
        <v>155</v>
      </c>
      <c r="J15" s="890" t="s">
        <v>62</v>
      </c>
      <c r="K15" s="841"/>
      <c r="L15" s="763"/>
      <c r="M15" s="766"/>
      <c r="N15" s="844"/>
      <c r="O15" s="843">
        <f>27.22*F15</f>
        <v>2722</v>
      </c>
      <c r="P15" s="844">
        <v>0</v>
      </c>
      <c r="R15" s="892"/>
    </row>
    <row r="16" spans="1:18" s="770" customFormat="1" ht="15" x14ac:dyDescent="0.2">
      <c r="A16" s="987"/>
      <c r="B16" s="834">
        <v>9</v>
      </c>
      <c r="C16" s="762"/>
      <c r="D16" s="763"/>
      <c r="E16" s="922">
        <v>871.04</v>
      </c>
      <c r="F16" s="906">
        <v>32</v>
      </c>
      <c r="G16" s="762">
        <f t="shared" si="0"/>
        <v>24078.679999999997</v>
      </c>
      <c r="H16" s="763">
        <f t="shared" si="1"/>
        <v>982</v>
      </c>
      <c r="I16" s="907" t="s">
        <v>162</v>
      </c>
      <c r="J16" s="890" t="s">
        <v>68</v>
      </c>
      <c r="K16" s="763"/>
      <c r="L16" s="763"/>
      <c r="M16" s="766"/>
      <c r="N16" s="844"/>
      <c r="O16" s="843">
        <f t="shared" si="2"/>
        <v>871.04</v>
      </c>
      <c r="P16" s="844">
        <v>0</v>
      </c>
      <c r="R16" s="769"/>
    </row>
    <row r="17" spans="1:18" s="770" customFormat="1" ht="15" x14ac:dyDescent="0.2">
      <c r="A17" s="987"/>
      <c r="B17" s="834">
        <v>11</v>
      </c>
      <c r="C17" s="991"/>
      <c r="D17" s="992"/>
      <c r="E17" s="922">
        <v>22.68</v>
      </c>
      <c r="F17" s="906">
        <v>1</v>
      </c>
      <c r="G17" s="762">
        <f t="shared" si="0"/>
        <v>24055.999999999996</v>
      </c>
      <c r="H17" s="763">
        <f t="shared" si="1"/>
        <v>981</v>
      </c>
      <c r="I17" s="907" t="s">
        <v>172</v>
      </c>
      <c r="J17" s="890" t="s">
        <v>81</v>
      </c>
      <c r="K17" s="833"/>
      <c r="L17" s="767"/>
      <c r="M17" s="766"/>
      <c r="N17" s="844"/>
      <c r="O17" s="843">
        <f t="shared" si="2"/>
        <v>27.22</v>
      </c>
      <c r="P17" s="844">
        <v>0</v>
      </c>
      <c r="R17" s="769"/>
    </row>
    <row r="18" spans="1:18" s="891" customFormat="1" ht="15" x14ac:dyDescent="0.2">
      <c r="A18" s="953"/>
      <c r="B18" s="837">
        <v>13</v>
      </c>
      <c r="C18" s="762"/>
      <c r="D18" s="763"/>
      <c r="E18" s="954">
        <v>657.72</v>
      </c>
      <c r="F18" s="907">
        <v>29</v>
      </c>
      <c r="G18" s="762">
        <f t="shared" si="0"/>
        <v>23398.279999999995</v>
      </c>
      <c r="H18" s="763">
        <f t="shared" si="1"/>
        <v>952</v>
      </c>
      <c r="I18" s="907" t="s">
        <v>177</v>
      </c>
      <c r="J18" s="890" t="s">
        <v>68</v>
      </c>
      <c r="K18" s="763"/>
      <c r="L18" s="763"/>
      <c r="M18" s="766"/>
      <c r="N18" s="844"/>
      <c r="O18" s="843">
        <f t="shared" si="2"/>
        <v>789.38</v>
      </c>
      <c r="P18" s="844">
        <v>0</v>
      </c>
    </row>
    <row r="19" spans="1:18" s="770" customFormat="1" ht="15" x14ac:dyDescent="0.2">
      <c r="A19" s="987"/>
      <c r="B19" s="834">
        <v>13</v>
      </c>
      <c r="C19" s="762"/>
      <c r="D19" s="763"/>
      <c r="E19" s="922">
        <v>907.2</v>
      </c>
      <c r="F19" s="906">
        <v>40</v>
      </c>
      <c r="G19" s="762">
        <f t="shared" si="0"/>
        <v>22491.079999999994</v>
      </c>
      <c r="H19" s="763">
        <f t="shared" si="1"/>
        <v>912</v>
      </c>
      <c r="I19" s="907" t="s">
        <v>180</v>
      </c>
      <c r="J19" s="890" t="s">
        <v>62</v>
      </c>
      <c r="K19" s="763"/>
      <c r="L19" s="763"/>
      <c r="M19" s="766"/>
      <c r="N19" s="844"/>
      <c r="O19" s="843">
        <f t="shared" si="2"/>
        <v>1088.8</v>
      </c>
      <c r="P19" s="844">
        <v>0</v>
      </c>
    </row>
    <row r="20" spans="1:18" s="770" customFormat="1" ht="15" x14ac:dyDescent="0.2">
      <c r="A20" s="987"/>
      <c r="B20" s="855">
        <v>15</v>
      </c>
      <c r="C20" s="876"/>
      <c r="D20" s="833"/>
      <c r="E20" s="1001">
        <v>4083</v>
      </c>
      <c r="F20" s="906">
        <v>150</v>
      </c>
      <c r="G20" s="762">
        <f t="shared" si="0"/>
        <v>18408.079999999994</v>
      </c>
      <c r="H20" s="763">
        <f t="shared" si="1"/>
        <v>762</v>
      </c>
      <c r="I20" s="907" t="s">
        <v>194</v>
      </c>
      <c r="J20" s="890" t="s">
        <v>62</v>
      </c>
      <c r="K20" s="763"/>
      <c r="L20" s="763"/>
      <c r="M20" s="766"/>
      <c r="N20" s="844"/>
      <c r="O20" s="843">
        <f t="shared" si="2"/>
        <v>4083</v>
      </c>
      <c r="P20" s="844">
        <v>0</v>
      </c>
    </row>
    <row r="21" spans="1:18" s="770" customFormat="1" ht="15" x14ac:dyDescent="0.2">
      <c r="A21" s="953" t="s">
        <v>237</v>
      </c>
      <c r="B21" s="855">
        <v>16</v>
      </c>
      <c r="C21" s="876"/>
      <c r="D21" s="833"/>
      <c r="E21" s="1001">
        <v>762.16</v>
      </c>
      <c r="F21" s="906">
        <v>28</v>
      </c>
      <c r="G21" s="762">
        <f t="shared" ref="G21:G35" si="3">G20-E21+C21</f>
        <v>17645.919999999995</v>
      </c>
      <c r="H21" s="763">
        <f t="shared" si="1"/>
        <v>734</v>
      </c>
      <c r="I21" s="907" t="s">
        <v>206</v>
      </c>
      <c r="J21" s="890" t="s">
        <v>68</v>
      </c>
      <c r="K21" s="763"/>
      <c r="L21" s="763"/>
      <c r="M21" s="766"/>
      <c r="N21" s="844"/>
      <c r="O21" s="843">
        <f t="shared" si="2"/>
        <v>762.16</v>
      </c>
      <c r="P21" s="844">
        <v>0</v>
      </c>
    </row>
    <row r="22" spans="1:18" s="770" customFormat="1" ht="15" x14ac:dyDescent="0.2">
      <c r="A22" s="987"/>
      <c r="B22" s="855">
        <v>16</v>
      </c>
      <c r="C22" s="876"/>
      <c r="D22" s="833"/>
      <c r="E22" s="1014">
        <v>762.16</v>
      </c>
      <c r="F22" s="906">
        <v>28</v>
      </c>
      <c r="G22" s="762">
        <f t="shared" si="3"/>
        <v>16883.759999999995</v>
      </c>
      <c r="H22" s="763">
        <f t="shared" si="1"/>
        <v>706</v>
      </c>
      <c r="I22" s="907" t="s">
        <v>199</v>
      </c>
      <c r="J22" s="890" t="s">
        <v>241</v>
      </c>
      <c r="K22" s="763"/>
      <c r="L22" s="763"/>
      <c r="M22" s="766"/>
      <c r="N22" s="844"/>
      <c r="O22" s="843">
        <f t="shared" si="2"/>
        <v>762.16</v>
      </c>
      <c r="P22" s="844">
        <v>0</v>
      </c>
    </row>
    <row r="23" spans="1:18" s="770" customFormat="1" ht="15" x14ac:dyDescent="0.2">
      <c r="A23" s="987"/>
      <c r="B23" s="855">
        <v>20</v>
      </c>
      <c r="C23" s="876"/>
      <c r="D23" s="833"/>
      <c r="E23" s="1025">
        <v>54.44</v>
      </c>
      <c r="F23" s="906">
        <v>2</v>
      </c>
      <c r="G23" s="762">
        <f t="shared" si="3"/>
        <v>16829.319999999996</v>
      </c>
      <c r="H23" s="763">
        <f t="shared" si="1"/>
        <v>704</v>
      </c>
      <c r="I23" s="907" t="s">
        <v>233</v>
      </c>
      <c r="J23" s="957" t="s">
        <v>81</v>
      </c>
      <c r="K23" s="763"/>
      <c r="L23" s="763"/>
      <c r="M23" s="766"/>
      <c r="N23" s="844"/>
      <c r="O23" s="843">
        <f t="shared" si="2"/>
        <v>54.44</v>
      </c>
      <c r="P23" s="844">
        <v>0</v>
      </c>
    </row>
    <row r="24" spans="1:18" s="770" customFormat="1" ht="15" x14ac:dyDescent="0.2">
      <c r="A24" s="987"/>
      <c r="B24" s="834">
        <v>21</v>
      </c>
      <c r="C24" s="762"/>
      <c r="D24" s="763"/>
      <c r="E24" s="1033">
        <v>136.1</v>
      </c>
      <c r="F24" s="906">
        <v>5</v>
      </c>
      <c r="G24" s="762">
        <f t="shared" si="3"/>
        <v>16693.219999999998</v>
      </c>
      <c r="H24" s="763">
        <f t="shared" si="1"/>
        <v>699</v>
      </c>
      <c r="I24" s="907" t="s">
        <v>224</v>
      </c>
      <c r="J24" s="957" t="s">
        <v>67</v>
      </c>
      <c r="K24" s="763"/>
      <c r="L24" s="763"/>
      <c r="M24" s="766"/>
      <c r="N24" s="844"/>
      <c r="O24" s="843">
        <f t="shared" si="2"/>
        <v>136.1</v>
      </c>
      <c r="P24" s="844">
        <v>0</v>
      </c>
    </row>
    <row r="25" spans="1:18" s="1013" customFormat="1" ht="15" x14ac:dyDescent="0.2">
      <c r="A25" s="1023"/>
      <c r="B25" s="924">
        <v>18</v>
      </c>
      <c r="C25" s="925"/>
      <c r="D25" s="926"/>
      <c r="E25" s="1024">
        <v>907.2</v>
      </c>
      <c r="F25" s="928">
        <v>40</v>
      </c>
      <c r="G25" s="925">
        <f t="shared" si="3"/>
        <v>15786.019999999997</v>
      </c>
      <c r="H25" s="926">
        <f t="shared" si="1"/>
        <v>659</v>
      </c>
      <c r="I25" s="928" t="s">
        <v>213</v>
      </c>
      <c r="J25" s="897" t="s">
        <v>68</v>
      </c>
      <c r="K25" s="926"/>
      <c r="L25" s="926"/>
      <c r="M25" s="930"/>
      <c r="N25" s="931"/>
      <c r="O25" s="932">
        <f t="shared" si="2"/>
        <v>1088.8</v>
      </c>
      <c r="P25" s="931">
        <v>0</v>
      </c>
    </row>
    <row r="26" spans="1:18" s="770" customFormat="1" ht="15" x14ac:dyDescent="0.2">
      <c r="A26" s="1034"/>
      <c r="B26" s="834">
        <v>23</v>
      </c>
      <c r="C26" s="762"/>
      <c r="D26" s="763"/>
      <c r="E26" s="836">
        <v>762.16</v>
      </c>
      <c r="F26" s="906">
        <v>28</v>
      </c>
      <c r="G26" s="762">
        <f t="shared" si="3"/>
        <v>15023.859999999997</v>
      </c>
      <c r="H26" s="763">
        <f t="shared" si="1"/>
        <v>631</v>
      </c>
      <c r="I26" s="907" t="s">
        <v>255</v>
      </c>
      <c r="J26" s="890" t="s">
        <v>68</v>
      </c>
      <c r="K26" s="833"/>
      <c r="L26" s="763"/>
      <c r="M26" s="766"/>
      <c r="N26" s="844"/>
      <c r="O26" s="843">
        <f t="shared" si="2"/>
        <v>762.16</v>
      </c>
      <c r="P26" s="844">
        <v>0</v>
      </c>
    </row>
    <row r="27" spans="1:18" s="770" customFormat="1" ht="15" x14ac:dyDescent="0.2">
      <c r="A27" s="1034"/>
      <c r="B27" s="834">
        <v>23</v>
      </c>
      <c r="C27" s="876"/>
      <c r="D27" s="833"/>
      <c r="E27" s="836">
        <v>1633.2</v>
      </c>
      <c r="F27" s="906">
        <v>60</v>
      </c>
      <c r="G27" s="762">
        <f t="shared" si="3"/>
        <v>13390.659999999996</v>
      </c>
      <c r="H27" s="763">
        <f t="shared" si="1"/>
        <v>571</v>
      </c>
      <c r="I27" s="907" t="s">
        <v>259</v>
      </c>
      <c r="J27" s="890" t="s">
        <v>62</v>
      </c>
      <c r="K27" s="763"/>
      <c r="L27" s="763"/>
      <c r="M27" s="766"/>
      <c r="N27" s="844"/>
      <c r="O27" s="843">
        <f t="shared" si="2"/>
        <v>1633.1999999999998</v>
      </c>
      <c r="P27" s="844">
        <v>0</v>
      </c>
    </row>
    <row r="28" spans="1:18" s="770" customFormat="1" ht="15" x14ac:dyDescent="0.2">
      <c r="A28" s="1034"/>
      <c r="B28" s="834">
        <v>23</v>
      </c>
      <c r="C28" s="762"/>
      <c r="D28" s="763"/>
      <c r="E28" s="836">
        <v>1088.8</v>
      </c>
      <c r="F28" s="906">
        <v>40</v>
      </c>
      <c r="G28" s="762">
        <f t="shared" si="3"/>
        <v>12301.859999999997</v>
      </c>
      <c r="H28" s="763">
        <f t="shared" si="1"/>
        <v>531</v>
      </c>
      <c r="I28" s="907" t="s">
        <v>261</v>
      </c>
      <c r="J28" s="890" t="s">
        <v>62</v>
      </c>
      <c r="K28" s="763"/>
      <c r="L28" s="763"/>
      <c r="M28" s="766"/>
      <c r="N28" s="844"/>
      <c r="O28" s="843">
        <f t="shared" si="2"/>
        <v>1088.8</v>
      </c>
      <c r="P28" s="844">
        <v>0</v>
      </c>
    </row>
    <row r="29" spans="1:18" s="1041" customFormat="1" ht="15" x14ac:dyDescent="0.2">
      <c r="A29" s="1034"/>
      <c r="B29" s="834">
        <v>24</v>
      </c>
      <c r="C29" s="762"/>
      <c r="D29" s="763"/>
      <c r="E29" s="836">
        <v>762.16</v>
      </c>
      <c r="F29" s="906">
        <v>28</v>
      </c>
      <c r="G29" s="762">
        <f t="shared" si="3"/>
        <v>11539.699999999997</v>
      </c>
      <c r="H29" s="763">
        <f t="shared" si="1"/>
        <v>503</v>
      </c>
      <c r="I29" s="907" t="s">
        <v>268</v>
      </c>
      <c r="J29" s="890" t="s">
        <v>83</v>
      </c>
      <c r="K29" s="763"/>
      <c r="L29" s="763"/>
      <c r="M29" s="763"/>
      <c r="N29" s="1040"/>
      <c r="O29" s="843">
        <f t="shared" si="2"/>
        <v>762.16</v>
      </c>
      <c r="P29" s="844">
        <v>0</v>
      </c>
    </row>
    <row r="30" spans="1:18" s="770" customFormat="1" ht="15" x14ac:dyDescent="0.2">
      <c r="A30" s="1034"/>
      <c r="B30" s="855">
        <v>25</v>
      </c>
      <c r="C30" s="876"/>
      <c r="D30" s="833"/>
      <c r="E30" s="1042">
        <v>789.38</v>
      </c>
      <c r="F30" s="1043">
        <v>29</v>
      </c>
      <c r="G30" s="762">
        <f t="shared" si="3"/>
        <v>10750.319999999998</v>
      </c>
      <c r="H30" s="763">
        <f t="shared" si="1"/>
        <v>474</v>
      </c>
      <c r="I30" s="907" t="s">
        <v>275</v>
      </c>
      <c r="J30" s="890" t="s">
        <v>68</v>
      </c>
      <c r="K30" s="763" t="s">
        <v>216</v>
      </c>
      <c r="L30" s="763"/>
      <c r="M30" s="763"/>
      <c r="N30" s="844"/>
      <c r="O30" s="843">
        <f t="shared" si="2"/>
        <v>789.38</v>
      </c>
      <c r="P30" s="844">
        <v>0</v>
      </c>
    </row>
    <row r="31" spans="1:18" s="919" customFormat="1" ht="15" x14ac:dyDescent="0.2">
      <c r="A31" s="1066"/>
      <c r="B31" s="1067">
        <v>30</v>
      </c>
      <c r="C31" s="1068"/>
      <c r="D31" s="1069"/>
      <c r="E31" s="1070">
        <v>907.2</v>
      </c>
      <c r="F31" s="1071">
        <v>40</v>
      </c>
      <c r="G31" s="914">
        <f t="shared" si="3"/>
        <v>9843.1199999999972</v>
      </c>
      <c r="H31" s="915">
        <f t="shared" si="1"/>
        <v>434</v>
      </c>
      <c r="I31" s="1072" t="s">
        <v>312</v>
      </c>
      <c r="J31" s="1073" t="s">
        <v>68</v>
      </c>
      <c r="K31" s="915"/>
      <c r="L31" s="915"/>
      <c r="M31" s="917"/>
      <c r="N31" s="918"/>
      <c r="O31" s="1074">
        <f t="shared" si="2"/>
        <v>1088.8</v>
      </c>
      <c r="P31" s="918">
        <v>0</v>
      </c>
    </row>
    <row r="32" spans="1:18" s="919" customFormat="1" ht="15" x14ac:dyDescent="0.2">
      <c r="A32" s="1066"/>
      <c r="B32" s="1067">
        <v>31</v>
      </c>
      <c r="C32" s="1068"/>
      <c r="D32" s="1069"/>
      <c r="E32" s="1075">
        <v>22.68</v>
      </c>
      <c r="F32" s="1071">
        <v>1</v>
      </c>
      <c r="G32" s="914">
        <f t="shared" si="3"/>
        <v>9820.4399999999969</v>
      </c>
      <c r="H32" s="915">
        <f t="shared" si="1"/>
        <v>433</v>
      </c>
      <c r="I32" s="1076" t="s">
        <v>318</v>
      </c>
      <c r="J32" s="1073" t="s">
        <v>81</v>
      </c>
      <c r="K32" s="915"/>
      <c r="L32" s="915"/>
      <c r="M32" s="917"/>
      <c r="N32" s="918"/>
      <c r="O32" s="1074">
        <f t="shared" si="2"/>
        <v>27.22</v>
      </c>
      <c r="P32" s="918">
        <f t="shared" ref="P32:P67" si="4">O32*G32</f>
        <v>267312.37679999991</v>
      </c>
    </row>
    <row r="33" spans="1:16" s="135" customFormat="1" ht="15" x14ac:dyDescent="0.2">
      <c r="A33" s="547"/>
      <c r="B33" s="288">
        <v>30</v>
      </c>
      <c r="C33" s="828">
        <v>18686.28</v>
      </c>
      <c r="D33" s="786">
        <v>687</v>
      </c>
      <c r="E33" s="303"/>
      <c r="F33" s="308"/>
      <c r="G33" s="271">
        <f t="shared" si="3"/>
        <v>28506.719999999994</v>
      </c>
      <c r="H33" s="272">
        <f t="shared" si="1"/>
        <v>1120</v>
      </c>
      <c r="I33" s="333"/>
      <c r="J33" s="521" t="s">
        <v>308</v>
      </c>
      <c r="K33" s="272"/>
      <c r="L33" s="272"/>
      <c r="M33" s="278"/>
      <c r="N33" s="344"/>
      <c r="O33" s="402">
        <f t="shared" ref="O33:O75" si="5">M33*F33</f>
        <v>0</v>
      </c>
      <c r="P33" s="344">
        <f t="shared" si="4"/>
        <v>0</v>
      </c>
    </row>
    <row r="34" spans="1:16" s="770" customFormat="1" ht="15" x14ac:dyDescent="0.2">
      <c r="A34" s="845"/>
      <c r="B34" s="855"/>
      <c r="C34" s="876"/>
      <c r="D34" s="833"/>
      <c r="E34" s="854">
        <v>2613.12</v>
      </c>
      <c r="F34" s="1043">
        <v>96</v>
      </c>
      <c r="G34" s="762">
        <f t="shared" si="3"/>
        <v>25893.599999999995</v>
      </c>
      <c r="H34" s="763">
        <f t="shared" si="1"/>
        <v>1024</v>
      </c>
      <c r="I34" s="907" t="s">
        <v>309</v>
      </c>
      <c r="J34" s="982" t="s">
        <v>62</v>
      </c>
      <c r="K34" s="763"/>
      <c r="L34" s="763"/>
      <c r="M34" s="766"/>
      <c r="N34" s="844"/>
      <c r="O34" s="843">
        <f t="shared" si="5"/>
        <v>0</v>
      </c>
      <c r="P34" s="844">
        <f t="shared" si="4"/>
        <v>0</v>
      </c>
    </row>
    <row r="35" spans="1:16" s="135" customFormat="1" ht="15" x14ac:dyDescent="0.2">
      <c r="A35" s="276"/>
      <c r="B35" s="288"/>
      <c r="C35" s="481"/>
      <c r="D35" s="285"/>
      <c r="E35" s="303"/>
      <c r="F35" s="308"/>
      <c r="G35" s="271">
        <f t="shared" si="3"/>
        <v>25893.599999999995</v>
      </c>
      <c r="H35" s="272">
        <f t="shared" si="1"/>
        <v>1024</v>
      </c>
      <c r="I35" s="333"/>
      <c r="J35" s="371"/>
      <c r="K35" s="272"/>
      <c r="L35" s="272"/>
      <c r="M35" s="278"/>
      <c r="N35" s="344"/>
      <c r="O35" s="402">
        <f t="shared" si="5"/>
        <v>0</v>
      </c>
      <c r="P35" s="344">
        <f t="shared" si="4"/>
        <v>0</v>
      </c>
    </row>
    <row r="36" spans="1:16" s="135" customFormat="1" ht="15" x14ac:dyDescent="0.2">
      <c r="A36" s="276"/>
      <c r="B36" s="288"/>
      <c r="C36" s="481"/>
      <c r="D36" s="285"/>
      <c r="E36" s="303"/>
      <c r="F36" s="308"/>
      <c r="G36" s="271">
        <f t="shared" ref="G36:G74" si="6">G35-E36+C36</f>
        <v>25893.599999999995</v>
      </c>
      <c r="H36" s="272">
        <f t="shared" si="1"/>
        <v>1024</v>
      </c>
      <c r="I36" s="333"/>
      <c r="J36" s="371"/>
      <c r="K36" s="272"/>
      <c r="L36" s="272"/>
      <c r="M36" s="278"/>
      <c r="N36" s="344"/>
      <c r="O36" s="402">
        <f t="shared" si="5"/>
        <v>0</v>
      </c>
      <c r="P36" s="344">
        <f t="shared" si="4"/>
        <v>0</v>
      </c>
    </row>
    <row r="37" spans="1:16" s="135" customFormat="1" ht="15" x14ac:dyDescent="0.2">
      <c r="A37" s="276"/>
      <c r="B37" s="288"/>
      <c r="C37" s="481"/>
      <c r="D37" s="285"/>
      <c r="E37" s="303"/>
      <c r="F37" s="308"/>
      <c r="G37" s="271">
        <f t="shared" si="6"/>
        <v>25893.599999999995</v>
      </c>
      <c r="H37" s="272">
        <f t="shared" si="1"/>
        <v>1024</v>
      </c>
      <c r="I37" s="333"/>
      <c r="J37" s="371"/>
      <c r="K37" s="272"/>
      <c r="L37" s="272"/>
      <c r="M37" s="278"/>
      <c r="N37" s="344"/>
      <c r="O37" s="402">
        <f t="shared" si="5"/>
        <v>0</v>
      </c>
      <c r="P37" s="344">
        <f t="shared" si="4"/>
        <v>0</v>
      </c>
    </row>
    <row r="38" spans="1:16" s="135" customFormat="1" ht="15" x14ac:dyDescent="0.2">
      <c r="A38" s="276"/>
      <c r="B38" s="288"/>
      <c r="C38" s="481"/>
      <c r="D38" s="285"/>
      <c r="E38" s="303"/>
      <c r="F38" s="308"/>
      <c r="G38" s="271">
        <f t="shared" si="6"/>
        <v>25893.599999999995</v>
      </c>
      <c r="H38" s="272">
        <f t="shared" si="1"/>
        <v>1024</v>
      </c>
      <c r="I38" s="333"/>
      <c r="J38" s="371"/>
      <c r="K38" s="404"/>
      <c r="L38" s="278"/>
      <c r="M38" s="278"/>
      <c r="N38" s="344"/>
      <c r="O38" s="402">
        <f t="shared" si="5"/>
        <v>0</v>
      </c>
      <c r="P38" s="344">
        <f t="shared" si="4"/>
        <v>0</v>
      </c>
    </row>
    <row r="39" spans="1:16" s="135" customFormat="1" ht="15" x14ac:dyDescent="0.2">
      <c r="A39" s="276"/>
      <c r="B39" s="288"/>
      <c r="C39" s="481"/>
      <c r="D39" s="285"/>
      <c r="E39" s="303"/>
      <c r="F39" s="308"/>
      <c r="G39" s="271">
        <f t="shared" si="6"/>
        <v>25893.599999999995</v>
      </c>
      <c r="H39" s="272">
        <f t="shared" si="1"/>
        <v>1024</v>
      </c>
      <c r="I39" s="333"/>
      <c r="J39" s="371"/>
      <c r="K39" s="278"/>
      <c r="L39" s="278"/>
      <c r="M39" s="278"/>
      <c r="N39" s="344"/>
      <c r="O39" s="402">
        <f t="shared" si="5"/>
        <v>0</v>
      </c>
      <c r="P39" s="344">
        <f t="shared" si="4"/>
        <v>0</v>
      </c>
    </row>
    <row r="40" spans="1:16" s="135" customFormat="1" ht="15" x14ac:dyDescent="0.2">
      <c r="A40" s="276"/>
      <c r="B40" s="288"/>
      <c r="C40" s="303"/>
      <c r="D40" s="288"/>
      <c r="E40" s="303"/>
      <c r="F40" s="308"/>
      <c r="G40" s="271">
        <f t="shared" si="6"/>
        <v>25893.599999999995</v>
      </c>
      <c r="H40" s="272">
        <f t="shared" si="1"/>
        <v>1024</v>
      </c>
      <c r="I40" s="333"/>
      <c r="J40" s="371"/>
      <c r="K40" s="278"/>
      <c r="L40" s="278"/>
      <c r="M40" s="278"/>
      <c r="N40" s="344"/>
      <c r="O40" s="402">
        <f t="shared" si="5"/>
        <v>0</v>
      </c>
      <c r="P40" s="344">
        <f t="shared" si="4"/>
        <v>0</v>
      </c>
    </row>
    <row r="41" spans="1:16" s="135" customFormat="1" ht="15" x14ac:dyDescent="0.2">
      <c r="A41" s="276"/>
      <c r="B41" s="281"/>
      <c r="C41" s="271"/>
      <c r="D41" s="272"/>
      <c r="E41" s="303"/>
      <c r="F41" s="308"/>
      <c r="G41" s="271">
        <f t="shared" si="6"/>
        <v>25893.599999999995</v>
      </c>
      <c r="H41" s="272">
        <f t="shared" si="1"/>
        <v>1024</v>
      </c>
      <c r="I41" s="308"/>
      <c r="J41" s="304"/>
      <c r="K41" s="278"/>
      <c r="L41" s="278"/>
      <c r="M41" s="278"/>
      <c r="N41" s="344"/>
      <c r="O41" s="402">
        <f t="shared" si="5"/>
        <v>0</v>
      </c>
      <c r="P41" s="344">
        <f t="shared" si="4"/>
        <v>0</v>
      </c>
    </row>
    <row r="42" spans="1:16" s="135" customFormat="1" ht="15" x14ac:dyDescent="0.2">
      <c r="A42" s="276"/>
      <c r="B42" s="288"/>
      <c r="C42" s="481"/>
      <c r="D42" s="285"/>
      <c r="E42" s="303"/>
      <c r="F42" s="308"/>
      <c r="G42" s="271">
        <f t="shared" si="6"/>
        <v>25893.599999999995</v>
      </c>
      <c r="H42" s="272">
        <f t="shared" si="1"/>
        <v>1024</v>
      </c>
      <c r="I42" s="520"/>
      <c r="J42" s="521"/>
      <c r="K42" s="278"/>
      <c r="L42" s="278"/>
      <c r="M42" s="278"/>
      <c r="N42" s="344"/>
      <c r="O42" s="402">
        <f t="shared" si="5"/>
        <v>0</v>
      </c>
      <c r="P42" s="344">
        <f t="shared" si="4"/>
        <v>0</v>
      </c>
    </row>
    <row r="43" spans="1:16" s="135" customFormat="1" ht="15" x14ac:dyDescent="0.2">
      <c r="A43" s="276"/>
      <c r="B43" s="288"/>
      <c r="C43" s="303"/>
      <c r="D43" s="288"/>
      <c r="E43" s="303"/>
      <c r="F43" s="308"/>
      <c r="G43" s="271">
        <f t="shared" si="6"/>
        <v>25893.599999999995</v>
      </c>
      <c r="H43" s="272">
        <f t="shared" ref="H43:H76" si="7">H42-F43+D43</f>
        <v>1024</v>
      </c>
      <c r="I43" s="333"/>
      <c r="J43" s="371"/>
      <c r="K43" s="278"/>
      <c r="L43" s="278"/>
      <c r="M43" s="278"/>
      <c r="N43" s="344"/>
      <c r="O43" s="402">
        <f t="shared" si="5"/>
        <v>0</v>
      </c>
      <c r="P43" s="344">
        <f t="shared" si="4"/>
        <v>0</v>
      </c>
    </row>
    <row r="44" spans="1:16" ht="15" x14ac:dyDescent="0.2">
      <c r="A44" s="151"/>
      <c r="B44" s="169"/>
      <c r="C44" s="51"/>
      <c r="D44" s="56"/>
      <c r="E44" s="548"/>
      <c r="F44" s="190"/>
      <c r="G44" s="271">
        <f t="shared" si="6"/>
        <v>25893.599999999995</v>
      </c>
      <c r="H44" s="84">
        <f t="shared" ref="H44:H50" si="8">H43-F44+D44</f>
        <v>1024</v>
      </c>
      <c r="I44" s="333"/>
      <c r="J44" s="304"/>
      <c r="K44" s="60"/>
      <c r="L44" s="60"/>
      <c r="M44" s="60"/>
      <c r="N44" s="82"/>
      <c r="O44" s="88">
        <f t="shared" si="5"/>
        <v>0</v>
      </c>
      <c r="P44" s="82">
        <f t="shared" si="4"/>
        <v>0</v>
      </c>
    </row>
    <row r="45" spans="1:16" ht="15" x14ac:dyDescent="0.2">
      <c r="A45" s="151"/>
      <c r="B45" s="169"/>
      <c r="C45" s="51"/>
      <c r="D45" s="56"/>
      <c r="E45" s="548"/>
      <c r="F45" s="190"/>
      <c r="G45" s="271">
        <f t="shared" si="6"/>
        <v>25893.599999999995</v>
      </c>
      <c r="H45" s="84">
        <f t="shared" si="8"/>
        <v>1024</v>
      </c>
      <c r="I45" s="540"/>
      <c r="J45" s="84"/>
      <c r="K45" s="60"/>
      <c r="L45" s="60"/>
      <c r="M45" s="60"/>
      <c r="N45" s="82"/>
      <c r="O45" s="88">
        <f t="shared" si="5"/>
        <v>0</v>
      </c>
      <c r="P45" s="82">
        <f t="shared" si="4"/>
        <v>0</v>
      </c>
    </row>
    <row r="46" spans="1:16" ht="15" x14ac:dyDescent="0.2">
      <c r="A46" s="151"/>
      <c r="B46" s="169"/>
      <c r="C46" s="51"/>
      <c r="D46" s="56"/>
      <c r="E46" s="548"/>
      <c r="F46" s="190"/>
      <c r="G46" s="271">
        <f t="shared" si="6"/>
        <v>25893.599999999995</v>
      </c>
      <c r="H46" s="84">
        <f t="shared" si="8"/>
        <v>1024</v>
      </c>
      <c r="I46" s="540"/>
      <c r="J46" s="57"/>
      <c r="K46" s="60"/>
      <c r="L46" s="60"/>
      <c r="M46" s="60"/>
      <c r="N46" s="82"/>
      <c r="O46" s="88">
        <f t="shared" si="5"/>
        <v>0</v>
      </c>
      <c r="P46" s="82">
        <f t="shared" si="4"/>
        <v>0</v>
      </c>
    </row>
    <row r="47" spans="1:16" ht="15.75" x14ac:dyDescent="0.25">
      <c r="A47" s="151"/>
      <c r="B47" s="142"/>
      <c r="C47" s="86"/>
      <c r="D47" s="84"/>
      <c r="E47" s="162"/>
      <c r="F47" s="191"/>
      <c r="G47" s="271">
        <f t="shared" si="6"/>
        <v>25893.599999999995</v>
      </c>
      <c r="H47" s="84">
        <f t="shared" si="8"/>
        <v>1024</v>
      </c>
      <c r="I47" s="540"/>
      <c r="J47" s="57"/>
      <c r="K47" s="60"/>
      <c r="L47" s="60"/>
      <c r="M47" s="60"/>
      <c r="N47" s="82"/>
      <c r="O47" s="88">
        <f t="shared" si="5"/>
        <v>0</v>
      </c>
      <c r="P47" s="82">
        <f t="shared" si="4"/>
        <v>0</v>
      </c>
    </row>
    <row r="48" spans="1:16" ht="15" x14ac:dyDescent="0.2">
      <c r="A48" s="151"/>
      <c r="B48" s="84"/>
      <c r="C48" s="86"/>
      <c r="D48" s="84"/>
      <c r="E48" s="162"/>
      <c r="F48" s="191"/>
      <c r="G48" s="271">
        <f t="shared" si="6"/>
        <v>25893.599999999995</v>
      </c>
      <c r="H48" s="84">
        <f t="shared" si="8"/>
        <v>1024</v>
      </c>
      <c r="I48" s="84"/>
      <c r="J48" s="84"/>
      <c r="K48" s="60"/>
      <c r="L48" s="60"/>
      <c r="M48" s="60"/>
      <c r="N48" s="82"/>
      <c r="O48" s="88">
        <f t="shared" si="5"/>
        <v>0</v>
      </c>
      <c r="P48" s="82">
        <f t="shared" si="4"/>
        <v>0</v>
      </c>
    </row>
    <row r="49" spans="1:16" ht="15" x14ac:dyDescent="0.2">
      <c r="A49" s="151"/>
      <c r="B49" s="84"/>
      <c r="C49" s="86"/>
      <c r="D49" s="84"/>
      <c r="E49" s="162"/>
      <c r="F49" s="191"/>
      <c r="G49" s="271">
        <f t="shared" si="6"/>
        <v>25893.599999999995</v>
      </c>
      <c r="H49" s="84">
        <f t="shared" si="8"/>
        <v>1024</v>
      </c>
      <c r="I49" s="84"/>
      <c r="J49" s="84"/>
      <c r="K49" s="60"/>
      <c r="L49" s="60"/>
      <c r="M49" s="60"/>
      <c r="N49" s="82"/>
      <c r="O49" s="88">
        <f t="shared" si="5"/>
        <v>0</v>
      </c>
      <c r="P49" s="82">
        <f t="shared" si="4"/>
        <v>0</v>
      </c>
    </row>
    <row r="50" spans="1:16" ht="15" x14ac:dyDescent="0.2">
      <c r="A50" s="151"/>
      <c r="B50" s="84"/>
      <c r="C50" s="86"/>
      <c r="D50" s="84"/>
      <c r="E50" s="162"/>
      <c r="F50" s="191"/>
      <c r="G50" s="271">
        <f t="shared" si="6"/>
        <v>25893.599999999995</v>
      </c>
      <c r="H50" s="84">
        <f t="shared" si="8"/>
        <v>1024</v>
      </c>
      <c r="I50" s="84"/>
      <c r="J50" s="84"/>
      <c r="K50" s="60"/>
      <c r="L50" s="60"/>
      <c r="M50" s="60"/>
      <c r="N50" s="82"/>
      <c r="O50" s="88">
        <f t="shared" si="5"/>
        <v>0</v>
      </c>
      <c r="P50" s="82">
        <f t="shared" si="4"/>
        <v>0</v>
      </c>
    </row>
    <row r="51" spans="1:16" ht="15" x14ac:dyDescent="0.2">
      <c r="A51" s="151"/>
      <c r="B51" s="84"/>
      <c r="C51" s="86"/>
      <c r="D51" s="84"/>
      <c r="E51" s="162"/>
      <c r="F51" s="191"/>
      <c r="G51" s="271">
        <f t="shared" si="6"/>
        <v>25893.599999999995</v>
      </c>
      <c r="H51" s="84">
        <f t="shared" si="7"/>
        <v>1024</v>
      </c>
      <c r="I51" s="84"/>
      <c r="J51" s="84"/>
      <c r="K51" s="60"/>
      <c r="L51" s="60"/>
      <c r="M51" s="60"/>
      <c r="N51" s="82"/>
      <c r="O51" s="88">
        <f t="shared" si="5"/>
        <v>0</v>
      </c>
      <c r="P51" s="82">
        <f t="shared" si="4"/>
        <v>0</v>
      </c>
    </row>
    <row r="52" spans="1:16" ht="15" x14ac:dyDescent="0.2">
      <c r="A52" s="151"/>
      <c r="B52" s="84"/>
      <c r="C52" s="86"/>
      <c r="D52" s="84"/>
      <c r="E52" s="162"/>
      <c r="F52" s="191"/>
      <c r="G52" s="271">
        <f t="shared" si="6"/>
        <v>25893.599999999995</v>
      </c>
      <c r="H52" s="84">
        <f t="shared" si="7"/>
        <v>1024</v>
      </c>
      <c r="I52" s="84"/>
      <c r="J52" s="84"/>
      <c r="K52" s="60"/>
      <c r="L52" s="60"/>
      <c r="M52" s="60"/>
      <c r="N52" s="82"/>
      <c r="O52" s="88">
        <f t="shared" si="5"/>
        <v>0</v>
      </c>
      <c r="P52" s="82">
        <f t="shared" si="4"/>
        <v>0</v>
      </c>
    </row>
    <row r="53" spans="1:16" ht="15" x14ac:dyDescent="0.2">
      <c r="A53" s="151"/>
      <c r="B53" s="84"/>
      <c r="C53" s="86"/>
      <c r="D53" s="84"/>
      <c r="E53" s="162"/>
      <c r="F53" s="191"/>
      <c r="G53" s="271">
        <f t="shared" si="6"/>
        <v>25893.599999999995</v>
      </c>
      <c r="H53" s="84">
        <f t="shared" si="7"/>
        <v>1024</v>
      </c>
      <c r="I53" s="84"/>
      <c r="J53" s="84"/>
      <c r="K53" s="60"/>
      <c r="L53" s="60"/>
      <c r="M53" s="60"/>
      <c r="N53" s="82"/>
      <c r="O53" s="88">
        <f t="shared" si="5"/>
        <v>0</v>
      </c>
      <c r="P53" s="82">
        <f t="shared" si="4"/>
        <v>0</v>
      </c>
    </row>
    <row r="54" spans="1:16" ht="15" x14ac:dyDescent="0.2">
      <c r="A54" s="151"/>
      <c r="B54" s="84"/>
      <c r="C54" s="86"/>
      <c r="D54" s="84"/>
      <c r="E54" s="162"/>
      <c r="F54" s="191"/>
      <c r="G54" s="271">
        <f t="shared" si="6"/>
        <v>25893.599999999995</v>
      </c>
      <c r="H54" s="84">
        <f t="shared" si="7"/>
        <v>1024</v>
      </c>
      <c r="I54" s="84"/>
      <c r="J54" s="84"/>
      <c r="K54" s="60"/>
      <c r="L54" s="60"/>
      <c r="M54" s="60"/>
      <c r="N54" s="82"/>
      <c r="O54" s="88">
        <f t="shared" si="5"/>
        <v>0</v>
      </c>
      <c r="P54" s="82">
        <f t="shared" si="4"/>
        <v>0</v>
      </c>
    </row>
    <row r="55" spans="1:16" ht="15" x14ac:dyDescent="0.2">
      <c r="A55" s="151"/>
      <c r="B55" s="84"/>
      <c r="C55" s="86"/>
      <c r="D55" s="84"/>
      <c r="E55" s="162"/>
      <c r="F55" s="191"/>
      <c r="G55" s="271">
        <f t="shared" si="6"/>
        <v>25893.599999999995</v>
      </c>
      <c r="H55" s="84">
        <f t="shared" si="7"/>
        <v>1024</v>
      </c>
      <c r="I55" s="84"/>
      <c r="J55" s="84"/>
      <c r="K55" s="60"/>
      <c r="L55" s="60"/>
      <c r="M55" s="60"/>
      <c r="N55" s="82"/>
      <c r="O55" s="88">
        <f t="shared" si="5"/>
        <v>0</v>
      </c>
      <c r="P55" s="82">
        <f t="shared" si="4"/>
        <v>0</v>
      </c>
    </row>
    <row r="56" spans="1:16" ht="15" x14ac:dyDescent="0.2">
      <c r="A56" s="151"/>
      <c r="B56" s="84"/>
      <c r="C56" s="86"/>
      <c r="D56" s="84"/>
      <c r="E56" s="162"/>
      <c r="F56" s="191"/>
      <c r="G56" s="271">
        <f t="shared" si="6"/>
        <v>25893.599999999995</v>
      </c>
      <c r="H56" s="84">
        <f t="shared" si="7"/>
        <v>1024</v>
      </c>
      <c r="I56" s="84"/>
      <c r="J56" s="84"/>
      <c r="K56" s="60"/>
      <c r="L56" s="60"/>
      <c r="M56" s="60"/>
      <c r="N56" s="82"/>
      <c r="O56" s="88">
        <f t="shared" si="5"/>
        <v>0</v>
      </c>
      <c r="P56" s="82">
        <f t="shared" si="4"/>
        <v>0</v>
      </c>
    </row>
    <row r="57" spans="1:16" ht="15" x14ac:dyDescent="0.2">
      <c r="A57" s="151"/>
      <c r="B57" s="84"/>
      <c r="C57" s="86"/>
      <c r="D57" s="84"/>
      <c r="E57" s="162"/>
      <c r="F57" s="191"/>
      <c r="G57" s="271">
        <f t="shared" si="6"/>
        <v>25893.599999999995</v>
      </c>
      <c r="H57" s="84">
        <f t="shared" si="7"/>
        <v>1024</v>
      </c>
      <c r="I57" s="84"/>
      <c r="J57" s="84"/>
      <c r="K57" s="60"/>
      <c r="L57" s="60"/>
      <c r="M57" s="60"/>
      <c r="N57" s="82"/>
      <c r="O57" s="88">
        <f t="shared" si="5"/>
        <v>0</v>
      </c>
      <c r="P57" s="82">
        <f t="shared" si="4"/>
        <v>0</v>
      </c>
    </row>
    <row r="58" spans="1:16" ht="15" x14ac:dyDescent="0.2">
      <c r="A58" s="151"/>
      <c r="B58" s="84"/>
      <c r="C58" s="86"/>
      <c r="D58" s="84"/>
      <c r="E58" s="162"/>
      <c r="F58" s="191"/>
      <c r="G58" s="271">
        <f t="shared" si="6"/>
        <v>25893.599999999995</v>
      </c>
      <c r="H58" s="84">
        <f t="shared" si="7"/>
        <v>1024</v>
      </c>
      <c r="I58" s="84"/>
      <c r="J58" s="84"/>
      <c r="K58" s="60"/>
      <c r="L58" s="60"/>
      <c r="M58" s="60"/>
      <c r="N58" s="82"/>
      <c r="O58" s="88">
        <f t="shared" si="5"/>
        <v>0</v>
      </c>
      <c r="P58" s="82">
        <f t="shared" si="4"/>
        <v>0</v>
      </c>
    </row>
    <row r="59" spans="1:16" ht="15" x14ac:dyDescent="0.2">
      <c r="A59" s="151"/>
      <c r="B59" s="84"/>
      <c r="C59" s="86"/>
      <c r="D59" s="84"/>
      <c r="E59" s="162"/>
      <c r="F59" s="191"/>
      <c r="G59" s="271">
        <f t="shared" si="6"/>
        <v>25893.599999999995</v>
      </c>
      <c r="H59" s="84">
        <f t="shared" si="7"/>
        <v>1024</v>
      </c>
      <c r="I59" s="84"/>
      <c r="J59" s="84"/>
      <c r="K59" s="60"/>
      <c r="L59" s="60"/>
      <c r="M59" s="60"/>
      <c r="N59" s="82"/>
      <c r="O59" s="88">
        <f t="shared" si="5"/>
        <v>0</v>
      </c>
      <c r="P59" s="82">
        <f t="shared" si="4"/>
        <v>0</v>
      </c>
    </row>
    <row r="60" spans="1:16" ht="15" x14ac:dyDescent="0.2">
      <c r="A60" s="151"/>
      <c r="B60" s="84"/>
      <c r="C60" s="86"/>
      <c r="D60" s="84"/>
      <c r="E60" s="162"/>
      <c r="F60" s="191"/>
      <c r="G60" s="271">
        <f t="shared" si="6"/>
        <v>25893.599999999995</v>
      </c>
      <c r="H60" s="84">
        <f t="shared" si="7"/>
        <v>1024</v>
      </c>
      <c r="I60" s="84"/>
      <c r="J60" s="84"/>
      <c r="K60" s="60"/>
      <c r="L60" s="60"/>
      <c r="M60" s="60"/>
      <c r="N60" s="82"/>
      <c r="O60" s="88">
        <f t="shared" si="5"/>
        <v>0</v>
      </c>
      <c r="P60" s="82">
        <f t="shared" si="4"/>
        <v>0</v>
      </c>
    </row>
    <row r="61" spans="1:16" ht="15" x14ac:dyDescent="0.2">
      <c r="A61" s="151"/>
      <c r="B61" s="84"/>
      <c r="C61" s="86"/>
      <c r="D61" s="84"/>
      <c r="E61" s="162"/>
      <c r="F61" s="191"/>
      <c r="G61" s="271">
        <f t="shared" si="6"/>
        <v>25893.599999999995</v>
      </c>
      <c r="H61" s="84">
        <f t="shared" si="7"/>
        <v>1024</v>
      </c>
      <c r="I61" s="84"/>
      <c r="J61" s="84"/>
      <c r="K61" s="60"/>
      <c r="L61" s="60"/>
      <c r="M61" s="60"/>
      <c r="N61" s="82"/>
      <c r="O61" s="88">
        <f t="shared" si="5"/>
        <v>0</v>
      </c>
      <c r="P61" s="82">
        <f t="shared" si="4"/>
        <v>0</v>
      </c>
    </row>
    <row r="62" spans="1:16" ht="15" x14ac:dyDescent="0.2">
      <c r="A62" s="151"/>
      <c r="B62" s="84"/>
      <c r="C62" s="86"/>
      <c r="D62" s="84"/>
      <c r="E62" s="162"/>
      <c r="F62" s="191"/>
      <c r="G62" s="271">
        <f t="shared" si="6"/>
        <v>25893.599999999995</v>
      </c>
      <c r="H62" s="84">
        <f t="shared" si="7"/>
        <v>1024</v>
      </c>
      <c r="I62" s="84"/>
      <c r="J62" s="84"/>
      <c r="K62" s="60"/>
      <c r="L62" s="60"/>
      <c r="M62" s="60"/>
      <c r="N62" s="82"/>
      <c r="O62" s="88">
        <f t="shared" si="5"/>
        <v>0</v>
      </c>
      <c r="P62" s="82">
        <f t="shared" si="4"/>
        <v>0</v>
      </c>
    </row>
    <row r="63" spans="1:16" ht="15" x14ac:dyDescent="0.2">
      <c r="A63" s="151"/>
      <c r="B63" s="84"/>
      <c r="C63" s="86"/>
      <c r="D63" s="84"/>
      <c r="E63" s="162"/>
      <c r="F63" s="191"/>
      <c r="G63" s="271">
        <f t="shared" si="6"/>
        <v>25893.599999999995</v>
      </c>
      <c r="H63" s="84">
        <f t="shared" si="7"/>
        <v>1024</v>
      </c>
      <c r="I63" s="84"/>
      <c r="J63" s="84"/>
      <c r="K63" s="60"/>
      <c r="L63" s="60"/>
      <c r="M63" s="60"/>
      <c r="N63" s="82"/>
      <c r="O63" s="88">
        <f t="shared" si="5"/>
        <v>0</v>
      </c>
      <c r="P63" s="82">
        <f t="shared" si="4"/>
        <v>0</v>
      </c>
    </row>
    <row r="64" spans="1:16" ht="15" x14ac:dyDescent="0.2">
      <c r="A64" s="151"/>
      <c r="B64" s="84"/>
      <c r="C64" s="86"/>
      <c r="D64" s="84"/>
      <c r="E64" s="162"/>
      <c r="F64" s="191"/>
      <c r="G64" s="271">
        <f t="shared" si="6"/>
        <v>25893.599999999995</v>
      </c>
      <c r="H64" s="84">
        <f t="shared" si="7"/>
        <v>1024</v>
      </c>
      <c r="I64" s="84"/>
      <c r="J64" s="84"/>
      <c r="K64" s="60"/>
      <c r="L64" s="60"/>
      <c r="M64" s="60"/>
      <c r="N64" s="82"/>
      <c r="O64" s="88">
        <f t="shared" si="5"/>
        <v>0</v>
      </c>
      <c r="P64" s="82">
        <f t="shared" si="4"/>
        <v>0</v>
      </c>
    </row>
    <row r="65" spans="1:16" ht="15" x14ac:dyDescent="0.2">
      <c r="A65" s="151"/>
      <c r="B65" s="84"/>
      <c r="C65" s="86"/>
      <c r="D65" s="84"/>
      <c r="E65" s="162"/>
      <c r="F65" s="191"/>
      <c r="G65" s="271">
        <f t="shared" si="6"/>
        <v>25893.599999999995</v>
      </c>
      <c r="H65" s="84">
        <f t="shared" si="7"/>
        <v>1024</v>
      </c>
      <c r="I65" s="84"/>
      <c r="J65" s="84"/>
      <c r="K65" s="60"/>
      <c r="L65" s="60"/>
      <c r="M65" s="60"/>
      <c r="N65" s="82"/>
      <c r="O65" s="88">
        <f t="shared" si="5"/>
        <v>0</v>
      </c>
      <c r="P65" s="82">
        <f t="shared" si="4"/>
        <v>0</v>
      </c>
    </row>
    <row r="66" spans="1:16" ht="15" x14ac:dyDescent="0.2">
      <c r="A66" s="151"/>
      <c r="B66" s="84"/>
      <c r="C66" s="86"/>
      <c r="D66" s="84"/>
      <c r="E66" s="162"/>
      <c r="F66" s="191"/>
      <c r="G66" s="271">
        <f t="shared" si="6"/>
        <v>25893.599999999995</v>
      </c>
      <c r="H66" s="84">
        <f t="shared" si="7"/>
        <v>1024</v>
      </c>
      <c r="I66" s="84"/>
      <c r="J66" s="84"/>
      <c r="K66" s="60"/>
      <c r="L66" s="60"/>
      <c r="M66" s="60"/>
      <c r="N66" s="82"/>
      <c r="O66" s="88">
        <f t="shared" si="5"/>
        <v>0</v>
      </c>
      <c r="P66" s="82">
        <f t="shared" si="4"/>
        <v>0</v>
      </c>
    </row>
    <row r="67" spans="1:16" ht="15" x14ac:dyDescent="0.2">
      <c r="A67" s="151"/>
      <c r="B67" s="84"/>
      <c r="C67" s="86"/>
      <c r="D67" s="84"/>
      <c r="E67" s="162"/>
      <c r="F67" s="191"/>
      <c r="G67" s="271">
        <f t="shared" si="6"/>
        <v>25893.599999999995</v>
      </c>
      <c r="H67" s="84">
        <f t="shared" si="7"/>
        <v>1024</v>
      </c>
      <c r="I67" s="84"/>
      <c r="J67" s="84"/>
      <c r="K67" s="60"/>
      <c r="L67" s="60"/>
      <c r="M67" s="60"/>
      <c r="N67" s="82"/>
      <c r="O67" s="88">
        <f t="shared" si="5"/>
        <v>0</v>
      </c>
      <c r="P67" s="82">
        <f t="shared" si="4"/>
        <v>0</v>
      </c>
    </row>
    <row r="68" spans="1:16" ht="15" x14ac:dyDescent="0.2">
      <c r="A68" s="151"/>
      <c r="B68" s="84"/>
      <c r="C68" s="86"/>
      <c r="D68" s="84"/>
      <c r="E68" s="162"/>
      <c r="F68" s="191"/>
      <c r="G68" s="271">
        <f t="shared" si="6"/>
        <v>25893.599999999995</v>
      </c>
      <c r="H68" s="84">
        <f t="shared" si="7"/>
        <v>1024</v>
      </c>
      <c r="I68" s="84"/>
      <c r="J68" s="84"/>
      <c r="K68" s="60"/>
      <c r="L68" s="60"/>
      <c r="M68" s="60"/>
      <c r="N68" s="82"/>
      <c r="O68" s="88">
        <f t="shared" si="5"/>
        <v>0</v>
      </c>
      <c r="P68" s="82">
        <f t="shared" ref="P68:P75" si="9">O68*G68</f>
        <v>0</v>
      </c>
    </row>
    <row r="69" spans="1:16" ht="15" x14ac:dyDescent="0.2">
      <c r="A69" s="151"/>
      <c r="B69" s="84"/>
      <c r="C69" s="86"/>
      <c r="D69" s="84"/>
      <c r="E69" s="162"/>
      <c r="F69" s="191"/>
      <c r="G69" s="271">
        <f t="shared" si="6"/>
        <v>25893.599999999995</v>
      </c>
      <c r="H69" s="84">
        <f t="shared" si="7"/>
        <v>1024</v>
      </c>
      <c r="I69" s="84"/>
      <c r="J69" s="84"/>
      <c r="K69" s="60"/>
      <c r="L69" s="60"/>
      <c r="M69" s="60"/>
      <c r="N69" s="82"/>
      <c r="O69" s="88">
        <f t="shared" si="5"/>
        <v>0</v>
      </c>
      <c r="P69" s="82">
        <f t="shared" si="9"/>
        <v>0</v>
      </c>
    </row>
    <row r="70" spans="1:16" ht="15" x14ac:dyDescent="0.2">
      <c r="A70" s="151"/>
      <c r="B70" s="84"/>
      <c r="C70" s="86"/>
      <c r="D70" s="84"/>
      <c r="E70" s="162"/>
      <c r="F70" s="191"/>
      <c r="G70" s="271">
        <f t="shared" si="6"/>
        <v>25893.599999999995</v>
      </c>
      <c r="H70" s="84">
        <f t="shared" si="7"/>
        <v>1024</v>
      </c>
      <c r="I70" s="84"/>
      <c r="J70" s="84"/>
      <c r="K70" s="60"/>
      <c r="L70" s="60"/>
      <c r="M70" s="60"/>
      <c r="N70" s="82"/>
      <c r="O70" s="88">
        <f t="shared" si="5"/>
        <v>0</v>
      </c>
      <c r="P70" s="82">
        <f t="shared" si="9"/>
        <v>0</v>
      </c>
    </row>
    <row r="71" spans="1:16" ht="15" x14ac:dyDescent="0.2">
      <c r="A71" s="151"/>
      <c r="B71" s="84"/>
      <c r="C71" s="86"/>
      <c r="D71" s="84"/>
      <c r="E71" s="162"/>
      <c r="F71" s="191"/>
      <c r="G71" s="271">
        <f t="shared" si="6"/>
        <v>25893.599999999995</v>
      </c>
      <c r="H71" s="84">
        <f t="shared" si="7"/>
        <v>1024</v>
      </c>
      <c r="I71" s="84"/>
      <c r="J71" s="84"/>
      <c r="K71" s="60"/>
      <c r="L71" s="60"/>
      <c r="M71" s="60"/>
      <c r="N71" s="82"/>
      <c r="O71" s="88">
        <f t="shared" si="5"/>
        <v>0</v>
      </c>
      <c r="P71" s="82">
        <f t="shared" si="9"/>
        <v>0</v>
      </c>
    </row>
    <row r="72" spans="1:16" ht="15" x14ac:dyDescent="0.2">
      <c r="A72" s="151"/>
      <c r="B72" s="84"/>
      <c r="C72" s="86"/>
      <c r="D72" s="84"/>
      <c r="E72" s="162"/>
      <c r="F72" s="191"/>
      <c r="G72" s="271">
        <f t="shared" si="6"/>
        <v>25893.599999999995</v>
      </c>
      <c r="H72" s="84">
        <f t="shared" si="7"/>
        <v>1024</v>
      </c>
      <c r="I72" s="84"/>
      <c r="J72" s="84"/>
      <c r="K72" s="60"/>
      <c r="L72" s="60"/>
      <c r="M72" s="60"/>
      <c r="N72" s="82"/>
      <c r="O72" s="88">
        <f t="shared" si="5"/>
        <v>0</v>
      </c>
      <c r="P72" s="82">
        <f t="shared" si="9"/>
        <v>0</v>
      </c>
    </row>
    <row r="73" spans="1:16" ht="15" x14ac:dyDescent="0.2">
      <c r="A73" s="151"/>
      <c r="B73" s="84"/>
      <c r="C73" s="86"/>
      <c r="D73" s="84"/>
      <c r="E73" s="162"/>
      <c r="F73" s="191"/>
      <c r="G73" s="271">
        <f t="shared" si="6"/>
        <v>25893.599999999995</v>
      </c>
      <c r="H73" s="84">
        <f t="shared" si="7"/>
        <v>1024</v>
      </c>
      <c r="I73" s="84"/>
      <c r="J73" s="84"/>
      <c r="K73" s="60"/>
      <c r="L73" s="60"/>
      <c r="M73" s="60"/>
      <c r="N73" s="82"/>
      <c r="O73" s="88">
        <f t="shared" si="5"/>
        <v>0</v>
      </c>
      <c r="P73" s="82">
        <f t="shared" si="9"/>
        <v>0</v>
      </c>
    </row>
    <row r="74" spans="1:16" ht="15" x14ac:dyDescent="0.2">
      <c r="A74" s="151"/>
      <c r="B74" s="84"/>
      <c r="C74" s="86"/>
      <c r="D74" s="84"/>
      <c r="E74" s="162"/>
      <c r="F74" s="191"/>
      <c r="G74" s="271">
        <f t="shared" si="6"/>
        <v>25893.599999999995</v>
      </c>
      <c r="H74" s="84">
        <f t="shared" si="7"/>
        <v>1024</v>
      </c>
      <c r="I74" s="84"/>
      <c r="J74" s="84"/>
      <c r="K74" s="60"/>
      <c r="L74" s="60"/>
      <c r="M74" s="60"/>
      <c r="N74" s="82"/>
      <c r="O74" s="88">
        <f t="shared" si="5"/>
        <v>0</v>
      </c>
      <c r="P74" s="82">
        <f t="shared" si="9"/>
        <v>0</v>
      </c>
    </row>
    <row r="75" spans="1:16" ht="15" x14ac:dyDescent="0.2">
      <c r="A75" s="151"/>
      <c r="B75" s="84"/>
      <c r="C75" s="86"/>
      <c r="D75" s="84"/>
      <c r="E75" s="162"/>
      <c r="F75" s="191"/>
      <c r="G75" s="271">
        <f t="shared" ref="G75:G114" si="10">G74-E75+C75</f>
        <v>25893.599999999995</v>
      </c>
      <c r="H75" s="84">
        <f t="shared" si="7"/>
        <v>1024</v>
      </c>
      <c r="I75" s="84"/>
      <c r="J75" s="84"/>
      <c r="K75" s="60"/>
      <c r="L75" s="60"/>
      <c r="M75" s="60"/>
      <c r="N75" s="82"/>
      <c r="O75" s="88">
        <f t="shared" si="5"/>
        <v>0</v>
      </c>
      <c r="P75" s="82">
        <f t="shared" si="9"/>
        <v>0</v>
      </c>
    </row>
    <row r="76" spans="1:16" ht="15" x14ac:dyDescent="0.2">
      <c r="A76" s="151"/>
      <c r="B76" s="84"/>
      <c r="C76" s="86"/>
      <c r="D76" s="84"/>
      <c r="E76" s="162"/>
      <c r="F76" s="191"/>
      <c r="G76" s="271">
        <f t="shared" si="10"/>
        <v>25893.599999999995</v>
      </c>
      <c r="H76" s="84">
        <f t="shared" si="7"/>
        <v>1024</v>
      </c>
      <c r="I76" s="84"/>
      <c r="J76" s="84"/>
      <c r="K76" s="60"/>
      <c r="L76" s="60" t="str">
        <f>IF(D76&gt;0,D76," ")</f>
        <v xml:space="preserve"> </v>
      </c>
      <c r="M76" s="60"/>
      <c r="N76" s="82"/>
      <c r="O76" s="88">
        <f t="shared" ref="O76:O84" si="11">M76*F76</f>
        <v>0</v>
      </c>
      <c r="P76" s="82">
        <f t="shared" ref="P76:P141" si="12">O76*G76</f>
        <v>0</v>
      </c>
    </row>
    <row r="77" spans="1:16" ht="15" x14ac:dyDescent="0.2">
      <c r="A77" s="151"/>
      <c r="B77" s="84"/>
      <c r="C77" s="86"/>
      <c r="D77" s="84"/>
      <c r="E77" s="162"/>
      <c r="F77" s="191"/>
      <c r="G77" s="271">
        <f t="shared" si="10"/>
        <v>25893.599999999995</v>
      </c>
      <c r="H77" s="84">
        <f t="shared" ref="H77:H140" si="13">H76-F77+D77</f>
        <v>1024</v>
      </c>
      <c r="I77" s="84"/>
      <c r="J77" s="84"/>
      <c r="K77" s="60"/>
      <c r="L77" s="60" t="str">
        <f>IF(D77&gt;0,D77," ")</f>
        <v xml:space="preserve"> </v>
      </c>
      <c r="M77" s="60"/>
      <c r="N77" s="82"/>
      <c r="O77" s="88">
        <f t="shared" si="11"/>
        <v>0</v>
      </c>
      <c r="P77" s="82">
        <f t="shared" si="12"/>
        <v>0</v>
      </c>
    </row>
    <row r="78" spans="1:16" ht="15" x14ac:dyDescent="0.2">
      <c r="A78" s="151"/>
      <c r="B78" s="84"/>
      <c r="C78" s="86"/>
      <c r="D78" s="84"/>
      <c r="E78" s="162"/>
      <c r="F78" s="191"/>
      <c r="G78" s="271">
        <f t="shared" si="10"/>
        <v>25893.599999999995</v>
      </c>
      <c r="H78" s="84">
        <f t="shared" si="13"/>
        <v>1024</v>
      </c>
      <c r="I78" s="84"/>
      <c r="J78" s="84"/>
      <c r="K78" s="60"/>
      <c r="L78" s="60" t="str">
        <f t="shared" ref="L78:L143" si="14">IF(D78&gt;0,D78," ")</f>
        <v xml:space="preserve"> </v>
      </c>
      <c r="M78" s="60"/>
      <c r="N78" s="82"/>
      <c r="O78" s="88">
        <f t="shared" si="11"/>
        <v>0</v>
      </c>
      <c r="P78" s="82">
        <f t="shared" si="12"/>
        <v>0</v>
      </c>
    </row>
    <row r="79" spans="1:16" ht="15" x14ac:dyDescent="0.2">
      <c r="A79" s="151"/>
      <c r="B79" s="84"/>
      <c r="C79" s="86"/>
      <c r="D79" s="84"/>
      <c r="E79" s="162"/>
      <c r="F79" s="191"/>
      <c r="G79" s="271">
        <f t="shared" si="10"/>
        <v>25893.599999999995</v>
      </c>
      <c r="H79" s="84">
        <f t="shared" si="13"/>
        <v>1024</v>
      </c>
      <c r="I79" s="84"/>
      <c r="J79" s="84"/>
      <c r="K79" s="60"/>
      <c r="L79" s="60" t="str">
        <f t="shared" si="14"/>
        <v xml:space="preserve"> </v>
      </c>
      <c r="M79" s="60"/>
      <c r="N79" s="82"/>
      <c r="O79" s="88">
        <f t="shared" si="11"/>
        <v>0</v>
      </c>
      <c r="P79" s="82">
        <f t="shared" si="12"/>
        <v>0</v>
      </c>
    </row>
    <row r="80" spans="1:16" ht="15" x14ac:dyDescent="0.2">
      <c r="A80" s="151"/>
      <c r="B80" s="84"/>
      <c r="C80" s="86"/>
      <c r="D80" s="84"/>
      <c r="E80" s="162"/>
      <c r="F80" s="191"/>
      <c r="G80" s="271">
        <f t="shared" si="10"/>
        <v>25893.599999999995</v>
      </c>
      <c r="H80" s="84">
        <f t="shared" si="13"/>
        <v>1024</v>
      </c>
      <c r="I80" s="84"/>
      <c r="J80" s="84"/>
      <c r="K80" s="60"/>
      <c r="L80" s="60" t="str">
        <f t="shared" si="14"/>
        <v xml:space="preserve"> </v>
      </c>
      <c r="M80" s="60"/>
      <c r="N80" s="82"/>
      <c r="O80" s="88">
        <f t="shared" si="11"/>
        <v>0</v>
      </c>
      <c r="P80" s="82">
        <f t="shared" si="12"/>
        <v>0</v>
      </c>
    </row>
    <row r="81" spans="1:16" ht="15" x14ac:dyDescent="0.2">
      <c r="A81" s="151"/>
      <c r="B81" s="84"/>
      <c r="C81" s="86"/>
      <c r="D81" s="84"/>
      <c r="E81" s="162"/>
      <c r="F81" s="191"/>
      <c r="G81" s="271">
        <f t="shared" si="10"/>
        <v>25893.599999999995</v>
      </c>
      <c r="H81" s="84">
        <f t="shared" si="13"/>
        <v>1024</v>
      </c>
      <c r="I81" s="84"/>
      <c r="J81" s="84"/>
      <c r="K81" s="60"/>
      <c r="L81" s="60" t="str">
        <f t="shared" si="14"/>
        <v xml:space="preserve"> </v>
      </c>
      <c r="M81" s="60"/>
      <c r="N81" s="81"/>
      <c r="O81" s="88">
        <f t="shared" si="11"/>
        <v>0</v>
      </c>
      <c r="P81" s="82">
        <f t="shared" si="12"/>
        <v>0</v>
      </c>
    </row>
    <row r="82" spans="1:16" ht="15" x14ac:dyDescent="0.2">
      <c r="A82" s="151"/>
      <c r="B82" s="84"/>
      <c r="C82" s="86"/>
      <c r="D82" s="84"/>
      <c r="E82" s="162"/>
      <c r="F82" s="191"/>
      <c r="G82" s="271">
        <f t="shared" si="10"/>
        <v>25893.599999999995</v>
      </c>
      <c r="H82" s="84">
        <f t="shared" si="13"/>
        <v>1024</v>
      </c>
      <c r="I82" s="84"/>
      <c r="J82" s="84"/>
      <c r="K82" s="60"/>
      <c r="L82" s="60" t="str">
        <f t="shared" si="14"/>
        <v xml:space="preserve"> </v>
      </c>
      <c r="M82" s="60"/>
      <c r="N82" s="81"/>
      <c r="O82" s="88">
        <f t="shared" si="11"/>
        <v>0</v>
      </c>
      <c r="P82" s="82">
        <f t="shared" si="12"/>
        <v>0</v>
      </c>
    </row>
    <row r="83" spans="1:16" ht="15" x14ac:dyDescent="0.2">
      <c r="A83" s="151"/>
      <c r="B83" s="84"/>
      <c r="C83" s="86"/>
      <c r="D83" s="84"/>
      <c r="E83" s="162"/>
      <c r="F83" s="191"/>
      <c r="G83" s="271">
        <f t="shared" si="10"/>
        <v>25893.599999999995</v>
      </c>
      <c r="H83" s="84">
        <f t="shared" si="13"/>
        <v>1024</v>
      </c>
      <c r="I83" s="84"/>
      <c r="J83" s="84"/>
      <c r="K83" s="60"/>
      <c r="L83" s="60" t="str">
        <f t="shared" si="14"/>
        <v xml:space="preserve"> </v>
      </c>
      <c r="M83" s="60"/>
      <c r="N83" s="81"/>
      <c r="O83" s="88">
        <f t="shared" si="11"/>
        <v>0</v>
      </c>
      <c r="P83" s="82">
        <f t="shared" si="12"/>
        <v>0</v>
      </c>
    </row>
    <row r="84" spans="1:16" ht="15" x14ac:dyDescent="0.2">
      <c r="A84" s="151"/>
      <c r="B84" s="84"/>
      <c r="C84" s="86"/>
      <c r="D84" s="84"/>
      <c r="E84" s="162"/>
      <c r="F84" s="191"/>
      <c r="G84" s="271">
        <f t="shared" si="10"/>
        <v>25893.599999999995</v>
      </c>
      <c r="H84" s="84">
        <f t="shared" si="13"/>
        <v>1024</v>
      </c>
      <c r="I84" s="84"/>
      <c r="J84" s="84"/>
      <c r="K84" s="60"/>
      <c r="L84" s="60" t="str">
        <f t="shared" si="14"/>
        <v xml:space="preserve"> </v>
      </c>
      <c r="M84" s="60"/>
      <c r="N84" s="81"/>
      <c r="O84" s="88">
        <f t="shared" si="11"/>
        <v>0</v>
      </c>
      <c r="P84" s="82">
        <f t="shared" si="12"/>
        <v>0</v>
      </c>
    </row>
    <row r="85" spans="1:16" ht="15" x14ac:dyDescent="0.2">
      <c r="A85" s="151"/>
      <c r="B85" s="84"/>
      <c r="C85" s="86"/>
      <c r="D85" s="84"/>
      <c r="E85" s="162"/>
      <c r="F85" s="191"/>
      <c r="G85" s="271">
        <f t="shared" si="10"/>
        <v>25893.599999999995</v>
      </c>
      <c r="H85" s="84">
        <f t="shared" si="13"/>
        <v>1024</v>
      </c>
      <c r="I85" s="84"/>
      <c r="J85" s="84"/>
      <c r="K85" s="60"/>
      <c r="L85" s="60" t="str">
        <f t="shared" si="14"/>
        <v xml:space="preserve"> </v>
      </c>
      <c r="M85" s="60"/>
      <c r="N85" s="81"/>
      <c r="O85" s="81"/>
      <c r="P85" s="82">
        <f t="shared" si="12"/>
        <v>0</v>
      </c>
    </row>
    <row r="86" spans="1:16" ht="15" x14ac:dyDescent="0.2">
      <c r="A86" s="151"/>
      <c r="B86" s="84"/>
      <c r="C86" s="86"/>
      <c r="D86" s="84"/>
      <c r="E86" s="162"/>
      <c r="F86" s="191"/>
      <c r="G86" s="271">
        <f t="shared" si="10"/>
        <v>25893.599999999995</v>
      </c>
      <c r="H86" s="84">
        <f t="shared" si="13"/>
        <v>1024</v>
      </c>
      <c r="I86" s="84"/>
      <c r="J86" s="84"/>
      <c r="K86" s="60"/>
      <c r="L86" s="60" t="str">
        <f t="shared" si="14"/>
        <v xml:space="preserve"> </v>
      </c>
      <c r="M86" s="60"/>
      <c r="N86" s="81"/>
      <c r="O86" s="81"/>
      <c r="P86" s="82">
        <f t="shared" si="12"/>
        <v>0</v>
      </c>
    </row>
    <row r="87" spans="1:16" ht="15" x14ac:dyDescent="0.2">
      <c r="A87" s="151"/>
      <c r="B87" s="84"/>
      <c r="C87" s="86"/>
      <c r="D87" s="84"/>
      <c r="E87" s="162"/>
      <c r="F87" s="191"/>
      <c r="G87" s="271">
        <f t="shared" si="10"/>
        <v>25893.599999999995</v>
      </c>
      <c r="H87" s="84">
        <f t="shared" si="13"/>
        <v>1024</v>
      </c>
      <c r="I87" s="84"/>
      <c r="J87" s="84"/>
      <c r="K87" s="60"/>
      <c r="L87" s="60" t="str">
        <f t="shared" si="14"/>
        <v xml:space="preserve"> </v>
      </c>
      <c r="M87" s="60"/>
      <c r="N87" s="81"/>
      <c r="O87" s="81"/>
      <c r="P87" s="82">
        <f t="shared" si="12"/>
        <v>0</v>
      </c>
    </row>
    <row r="88" spans="1:16" ht="15" x14ac:dyDescent="0.2">
      <c r="A88" s="151"/>
      <c r="B88" s="84"/>
      <c r="C88" s="86"/>
      <c r="D88" s="84"/>
      <c r="E88" s="162"/>
      <c r="F88" s="191"/>
      <c r="G88" s="271">
        <f t="shared" si="10"/>
        <v>25893.599999999995</v>
      </c>
      <c r="H88" s="84">
        <f t="shared" si="13"/>
        <v>1024</v>
      </c>
      <c r="I88" s="84"/>
      <c r="J88" s="84"/>
      <c r="K88" s="60"/>
      <c r="L88" s="60" t="str">
        <f t="shared" si="14"/>
        <v xml:space="preserve"> </v>
      </c>
      <c r="M88" s="60"/>
      <c r="N88" s="81"/>
      <c r="O88" s="81"/>
      <c r="P88" s="82">
        <f t="shared" si="12"/>
        <v>0</v>
      </c>
    </row>
    <row r="89" spans="1:16" ht="15" x14ac:dyDescent="0.2">
      <c r="A89" s="151"/>
      <c r="B89" s="84"/>
      <c r="C89" s="86"/>
      <c r="D89" s="84"/>
      <c r="E89" s="162"/>
      <c r="F89" s="191"/>
      <c r="G89" s="271">
        <f t="shared" si="10"/>
        <v>25893.599999999995</v>
      </c>
      <c r="H89" s="84">
        <f t="shared" si="13"/>
        <v>1024</v>
      </c>
      <c r="I89" s="84"/>
      <c r="J89" s="84"/>
      <c r="K89" s="60"/>
      <c r="L89" s="60" t="str">
        <f t="shared" si="14"/>
        <v xml:space="preserve"> </v>
      </c>
      <c r="M89" s="60"/>
      <c r="N89" s="81"/>
      <c r="O89" s="81"/>
      <c r="P89" s="82">
        <f t="shared" si="12"/>
        <v>0</v>
      </c>
    </row>
    <row r="90" spans="1:16" ht="15" x14ac:dyDescent="0.2">
      <c r="A90" s="151"/>
      <c r="B90" s="84"/>
      <c r="C90" s="86"/>
      <c r="D90" s="84"/>
      <c r="E90" s="162"/>
      <c r="F90" s="191"/>
      <c r="G90" s="271">
        <f t="shared" si="10"/>
        <v>25893.599999999995</v>
      </c>
      <c r="H90" s="84">
        <f t="shared" si="13"/>
        <v>1024</v>
      </c>
      <c r="I90" s="84"/>
      <c r="J90" s="84"/>
      <c r="K90" s="60"/>
      <c r="L90" s="60" t="str">
        <f t="shared" si="14"/>
        <v xml:space="preserve"> </v>
      </c>
      <c r="M90" s="60"/>
      <c r="N90" s="81"/>
      <c r="O90" s="81"/>
      <c r="P90" s="82">
        <f t="shared" si="12"/>
        <v>0</v>
      </c>
    </row>
    <row r="91" spans="1:16" ht="15" x14ac:dyDescent="0.2">
      <c r="A91" s="151"/>
      <c r="B91" s="84"/>
      <c r="C91" s="86"/>
      <c r="D91" s="84"/>
      <c r="E91" s="162"/>
      <c r="F91" s="191"/>
      <c r="G91" s="271">
        <f t="shared" si="10"/>
        <v>25893.599999999995</v>
      </c>
      <c r="H91" s="84">
        <f t="shared" si="13"/>
        <v>1024</v>
      </c>
      <c r="I91" s="84"/>
      <c r="J91" s="84"/>
      <c r="K91" s="60"/>
      <c r="L91" s="60" t="str">
        <f t="shared" si="14"/>
        <v xml:space="preserve"> </v>
      </c>
      <c r="M91" s="60"/>
      <c r="N91" s="81"/>
      <c r="O91" s="81"/>
      <c r="P91" s="82">
        <f t="shared" si="12"/>
        <v>0</v>
      </c>
    </row>
    <row r="92" spans="1:16" ht="15" x14ac:dyDescent="0.2">
      <c r="A92" s="151"/>
      <c r="B92" s="84"/>
      <c r="C92" s="86"/>
      <c r="D92" s="84"/>
      <c r="E92" s="162"/>
      <c r="F92" s="191"/>
      <c r="G92" s="271">
        <f t="shared" si="10"/>
        <v>25893.599999999995</v>
      </c>
      <c r="H92" s="84">
        <f t="shared" si="13"/>
        <v>1024</v>
      </c>
      <c r="I92" s="84"/>
      <c r="J92" s="84"/>
      <c r="K92" s="60"/>
      <c r="L92" s="60" t="str">
        <f t="shared" si="14"/>
        <v xml:space="preserve"> </v>
      </c>
      <c r="M92" s="60"/>
      <c r="N92" s="81"/>
      <c r="O92" s="81"/>
      <c r="P92" s="82">
        <f t="shared" si="12"/>
        <v>0</v>
      </c>
    </row>
    <row r="93" spans="1:16" ht="15" x14ac:dyDescent="0.2">
      <c r="A93" s="151"/>
      <c r="B93" s="84"/>
      <c r="C93" s="86"/>
      <c r="D93" s="84"/>
      <c r="E93" s="162"/>
      <c r="F93" s="191"/>
      <c r="G93" s="271">
        <f t="shared" si="10"/>
        <v>25893.599999999995</v>
      </c>
      <c r="H93" s="84">
        <f t="shared" si="13"/>
        <v>1024</v>
      </c>
      <c r="I93" s="84"/>
      <c r="J93" s="84"/>
      <c r="K93" s="60"/>
      <c r="L93" s="60" t="str">
        <f t="shared" si="14"/>
        <v xml:space="preserve"> </v>
      </c>
      <c r="M93" s="60"/>
      <c r="N93" s="81"/>
      <c r="O93" s="81"/>
      <c r="P93" s="82">
        <f t="shared" si="12"/>
        <v>0</v>
      </c>
    </row>
    <row r="94" spans="1:16" ht="15" x14ac:dyDescent="0.2">
      <c r="A94" s="151"/>
      <c r="B94" s="84"/>
      <c r="C94" s="86"/>
      <c r="D94" s="84"/>
      <c r="E94" s="162"/>
      <c r="F94" s="191"/>
      <c r="G94" s="271">
        <f t="shared" si="10"/>
        <v>25893.599999999995</v>
      </c>
      <c r="H94" s="84">
        <f t="shared" si="13"/>
        <v>1024</v>
      </c>
      <c r="I94" s="84"/>
      <c r="J94" s="84"/>
      <c r="K94" s="60"/>
      <c r="L94" s="60" t="str">
        <f t="shared" si="14"/>
        <v xml:space="preserve"> </v>
      </c>
      <c r="M94" s="60"/>
      <c r="N94" s="81"/>
      <c r="O94" s="81"/>
      <c r="P94" s="82">
        <f t="shared" si="12"/>
        <v>0</v>
      </c>
    </row>
    <row r="95" spans="1:16" ht="15" x14ac:dyDescent="0.2">
      <c r="A95" s="151"/>
      <c r="B95" s="84"/>
      <c r="C95" s="86"/>
      <c r="D95" s="84"/>
      <c r="E95" s="162"/>
      <c r="F95" s="191"/>
      <c r="G95" s="271">
        <f t="shared" si="10"/>
        <v>25893.599999999995</v>
      </c>
      <c r="H95" s="84">
        <f t="shared" si="13"/>
        <v>1024</v>
      </c>
      <c r="I95" s="84"/>
      <c r="J95" s="84"/>
      <c r="K95" s="60"/>
      <c r="L95" s="60" t="str">
        <f t="shared" si="14"/>
        <v xml:space="preserve"> </v>
      </c>
      <c r="M95" s="60"/>
      <c r="N95" s="81"/>
      <c r="O95" s="81"/>
      <c r="P95" s="82">
        <f t="shared" si="12"/>
        <v>0</v>
      </c>
    </row>
    <row r="96" spans="1:16" ht="15" x14ac:dyDescent="0.2">
      <c r="A96" s="151"/>
      <c r="B96" s="84"/>
      <c r="C96" s="86"/>
      <c r="D96" s="84"/>
      <c r="E96" s="162"/>
      <c r="F96" s="191"/>
      <c r="G96" s="271">
        <f t="shared" si="10"/>
        <v>25893.599999999995</v>
      </c>
      <c r="H96" s="84">
        <f t="shared" si="13"/>
        <v>1024</v>
      </c>
      <c r="I96" s="84"/>
      <c r="J96" s="84"/>
      <c r="K96" s="60"/>
      <c r="L96" s="60" t="str">
        <f t="shared" si="14"/>
        <v xml:space="preserve"> </v>
      </c>
      <c r="M96" s="60"/>
      <c r="N96" s="81"/>
      <c r="O96" s="81"/>
      <c r="P96" s="82">
        <f t="shared" si="12"/>
        <v>0</v>
      </c>
    </row>
    <row r="97" spans="1:16" ht="15" x14ac:dyDescent="0.2">
      <c r="A97" s="151"/>
      <c r="B97" s="84"/>
      <c r="C97" s="86"/>
      <c r="D97" s="84"/>
      <c r="E97" s="162"/>
      <c r="F97" s="191"/>
      <c r="G97" s="271">
        <f t="shared" si="10"/>
        <v>25893.599999999995</v>
      </c>
      <c r="H97" s="84">
        <f t="shared" si="13"/>
        <v>1024</v>
      </c>
      <c r="I97" s="84"/>
      <c r="J97" s="84"/>
      <c r="K97" s="60"/>
      <c r="L97" s="60" t="str">
        <f t="shared" si="14"/>
        <v xml:space="preserve"> </v>
      </c>
      <c r="M97" s="60"/>
      <c r="N97" s="81"/>
      <c r="O97" s="81"/>
      <c r="P97" s="82">
        <f t="shared" si="12"/>
        <v>0</v>
      </c>
    </row>
    <row r="98" spans="1:16" ht="15" x14ac:dyDescent="0.2">
      <c r="A98" s="151"/>
      <c r="B98" s="84"/>
      <c r="C98" s="86"/>
      <c r="D98" s="84"/>
      <c r="E98" s="162"/>
      <c r="F98" s="191"/>
      <c r="G98" s="271">
        <f t="shared" si="10"/>
        <v>25893.599999999995</v>
      </c>
      <c r="H98" s="84">
        <f t="shared" si="13"/>
        <v>1024</v>
      </c>
      <c r="I98" s="84"/>
      <c r="J98" s="84"/>
      <c r="K98" s="60"/>
      <c r="L98" s="60" t="str">
        <f t="shared" si="14"/>
        <v xml:space="preserve"> </v>
      </c>
      <c r="M98" s="60"/>
      <c r="N98" s="81"/>
      <c r="O98" s="81"/>
      <c r="P98" s="82">
        <f t="shared" si="12"/>
        <v>0</v>
      </c>
    </row>
    <row r="99" spans="1:16" ht="15" x14ac:dyDescent="0.2">
      <c r="A99" s="151"/>
      <c r="B99" s="84"/>
      <c r="C99" s="86"/>
      <c r="D99" s="84"/>
      <c r="E99" s="162"/>
      <c r="F99" s="191"/>
      <c r="G99" s="271">
        <f t="shared" si="10"/>
        <v>25893.599999999995</v>
      </c>
      <c r="H99" s="84">
        <f t="shared" si="13"/>
        <v>1024</v>
      </c>
      <c r="I99" s="84"/>
      <c r="J99" s="84"/>
      <c r="K99" s="60"/>
      <c r="L99" s="60" t="str">
        <f t="shared" si="14"/>
        <v xml:space="preserve"> </v>
      </c>
      <c r="M99" s="60"/>
      <c r="N99" s="81"/>
      <c r="O99" s="81"/>
      <c r="P99" s="82">
        <f t="shared" si="12"/>
        <v>0</v>
      </c>
    </row>
    <row r="100" spans="1:16" ht="15" x14ac:dyDescent="0.2">
      <c r="A100" s="158"/>
      <c r="B100" s="68"/>
      <c r="C100" s="549"/>
      <c r="D100" s="68"/>
      <c r="E100" s="550"/>
      <c r="F100" s="551"/>
      <c r="G100" s="271">
        <f t="shared" si="10"/>
        <v>25893.599999999995</v>
      </c>
      <c r="H100" s="84">
        <f t="shared" si="13"/>
        <v>1024</v>
      </c>
      <c r="I100" s="84"/>
      <c r="J100" s="84"/>
      <c r="K100" s="76"/>
      <c r="L100" s="60" t="str">
        <f t="shared" si="14"/>
        <v xml:space="preserve"> </v>
      </c>
      <c r="M100" s="60"/>
      <c r="N100" s="81"/>
      <c r="O100" s="81"/>
      <c r="P100" s="82">
        <f t="shared" si="12"/>
        <v>0</v>
      </c>
    </row>
    <row r="101" spans="1:16" ht="15" x14ac:dyDescent="0.2">
      <c r="A101" s="158"/>
      <c r="B101" s="68"/>
      <c r="C101" s="549"/>
      <c r="D101" s="68"/>
      <c r="E101" s="550"/>
      <c r="F101" s="551"/>
      <c r="G101" s="271">
        <f t="shared" si="10"/>
        <v>25893.599999999995</v>
      </c>
      <c r="H101" s="84">
        <f t="shared" si="13"/>
        <v>1024</v>
      </c>
      <c r="I101" s="84"/>
      <c r="J101" s="84"/>
      <c r="K101" s="76"/>
      <c r="L101" s="60" t="str">
        <f t="shared" si="14"/>
        <v xml:space="preserve"> </v>
      </c>
      <c r="M101" s="60"/>
      <c r="N101" s="81"/>
      <c r="O101" s="81"/>
      <c r="P101" s="82">
        <f t="shared" si="12"/>
        <v>0</v>
      </c>
    </row>
    <row r="102" spans="1:16" ht="15" x14ac:dyDescent="0.2">
      <c r="A102" s="158"/>
      <c r="B102" s="68"/>
      <c r="C102" s="549"/>
      <c r="D102" s="68"/>
      <c r="E102" s="550"/>
      <c r="F102" s="551"/>
      <c r="G102" s="271">
        <f t="shared" si="10"/>
        <v>25893.599999999995</v>
      </c>
      <c r="H102" s="84">
        <f t="shared" si="13"/>
        <v>1024</v>
      </c>
      <c r="I102" s="84"/>
      <c r="J102" s="84"/>
      <c r="K102" s="76"/>
      <c r="L102" s="60" t="str">
        <f t="shared" si="14"/>
        <v xml:space="preserve"> </v>
      </c>
      <c r="M102" s="60"/>
      <c r="N102" s="81"/>
      <c r="O102" s="81"/>
      <c r="P102" s="82">
        <f t="shared" si="12"/>
        <v>0</v>
      </c>
    </row>
    <row r="103" spans="1:16" ht="15" x14ac:dyDescent="0.2">
      <c r="A103" s="158"/>
      <c r="B103" s="68"/>
      <c r="C103" s="549"/>
      <c r="D103" s="68"/>
      <c r="E103" s="550"/>
      <c r="F103" s="551"/>
      <c r="G103" s="271">
        <f t="shared" si="10"/>
        <v>25893.599999999995</v>
      </c>
      <c r="H103" s="84">
        <f t="shared" si="13"/>
        <v>1024</v>
      </c>
      <c r="I103" s="84"/>
      <c r="J103" s="84"/>
      <c r="K103" s="76"/>
      <c r="L103" s="60" t="str">
        <f t="shared" si="14"/>
        <v xml:space="preserve"> </v>
      </c>
      <c r="M103" s="60"/>
      <c r="N103" s="81"/>
      <c r="O103" s="81"/>
      <c r="P103" s="82">
        <f t="shared" si="12"/>
        <v>0</v>
      </c>
    </row>
    <row r="104" spans="1:16" ht="15" x14ac:dyDescent="0.2">
      <c r="A104" s="158"/>
      <c r="B104" s="68"/>
      <c r="C104" s="86"/>
      <c r="D104" s="68"/>
      <c r="E104" s="550"/>
      <c r="F104" s="551"/>
      <c r="G104" s="271">
        <f t="shared" si="10"/>
        <v>25893.599999999995</v>
      </c>
      <c r="H104" s="84">
        <f t="shared" si="13"/>
        <v>1024</v>
      </c>
      <c r="I104" s="84"/>
      <c r="J104" s="86"/>
      <c r="K104" s="76"/>
      <c r="L104" s="60"/>
      <c r="M104" s="60"/>
      <c r="N104" s="81"/>
      <c r="O104" s="81"/>
      <c r="P104" s="82"/>
    </row>
    <row r="105" spans="1:16" ht="15" x14ac:dyDescent="0.2">
      <c r="A105" s="158"/>
      <c r="B105" s="68"/>
      <c r="C105" s="549"/>
      <c r="D105" s="68"/>
      <c r="E105" s="550"/>
      <c r="F105" s="551"/>
      <c r="G105" s="271">
        <f t="shared" si="10"/>
        <v>25893.599999999995</v>
      </c>
      <c r="H105" s="84">
        <f t="shared" si="13"/>
        <v>1024</v>
      </c>
      <c r="I105" s="84"/>
      <c r="J105" s="84"/>
      <c r="K105" s="76"/>
      <c r="L105" s="60" t="str">
        <f t="shared" si="14"/>
        <v xml:space="preserve"> </v>
      </c>
      <c r="M105" s="60"/>
      <c r="N105" s="81"/>
      <c r="O105" s="81"/>
      <c r="P105" s="82">
        <f t="shared" si="12"/>
        <v>0</v>
      </c>
    </row>
    <row r="106" spans="1:16" ht="15" x14ac:dyDescent="0.2">
      <c r="A106" s="158"/>
      <c r="B106" s="68"/>
      <c r="C106" s="549"/>
      <c r="D106" s="68"/>
      <c r="E106" s="550"/>
      <c r="F106" s="551"/>
      <c r="G106" s="271">
        <f t="shared" si="10"/>
        <v>25893.599999999995</v>
      </c>
      <c r="H106" s="84">
        <f t="shared" si="13"/>
        <v>1024</v>
      </c>
      <c r="I106" s="84"/>
      <c r="J106" s="84"/>
      <c r="K106" s="76"/>
      <c r="L106" s="60" t="str">
        <f t="shared" si="14"/>
        <v xml:space="preserve"> </v>
      </c>
      <c r="M106" s="60"/>
      <c r="N106" s="81"/>
      <c r="O106" s="81"/>
      <c r="P106" s="82">
        <f t="shared" si="12"/>
        <v>0</v>
      </c>
    </row>
    <row r="107" spans="1:16" ht="15" x14ac:dyDescent="0.2">
      <c r="A107" s="158"/>
      <c r="B107" s="68"/>
      <c r="C107" s="549"/>
      <c r="D107" s="68"/>
      <c r="E107" s="550"/>
      <c r="F107" s="551"/>
      <c r="G107" s="271">
        <f t="shared" si="10"/>
        <v>25893.599999999995</v>
      </c>
      <c r="H107" s="84">
        <f t="shared" si="13"/>
        <v>1024</v>
      </c>
      <c r="I107" s="84"/>
      <c r="J107" s="84"/>
      <c r="K107" s="76"/>
      <c r="L107" s="60" t="str">
        <f t="shared" si="14"/>
        <v xml:space="preserve"> </v>
      </c>
      <c r="M107" s="60"/>
      <c r="N107" s="81"/>
      <c r="O107" s="81"/>
      <c r="P107" s="82">
        <f t="shared" si="12"/>
        <v>0</v>
      </c>
    </row>
    <row r="108" spans="1:16" ht="15" x14ac:dyDescent="0.2">
      <c r="A108" s="158"/>
      <c r="B108" s="68"/>
      <c r="C108" s="549"/>
      <c r="D108" s="68"/>
      <c r="E108" s="550"/>
      <c r="F108" s="551"/>
      <c r="G108" s="271">
        <f t="shared" si="10"/>
        <v>25893.599999999995</v>
      </c>
      <c r="H108" s="84">
        <f t="shared" si="13"/>
        <v>1024</v>
      </c>
      <c r="I108" s="84"/>
      <c r="J108" s="84"/>
      <c r="K108" s="76"/>
      <c r="L108" s="60" t="str">
        <f t="shared" si="14"/>
        <v xml:space="preserve"> </v>
      </c>
      <c r="M108" s="60"/>
      <c r="N108" s="81"/>
      <c r="O108" s="81"/>
      <c r="P108" s="82">
        <f t="shared" si="12"/>
        <v>0</v>
      </c>
    </row>
    <row r="109" spans="1:16" ht="15" x14ac:dyDescent="0.2">
      <c r="A109" s="158"/>
      <c r="B109" s="68"/>
      <c r="C109" s="86"/>
      <c r="D109" s="68"/>
      <c r="E109" s="550"/>
      <c r="F109" s="551"/>
      <c r="G109" s="271">
        <f t="shared" si="10"/>
        <v>25893.599999999995</v>
      </c>
      <c r="H109" s="84">
        <f t="shared" si="13"/>
        <v>1024</v>
      </c>
      <c r="I109" s="84"/>
      <c r="J109" s="84"/>
      <c r="K109" s="76"/>
      <c r="L109" s="60"/>
      <c r="M109" s="60"/>
      <c r="N109" s="81"/>
      <c r="O109" s="81"/>
      <c r="P109" s="82"/>
    </row>
    <row r="110" spans="1:16" ht="15" x14ac:dyDescent="0.2">
      <c r="A110" s="158"/>
      <c r="B110" s="68"/>
      <c r="C110" s="549"/>
      <c r="D110" s="68"/>
      <c r="E110" s="550"/>
      <c r="F110" s="551"/>
      <c r="G110" s="271">
        <f t="shared" si="10"/>
        <v>25893.599999999995</v>
      </c>
      <c r="H110" s="84">
        <f t="shared" si="13"/>
        <v>1024</v>
      </c>
      <c r="I110" s="84"/>
      <c r="J110" s="84"/>
      <c r="K110" s="76"/>
      <c r="L110" s="60" t="str">
        <f t="shared" si="14"/>
        <v xml:space="preserve"> </v>
      </c>
      <c r="M110" s="60"/>
      <c r="N110" s="81"/>
      <c r="O110" s="81"/>
      <c r="P110" s="82">
        <f t="shared" si="12"/>
        <v>0</v>
      </c>
    </row>
    <row r="111" spans="1:16" ht="15" x14ac:dyDescent="0.2">
      <c r="A111" s="158"/>
      <c r="B111" s="68"/>
      <c r="C111" s="549"/>
      <c r="D111" s="68"/>
      <c r="E111" s="550"/>
      <c r="F111" s="551"/>
      <c r="G111" s="271">
        <f t="shared" si="10"/>
        <v>25893.599999999995</v>
      </c>
      <c r="H111" s="84">
        <f t="shared" si="13"/>
        <v>1024</v>
      </c>
      <c r="I111" s="84"/>
      <c r="J111" s="84"/>
      <c r="K111" s="76"/>
      <c r="L111" s="60" t="str">
        <f t="shared" si="14"/>
        <v xml:space="preserve"> </v>
      </c>
      <c r="M111" s="60"/>
      <c r="N111" s="81"/>
      <c r="O111" s="81"/>
      <c r="P111" s="82">
        <f t="shared" si="12"/>
        <v>0</v>
      </c>
    </row>
    <row r="112" spans="1:16" ht="15" x14ac:dyDescent="0.2">
      <c r="A112" s="158"/>
      <c r="B112" s="68"/>
      <c r="C112" s="549"/>
      <c r="D112" s="68"/>
      <c r="E112" s="550"/>
      <c r="F112" s="551"/>
      <c r="G112" s="271">
        <f t="shared" si="10"/>
        <v>25893.599999999995</v>
      </c>
      <c r="H112" s="84">
        <f t="shared" si="13"/>
        <v>1024</v>
      </c>
      <c r="I112" s="84"/>
      <c r="J112" s="84"/>
      <c r="K112" s="76"/>
      <c r="L112" s="60" t="str">
        <f t="shared" si="14"/>
        <v xml:space="preserve"> </v>
      </c>
      <c r="M112" s="60"/>
      <c r="N112" s="81"/>
      <c r="O112" s="81"/>
      <c r="P112" s="82">
        <f t="shared" si="12"/>
        <v>0</v>
      </c>
    </row>
    <row r="113" spans="1:16" ht="15" x14ac:dyDescent="0.2">
      <c r="A113" s="158"/>
      <c r="B113" s="68"/>
      <c r="C113" s="549"/>
      <c r="D113" s="68"/>
      <c r="E113" s="550"/>
      <c r="F113" s="551"/>
      <c r="G113" s="271">
        <f t="shared" si="10"/>
        <v>25893.599999999995</v>
      </c>
      <c r="H113" s="84">
        <f t="shared" si="13"/>
        <v>1024</v>
      </c>
      <c r="I113" s="84"/>
      <c r="J113" s="84"/>
      <c r="K113" s="76"/>
      <c r="L113" s="60" t="str">
        <f t="shared" si="14"/>
        <v xml:space="preserve"> </v>
      </c>
      <c r="M113" s="60"/>
      <c r="N113" s="81"/>
      <c r="O113" s="81"/>
      <c r="P113" s="82">
        <f t="shared" si="12"/>
        <v>0</v>
      </c>
    </row>
    <row r="114" spans="1:16" ht="15" x14ac:dyDescent="0.2">
      <c r="A114" s="158"/>
      <c r="B114" s="68"/>
      <c r="C114" s="549"/>
      <c r="D114" s="68"/>
      <c r="E114" s="550"/>
      <c r="F114" s="551"/>
      <c r="G114" s="271">
        <f t="shared" si="10"/>
        <v>25893.599999999995</v>
      </c>
      <c r="H114" s="84">
        <f t="shared" si="13"/>
        <v>1024</v>
      </c>
      <c r="I114" s="84"/>
      <c r="J114" s="84"/>
      <c r="K114" s="76"/>
      <c r="L114" s="60" t="str">
        <f t="shared" si="14"/>
        <v xml:space="preserve"> </v>
      </c>
      <c r="M114" s="60"/>
      <c r="N114" s="81"/>
      <c r="O114" s="81"/>
      <c r="P114" s="82">
        <f t="shared" si="12"/>
        <v>0</v>
      </c>
    </row>
    <row r="115" spans="1:16" ht="15" x14ac:dyDescent="0.2">
      <c r="A115" s="158"/>
      <c r="B115" s="68"/>
      <c r="C115" s="549"/>
      <c r="D115" s="68"/>
      <c r="E115" s="550"/>
      <c r="F115" s="551"/>
      <c r="G115" s="86">
        <f t="shared" ref="G115:G122" si="15">G114-E115+C115</f>
        <v>25893.599999999995</v>
      </c>
      <c r="H115" s="84">
        <f t="shared" si="13"/>
        <v>1024</v>
      </c>
      <c r="I115" s="84"/>
      <c r="J115" s="84"/>
      <c r="K115" s="76"/>
      <c r="L115" s="60" t="str">
        <f t="shared" si="14"/>
        <v xml:space="preserve"> </v>
      </c>
      <c r="M115" s="60"/>
      <c r="N115" s="81"/>
      <c r="O115" s="81"/>
      <c r="P115" s="82">
        <f t="shared" si="12"/>
        <v>0</v>
      </c>
    </row>
    <row r="116" spans="1:16" ht="15" x14ac:dyDescent="0.2">
      <c r="A116" s="158"/>
      <c r="B116" s="68"/>
      <c r="C116" s="549"/>
      <c r="D116" s="68"/>
      <c r="E116" s="550"/>
      <c r="F116" s="551"/>
      <c r="G116" s="86">
        <f t="shared" si="15"/>
        <v>25893.599999999995</v>
      </c>
      <c r="H116" s="84">
        <f t="shared" si="13"/>
        <v>1024</v>
      </c>
      <c r="I116" s="84"/>
      <c r="J116" s="84"/>
      <c r="K116" s="76"/>
      <c r="L116" s="60" t="str">
        <f t="shared" si="14"/>
        <v xml:space="preserve"> </v>
      </c>
      <c r="M116" s="60"/>
      <c r="N116" s="81"/>
      <c r="O116" s="81"/>
      <c r="P116" s="82">
        <f t="shared" si="12"/>
        <v>0</v>
      </c>
    </row>
    <row r="117" spans="1:16" ht="15" x14ac:dyDescent="0.2">
      <c r="A117" s="158"/>
      <c r="B117" s="68"/>
      <c r="C117" s="549"/>
      <c r="D117" s="68"/>
      <c r="E117" s="550"/>
      <c r="F117" s="551"/>
      <c r="G117" s="86">
        <f t="shared" si="15"/>
        <v>25893.599999999995</v>
      </c>
      <c r="H117" s="84">
        <f t="shared" si="13"/>
        <v>1024</v>
      </c>
      <c r="I117" s="84"/>
      <c r="J117" s="84"/>
      <c r="K117" s="76"/>
      <c r="L117" s="60" t="str">
        <f t="shared" si="14"/>
        <v xml:space="preserve"> </v>
      </c>
      <c r="M117" s="60"/>
      <c r="N117" s="81"/>
      <c r="O117" s="81"/>
      <c r="P117" s="82">
        <f t="shared" si="12"/>
        <v>0</v>
      </c>
    </row>
    <row r="118" spans="1:16" ht="15" x14ac:dyDescent="0.2">
      <c r="A118" s="158"/>
      <c r="B118" s="68"/>
      <c r="C118" s="549"/>
      <c r="D118" s="68"/>
      <c r="E118" s="550"/>
      <c r="F118" s="551"/>
      <c r="G118" s="86">
        <f t="shared" si="15"/>
        <v>25893.599999999995</v>
      </c>
      <c r="H118" s="84">
        <f t="shared" si="13"/>
        <v>1024</v>
      </c>
      <c r="I118" s="84"/>
      <c r="J118" s="84"/>
      <c r="K118" s="76"/>
      <c r="L118" s="60" t="str">
        <f t="shared" si="14"/>
        <v xml:space="preserve"> </v>
      </c>
      <c r="M118" s="60"/>
      <c r="N118" s="81"/>
      <c r="O118" s="81"/>
      <c r="P118" s="82">
        <f t="shared" si="12"/>
        <v>0</v>
      </c>
    </row>
    <row r="119" spans="1:16" ht="15" x14ac:dyDescent="0.2">
      <c r="A119" s="158"/>
      <c r="B119" s="68"/>
      <c r="C119" s="549"/>
      <c r="D119" s="68"/>
      <c r="E119" s="550"/>
      <c r="F119" s="551"/>
      <c r="G119" s="86">
        <f t="shared" si="15"/>
        <v>25893.599999999995</v>
      </c>
      <c r="H119" s="84">
        <f t="shared" si="13"/>
        <v>1024</v>
      </c>
      <c r="I119" s="84"/>
      <c r="J119" s="84"/>
      <c r="K119" s="76"/>
      <c r="L119" s="60" t="str">
        <f t="shared" si="14"/>
        <v xml:space="preserve"> </v>
      </c>
      <c r="M119" s="60"/>
      <c r="N119" s="81"/>
      <c r="O119" s="81"/>
      <c r="P119" s="82">
        <f t="shared" si="12"/>
        <v>0</v>
      </c>
    </row>
    <row r="120" spans="1:16" ht="15" x14ac:dyDescent="0.2">
      <c r="A120" s="158"/>
      <c r="B120" s="76"/>
      <c r="C120" s="77"/>
      <c r="D120" s="76"/>
      <c r="E120" s="161"/>
      <c r="F120" s="201"/>
      <c r="G120" s="83">
        <f t="shared" si="15"/>
        <v>25893.599999999995</v>
      </c>
      <c r="H120" s="60">
        <f t="shared" si="13"/>
        <v>1024</v>
      </c>
      <c r="I120" s="60"/>
      <c r="J120" s="60"/>
      <c r="K120" s="76"/>
      <c r="L120" s="60" t="str">
        <f t="shared" si="14"/>
        <v xml:space="preserve"> </v>
      </c>
      <c r="M120" s="60"/>
      <c r="N120" s="81"/>
      <c r="O120" s="81"/>
      <c r="P120" s="82">
        <f t="shared" si="12"/>
        <v>0</v>
      </c>
    </row>
    <row r="121" spans="1:16" ht="15" x14ac:dyDescent="0.2">
      <c r="A121" s="158"/>
      <c r="B121" s="76"/>
      <c r="C121" s="77"/>
      <c r="D121" s="76"/>
      <c r="E121" s="161"/>
      <c r="F121" s="201"/>
      <c r="G121" s="83">
        <f t="shared" si="15"/>
        <v>25893.599999999995</v>
      </c>
      <c r="H121" s="60">
        <f t="shared" si="13"/>
        <v>1024</v>
      </c>
      <c r="I121" s="60"/>
      <c r="J121" s="60"/>
      <c r="K121" s="76"/>
      <c r="L121" s="60" t="str">
        <f t="shared" si="14"/>
        <v xml:space="preserve"> </v>
      </c>
      <c r="M121" s="60"/>
      <c r="N121" s="81"/>
      <c r="O121" s="81"/>
      <c r="P121" s="82">
        <f t="shared" si="12"/>
        <v>0</v>
      </c>
    </row>
    <row r="122" spans="1:16" ht="15" x14ac:dyDescent="0.2">
      <c r="A122" s="158"/>
      <c r="B122" s="76"/>
      <c r="C122" s="77"/>
      <c r="D122" s="76"/>
      <c r="E122" s="161"/>
      <c r="F122" s="201"/>
      <c r="G122" s="83">
        <f t="shared" si="15"/>
        <v>25893.599999999995</v>
      </c>
      <c r="H122" s="60">
        <f t="shared" si="13"/>
        <v>1024</v>
      </c>
      <c r="I122" s="60"/>
      <c r="J122" s="60"/>
      <c r="K122" s="76"/>
      <c r="L122" s="60" t="str">
        <f t="shared" si="14"/>
        <v xml:space="preserve"> </v>
      </c>
      <c r="M122" s="60"/>
      <c r="N122" s="81"/>
      <c r="O122" s="81"/>
      <c r="P122" s="82">
        <f t="shared" si="12"/>
        <v>0</v>
      </c>
    </row>
    <row r="123" spans="1:16" ht="15" x14ac:dyDescent="0.2">
      <c r="A123" s="158"/>
      <c r="B123" s="76"/>
      <c r="C123" s="77"/>
      <c r="D123" s="76"/>
      <c r="E123" s="161"/>
      <c r="F123" s="201"/>
      <c r="G123" s="83">
        <f t="shared" ref="G123:G186" si="16">G122-E123+C123</f>
        <v>25893.599999999995</v>
      </c>
      <c r="H123" s="60">
        <f t="shared" si="13"/>
        <v>1024</v>
      </c>
      <c r="I123" s="60"/>
      <c r="J123" s="60"/>
      <c r="K123" s="76"/>
      <c r="L123" s="60" t="str">
        <f t="shared" si="14"/>
        <v xml:space="preserve"> </v>
      </c>
      <c r="M123" s="60"/>
      <c r="N123" s="81"/>
      <c r="O123" s="81"/>
      <c r="P123" s="82">
        <f t="shared" si="12"/>
        <v>0</v>
      </c>
    </row>
    <row r="124" spans="1:16" ht="15" x14ac:dyDescent="0.2">
      <c r="A124" s="158"/>
      <c r="B124" s="76"/>
      <c r="C124" s="77"/>
      <c r="D124" s="76"/>
      <c r="E124" s="161"/>
      <c r="F124" s="201"/>
      <c r="G124" s="83">
        <f t="shared" si="16"/>
        <v>25893.599999999995</v>
      </c>
      <c r="H124" s="60">
        <f t="shared" si="13"/>
        <v>1024</v>
      </c>
      <c r="I124" s="60"/>
      <c r="J124" s="60"/>
      <c r="K124" s="76"/>
      <c r="L124" s="60" t="str">
        <f t="shared" si="14"/>
        <v xml:space="preserve"> </v>
      </c>
      <c r="M124" s="60"/>
      <c r="N124" s="81"/>
      <c r="O124" s="81"/>
      <c r="P124" s="82">
        <f t="shared" si="12"/>
        <v>0</v>
      </c>
    </row>
    <row r="125" spans="1:16" ht="15" x14ac:dyDescent="0.2">
      <c r="A125" s="158"/>
      <c r="B125" s="76"/>
      <c r="C125" s="77"/>
      <c r="D125" s="76"/>
      <c r="E125" s="161"/>
      <c r="F125" s="201"/>
      <c r="G125" s="83">
        <f t="shared" si="16"/>
        <v>25893.599999999995</v>
      </c>
      <c r="H125" s="60">
        <f t="shared" si="13"/>
        <v>1024</v>
      </c>
      <c r="I125" s="60"/>
      <c r="J125" s="60"/>
      <c r="K125" s="76"/>
      <c r="L125" s="60" t="str">
        <f t="shared" si="14"/>
        <v xml:space="preserve"> </v>
      </c>
      <c r="M125" s="60"/>
      <c r="N125" s="81"/>
      <c r="O125" s="81"/>
      <c r="P125" s="82">
        <f t="shared" si="12"/>
        <v>0</v>
      </c>
    </row>
    <row r="126" spans="1:16" ht="15" x14ac:dyDescent="0.2">
      <c r="A126" s="158"/>
      <c r="B126" s="76"/>
      <c r="C126" s="77"/>
      <c r="D126" s="76"/>
      <c r="E126" s="161"/>
      <c r="F126" s="201"/>
      <c r="G126" s="83">
        <f t="shared" si="16"/>
        <v>25893.599999999995</v>
      </c>
      <c r="H126" s="60">
        <f t="shared" si="13"/>
        <v>1024</v>
      </c>
      <c r="I126" s="60"/>
      <c r="J126" s="60"/>
      <c r="K126" s="76"/>
      <c r="L126" s="60" t="str">
        <f t="shared" si="14"/>
        <v xml:space="preserve"> </v>
      </c>
      <c r="M126" s="60"/>
      <c r="N126" s="81"/>
      <c r="O126" s="81"/>
      <c r="P126" s="82">
        <f t="shared" si="12"/>
        <v>0</v>
      </c>
    </row>
    <row r="127" spans="1:16" ht="15" x14ac:dyDescent="0.2">
      <c r="A127" s="158"/>
      <c r="B127" s="76"/>
      <c r="C127" s="77"/>
      <c r="D127" s="76"/>
      <c r="E127" s="161"/>
      <c r="F127" s="201"/>
      <c r="G127" s="83">
        <f t="shared" si="16"/>
        <v>25893.599999999995</v>
      </c>
      <c r="H127" s="60">
        <f t="shared" si="13"/>
        <v>1024</v>
      </c>
      <c r="I127" s="60"/>
      <c r="J127" s="60"/>
      <c r="K127" s="76"/>
      <c r="L127" s="60" t="str">
        <f t="shared" si="14"/>
        <v xml:space="preserve"> </v>
      </c>
      <c r="M127" s="60"/>
      <c r="N127" s="81"/>
      <c r="O127" s="81"/>
      <c r="P127" s="82">
        <f t="shared" si="12"/>
        <v>0</v>
      </c>
    </row>
    <row r="128" spans="1:16" ht="15" x14ac:dyDescent="0.2">
      <c r="A128" s="158"/>
      <c r="B128" s="76"/>
      <c r="C128" s="77"/>
      <c r="D128" s="76"/>
      <c r="E128" s="161"/>
      <c r="F128" s="201"/>
      <c r="G128" s="83">
        <f t="shared" si="16"/>
        <v>25893.599999999995</v>
      </c>
      <c r="H128" s="60">
        <f t="shared" si="13"/>
        <v>1024</v>
      </c>
      <c r="I128" s="60"/>
      <c r="J128" s="60"/>
      <c r="K128" s="76"/>
      <c r="L128" s="60" t="str">
        <f t="shared" si="14"/>
        <v xml:space="preserve"> </v>
      </c>
      <c r="M128" s="60"/>
      <c r="N128" s="81"/>
      <c r="O128" s="81"/>
      <c r="P128" s="82">
        <f t="shared" si="12"/>
        <v>0</v>
      </c>
    </row>
    <row r="129" spans="1:16" ht="15" x14ac:dyDescent="0.2">
      <c r="A129" s="158"/>
      <c r="B129" s="76"/>
      <c r="C129" s="77"/>
      <c r="D129" s="76"/>
      <c r="E129" s="161"/>
      <c r="F129" s="201"/>
      <c r="G129" s="83">
        <f t="shared" si="16"/>
        <v>25893.599999999995</v>
      </c>
      <c r="H129" s="60">
        <f t="shared" si="13"/>
        <v>1024</v>
      </c>
      <c r="I129" s="60"/>
      <c r="J129" s="60"/>
      <c r="K129" s="76"/>
      <c r="L129" s="60" t="str">
        <f t="shared" si="14"/>
        <v xml:space="preserve"> </v>
      </c>
      <c r="M129" s="60"/>
      <c r="N129" s="81"/>
      <c r="O129" s="81"/>
      <c r="P129" s="82">
        <f t="shared" si="12"/>
        <v>0</v>
      </c>
    </row>
    <row r="130" spans="1:16" ht="15" x14ac:dyDescent="0.2">
      <c r="A130" s="158"/>
      <c r="B130" s="76"/>
      <c r="C130" s="77"/>
      <c r="D130" s="76"/>
      <c r="E130" s="161"/>
      <c r="F130" s="201"/>
      <c r="G130" s="83">
        <f t="shared" si="16"/>
        <v>25893.599999999995</v>
      </c>
      <c r="H130" s="60">
        <f t="shared" si="13"/>
        <v>1024</v>
      </c>
      <c r="I130" s="60"/>
      <c r="J130" s="60"/>
      <c r="K130" s="76"/>
      <c r="L130" s="60" t="str">
        <f t="shared" si="14"/>
        <v xml:space="preserve"> </v>
      </c>
      <c r="M130" s="60"/>
      <c r="N130" s="81"/>
      <c r="O130" s="81"/>
      <c r="P130" s="82">
        <f t="shared" si="12"/>
        <v>0</v>
      </c>
    </row>
    <row r="131" spans="1:16" ht="15" x14ac:dyDescent="0.2">
      <c r="A131" s="158"/>
      <c r="B131" s="76"/>
      <c r="C131" s="77"/>
      <c r="D131" s="76"/>
      <c r="E131" s="161"/>
      <c r="F131" s="201"/>
      <c r="G131" s="83">
        <f t="shared" si="16"/>
        <v>25893.599999999995</v>
      </c>
      <c r="H131" s="60">
        <f t="shared" si="13"/>
        <v>1024</v>
      </c>
      <c r="I131" s="60"/>
      <c r="J131" s="60"/>
      <c r="K131" s="76"/>
      <c r="L131" s="60" t="str">
        <f t="shared" si="14"/>
        <v xml:space="preserve"> </v>
      </c>
      <c r="M131" s="60"/>
      <c r="N131" s="81"/>
      <c r="O131" s="81"/>
      <c r="P131" s="82">
        <f t="shared" si="12"/>
        <v>0</v>
      </c>
    </row>
    <row r="132" spans="1:16" ht="15" x14ac:dyDescent="0.2">
      <c r="A132" s="158"/>
      <c r="B132" s="76"/>
      <c r="C132" s="77"/>
      <c r="D132" s="76"/>
      <c r="E132" s="161"/>
      <c r="F132" s="201"/>
      <c r="G132" s="83">
        <f t="shared" si="16"/>
        <v>25893.599999999995</v>
      </c>
      <c r="H132" s="60">
        <f t="shared" si="13"/>
        <v>1024</v>
      </c>
      <c r="I132" s="60"/>
      <c r="J132" s="60"/>
      <c r="K132" s="76"/>
      <c r="L132" s="60" t="str">
        <f t="shared" si="14"/>
        <v xml:space="preserve"> </v>
      </c>
      <c r="M132" s="60"/>
      <c r="N132" s="81"/>
      <c r="O132" s="81"/>
      <c r="P132" s="82">
        <f t="shared" si="12"/>
        <v>0</v>
      </c>
    </row>
    <row r="133" spans="1:16" ht="15" x14ac:dyDescent="0.2">
      <c r="A133" s="158"/>
      <c r="B133" s="76"/>
      <c r="C133" s="77"/>
      <c r="D133" s="76"/>
      <c r="E133" s="161"/>
      <c r="F133" s="201"/>
      <c r="G133" s="83">
        <f t="shared" si="16"/>
        <v>25893.599999999995</v>
      </c>
      <c r="H133" s="60">
        <f t="shared" si="13"/>
        <v>1024</v>
      </c>
      <c r="I133" s="60"/>
      <c r="J133" s="60"/>
      <c r="K133" s="76"/>
      <c r="L133" s="60" t="str">
        <f t="shared" si="14"/>
        <v xml:space="preserve"> </v>
      </c>
      <c r="M133" s="60"/>
      <c r="N133" s="81"/>
      <c r="O133" s="81"/>
      <c r="P133" s="82">
        <f t="shared" si="12"/>
        <v>0</v>
      </c>
    </row>
    <row r="134" spans="1:16" ht="15" x14ac:dyDescent="0.2">
      <c r="A134" s="158"/>
      <c r="B134" s="76"/>
      <c r="C134" s="77"/>
      <c r="D134" s="76"/>
      <c r="E134" s="161"/>
      <c r="F134" s="201"/>
      <c r="G134" s="83">
        <f t="shared" si="16"/>
        <v>25893.599999999995</v>
      </c>
      <c r="H134" s="60">
        <f t="shared" si="13"/>
        <v>1024</v>
      </c>
      <c r="I134" s="60"/>
      <c r="J134" s="60"/>
      <c r="K134" s="76"/>
      <c r="L134" s="60" t="str">
        <f t="shared" si="14"/>
        <v xml:space="preserve"> </v>
      </c>
      <c r="M134" s="60"/>
      <c r="N134" s="81"/>
      <c r="O134" s="81"/>
      <c r="P134" s="82">
        <f t="shared" si="12"/>
        <v>0</v>
      </c>
    </row>
    <row r="135" spans="1:16" ht="15" x14ac:dyDescent="0.2">
      <c r="A135" s="158"/>
      <c r="B135" s="76"/>
      <c r="C135" s="77"/>
      <c r="D135" s="76"/>
      <c r="E135" s="161"/>
      <c r="F135" s="201"/>
      <c r="G135" s="83">
        <f t="shared" si="16"/>
        <v>25893.599999999995</v>
      </c>
      <c r="H135" s="60">
        <f t="shared" si="13"/>
        <v>1024</v>
      </c>
      <c r="I135" s="60"/>
      <c r="J135" s="60"/>
      <c r="K135" s="76"/>
      <c r="L135" s="60" t="str">
        <f t="shared" si="14"/>
        <v xml:space="preserve"> </v>
      </c>
      <c r="M135" s="60"/>
      <c r="N135" s="81"/>
      <c r="O135" s="81"/>
      <c r="P135" s="82">
        <f t="shared" si="12"/>
        <v>0</v>
      </c>
    </row>
    <row r="136" spans="1:16" ht="15" x14ac:dyDescent="0.2">
      <c r="A136" s="158"/>
      <c r="B136" s="76"/>
      <c r="C136" s="77"/>
      <c r="D136" s="76"/>
      <c r="E136" s="161"/>
      <c r="F136" s="201"/>
      <c r="G136" s="83">
        <f t="shared" si="16"/>
        <v>25893.599999999995</v>
      </c>
      <c r="H136" s="60">
        <f t="shared" si="13"/>
        <v>1024</v>
      </c>
      <c r="I136" s="60"/>
      <c r="J136" s="60"/>
      <c r="K136" s="76"/>
      <c r="L136" s="60" t="str">
        <f t="shared" si="14"/>
        <v xml:space="preserve"> </v>
      </c>
      <c r="M136" s="60"/>
      <c r="N136" s="81"/>
      <c r="O136" s="81"/>
      <c r="P136" s="82">
        <f t="shared" si="12"/>
        <v>0</v>
      </c>
    </row>
    <row r="137" spans="1:16" ht="15" x14ac:dyDescent="0.2">
      <c r="A137" s="158"/>
      <c r="B137" s="76"/>
      <c r="C137" s="77"/>
      <c r="D137" s="76"/>
      <c r="E137" s="161"/>
      <c r="F137" s="201"/>
      <c r="G137" s="83">
        <f t="shared" si="16"/>
        <v>25893.599999999995</v>
      </c>
      <c r="H137" s="60">
        <f t="shared" si="13"/>
        <v>1024</v>
      </c>
      <c r="I137" s="60"/>
      <c r="J137" s="60"/>
      <c r="K137" s="76"/>
      <c r="L137" s="60" t="str">
        <f t="shared" si="14"/>
        <v xml:space="preserve"> </v>
      </c>
      <c r="M137" s="60"/>
      <c r="N137" s="81"/>
      <c r="O137" s="81"/>
      <c r="P137" s="82">
        <f t="shared" si="12"/>
        <v>0</v>
      </c>
    </row>
    <row r="138" spans="1:16" ht="15" x14ac:dyDescent="0.2">
      <c r="A138" s="158"/>
      <c r="B138" s="76"/>
      <c r="C138" s="77"/>
      <c r="D138" s="76"/>
      <c r="E138" s="161"/>
      <c r="F138" s="201"/>
      <c r="G138" s="83">
        <f t="shared" si="16"/>
        <v>25893.599999999995</v>
      </c>
      <c r="H138" s="60">
        <f t="shared" si="13"/>
        <v>1024</v>
      </c>
      <c r="I138" s="60"/>
      <c r="J138" s="60"/>
      <c r="K138" s="76"/>
      <c r="L138" s="60" t="str">
        <f t="shared" si="14"/>
        <v xml:space="preserve"> </v>
      </c>
      <c r="M138" s="60"/>
      <c r="N138" s="81"/>
      <c r="O138" s="81"/>
      <c r="P138" s="82">
        <f t="shared" si="12"/>
        <v>0</v>
      </c>
    </row>
    <row r="139" spans="1:16" ht="15" x14ac:dyDescent="0.2">
      <c r="A139" s="158"/>
      <c r="B139" s="76"/>
      <c r="C139" s="77"/>
      <c r="D139" s="76"/>
      <c r="E139" s="161"/>
      <c r="F139" s="201"/>
      <c r="G139" s="83">
        <f t="shared" si="16"/>
        <v>25893.599999999995</v>
      </c>
      <c r="H139" s="60">
        <f t="shared" si="13"/>
        <v>1024</v>
      </c>
      <c r="I139" s="60"/>
      <c r="J139" s="60"/>
      <c r="K139" s="76"/>
      <c r="L139" s="60" t="str">
        <f t="shared" si="14"/>
        <v xml:space="preserve"> </v>
      </c>
      <c r="M139" s="60"/>
      <c r="N139" s="81"/>
      <c r="O139" s="81"/>
      <c r="P139" s="82">
        <f t="shared" si="12"/>
        <v>0</v>
      </c>
    </row>
    <row r="140" spans="1:16" ht="15" x14ac:dyDescent="0.2">
      <c r="A140" s="158"/>
      <c r="B140" s="76"/>
      <c r="C140" s="77"/>
      <c r="D140" s="76"/>
      <c r="E140" s="161"/>
      <c r="F140" s="201"/>
      <c r="G140" s="83">
        <f t="shared" si="16"/>
        <v>25893.599999999995</v>
      </c>
      <c r="H140" s="60">
        <f t="shared" si="13"/>
        <v>1024</v>
      </c>
      <c r="I140" s="60"/>
      <c r="J140" s="60"/>
      <c r="K140" s="76"/>
      <c r="L140" s="60" t="str">
        <f t="shared" si="14"/>
        <v xml:space="preserve"> </v>
      </c>
      <c r="M140" s="60"/>
      <c r="N140" s="81"/>
      <c r="O140" s="81"/>
      <c r="P140" s="82">
        <f t="shared" si="12"/>
        <v>0</v>
      </c>
    </row>
    <row r="141" spans="1:16" ht="15" x14ac:dyDescent="0.2">
      <c r="A141" s="158"/>
      <c r="B141" s="76"/>
      <c r="C141" s="77"/>
      <c r="D141" s="76"/>
      <c r="E141" s="161"/>
      <c r="F141" s="201"/>
      <c r="G141" s="83">
        <f t="shared" si="16"/>
        <v>25893.599999999995</v>
      </c>
      <c r="H141" s="60">
        <f t="shared" ref="H141:H204" si="17">H140-F141+D141</f>
        <v>1024</v>
      </c>
      <c r="I141" s="60"/>
      <c r="J141" s="60"/>
      <c r="K141" s="76"/>
      <c r="L141" s="60" t="str">
        <f t="shared" si="14"/>
        <v xml:space="preserve"> </v>
      </c>
      <c r="M141" s="60"/>
      <c r="N141" s="81"/>
      <c r="O141" s="81"/>
      <c r="P141" s="82">
        <f t="shared" si="12"/>
        <v>0</v>
      </c>
    </row>
    <row r="142" spans="1:16" ht="15" x14ac:dyDescent="0.2">
      <c r="A142" s="158"/>
      <c r="B142" s="76"/>
      <c r="C142" s="77"/>
      <c r="D142" s="76"/>
      <c r="E142" s="161"/>
      <c r="F142" s="201"/>
      <c r="G142" s="83">
        <f t="shared" si="16"/>
        <v>25893.599999999995</v>
      </c>
      <c r="H142" s="60">
        <f t="shared" si="17"/>
        <v>1024</v>
      </c>
      <c r="I142" s="60"/>
      <c r="J142" s="60"/>
      <c r="K142" s="76"/>
      <c r="L142" s="60" t="str">
        <f t="shared" si="14"/>
        <v xml:space="preserve"> </v>
      </c>
      <c r="M142" s="60"/>
      <c r="N142" s="81"/>
      <c r="O142" s="81"/>
      <c r="P142" s="82">
        <f t="shared" ref="P142:P205" si="18">O142*G142</f>
        <v>0</v>
      </c>
    </row>
    <row r="143" spans="1:16" ht="15" x14ac:dyDescent="0.2">
      <c r="A143" s="158"/>
      <c r="B143" s="76"/>
      <c r="C143" s="77"/>
      <c r="D143" s="76"/>
      <c r="E143" s="161"/>
      <c r="F143" s="201"/>
      <c r="G143" s="83">
        <f t="shared" si="16"/>
        <v>25893.599999999995</v>
      </c>
      <c r="H143" s="60">
        <f t="shared" si="17"/>
        <v>1024</v>
      </c>
      <c r="I143" s="60"/>
      <c r="J143" s="60"/>
      <c r="K143" s="76"/>
      <c r="L143" s="60" t="str">
        <f t="shared" si="14"/>
        <v xml:space="preserve"> </v>
      </c>
      <c r="M143" s="60"/>
      <c r="N143" s="81"/>
      <c r="O143" s="81"/>
      <c r="P143" s="82">
        <f t="shared" si="18"/>
        <v>0</v>
      </c>
    </row>
    <row r="144" spans="1:16" ht="15" x14ac:dyDescent="0.2">
      <c r="A144" s="158"/>
      <c r="B144" s="76"/>
      <c r="C144" s="77"/>
      <c r="D144" s="76"/>
      <c r="E144" s="161"/>
      <c r="F144" s="201"/>
      <c r="G144" s="83">
        <f t="shared" si="16"/>
        <v>25893.599999999995</v>
      </c>
      <c r="H144" s="60">
        <f t="shared" si="17"/>
        <v>1024</v>
      </c>
      <c r="I144" s="60"/>
      <c r="J144" s="60"/>
      <c r="K144" s="76"/>
      <c r="L144" s="60" t="str">
        <f t="shared" ref="L144:L207" si="19">IF(D144&gt;0,D144," ")</f>
        <v xml:space="preserve"> </v>
      </c>
      <c r="M144" s="60"/>
      <c r="N144" s="81"/>
      <c r="O144" s="81"/>
      <c r="P144" s="82">
        <f t="shared" si="18"/>
        <v>0</v>
      </c>
    </row>
    <row r="145" spans="1:16" ht="15" x14ac:dyDescent="0.2">
      <c r="A145" s="158"/>
      <c r="B145" s="76"/>
      <c r="C145" s="77"/>
      <c r="D145" s="76"/>
      <c r="E145" s="161"/>
      <c r="F145" s="201"/>
      <c r="G145" s="83">
        <f t="shared" si="16"/>
        <v>25893.599999999995</v>
      </c>
      <c r="H145" s="60">
        <f t="shared" si="17"/>
        <v>1024</v>
      </c>
      <c r="I145" s="60"/>
      <c r="J145" s="60"/>
      <c r="K145" s="76"/>
      <c r="L145" s="60" t="str">
        <f t="shared" si="19"/>
        <v xml:space="preserve"> </v>
      </c>
      <c r="M145" s="60"/>
      <c r="N145" s="81"/>
      <c r="O145" s="81"/>
      <c r="P145" s="82">
        <f t="shared" si="18"/>
        <v>0</v>
      </c>
    </row>
    <row r="146" spans="1:16" ht="15" x14ac:dyDescent="0.2">
      <c r="A146" s="158"/>
      <c r="B146" s="76"/>
      <c r="C146" s="77"/>
      <c r="D146" s="76"/>
      <c r="E146" s="161"/>
      <c r="F146" s="201"/>
      <c r="G146" s="83">
        <f t="shared" si="16"/>
        <v>25893.599999999995</v>
      </c>
      <c r="H146" s="60">
        <f t="shared" si="17"/>
        <v>1024</v>
      </c>
      <c r="I146" s="60"/>
      <c r="J146" s="60"/>
      <c r="K146" s="76"/>
      <c r="L146" s="60" t="str">
        <f t="shared" si="19"/>
        <v xml:space="preserve"> </v>
      </c>
      <c r="M146" s="60"/>
      <c r="N146" s="81"/>
      <c r="O146" s="81"/>
      <c r="P146" s="82">
        <f t="shared" si="18"/>
        <v>0</v>
      </c>
    </row>
    <row r="147" spans="1:16" ht="15" x14ac:dyDescent="0.2">
      <c r="A147" s="158"/>
      <c r="B147" s="76"/>
      <c r="C147" s="77"/>
      <c r="D147" s="76"/>
      <c r="E147" s="161"/>
      <c r="F147" s="201"/>
      <c r="G147" s="83">
        <f t="shared" si="16"/>
        <v>25893.599999999995</v>
      </c>
      <c r="H147" s="60">
        <f t="shared" si="17"/>
        <v>1024</v>
      </c>
      <c r="I147" s="60"/>
      <c r="J147" s="60"/>
      <c r="K147" s="76"/>
      <c r="L147" s="60" t="str">
        <f t="shared" si="19"/>
        <v xml:space="preserve"> </v>
      </c>
      <c r="M147" s="60"/>
      <c r="N147" s="81"/>
      <c r="O147" s="81"/>
      <c r="P147" s="82">
        <f t="shared" si="18"/>
        <v>0</v>
      </c>
    </row>
    <row r="148" spans="1:16" ht="15" x14ac:dyDescent="0.2">
      <c r="A148" s="158"/>
      <c r="B148" s="76"/>
      <c r="C148" s="77"/>
      <c r="D148" s="76"/>
      <c r="E148" s="161"/>
      <c r="F148" s="201"/>
      <c r="G148" s="83">
        <f t="shared" si="16"/>
        <v>25893.599999999995</v>
      </c>
      <c r="H148" s="60">
        <f t="shared" si="17"/>
        <v>1024</v>
      </c>
      <c r="I148" s="60"/>
      <c r="J148" s="60"/>
      <c r="K148" s="76"/>
      <c r="L148" s="60" t="str">
        <f t="shared" si="19"/>
        <v xml:space="preserve"> </v>
      </c>
      <c r="M148" s="60"/>
      <c r="N148" s="81"/>
      <c r="O148" s="81"/>
      <c r="P148" s="82">
        <f t="shared" si="18"/>
        <v>0</v>
      </c>
    </row>
    <row r="149" spans="1:16" ht="15" x14ac:dyDescent="0.2">
      <c r="A149" s="158"/>
      <c r="B149" s="76"/>
      <c r="C149" s="77"/>
      <c r="D149" s="76"/>
      <c r="E149" s="161"/>
      <c r="F149" s="201"/>
      <c r="G149" s="83">
        <f t="shared" si="16"/>
        <v>25893.599999999995</v>
      </c>
      <c r="H149" s="60">
        <f t="shared" si="17"/>
        <v>1024</v>
      </c>
      <c r="I149" s="60"/>
      <c r="J149" s="60"/>
      <c r="K149" s="76"/>
      <c r="L149" s="60" t="str">
        <f t="shared" si="19"/>
        <v xml:space="preserve"> </v>
      </c>
      <c r="M149" s="60"/>
      <c r="N149" s="81"/>
      <c r="O149" s="81"/>
      <c r="P149" s="82">
        <f t="shared" si="18"/>
        <v>0</v>
      </c>
    </row>
    <row r="150" spans="1:16" ht="15" x14ac:dyDescent="0.2">
      <c r="A150" s="158"/>
      <c r="B150" s="76"/>
      <c r="C150" s="77"/>
      <c r="D150" s="76"/>
      <c r="E150" s="161"/>
      <c r="F150" s="201"/>
      <c r="G150" s="83">
        <f t="shared" si="16"/>
        <v>25893.599999999995</v>
      </c>
      <c r="H150" s="60">
        <f t="shared" si="17"/>
        <v>1024</v>
      </c>
      <c r="I150" s="60"/>
      <c r="J150" s="60"/>
      <c r="K150" s="76"/>
      <c r="L150" s="60" t="str">
        <f t="shared" si="19"/>
        <v xml:space="preserve"> </v>
      </c>
      <c r="M150" s="60"/>
      <c r="N150" s="81"/>
      <c r="O150" s="81"/>
      <c r="P150" s="82">
        <f t="shared" si="18"/>
        <v>0</v>
      </c>
    </row>
    <row r="151" spans="1:16" ht="15" x14ac:dyDescent="0.2">
      <c r="A151" s="158"/>
      <c r="B151" s="76"/>
      <c r="C151" s="77"/>
      <c r="D151" s="76"/>
      <c r="E151" s="161"/>
      <c r="F151" s="201"/>
      <c r="G151" s="83">
        <f t="shared" si="16"/>
        <v>25893.599999999995</v>
      </c>
      <c r="H151" s="60">
        <f t="shared" si="17"/>
        <v>1024</v>
      </c>
      <c r="I151" s="60"/>
      <c r="J151" s="60"/>
      <c r="K151" s="76"/>
      <c r="L151" s="60" t="str">
        <f t="shared" si="19"/>
        <v xml:space="preserve"> </v>
      </c>
      <c r="M151" s="60"/>
      <c r="N151" s="81"/>
      <c r="O151" s="81"/>
      <c r="P151" s="82">
        <f t="shared" si="18"/>
        <v>0</v>
      </c>
    </row>
    <row r="152" spans="1:16" ht="15" x14ac:dyDescent="0.2">
      <c r="A152" s="158"/>
      <c r="B152" s="76"/>
      <c r="C152" s="77"/>
      <c r="D152" s="76"/>
      <c r="E152" s="161"/>
      <c r="F152" s="201"/>
      <c r="G152" s="83">
        <f t="shared" si="16"/>
        <v>25893.599999999995</v>
      </c>
      <c r="H152" s="60">
        <f t="shared" si="17"/>
        <v>1024</v>
      </c>
      <c r="I152" s="60"/>
      <c r="J152" s="60"/>
      <c r="K152" s="76"/>
      <c r="L152" s="60" t="str">
        <f t="shared" si="19"/>
        <v xml:space="preserve"> </v>
      </c>
      <c r="M152" s="60"/>
      <c r="N152" s="81"/>
      <c r="O152" s="81"/>
      <c r="P152" s="82">
        <f t="shared" si="18"/>
        <v>0</v>
      </c>
    </row>
    <row r="153" spans="1:16" ht="15" x14ac:dyDescent="0.2">
      <c r="A153" s="158"/>
      <c r="B153" s="76"/>
      <c r="C153" s="77"/>
      <c r="D153" s="76"/>
      <c r="E153" s="161"/>
      <c r="F153" s="201"/>
      <c r="G153" s="83">
        <f t="shared" si="16"/>
        <v>25893.599999999995</v>
      </c>
      <c r="H153" s="60">
        <f t="shared" si="17"/>
        <v>1024</v>
      </c>
      <c r="I153" s="60"/>
      <c r="J153" s="60"/>
      <c r="K153" s="76"/>
      <c r="L153" s="60" t="str">
        <f t="shared" si="19"/>
        <v xml:space="preserve"> </v>
      </c>
      <c r="M153" s="60"/>
      <c r="N153" s="81"/>
      <c r="O153" s="81"/>
      <c r="P153" s="82">
        <f t="shared" si="18"/>
        <v>0</v>
      </c>
    </row>
    <row r="154" spans="1:16" ht="15" x14ac:dyDescent="0.2">
      <c r="A154" s="158"/>
      <c r="B154" s="76"/>
      <c r="C154" s="77"/>
      <c r="D154" s="76"/>
      <c r="E154" s="161"/>
      <c r="F154" s="201"/>
      <c r="G154" s="83">
        <f t="shared" si="16"/>
        <v>25893.599999999995</v>
      </c>
      <c r="H154" s="60">
        <f t="shared" si="17"/>
        <v>1024</v>
      </c>
      <c r="I154" s="60"/>
      <c r="J154" s="60"/>
      <c r="K154" s="76"/>
      <c r="L154" s="60" t="str">
        <f t="shared" si="19"/>
        <v xml:space="preserve"> </v>
      </c>
      <c r="M154" s="60"/>
      <c r="N154" s="81"/>
      <c r="O154" s="81"/>
      <c r="P154" s="82">
        <f t="shared" si="18"/>
        <v>0</v>
      </c>
    </row>
    <row r="155" spans="1:16" ht="15" x14ac:dyDescent="0.2">
      <c r="A155" s="158"/>
      <c r="B155" s="76"/>
      <c r="C155" s="77"/>
      <c r="D155" s="76"/>
      <c r="E155" s="161"/>
      <c r="F155" s="201"/>
      <c r="G155" s="83">
        <f t="shared" si="16"/>
        <v>25893.599999999995</v>
      </c>
      <c r="H155" s="60">
        <f t="shared" si="17"/>
        <v>1024</v>
      </c>
      <c r="I155" s="60"/>
      <c r="J155" s="60"/>
      <c r="K155" s="76"/>
      <c r="L155" s="60" t="str">
        <f t="shared" si="19"/>
        <v xml:space="preserve"> </v>
      </c>
      <c r="M155" s="60"/>
      <c r="N155" s="81"/>
      <c r="O155" s="81"/>
      <c r="P155" s="82">
        <f t="shared" si="18"/>
        <v>0</v>
      </c>
    </row>
    <row r="156" spans="1:16" ht="15" x14ac:dyDescent="0.2">
      <c r="A156" s="158"/>
      <c r="B156" s="76"/>
      <c r="C156" s="77"/>
      <c r="D156" s="76"/>
      <c r="E156" s="161"/>
      <c r="F156" s="201"/>
      <c r="G156" s="83">
        <f t="shared" si="16"/>
        <v>25893.599999999995</v>
      </c>
      <c r="H156" s="60">
        <f t="shared" si="17"/>
        <v>1024</v>
      </c>
      <c r="I156" s="60"/>
      <c r="J156" s="60"/>
      <c r="K156" s="76"/>
      <c r="L156" s="60" t="str">
        <f t="shared" si="19"/>
        <v xml:space="preserve"> </v>
      </c>
      <c r="M156" s="60"/>
      <c r="N156" s="81"/>
      <c r="O156" s="81"/>
      <c r="P156" s="82">
        <f t="shared" si="18"/>
        <v>0</v>
      </c>
    </row>
    <row r="157" spans="1:16" ht="15" x14ac:dyDescent="0.2">
      <c r="A157" s="158"/>
      <c r="B157" s="76"/>
      <c r="C157" s="77"/>
      <c r="D157" s="76"/>
      <c r="E157" s="161"/>
      <c r="F157" s="201"/>
      <c r="G157" s="83">
        <f t="shared" si="16"/>
        <v>25893.599999999995</v>
      </c>
      <c r="H157" s="60">
        <f t="shared" si="17"/>
        <v>1024</v>
      </c>
      <c r="I157" s="60"/>
      <c r="J157" s="60"/>
      <c r="K157" s="76"/>
      <c r="L157" s="60" t="str">
        <f t="shared" si="19"/>
        <v xml:space="preserve"> </v>
      </c>
      <c r="M157" s="60"/>
      <c r="N157" s="81"/>
      <c r="O157" s="81"/>
      <c r="P157" s="82">
        <f t="shared" si="18"/>
        <v>0</v>
      </c>
    </row>
    <row r="158" spans="1:16" ht="15" x14ac:dyDescent="0.2">
      <c r="A158" s="158"/>
      <c r="B158" s="76"/>
      <c r="C158" s="77"/>
      <c r="D158" s="76"/>
      <c r="E158" s="161"/>
      <c r="F158" s="201"/>
      <c r="G158" s="83">
        <f t="shared" si="16"/>
        <v>25893.599999999995</v>
      </c>
      <c r="H158" s="60">
        <f t="shared" si="17"/>
        <v>1024</v>
      </c>
      <c r="I158" s="60"/>
      <c r="J158" s="60"/>
      <c r="K158" s="76"/>
      <c r="L158" s="60" t="str">
        <f t="shared" si="19"/>
        <v xml:space="preserve"> </v>
      </c>
      <c r="M158" s="60"/>
      <c r="N158" s="81"/>
      <c r="O158" s="81"/>
      <c r="P158" s="82">
        <f t="shared" si="18"/>
        <v>0</v>
      </c>
    </row>
    <row r="159" spans="1:16" ht="15" x14ac:dyDescent="0.2">
      <c r="A159" s="158"/>
      <c r="B159" s="76"/>
      <c r="C159" s="77"/>
      <c r="D159" s="76"/>
      <c r="E159" s="161"/>
      <c r="F159" s="201"/>
      <c r="G159" s="83">
        <f t="shared" si="16"/>
        <v>25893.599999999995</v>
      </c>
      <c r="H159" s="60">
        <f t="shared" si="17"/>
        <v>1024</v>
      </c>
      <c r="I159" s="60"/>
      <c r="J159" s="60"/>
      <c r="K159" s="76"/>
      <c r="L159" s="60" t="str">
        <f t="shared" si="19"/>
        <v xml:space="preserve"> </v>
      </c>
      <c r="M159" s="60"/>
      <c r="N159" s="81"/>
      <c r="O159" s="81"/>
      <c r="P159" s="82">
        <f t="shared" si="18"/>
        <v>0</v>
      </c>
    </row>
    <row r="160" spans="1:16" ht="15" x14ac:dyDescent="0.2">
      <c r="A160" s="158"/>
      <c r="B160" s="76"/>
      <c r="C160" s="77"/>
      <c r="D160" s="76"/>
      <c r="E160" s="161"/>
      <c r="F160" s="201"/>
      <c r="G160" s="83">
        <f t="shared" si="16"/>
        <v>25893.599999999995</v>
      </c>
      <c r="H160" s="60">
        <f t="shared" si="17"/>
        <v>1024</v>
      </c>
      <c r="I160" s="60"/>
      <c r="J160" s="60"/>
      <c r="K160" s="76"/>
      <c r="L160" s="60" t="str">
        <f t="shared" si="19"/>
        <v xml:space="preserve"> </v>
      </c>
      <c r="M160" s="60"/>
      <c r="N160" s="81"/>
      <c r="O160" s="81"/>
      <c r="P160" s="82">
        <f t="shared" si="18"/>
        <v>0</v>
      </c>
    </row>
    <row r="161" spans="1:16" ht="15" x14ac:dyDescent="0.2">
      <c r="A161" s="158"/>
      <c r="B161" s="76"/>
      <c r="C161" s="77"/>
      <c r="D161" s="76"/>
      <c r="E161" s="161"/>
      <c r="F161" s="201"/>
      <c r="G161" s="83">
        <f t="shared" si="16"/>
        <v>25893.599999999995</v>
      </c>
      <c r="H161" s="60">
        <f t="shared" si="17"/>
        <v>1024</v>
      </c>
      <c r="I161" s="60"/>
      <c r="J161" s="60"/>
      <c r="K161" s="76"/>
      <c r="L161" s="60" t="str">
        <f t="shared" si="19"/>
        <v xml:space="preserve"> </v>
      </c>
      <c r="M161" s="76"/>
      <c r="N161" s="81"/>
      <c r="O161" s="81"/>
      <c r="P161" s="82">
        <f t="shared" si="18"/>
        <v>0</v>
      </c>
    </row>
    <row r="162" spans="1:16" ht="15" x14ac:dyDescent="0.2">
      <c r="A162" s="158"/>
      <c r="B162" s="76"/>
      <c r="C162" s="77"/>
      <c r="D162" s="76"/>
      <c r="E162" s="161"/>
      <c r="F162" s="201"/>
      <c r="G162" s="83">
        <f t="shared" si="16"/>
        <v>25893.599999999995</v>
      </c>
      <c r="H162" s="60">
        <f t="shared" si="17"/>
        <v>1024</v>
      </c>
      <c r="I162" s="60"/>
      <c r="J162" s="60"/>
      <c r="K162" s="76"/>
      <c r="L162" s="60" t="str">
        <f t="shared" si="19"/>
        <v xml:space="preserve"> </v>
      </c>
      <c r="M162" s="76"/>
      <c r="N162" s="81"/>
      <c r="O162" s="81"/>
      <c r="P162" s="82">
        <f t="shared" si="18"/>
        <v>0</v>
      </c>
    </row>
    <row r="163" spans="1:16" ht="15" x14ac:dyDescent="0.2">
      <c r="A163" s="158"/>
      <c r="B163" s="76"/>
      <c r="C163" s="77"/>
      <c r="D163" s="76"/>
      <c r="E163" s="161"/>
      <c r="F163" s="201"/>
      <c r="G163" s="83">
        <f t="shared" si="16"/>
        <v>25893.599999999995</v>
      </c>
      <c r="H163" s="60">
        <f t="shared" si="17"/>
        <v>1024</v>
      </c>
      <c r="I163" s="60"/>
      <c r="J163" s="60"/>
      <c r="K163" s="76"/>
      <c r="L163" s="60" t="str">
        <f t="shared" si="19"/>
        <v xml:space="preserve"> </v>
      </c>
      <c r="M163" s="76"/>
      <c r="N163" s="81"/>
      <c r="O163" s="81"/>
      <c r="P163" s="82">
        <f t="shared" si="18"/>
        <v>0</v>
      </c>
    </row>
    <row r="164" spans="1:16" ht="15" x14ac:dyDescent="0.2">
      <c r="A164" s="158"/>
      <c r="B164" s="76"/>
      <c r="C164" s="77"/>
      <c r="D164" s="76"/>
      <c r="E164" s="161"/>
      <c r="F164" s="201"/>
      <c r="G164" s="83">
        <f t="shared" si="16"/>
        <v>25893.599999999995</v>
      </c>
      <c r="H164" s="60">
        <f t="shared" si="17"/>
        <v>1024</v>
      </c>
      <c r="I164" s="60"/>
      <c r="J164" s="60"/>
      <c r="K164" s="76"/>
      <c r="L164" s="60" t="str">
        <f t="shared" si="19"/>
        <v xml:space="preserve"> </v>
      </c>
      <c r="M164" s="76"/>
      <c r="N164" s="81"/>
      <c r="O164" s="81"/>
      <c r="P164" s="82">
        <f t="shared" si="18"/>
        <v>0</v>
      </c>
    </row>
    <row r="165" spans="1:16" ht="15" x14ac:dyDescent="0.2">
      <c r="A165" s="158"/>
      <c r="B165" s="76"/>
      <c r="C165" s="77"/>
      <c r="D165" s="76"/>
      <c r="E165" s="161"/>
      <c r="F165" s="201"/>
      <c r="G165" s="83">
        <f t="shared" si="16"/>
        <v>25893.599999999995</v>
      </c>
      <c r="H165" s="60">
        <f t="shared" si="17"/>
        <v>1024</v>
      </c>
      <c r="I165" s="60"/>
      <c r="J165" s="60"/>
      <c r="K165" s="76"/>
      <c r="L165" s="60" t="str">
        <f t="shared" si="19"/>
        <v xml:space="preserve"> </v>
      </c>
      <c r="M165" s="76"/>
      <c r="N165" s="81"/>
      <c r="O165" s="81"/>
      <c r="P165" s="82">
        <f t="shared" si="18"/>
        <v>0</v>
      </c>
    </row>
    <row r="166" spans="1:16" ht="15" x14ac:dyDescent="0.2">
      <c r="A166" s="158"/>
      <c r="B166" s="76"/>
      <c r="C166" s="77"/>
      <c r="D166" s="76"/>
      <c r="E166" s="161"/>
      <c r="F166" s="201"/>
      <c r="G166" s="83">
        <f t="shared" si="16"/>
        <v>25893.599999999995</v>
      </c>
      <c r="H166" s="60">
        <f t="shared" si="17"/>
        <v>1024</v>
      </c>
      <c r="I166" s="60"/>
      <c r="J166" s="60"/>
      <c r="K166" s="76"/>
      <c r="L166" s="60" t="str">
        <f t="shared" si="19"/>
        <v xml:space="preserve"> </v>
      </c>
      <c r="M166" s="76"/>
      <c r="N166" s="81"/>
      <c r="O166" s="81"/>
      <c r="P166" s="82">
        <f t="shared" si="18"/>
        <v>0</v>
      </c>
    </row>
    <row r="167" spans="1:16" ht="15" x14ac:dyDescent="0.2">
      <c r="A167" s="158"/>
      <c r="B167" s="76"/>
      <c r="C167" s="77"/>
      <c r="D167" s="76"/>
      <c r="E167" s="161"/>
      <c r="F167" s="201"/>
      <c r="G167" s="83">
        <f t="shared" si="16"/>
        <v>25893.599999999995</v>
      </c>
      <c r="H167" s="60">
        <f t="shared" si="17"/>
        <v>1024</v>
      </c>
      <c r="I167" s="60"/>
      <c r="J167" s="60"/>
      <c r="K167" s="76"/>
      <c r="L167" s="60" t="str">
        <f t="shared" si="19"/>
        <v xml:space="preserve"> </v>
      </c>
      <c r="M167" s="76"/>
      <c r="N167" s="81"/>
      <c r="O167" s="81"/>
      <c r="P167" s="82">
        <f t="shared" si="18"/>
        <v>0</v>
      </c>
    </row>
    <row r="168" spans="1:16" ht="15" x14ac:dyDescent="0.2">
      <c r="A168" s="158"/>
      <c r="B168" s="76"/>
      <c r="C168" s="77"/>
      <c r="D168" s="76"/>
      <c r="E168" s="161"/>
      <c r="F168" s="201"/>
      <c r="G168" s="83">
        <f t="shared" si="16"/>
        <v>25893.599999999995</v>
      </c>
      <c r="H168" s="60">
        <f t="shared" si="17"/>
        <v>1024</v>
      </c>
      <c r="I168" s="60"/>
      <c r="J168" s="60"/>
      <c r="K168" s="76"/>
      <c r="L168" s="60" t="str">
        <f t="shared" si="19"/>
        <v xml:space="preserve"> </v>
      </c>
      <c r="M168" s="76"/>
      <c r="N168" s="81"/>
      <c r="O168" s="81"/>
      <c r="P168" s="82">
        <f t="shared" si="18"/>
        <v>0</v>
      </c>
    </row>
    <row r="169" spans="1:16" ht="15" x14ac:dyDescent="0.2">
      <c r="A169" s="158"/>
      <c r="B169" s="76"/>
      <c r="C169" s="77"/>
      <c r="D169" s="76"/>
      <c r="E169" s="161"/>
      <c r="F169" s="201"/>
      <c r="G169" s="83">
        <f t="shared" si="16"/>
        <v>25893.599999999995</v>
      </c>
      <c r="H169" s="60">
        <f t="shared" si="17"/>
        <v>1024</v>
      </c>
      <c r="I169" s="60"/>
      <c r="J169" s="60"/>
      <c r="K169" s="76"/>
      <c r="L169" s="60" t="str">
        <f t="shared" si="19"/>
        <v xml:space="preserve"> </v>
      </c>
      <c r="M169" s="76"/>
      <c r="N169" s="81"/>
      <c r="O169" s="81"/>
      <c r="P169" s="82">
        <f t="shared" si="18"/>
        <v>0</v>
      </c>
    </row>
    <row r="170" spans="1:16" ht="15" x14ac:dyDescent="0.2">
      <c r="A170" s="158"/>
      <c r="B170" s="76"/>
      <c r="C170" s="77"/>
      <c r="D170" s="76"/>
      <c r="E170" s="161"/>
      <c r="F170" s="201"/>
      <c r="G170" s="83">
        <f t="shared" si="16"/>
        <v>25893.599999999995</v>
      </c>
      <c r="H170" s="60">
        <f t="shared" si="17"/>
        <v>1024</v>
      </c>
      <c r="I170" s="60"/>
      <c r="J170" s="60"/>
      <c r="K170" s="76"/>
      <c r="L170" s="60" t="str">
        <f t="shared" si="19"/>
        <v xml:space="preserve"> </v>
      </c>
      <c r="M170" s="76"/>
      <c r="N170" s="81"/>
      <c r="O170" s="81"/>
      <c r="P170" s="82">
        <f t="shared" si="18"/>
        <v>0</v>
      </c>
    </row>
    <row r="171" spans="1:16" ht="15" x14ac:dyDescent="0.2">
      <c r="A171" s="158"/>
      <c r="B171" s="76"/>
      <c r="C171" s="77"/>
      <c r="D171" s="76"/>
      <c r="E171" s="161"/>
      <c r="F171" s="201"/>
      <c r="G171" s="83">
        <f t="shared" si="16"/>
        <v>25893.599999999995</v>
      </c>
      <c r="H171" s="60">
        <f t="shared" si="17"/>
        <v>1024</v>
      </c>
      <c r="I171" s="60"/>
      <c r="J171" s="60"/>
      <c r="K171" s="76"/>
      <c r="L171" s="60" t="str">
        <f t="shared" si="19"/>
        <v xml:space="preserve"> </v>
      </c>
      <c r="M171" s="76"/>
      <c r="N171" s="81"/>
      <c r="O171" s="81"/>
      <c r="P171" s="82">
        <f t="shared" si="18"/>
        <v>0</v>
      </c>
    </row>
    <row r="172" spans="1:16" ht="15" x14ac:dyDescent="0.2">
      <c r="A172" s="158"/>
      <c r="B172" s="76"/>
      <c r="C172" s="77"/>
      <c r="D172" s="76"/>
      <c r="E172" s="161"/>
      <c r="F172" s="201"/>
      <c r="G172" s="83">
        <f t="shared" si="16"/>
        <v>25893.599999999995</v>
      </c>
      <c r="H172" s="60">
        <f t="shared" si="17"/>
        <v>1024</v>
      </c>
      <c r="I172" s="60"/>
      <c r="J172" s="60"/>
      <c r="K172" s="76"/>
      <c r="L172" s="60" t="str">
        <f t="shared" si="19"/>
        <v xml:space="preserve"> </v>
      </c>
      <c r="M172" s="76"/>
      <c r="N172" s="81"/>
      <c r="O172" s="81"/>
      <c r="P172" s="82">
        <f t="shared" si="18"/>
        <v>0</v>
      </c>
    </row>
    <row r="173" spans="1:16" ht="15" x14ac:dyDescent="0.2">
      <c r="A173" s="158"/>
      <c r="B173" s="76"/>
      <c r="C173" s="77"/>
      <c r="D173" s="76"/>
      <c r="E173" s="161"/>
      <c r="F173" s="201"/>
      <c r="G173" s="83">
        <f t="shared" si="16"/>
        <v>25893.599999999995</v>
      </c>
      <c r="H173" s="60">
        <f t="shared" si="17"/>
        <v>1024</v>
      </c>
      <c r="I173" s="60"/>
      <c r="J173" s="60"/>
      <c r="K173" s="76"/>
      <c r="L173" s="60" t="str">
        <f t="shared" si="19"/>
        <v xml:space="preserve"> </v>
      </c>
      <c r="M173" s="76"/>
      <c r="N173" s="81"/>
      <c r="O173" s="81"/>
      <c r="P173" s="82">
        <f t="shared" si="18"/>
        <v>0</v>
      </c>
    </row>
    <row r="174" spans="1:16" ht="15" x14ac:dyDescent="0.2">
      <c r="A174" s="158"/>
      <c r="B174" s="76"/>
      <c r="C174" s="77"/>
      <c r="D174" s="76"/>
      <c r="E174" s="161"/>
      <c r="F174" s="201"/>
      <c r="G174" s="83">
        <f t="shared" si="16"/>
        <v>25893.599999999995</v>
      </c>
      <c r="H174" s="60">
        <f t="shared" si="17"/>
        <v>1024</v>
      </c>
      <c r="I174" s="60"/>
      <c r="J174" s="60"/>
      <c r="K174" s="76"/>
      <c r="L174" s="60" t="str">
        <f t="shared" si="19"/>
        <v xml:space="preserve"> </v>
      </c>
      <c r="M174" s="76"/>
      <c r="N174" s="81"/>
      <c r="O174" s="81"/>
      <c r="P174" s="82">
        <f t="shared" si="18"/>
        <v>0</v>
      </c>
    </row>
    <row r="175" spans="1:16" ht="15" x14ac:dyDescent="0.2">
      <c r="A175" s="158"/>
      <c r="B175" s="76"/>
      <c r="C175" s="77"/>
      <c r="D175" s="76"/>
      <c r="E175" s="161"/>
      <c r="F175" s="201"/>
      <c r="G175" s="83">
        <f t="shared" si="16"/>
        <v>25893.599999999995</v>
      </c>
      <c r="H175" s="60">
        <f t="shared" si="17"/>
        <v>1024</v>
      </c>
      <c r="I175" s="60"/>
      <c r="J175" s="60"/>
      <c r="K175" s="76"/>
      <c r="L175" s="60" t="str">
        <f t="shared" si="19"/>
        <v xml:space="preserve"> </v>
      </c>
      <c r="M175" s="76"/>
      <c r="N175" s="81"/>
      <c r="O175" s="81"/>
      <c r="P175" s="82">
        <f t="shared" si="18"/>
        <v>0</v>
      </c>
    </row>
    <row r="176" spans="1:16" ht="15" x14ac:dyDescent="0.2">
      <c r="A176" s="158"/>
      <c r="B176" s="76"/>
      <c r="C176" s="77"/>
      <c r="D176" s="76"/>
      <c r="E176" s="161"/>
      <c r="F176" s="201"/>
      <c r="G176" s="83">
        <f t="shared" si="16"/>
        <v>25893.599999999995</v>
      </c>
      <c r="H176" s="60">
        <f t="shared" si="17"/>
        <v>1024</v>
      </c>
      <c r="I176" s="60"/>
      <c r="J176" s="60"/>
      <c r="K176" s="76"/>
      <c r="L176" s="60" t="str">
        <f t="shared" si="19"/>
        <v xml:space="preserve"> </v>
      </c>
      <c r="M176" s="76"/>
      <c r="N176" s="81"/>
      <c r="O176" s="81"/>
      <c r="P176" s="82">
        <f t="shared" si="18"/>
        <v>0</v>
      </c>
    </row>
    <row r="177" spans="1:16" ht="15" x14ac:dyDescent="0.2">
      <c r="A177" s="158"/>
      <c r="B177" s="76"/>
      <c r="C177" s="77"/>
      <c r="D177" s="76"/>
      <c r="E177" s="161"/>
      <c r="F177" s="201"/>
      <c r="G177" s="83">
        <f t="shared" si="16"/>
        <v>25893.599999999995</v>
      </c>
      <c r="H177" s="60">
        <f t="shared" si="17"/>
        <v>1024</v>
      </c>
      <c r="I177" s="60"/>
      <c r="J177" s="60"/>
      <c r="K177" s="76"/>
      <c r="L177" s="60" t="str">
        <f t="shared" si="19"/>
        <v xml:space="preserve"> </v>
      </c>
      <c r="M177" s="76"/>
      <c r="N177" s="81"/>
      <c r="O177" s="81"/>
      <c r="P177" s="82">
        <f t="shared" si="18"/>
        <v>0</v>
      </c>
    </row>
    <row r="178" spans="1:16" ht="15" x14ac:dyDescent="0.2">
      <c r="A178" s="158"/>
      <c r="B178" s="76"/>
      <c r="C178" s="77"/>
      <c r="D178" s="76"/>
      <c r="E178" s="161"/>
      <c r="F178" s="201"/>
      <c r="G178" s="83">
        <f t="shared" si="16"/>
        <v>25893.599999999995</v>
      </c>
      <c r="H178" s="60">
        <f t="shared" si="17"/>
        <v>1024</v>
      </c>
      <c r="I178" s="60"/>
      <c r="J178" s="60"/>
      <c r="K178" s="76"/>
      <c r="L178" s="60" t="str">
        <f t="shared" si="19"/>
        <v xml:space="preserve"> </v>
      </c>
      <c r="M178" s="76"/>
      <c r="N178" s="81"/>
      <c r="O178" s="81"/>
      <c r="P178" s="82">
        <f t="shared" si="18"/>
        <v>0</v>
      </c>
    </row>
    <row r="179" spans="1:16" ht="15" x14ac:dyDescent="0.2">
      <c r="A179" s="158"/>
      <c r="B179" s="76"/>
      <c r="C179" s="77"/>
      <c r="D179" s="76"/>
      <c r="E179" s="161"/>
      <c r="F179" s="201"/>
      <c r="G179" s="83">
        <f t="shared" si="16"/>
        <v>25893.599999999995</v>
      </c>
      <c r="H179" s="60">
        <f t="shared" si="17"/>
        <v>1024</v>
      </c>
      <c r="I179" s="60"/>
      <c r="J179" s="60"/>
      <c r="K179" s="76"/>
      <c r="L179" s="60" t="str">
        <f t="shared" si="19"/>
        <v xml:space="preserve"> </v>
      </c>
      <c r="M179" s="76"/>
      <c r="N179" s="81"/>
      <c r="O179" s="81"/>
      <c r="P179" s="82">
        <f t="shared" si="18"/>
        <v>0</v>
      </c>
    </row>
    <row r="180" spans="1:16" ht="15" x14ac:dyDescent="0.2">
      <c r="A180" s="158"/>
      <c r="B180" s="76"/>
      <c r="C180" s="77"/>
      <c r="D180" s="76"/>
      <c r="E180" s="161"/>
      <c r="F180" s="201"/>
      <c r="G180" s="83">
        <f t="shared" si="16"/>
        <v>25893.599999999995</v>
      </c>
      <c r="H180" s="60">
        <f t="shared" si="17"/>
        <v>1024</v>
      </c>
      <c r="I180" s="60"/>
      <c r="J180" s="60"/>
      <c r="K180" s="76"/>
      <c r="L180" s="60" t="str">
        <f t="shared" si="19"/>
        <v xml:space="preserve"> </v>
      </c>
      <c r="M180" s="76"/>
      <c r="N180" s="81"/>
      <c r="O180" s="81"/>
      <c r="P180" s="82">
        <f t="shared" si="18"/>
        <v>0</v>
      </c>
    </row>
    <row r="181" spans="1:16" ht="15" x14ac:dyDescent="0.2">
      <c r="A181" s="158"/>
      <c r="B181" s="76"/>
      <c r="C181" s="77"/>
      <c r="D181" s="76"/>
      <c r="E181" s="161"/>
      <c r="F181" s="201"/>
      <c r="G181" s="83">
        <f t="shared" si="16"/>
        <v>25893.599999999995</v>
      </c>
      <c r="H181" s="60">
        <f t="shared" si="17"/>
        <v>1024</v>
      </c>
      <c r="I181" s="60"/>
      <c r="J181" s="60"/>
      <c r="K181" s="76"/>
      <c r="L181" s="60" t="str">
        <f t="shared" si="19"/>
        <v xml:space="preserve"> </v>
      </c>
      <c r="M181" s="76"/>
      <c r="N181" s="81"/>
      <c r="O181" s="81"/>
      <c r="P181" s="82">
        <f t="shared" si="18"/>
        <v>0</v>
      </c>
    </row>
    <row r="182" spans="1:16" ht="15" x14ac:dyDescent="0.2">
      <c r="A182" s="158"/>
      <c r="B182" s="76"/>
      <c r="C182" s="77"/>
      <c r="D182" s="76"/>
      <c r="E182" s="161"/>
      <c r="F182" s="201"/>
      <c r="G182" s="83">
        <f t="shared" si="16"/>
        <v>25893.599999999995</v>
      </c>
      <c r="H182" s="60">
        <f t="shared" si="17"/>
        <v>1024</v>
      </c>
      <c r="I182" s="60"/>
      <c r="J182" s="60"/>
      <c r="K182" s="76"/>
      <c r="L182" s="60" t="str">
        <f t="shared" si="19"/>
        <v xml:space="preserve"> </v>
      </c>
      <c r="M182" s="76"/>
      <c r="N182" s="81"/>
      <c r="O182" s="81"/>
      <c r="P182" s="82">
        <f t="shared" si="18"/>
        <v>0</v>
      </c>
    </row>
    <row r="183" spans="1:16" ht="15" x14ac:dyDescent="0.2">
      <c r="A183" s="158"/>
      <c r="B183" s="76"/>
      <c r="C183" s="77"/>
      <c r="D183" s="76"/>
      <c r="E183" s="161"/>
      <c r="F183" s="201"/>
      <c r="G183" s="83">
        <f t="shared" si="16"/>
        <v>25893.599999999995</v>
      </c>
      <c r="H183" s="60">
        <f t="shared" si="17"/>
        <v>1024</v>
      </c>
      <c r="I183" s="60"/>
      <c r="J183" s="60"/>
      <c r="K183" s="76"/>
      <c r="L183" s="60" t="str">
        <f t="shared" si="19"/>
        <v xml:space="preserve"> </v>
      </c>
      <c r="M183" s="76"/>
      <c r="N183" s="81"/>
      <c r="O183" s="81"/>
      <c r="P183" s="82">
        <f t="shared" si="18"/>
        <v>0</v>
      </c>
    </row>
    <row r="184" spans="1:16" ht="15" x14ac:dyDescent="0.2">
      <c r="A184" s="158"/>
      <c r="B184" s="76"/>
      <c r="C184" s="77"/>
      <c r="D184" s="76"/>
      <c r="E184" s="161"/>
      <c r="F184" s="201"/>
      <c r="G184" s="83">
        <f t="shared" si="16"/>
        <v>25893.599999999995</v>
      </c>
      <c r="H184" s="60">
        <f t="shared" si="17"/>
        <v>1024</v>
      </c>
      <c r="I184" s="60"/>
      <c r="J184" s="60"/>
      <c r="K184" s="76"/>
      <c r="L184" s="60" t="str">
        <f t="shared" si="19"/>
        <v xml:space="preserve"> </v>
      </c>
      <c r="M184" s="76"/>
      <c r="N184" s="81"/>
      <c r="O184" s="81"/>
      <c r="P184" s="82">
        <f t="shared" si="18"/>
        <v>0</v>
      </c>
    </row>
    <row r="185" spans="1:16" ht="15" x14ac:dyDescent="0.2">
      <c r="A185" s="158"/>
      <c r="B185" s="76"/>
      <c r="C185" s="77"/>
      <c r="D185" s="76"/>
      <c r="E185" s="161"/>
      <c r="F185" s="201"/>
      <c r="G185" s="83">
        <f t="shared" si="16"/>
        <v>25893.599999999995</v>
      </c>
      <c r="H185" s="60">
        <f t="shared" si="17"/>
        <v>1024</v>
      </c>
      <c r="I185" s="60"/>
      <c r="J185" s="60"/>
      <c r="K185" s="76"/>
      <c r="L185" s="60" t="str">
        <f t="shared" si="19"/>
        <v xml:space="preserve"> </v>
      </c>
      <c r="M185" s="76"/>
      <c r="N185" s="81"/>
      <c r="O185" s="81"/>
      <c r="P185" s="82">
        <f t="shared" si="18"/>
        <v>0</v>
      </c>
    </row>
    <row r="186" spans="1:16" ht="15" x14ac:dyDescent="0.2">
      <c r="A186" s="158"/>
      <c r="B186" s="76"/>
      <c r="C186" s="77"/>
      <c r="D186" s="76"/>
      <c r="E186" s="161"/>
      <c r="F186" s="201"/>
      <c r="G186" s="83">
        <f t="shared" si="16"/>
        <v>25893.599999999995</v>
      </c>
      <c r="H186" s="60">
        <f t="shared" si="17"/>
        <v>1024</v>
      </c>
      <c r="I186" s="60"/>
      <c r="J186" s="60"/>
      <c r="K186" s="76"/>
      <c r="L186" s="60" t="str">
        <f t="shared" si="19"/>
        <v xml:space="preserve"> </v>
      </c>
      <c r="M186" s="76"/>
      <c r="N186" s="81"/>
      <c r="O186" s="81"/>
      <c r="P186" s="82">
        <f t="shared" si="18"/>
        <v>0</v>
      </c>
    </row>
    <row r="187" spans="1:16" ht="15" x14ac:dyDescent="0.2">
      <c r="A187" s="158"/>
      <c r="B187" s="76"/>
      <c r="C187" s="77"/>
      <c r="D187" s="76"/>
      <c r="E187" s="161"/>
      <c r="F187" s="201"/>
      <c r="G187" s="83">
        <f t="shared" ref="G187:G212" si="20">G186-E187+C187</f>
        <v>25893.599999999995</v>
      </c>
      <c r="H187" s="60">
        <f t="shared" si="17"/>
        <v>1024</v>
      </c>
      <c r="I187" s="60"/>
      <c r="J187" s="60"/>
      <c r="K187" s="76"/>
      <c r="L187" s="60" t="str">
        <f t="shared" si="19"/>
        <v xml:space="preserve"> </v>
      </c>
      <c r="M187" s="76"/>
      <c r="N187" s="81"/>
      <c r="O187" s="81"/>
      <c r="P187" s="82">
        <f t="shared" si="18"/>
        <v>0</v>
      </c>
    </row>
    <row r="188" spans="1:16" ht="15" x14ac:dyDescent="0.2">
      <c r="A188" s="158"/>
      <c r="B188" s="76"/>
      <c r="C188" s="77"/>
      <c r="D188" s="76"/>
      <c r="E188" s="161"/>
      <c r="F188" s="201"/>
      <c r="G188" s="83">
        <f t="shared" si="20"/>
        <v>25893.599999999995</v>
      </c>
      <c r="H188" s="60">
        <f t="shared" si="17"/>
        <v>1024</v>
      </c>
      <c r="I188" s="60"/>
      <c r="J188" s="60"/>
      <c r="K188" s="76"/>
      <c r="L188" s="60" t="str">
        <f t="shared" si="19"/>
        <v xml:space="preserve"> </v>
      </c>
      <c r="M188" s="76"/>
      <c r="N188" s="81"/>
      <c r="O188" s="81"/>
      <c r="P188" s="82">
        <f t="shared" si="18"/>
        <v>0</v>
      </c>
    </row>
    <row r="189" spans="1:16" ht="15" x14ac:dyDescent="0.2">
      <c r="A189" s="158"/>
      <c r="B189" s="76"/>
      <c r="C189" s="77"/>
      <c r="D189" s="76"/>
      <c r="E189" s="161"/>
      <c r="F189" s="201"/>
      <c r="G189" s="83">
        <f t="shared" si="20"/>
        <v>25893.599999999995</v>
      </c>
      <c r="H189" s="60">
        <f t="shared" si="17"/>
        <v>1024</v>
      </c>
      <c r="I189" s="60"/>
      <c r="J189" s="60"/>
      <c r="K189" s="76"/>
      <c r="L189" s="60" t="str">
        <f t="shared" si="19"/>
        <v xml:space="preserve"> </v>
      </c>
      <c r="M189" s="76"/>
      <c r="N189" s="81"/>
      <c r="O189" s="81"/>
      <c r="P189" s="82">
        <f t="shared" si="18"/>
        <v>0</v>
      </c>
    </row>
    <row r="190" spans="1:16" ht="15" x14ac:dyDescent="0.2">
      <c r="A190" s="158"/>
      <c r="B190" s="76"/>
      <c r="C190" s="77"/>
      <c r="D190" s="76"/>
      <c r="E190" s="161"/>
      <c r="F190" s="201"/>
      <c r="G190" s="83">
        <f t="shared" si="20"/>
        <v>25893.599999999995</v>
      </c>
      <c r="H190" s="60">
        <f t="shared" si="17"/>
        <v>1024</v>
      </c>
      <c r="I190" s="60"/>
      <c r="J190" s="60"/>
      <c r="K190" s="76"/>
      <c r="L190" s="60" t="str">
        <f t="shared" si="19"/>
        <v xml:space="preserve"> </v>
      </c>
      <c r="M190" s="76"/>
      <c r="N190" s="81"/>
      <c r="O190" s="81"/>
      <c r="P190" s="82">
        <f t="shared" si="18"/>
        <v>0</v>
      </c>
    </row>
    <row r="191" spans="1:16" ht="15" x14ac:dyDescent="0.2">
      <c r="A191" s="158"/>
      <c r="B191" s="76"/>
      <c r="C191" s="77"/>
      <c r="D191" s="76"/>
      <c r="E191" s="161"/>
      <c r="F191" s="201"/>
      <c r="G191" s="83">
        <f t="shared" si="20"/>
        <v>25893.599999999995</v>
      </c>
      <c r="H191" s="60">
        <f t="shared" si="17"/>
        <v>1024</v>
      </c>
      <c r="I191" s="60"/>
      <c r="J191" s="60"/>
      <c r="K191" s="76"/>
      <c r="L191" s="60" t="str">
        <f t="shared" si="19"/>
        <v xml:space="preserve"> </v>
      </c>
      <c r="M191" s="76"/>
      <c r="N191" s="81"/>
      <c r="O191" s="81"/>
      <c r="P191" s="82">
        <f t="shared" si="18"/>
        <v>0</v>
      </c>
    </row>
    <row r="192" spans="1:16" ht="15" x14ac:dyDescent="0.2">
      <c r="A192" s="158"/>
      <c r="B192" s="76"/>
      <c r="C192" s="77"/>
      <c r="D192" s="76"/>
      <c r="E192" s="161"/>
      <c r="F192" s="201"/>
      <c r="G192" s="83">
        <f t="shared" si="20"/>
        <v>25893.599999999995</v>
      </c>
      <c r="H192" s="60">
        <f t="shared" si="17"/>
        <v>1024</v>
      </c>
      <c r="I192" s="60"/>
      <c r="J192" s="60"/>
      <c r="K192" s="76"/>
      <c r="L192" s="60" t="str">
        <f t="shared" si="19"/>
        <v xml:space="preserve"> </v>
      </c>
      <c r="M192" s="76"/>
      <c r="N192" s="81"/>
      <c r="O192" s="81"/>
      <c r="P192" s="82">
        <f t="shared" si="18"/>
        <v>0</v>
      </c>
    </row>
    <row r="193" spans="1:16" ht="15" x14ac:dyDescent="0.2">
      <c r="A193" s="158"/>
      <c r="B193" s="76"/>
      <c r="C193" s="77"/>
      <c r="D193" s="76"/>
      <c r="E193" s="161"/>
      <c r="F193" s="201"/>
      <c r="G193" s="83">
        <f t="shared" si="20"/>
        <v>25893.599999999995</v>
      </c>
      <c r="H193" s="60">
        <f t="shared" si="17"/>
        <v>1024</v>
      </c>
      <c r="I193" s="60"/>
      <c r="J193" s="60"/>
      <c r="K193" s="76"/>
      <c r="L193" s="60" t="str">
        <f t="shared" si="19"/>
        <v xml:space="preserve"> </v>
      </c>
      <c r="M193" s="76"/>
      <c r="N193" s="81"/>
      <c r="O193" s="81"/>
      <c r="P193" s="82">
        <f t="shared" si="18"/>
        <v>0</v>
      </c>
    </row>
    <row r="194" spans="1:16" ht="15" x14ac:dyDescent="0.2">
      <c r="A194" s="158"/>
      <c r="B194" s="76"/>
      <c r="C194" s="77"/>
      <c r="D194" s="76"/>
      <c r="E194" s="161"/>
      <c r="F194" s="201"/>
      <c r="G194" s="83">
        <f t="shared" si="20"/>
        <v>25893.599999999995</v>
      </c>
      <c r="H194" s="60">
        <f t="shared" si="17"/>
        <v>1024</v>
      </c>
      <c r="I194" s="60"/>
      <c r="J194" s="60"/>
      <c r="K194" s="76"/>
      <c r="L194" s="60" t="str">
        <f t="shared" si="19"/>
        <v xml:space="preserve"> </v>
      </c>
      <c r="M194" s="76"/>
      <c r="N194" s="81"/>
      <c r="O194" s="81"/>
      <c r="P194" s="82">
        <f t="shared" si="18"/>
        <v>0</v>
      </c>
    </row>
    <row r="195" spans="1:16" ht="15" x14ac:dyDescent="0.2">
      <c r="A195" s="158"/>
      <c r="B195" s="76"/>
      <c r="C195" s="77"/>
      <c r="D195" s="76"/>
      <c r="E195" s="161"/>
      <c r="F195" s="201"/>
      <c r="G195" s="83">
        <f t="shared" si="20"/>
        <v>25893.599999999995</v>
      </c>
      <c r="H195" s="60">
        <f t="shared" si="17"/>
        <v>1024</v>
      </c>
      <c r="I195" s="60"/>
      <c r="J195" s="60"/>
      <c r="K195" s="76"/>
      <c r="L195" s="60" t="str">
        <f t="shared" si="19"/>
        <v xml:space="preserve"> </v>
      </c>
      <c r="M195" s="76"/>
      <c r="N195" s="81"/>
      <c r="O195" s="81"/>
      <c r="P195" s="82">
        <f t="shared" si="18"/>
        <v>0</v>
      </c>
    </row>
    <row r="196" spans="1:16" ht="15" x14ac:dyDescent="0.2">
      <c r="A196" s="158"/>
      <c r="B196" s="76"/>
      <c r="C196" s="77"/>
      <c r="D196" s="76"/>
      <c r="E196" s="161"/>
      <c r="F196" s="201"/>
      <c r="G196" s="83">
        <f t="shared" si="20"/>
        <v>25893.599999999995</v>
      </c>
      <c r="H196" s="60">
        <f t="shared" si="17"/>
        <v>1024</v>
      </c>
      <c r="I196" s="60"/>
      <c r="J196" s="60"/>
      <c r="K196" s="76"/>
      <c r="L196" s="60" t="str">
        <f t="shared" si="19"/>
        <v xml:space="preserve"> </v>
      </c>
      <c r="M196" s="76"/>
      <c r="N196" s="81"/>
      <c r="O196" s="81"/>
      <c r="P196" s="82">
        <f t="shared" si="18"/>
        <v>0</v>
      </c>
    </row>
    <row r="197" spans="1:16" ht="15" x14ac:dyDescent="0.2">
      <c r="A197" s="158"/>
      <c r="B197" s="76"/>
      <c r="C197" s="77"/>
      <c r="D197" s="76"/>
      <c r="E197" s="161"/>
      <c r="F197" s="201"/>
      <c r="G197" s="83">
        <f t="shared" si="20"/>
        <v>25893.599999999995</v>
      </c>
      <c r="H197" s="60">
        <f t="shared" si="17"/>
        <v>1024</v>
      </c>
      <c r="I197" s="60"/>
      <c r="J197" s="60"/>
      <c r="K197" s="76"/>
      <c r="L197" s="60" t="str">
        <f t="shared" si="19"/>
        <v xml:space="preserve"> </v>
      </c>
      <c r="M197" s="76"/>
      <c r="N197" s="81"/>
      <c r="O197" s="81"/>
      <c r="P197" s="82">
        <f t="shared" si="18"/>
        <v>0</v>
      </c>
    </row>
    <row r="198" spans="1:16" ht="15" x14ac:dyDescent="0.2">
      <c r="A198" s="158"/>
      <c r="B198" s="76"/>
      <c r="C198" s="77"/>
      <c r="D198" s="76"/>
      <c r="E198" s="161"/>
      <c r="F198" s="201"/>
      <c r="G198" s="83">
        <f t="shared" si="20"/>
        <v>25893.599999999995</v>
      </c>
      <c r="H198" s="60">
        <f t="shared" si="17"/>
        <v>1024</v>
      </c>
      <c r="I198" s="60"/>
      <c r="J198" s="60"/>
      <c r="K198" s="76"/>
      <c r="L198" s="60" t="str">
        <f t="shared" si="19"/>
        <v xml:space="preserve"> </v>
      </c>
      <c r="M198" s="76"/>
      <c r="N198" s="81"/>
      <c r="O198" s="81"/>
      <c r="P198" s="82">
        <f t="shared" si="18"/>
        <v>0</v>
      </c>
    </row>
    <row r="199" spans="1:16" ht="15" x14ac:dyDescent="0.2">
      <c r="A199" s="158"/>
      <c r="B199" s="76"/>
      <c r="C199" s="77"/>
      <c r="D199" s="76"/>
      <c r="E199" s="161"/>
      <c r="F199" s="201"/>
      <c r="G199" s="83">
        <f t="shared" si="20"/>
        <v>25893.599999999995</v>
      </c>
      <c r="H199" s="60">
        <f t="shared" si="17"/>
        <v>1024</v>
      </c>
      <c r="I199" s="60"/>
      <c r="J199" s="60"/>
      <c r="K199" s="76"/>
      <c r="L199" s="60" t="str">
        <f t="shared" si="19"/>
        <v xml:space="preserve"> </v>
      </c>
      <c r="M199" s="76"/>
      <c r="N199" s="81"/>
      <c r="O199" s="81"/>
      <c r="P199" s="82">
        <f t="shared" si="18"/>
        <v>0</v>
      </c>
    </row>
    <row r="200" spans="1:16" ht="15" x14ac:dyDescent="0.2">
      <c r="A200" s="158"/>
      <c r="B200" s="76"/>
      <c r="C200" s="77"/>
      <c r="D200" s="76"/>
      <c r="E200" s="161"/>
      <c r="F200" s="201"/>
      <c r="G200" s="83">
        <f t="shared" si="20"/>
        <v>25893.599999999995</v>
      </c>
      <c r="H200" s="60">
        <f t="shared" si="17"/>
        <v>1024</v>
      </c>
      <c r="I200" s="60"/>
      <c r="J200" s="60"/>
      <c r="K200" s="76"/>
      <c r="L200" s="60" t="str">
        <f t="shared" si="19"/>
        <v xml:space="preserve"> </v>
      </c>
      <c r="M200" s="76"/>
      <c r="N200" s="81"/>
      <c r="O200" s="81"/>
      <c r="P200" s="82">
        <f t="shared" si="18"/>
        <v>0</v>
      </c>
    </row>
    <row r="201" spans="1:16" ht="15" x14ac:dyDescent="0.2">
      <c r="A201" s="158"/>
      <c r="B201" s="76"/>
      <c r="C201" s="77"/>
      <c r="D201" s="76"/>
      <c r="E201" s="161"/>
      <c r="F201" s="201"/>
      <c r="G201" s="83">
        <f t="shared" si="20"/>
        <v>25893.599999999995</v>
      </c>
      <c r="H201" s="60">
        <f t="shared" si="17"/>
        <v>1024</v>
      </c>
      <c r="I201" s="60"/>
      <c r="J201" s="60"/>
      <c r="K201" s="76"/>
      <c r="L201" s="60" t="str">
        <f t="shared" si="19"/>
        <v xml:space="preserve"> </v>
      </c>
      <c r="M201" s="76"/>
      <c r="N201" s="81"/>
      <c r="O201" s="81"/>
      <c r="P201" s="82">
        <f t="shared" si="18"/>
        <v>0</v>
      </c>
    </row>
    <row r="202" spans="1:16" ht="15" x14ac:dyDescent="0.2">
      <c r="A202" s="158"/>
      <c r="B202" s="76"/>
      <c r="C202" s="77"/>
      <c r="D202" s="76"/>
      <c r="E202" s="161"/>
      <c r="F202" s="201"/>
      <c r="G202" s="83">
        <f t="shared" si="20"/>
        <v>25893.599999999995</v>
      </c>
      <c r="H202" s="60">
        <f t="shared" si="17"/>
        <v>1024</v>
      </c>
      <c r="I202" s="60"/>
      <c r="J202" s="60"/>
      <c r="K202" s="76"/>
      <c r="L202" s="60" t="str">
        <f t="shared" si="19"/>
        <v xml:space="preserve"> </v>
      </c>
      <c r="M202" s="76"/>
      <c r="N202" s="81"/>
      <c r="O202" s="81"/>
      <c r="P202" s="82">
        <f t="shared" si="18"/>
        <v>0</v>
      </c>
    </row>
    <row r="203" spans="1:16" ht="15" x14ac:dyDescent="0.2">
      <c r="A203" s="158"/>
      <c r="B203" s="76"/>
      <c r="C203" s="77"/>
      <c r="D203" s="76"/>
      <c r="E203" s="161"/>
      <c r="F203" s="201"/>
      <c r="G203" s="83">
        <f t="shared" si="20"/>
        <v>25893.599999999995</v>
      </c>
      <c r="H203" s="60">
        <f t="shared" si="17"/>
        <v>1024</v>
      </c>
      <c r="I203" s="60"/>
      <c r="J203" s="60"/>
      <c r="K203" s="76"/>
      <c r="L203" s="60" t="str">
        <f t="shared" si="19"/>
        <v xml:space="preserve"> </v>
      </c>
      <c r="M203" s="76"/>
      <c r="N203" s="81"/>
      <c r="O203" s="81"/>
      <c r="P203" s="82">
        <f t="shared" si="18"/>
        <v>0</v>
      </c>
    </row>
    <row r="204" spans="1:16" ht="15" x14ac:dyDescent="0.2">
      <c r="A204" s="158"/>
      <c r="B204" s="76"/>
      <c r="C204" s="77"/>
      <c r="D204" s="76"/>
      <c r="E204" s="161"/>
      <c r="F204" s="201"/>
      <c r="G204" s="83">
        <f t="shared" si="20"/>
        <v>25893.599999999995</v>
      </c>
      <c r="H204" s="60">
        <f t="shared" si="17"/>
        <v>1024</v>
      </c>
      <c r="I204" s="60"/>
      <c r="J204" s="60"/>
      <c r="K204" s="76"/>
      <c r="L204" s="60" t="str">
        <f t="shared" si="19"/>
        <v xml:space="preserve"> </v>
      </c>
      <c r="M204" s="76"/>
      <c r="N204" s="81"/>
      <c r="O204" s="81"/>
      <c r="P204" s="82">
        <f t="shared" si="18"/>
        <v>0</v>
      </c>
    </row>
    <row r="205" spans="1:16" ht="15" x14ac:dyDescent="0.2">
      <c r="A205" s="158"/>
      <c r="B205" s="76"/>
      <c r="C205" s="77"/>
      <c r="D205" s="76"/>
      <c r="E205" s="161"/>
      <c r="F205" s="201"/>
      <c r="G205" s="83">
        <f t="shared" si="20"/>
        <v>25893.599999999995</v>
      </c>
      <c r="H205" s="60">
        <f t="shared" ref="H205:H212" si="21">H204-F205+D205</f>
        <v>1024</v>
      </c>
      <c r="I205" s="60"/>
      <c r="J205" s="60"/>
      <c r="K205" s="76"/>
      <c r="L205" s="60" t="str">
        <f t="shared" si="19"/>
        <v xml:space="preserve"> </v>
      </c>
      <c r="M205" s="76"/>
      <c r="N205" s="81"/>
      <c r="O205" s="81"/>
      <c r="P205" s="82">
        <f t="shared" si="18"/>
        <v>0</v>
      </c>
    </row>
    <row r="206" spans="1:16" ht="15" x14ac:dyDescent="0.2">
      <c r="A206" s="158"/>
      <c r="B206" s="76"/>
      <c r="C206" s="77"/>
      <c r="D206" s="76"/>
      <c r="E206" s="161"/>
      <c r="F206" s="201"/>
      <c r="G206" s="83">
        <f t="shared" si="20"/>
        <v>25893.599999999995</v>
      </c>
      <c r="H206" s="60">
        <f t="shared" si="21"/>
        <v>1024</v>
      </c>
      <c r="I206" s="60"/>
      <c r="J206" s="60"/>
      <c r="K206" s="76"/>
      <c r="L206" s="60" t="str">
        <f t="shared" si="19"/>
        <v xml:space="preserve"> </v>
      </c>
      <c r="M206" s="76"/>
      <c r="N206" s="81"/>
      <c r="O206" s="81"/>
      <c r="P206" s="82">
        <f t="shared" ref="P206:P212" si="22">O206*G206</f>
        <v>0</v>
      </c>
    </row>
    <row r="207" spans="1:16" ht="15" x14ac:dyDescent="0.2">
      <c r="A207" s="158"/>
      <c r="B207" s="76"/>
      <c r="C207" s="77"/>
      <c r="D207" s="76"/>
      <c r="E207" s="161"/>
      <c r="F207" s="201"/>
      <c r="G207" s="83">
        <f t="shared" si="20"/>
        <v>25893.599999999995</v>
      </c>
      <c r="H207" s="60">
        <f t="shared" si="21"/>
        <v>1024</v>
      </c>
      <c r="I207" s="60"/>
      <c r="J207" s="60"/>
      <c r="K207" s="76"/>
      <c r="L207" s="60" t="str">
        <f t="shared" si="19"/>
        <v xml:space="preserve"> </v>
      </c>
      <c r="M207" s="76"/>
      <c r="N207" s="81"/>
      <c r="O207" s="81"/>
      <c r="P207" s="82">
        <f t="shared" si="22"/>
        <v>0</v>
      </c>
    </row>
    <row r="208" spans="1:16" ht="15" x14ac:dyDescent="0.2">
      <c r="A208" s="158"/>
      <c r="B208" s="76"/>
      <c r="C208" s="77"/>
      <c r="D208" s="76"/>
      <c r="E208" s="161"/>
      <c r="F208" s="201"/>
      <c r="G208" s="83">
        <f t="shared" si="20"/>
        <v>25893.599999999995</v>
      </c>
      <c r="H208" s="60">
        <f t="shared" si="21"/>
        <v>1024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22"/>
        <v>0</v>
      </c>
    </row>
    <row r="209" spans="1:16" ht="15" x14ac:dyDescent="0.2">
      <c r="A209" s="158"/>
      <c r="B209" s="76"/>
      <c r="C209" s="77"/>
      <c r="D209" s="76"/>
      <c r="E209" s="161"/>
      <c r="F209" s="201"/>
      <c r="G209" s="83">
        <f t="shared" si="20"/>
        <v>25893.599999999995</v>
      </c>
      <c r="H209" s="60">
        <f t="shared" si="21"/>
        <v>1024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22"/>
        <v>0</v>
      </c>
    </row>
    <row r="210" spans="1:16" ht="15" x14ac:dyDescent="0.2">
      <c r="A210" s="158"/>
      <c r="B210" s="76"/>
      <c r="C210" s="77"/>
      <c r="D210" s="76"/>
      <c r="E210" s="161"/>
      <c r="F210" s="201"/>
      <c r="G210" s="83">
        <f t="shared" si="20"/>
        <v>25893.599999999995</v>
      </c>
      <c r="H210" s="60">
        <f t="shared" si="21"/>
        <v>1024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22"/>
        <v>0</v>
      </c>
    </row>
    <row r="211" spans="1:16" ht="15" x14ac:dyDescent="0.2">
      <c r="A211" s="158"/>
      <c r="B211" s="76"/>
      <c r="C211" s="77"/>
      <c r="D211" s="76"/>
      <c r="E211" s="161"/>
      <c r="F211" s="201"/>
      <c r="G211" s="83">
        <f t="shared" si="20"/>
        <v>25893.599999999995</v>
      </c>
      <c r="H211" s="60">
        <f t="shared" si="21"/>
        <v>1024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22"/>
        <v>0</v>
      </c>
    </row>
    <row r="212" spans="1:16" ht="15" x14ac:dyDescent="0.2">
      <c r="A212" s="158"/>
      <c r="B212" s="76"/>
      <c r="C212" s="77"/>
      <c r="D212" s="76"/>
      <c r="E212" s="161"/>
      <c r="F212" s="201"/>
      <c r="G212" s="83">
        <f t="shared" si="20"/>
        <v>25893.599999999995</v>
      </c>
      <c r="H212" s="60">
        <f t="shared" si="21"/>
        <v>1024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2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3" right="0.27" top="1" bottom="1" header="0" footer="0"/>
  <pageSetup orientation="portrait" horizontalDpi="4294967293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theme="1" tint="4.9989318521683403E-2"/>
  </sheetPr>
  <dimension ref="A2:R299"/>
  <sheetViews>
    <sheetView tabSelected="1" topLeftCell="A5" zoomScale="140" zoomScaleNormal="140" workbookViewId="0">
      <pane ySplit="4" topLeftCell="A24" activePane="bottomLeft" state="frozen"/>
      <selection activeCell="J13" sqref="J13"/>
      <selection pane="bottomLeft" activeCell="E37" sqref="E37"/>
    </sheetView>
  </sheetViews>
  <sheetFormatPr baseColWidth="10" defaultRowHeight="12.75" x14ac:dyDescent="0.2"/>
  <cols>
    <col min="1" max="1" width="7.42578125" style="149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6"/>
    </row>
    <row r="4" spans="1:18" x14ac:dyDescent="0.2">
      <c r="A4" s="156"/>
    </row>
    <row r="5" spans="1:18" ht="18.75" thickBot="1" x14ac:dyDescent="0.3">
      <c r="A5" s="157" t="s">
        <v>0</v>
      </c>
      <c r="B5" s="31"/>
      <c r="C5" s="32" t="s">
        <v>54</v>
      </c>
      <c r="D5" s="33"/>
      <c r="E5" s="32"/>
      <c r="F5" s="34"/>
      <c r="G5" s="4"/>
      <c r="H5" s="30"/>
      <c r="I5" s="177"/>
      <c r="J5" s="475"/>
    </row>
    <row r="6" spans="1:18" ht="13.5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18" x14ac:dyDescent="0.2">
      <c r="A7" s="1091" t="s">
        <v>2</v>
      </c>
      <c r="B7" s="1093"/>
      <c r="C7" s="1098" t="s">
        <v>3</v>
      </c>
      <c r="D7" s="1099"/>
      <c r="E7" s="1098" t="s">
        <v>4</v>
      </c>
      <c r="F7" s="1099"/>
      <c r="G7" s="1098" t="s">
        <v>5</v>
      </c>
      <c r="H7" s="109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32" t="s">
        <v>88</v>
      </c>
      <c r="B9" s="151"/>
      <c r="C9" s="83"/>
      <c r="D9" s="60"/>
      <c r="E9" s="83"/>
      <c r="F9" s="60"/>
      <c r="G9" s="78">
        <v>0</v>
      </c>
      <c r="H9" s="79">
        <v>0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6" si="0">O9*G9</f>
        <v>0</v>
      </c>
      <c r="R9" s="3"/>
    </row>
    <row r="10" spans="1:18" s="135" customFormat="1" ht="15.75" x14ac:dyDescent="0.25">
      <c r="A10" s="280"/>
      <c r="B10" s="411">
        <v>4</v>
      </c>
      <c r="C10" s="785">
        <v>17037</v>
      </c>
      <c r="D10" s="787">
        <v>1565</v>
      </c>
      <c r="E10" s="393"/>
      <c r="F10" s="272"/>
      <c r="G10" s="277">
        <f>G9-E10+C10</f>
        <v>17037</v>
      </c>
      <c r="H10" s="278">
        <f t="shared" ref="H10:H26" si="1">H9-F10+D10</f>
        <v>1565</v>
      </c>
      <c r="I10" s="272"/>
      <c r="J10" s="330"/>
      <c r="K10" s="404"/>
      <c r="L10" s="278">
        <v>5.45</v>
      </c>
      <c r="M10" s="278">
        <f>L10*F10</f>
        <v>0</v>
      </c>
      <c r="N10" s="344"/>
      <c r="O10" s="344"/>
      <c r="P10" s="344">
        <f t="shared" si="0"/>
        <v>0</v>
      </c>
      <c r="R10" s="320"/>
    </row>
    <row r="11" spans="1:18" s="770" customFormat="1" ht="15.75" x14ac:dyDescent="0.25">
      <c r="A11" s="761"/>
      <c r="B11" s="877">
        <v>6</v>
      </c>
      <c r="C11" s="762"/>
      <c r="D11" s="763"/>
      <c r="E11" s="955">
        <v>4360</v>
      </c>
      <c r="F11" s="763">
        <v>400</v>
      </c>
      <c r="G11" s="765">
        <f>G10-E11+C11</f>
        <v>12677</v>
      </c>
      <c r="H11" s="766">
        <f>H10-F11+D11</f>
        <v>1165</v>
      </c>
      <c r="I11" s="879" t="s">
        <v>133</v>
      </c>
      <c r="J11" s="956" t="s">
        <v>62</v>
      </c>
      <c r="L11" s="766">
        <v>5.45</v>
      </c>
      <c r="M11" s="766">
        <f t="shared" ref="M11:M50" si="2">L11*F11</f>
        <v>2180</v>
      </c>
      <c r="N11" s="844"/>
      <c r="O11" s="844"/>
      <c r="P11" s="844">
        <f t="shared" si="0"/>
        <v>0</v>
      </c>
      <c r="R11" s="769"/>
    </row>
    <row r="12" spans="1:18" s="770" customFormat="1" ht="15.75" x14ac:dyDescent="0.25">
      <c r="A12" s="761"/>
      <c r="B12" s="877">
        <v>6</v>
      </c>
      <c r="C12" s="762"/>
      <c r="D12" s="763"/>
      <c r="E12" s="955">
        <v>109</v>
      </c>
      <c r="F12" s="763">
        <v>10</v>
      </c>
      <c r="G12" s="765">
        <f t="shared" ref="G12:H43" si="3">G11-E12+C12</f>
        <v>12568</v>
      </c>
      <c r="H12" s="766">
        <f t="shared" si="1"/>
        <v>1155</v>
      </c>
      <c r="I12" s="763" t="s">
        <v>136</v>
      </c>
      <c r="J12" s="763" t="s">
        <v>83</v>
      </c>
      <c r="K12" s="879"/>
      <c r="L12" s="766">
        <v>5.45</v>
      </c>
      <c r="M12" s="766">
        <f t="shared" si="2"/>
        <v>54.5</v>
      </c>
      <c r="N12" s="844"/>
      <c r="O12" s="844"/>
      <c r="P12" s="844">
        <f t="shared" si="0"/>
        <v>0</v>
      </c>
      <c r="R12" s="769"/>
    </row>
    <row r="13" spans="1:18" s="770" customFormat="1" ht="15.75" x14ac:dyDescent="0.25">
      <c r="A13" s="761"/>
      <c r="B13" s="877">
        <v>6</v>
      </c>
      <c r="C13" s="762"/>
      <c r="D13" s="763"/>
      <c r="E13" s="955">
        <v>109</v>
      </c>
      <c r="F13" s="763">
        <v>10</v>
      </c>
      <c r="G13" s="765">
        <f t="shared" si="3"/>
        <v>12459</v>
      </c>
      <c r="H13" s="766">
        <f t="shared" si="1"/>
        <v>1145</v>
      </c>
      <c r="I13" s="763" t="s">
        <v>137</v>
      </c>
      <c r="J13" s="763" t="s">
        <v>68</v>
      </c>
      <c r="K13" s="879"/>
      <c r="L13" s="766">
        <v>5.45</v>
      </c>
      <c r="M13" s="766">
        <f t="shared" si="2"/>
        <v>54.5</v>
      </c>
      <c r="N13" s="844"/>
      <c r="O13" s="842"/>
      <c r="P13" s="844">
        <f t="shared" si="0"/>
        <v>0</v>
      </c>
      <c r="R13" s="769"/>
    </row>
    <row r="14" spans="1:18" s="770" customFormat="1" ht="15.75" x14ac:dyDescent="0.25">
      <c r="A14" s="761"/>
      <c r="B14" s="877">
        <v>7</v>
      </c>
      <c r="C14" s="762"/>
      <c r="D14" s="763"/>
      <c r="E14" s="955">
        <v>32.700000000000003</v>
      </c>
      <c r="F14" s="763">
        <v>3</v>
      </c>
      <c r="G14" s="765">
        <f t="shared" si="3"/>
        <v>12426.3</v>
      </c>
      <c r="H14" s="766">
        <f t="shared" si="1"/>
        <v>1142</v>
      </c>
      <c r="I14" s="763" t="s">
        <v>143</v>
      </c>
      <c r="J14" s="763" t="s">
        <v>81</v>
      </c>
      <c r="K14" s="879"/>
      <c r="L14" s="766">
        <v>5.45</v>
      </c>
      <c r="M14" s="766">
        <f t="shared" si="2"/>
        <v>16.350000000000001</v>
      </c>
      <c r="N14" s="844"/>
      <c r="O14" s="844"/>
      <c r="P14" s="844">
        <f t="shared" si="0"/>
        <v>0</v>
      </c>
      <c r="R14" s="769"/>
    </row>
    <row r="15" spans="1:18" s="770" customFormat="1" ht="15.75" x14ac:dyDescent="0.25">
      <c r="A15" s="761"/>
      <c r="B15" s="877">
        <v>8</v>
      </c>
      <c r="C15" s="762"/>
      <c r="D15" s="763"/>
      <c r="E15" s="955">
        <v>21.8</v>
      </c>
      <c r="F15" s="763">
        <v>2</v>
      </c>
      <c r="G15" s="765">
        <f t="shared" si="3"/>
        <v>12404.5</v>
      </c>
      <c r="H15" s="766">
        <f t="shared" si="1"/>
        <v>1140</v>
      </c>
      <c r="I15" s="763" t="s">
        <v>144</v>
      </c>
      <c r="J15" s="763" t="s">
        <v>81</v>
      </c>
      <c r="K15" s="766"/>
      <c r="L15" s="766">
        <v>5.45</v>
      </c>
      <c r="M15" s="766">
        <f t="shared" si="2"/>
        <v>10.9</v>
      </c>
      <c r="N15" s="844"/>
      <c r="O15" s="844"/>
      <c r="P15" s="844">
        <f t="shared" si="0"/>
        <v>0</v>
      </c>
      <c r="R15" s="769"/>
    </row>
    <row r="16" spans="1:18" s="770" customFormat="1" ht="15" x14ac:dyDescent="0.2">
      <c r="A16" s="761"/>
      <c r="B16" s="761">
        <v>9</v>
      </c>
      <c r="C16" s="762"/>
      <c r="D16" s="948"/>
      <c r="E16" s="955">
        <v>109</v>
      </c>
      <c r="F16" s="763">
        <v>10</v>
      </c>
      <c r="G16" s="765">
        <f t="shared" si="3"/>
        <v>12295.5</v>
      </c>
      <c r="H16" s="766">
        <f t="shared" si="1"/>
        <v>1130</v>
      </c>
      <c r="I16" s="763" t="s">
        <v>156</v>
      </c>
      <c r="J16" s="763" t="s">
        <v>83</v>
      </c>
      <c r="K16" s="766"/>
      <c r="L16" s="766">
        <v>5.45</v>
      </c>
      <c r="M16" s="766">
        <f t="shared" si="2"/>
        <v>54.5</v>
      </c>
      <c r="N16" s="844"/>
      <c r="O16" s="844"/>
      <c r="P16" s="844">
        <f t="shared" si="0"/>
        <v>0</v>
      </c>
      <c r="R16" s="769"/>
    </row>
    <row r="17" spans="1:16" s="891" customFormat="1" ht="15" x14ac:dyDescent="0.2">
      <c r="A17" s="761"/>
      <c r="B17" s="761">
        <v>10</v>
      </c>
      <c r="C17" s="762"/>
      <c r="D17" s="763"/>
      <c r="E17" s="955">
        <v>109</v>
      </c>
      <c r="F17" s="763">
        <v>10</v>
      </c>
      <c r="G17" s="765">
        <f>G16-E17+C17</f>
        <v>12186.5</v>
      </c>
      <c r="H17" s="766">
        <f>H16-F17+D17</f>
        <v>1120</v>
      </c>
      <c r="I17" s="763" t="s">
        <v>165</v>
      </c>
      <c r="J17" s="763" t="s">
        <v>68</v>
      </c>
      <c r="K17" s="766"/>
      <c r="L17" s="766">
        <v>5.45</v>
      </c>
      <c r="M17" s="766">
        <f t="shared" si="2"/>
        <v>54.5</v>
      </c>
      <c r="N17" s="844"/>
      <c r="O17" s="844"/>
      <c r="P17" s="844">
        <f t="shared" si="0"/>
        <v>0</v>
      </c>
    </row>
    <row r="18" spans="1:16" s="770" customFormat="1" ht="15" x14ac:dyDescent="0.2">
      <c r="A18" s="761"/>
      <c r="B18" s="761">
        <v>11</v>
      </c>
      <c r="C18" s="762"/>
      <c r="D18" s="763"/>
      <c r="E18" s="955">
        <v>588.6</v>
      </c>
      <c r="F18" s="763">
        <v>54</v>
      </c>
      <c r="G18" s="765">
        <f>G17-E18+C18</f>
        <v>11597.9</v>
      </c>
      <c r="H18" s="766">
        <f>H17-F18+D18</f>
        <v>1066</v>
      </c>
      <c r="I18" s="986" t="s">
        <v>167</v>
      </c>
      <c r="J18" s="763" t="s">
        <v>83</v>
      </c>
      <c r="K18" s="766"/>
      <c r="L18" s="766">
        <v>5.45</v>
      </c>
      <c r="M18" s="766">
        <f t="shared" si="2"/>
        <v>294.3</v>
      </c>
      <c r="N18" s="844"/>
      <c r="O18" s="844"/>
      <c r="P18" s="844">
        <f t="shared" si="0"/>
        <v>0</v>
      </c>
    </row>
    <row r="19" spans="1:16" s="770" customFormat="1" ht="15.75" x14ac:dyDescent="0.25">
      <c r="A19" s="761"/>
      <c r="B19" s="761">
        <v>11</v>
      </c>
      <c r="C19" s="762"/>
      <c r="D19" s="763"/>
      <c r="E19" s="955">
        <v>109</v>
      </c>
      <c r="F19" s="763">
        <v>10</v>
      </c>
      <c r="G19" s="765">
        <f t="shared" si="3"/>
        <v>11488.9</v>
      </c>
      <c r="H19" s="766">
        <f t="shared" si="1"/>
        <v>1056</v>
      </c>
      <c r="I19" s="986" t="s">
        <v>170</v>
      </c>
      <c r="J19" s="763" t="s">
        <v>67</v>
      </c>
      <c r="K19" s="766"/>
      <c r="L19" s="766">
        <v>5.45</v>
      </c>
      <c r="M19" s="766">
        <f t="shared" si="2"/>
        <v>54.5</v>
      </c>
      <c r="N19" s="844"/>
      <c r="O19" s="988"/>
      <c r="P19" s="844">
        <f t="shared" si="0"/>
        <v>0</v>
      </c>
    </row>
    <row r="20" spans="1:16" s="770" customFormat="1" ht="15" x14ac:dyDescent="0.2">
      <c r="A20" s="761"/>
      <c r="B20" s="761">
        <v>13</v>
      </c>
      <c r="C20" s="762"/>
      <c r="D20" s="763"/>
      <c r="E20" s="955">
        <v>109</v>
      </c>
      <c r="F20" s="763">
        <v>10</v>
      </c>
      <c r="G20" s="765">
        <f t="shared" si="3"/>
        <v>11379.9</v>
      </c>
      <c r="H20" s="766">
        <f t="shared" si="1"/>
        <v>1046</v>
      </c>
      <c r="I20" s="986" t="s">
        <v>177</v>
      </c>
      <c r="J20" s="763" t="s">
        <v>68</v>
      </c>
      <c r="K20" s="766"/>
      <c r="L20" s="766">
        <v>5.45</v>
      </c>
      <c r="M20" s="766">
        <f t="shared" si="2"/>
        <v>54.5</v>
      </c>
      <c r="N20" s="844"/>
      <c r="O20" s="844"/>
      <c r="P20" s="844">
        <f t="shared" si="0"/>
        <v>0</v>
      </c>
    </row>
    <row r="21" spans="1:16" s="770" customFormat="1" ht="15" x14ac:dyDescent="0.2">
      <c r="A21" s="761"/>
      <c r="B21" s="761">
        <v>13</v>
      </c>
      <c r="C21" s="762"/>
      <c r="D21" s="763"/>
      <c r="E21" s="955">
        <v>588.6</v>
      </c>
      <c r="F21" s="763">
        <v>54</v>
      </c>
      <c r="G21" s="765">
        <f t="shared" si="3"/>
        <v>10791.3</v>
      </c>
      <c r="H21" s="766">
        <f t="shared" si="1"/>
        <v>992</v>
      </c>
      <c r="I21" s="986" t="s">
        <v>180</v>
      </c>
      <c r="J21" s="763" t="s">
        <v>62</v>
      </c>
      <c r="K21" s="766"/>
      <c r="L21" s="766">
        <v>5.45</v>
      </c>
      <c r="M21" s="766">
        <f t="shared" si="2"/>
        <v>294.3</v>
      </c>
      <c r="N21" s="844"/>
      <c r="O21" s="844"/>
      <c r="P21" s="844">
        <f t="shared" si="0"/>
        <v>0</v>
      </c>
    </row>
    <row r="22" spans="1:16" s="770" customFormat="1" ht="15" x14ac:dyDescent="0.2">
      <c r="A22" s="761"/>
      <c r="B22" s="761">
        <v>14</v>
      </c>
      <c r="C22" s="762"/>
      <c r="D22" s="763"/>
      <c r="E22" s="1082">
        <v>54.5</v>
      </c>
      <c r="F22" s="1083">
        <v>5</v>
      </c>
      <c r="G22" s="1084">
        <f t="shared" si="3"/>
        <v>10736.8</v>
      </c>
      <c r="H22" s="766">
        <f t="shared" si="1"/>
        <v>987</v>
      </c>
      <c r="I22" s="1085" t="s">
        <v>186</v>
      </c>
      <c r="J22" s="763" t="s">
        <v>67</v>
      </c>
      <c r="K22" s="766"/>
      <c r="L22" s="766">
        <v>5.45</v>
      </c>
      <c r="M22" s="766">
        <f t="shared" si="2"/>
        <v>27.25</v>
      </c>
      <c r="N22" s="844"/>
      <c r="O22" s="844"/>
      <c r="P22" s="844">
        <f t="shared" si="0"/>
        <v>0</v>
      </c>
    </row>
    <row r="23" spans="1:16" s="770" customFormat="1" ht="15.75" x14ac:dyDescent="0.25">
      <c r="A23" s="761"/>
      <c r="B23" s="761">
        <v>23</v>
      </c>
      <c r="C23" s="762"/>
      <c r="D23" s="763"/>
      <c r="E23" s="1035">
        <v>109</v>
      </c>
      <c r="F23" s="763">
        <v>10</v>
      </c>
      <c r="G23" s="765">
        <f t="shared" si="3"/>
        <v>10627.8</v>
      </c>
      <c r="H23" s="766">
        <f t="shared" si="1"/>
        <v>977</v>
      </c>
      <c r="I23" s="986" t="s">
        <v>255</v>
      </c>
      <c r="J23" s="763" t="s">
        <v>68</v>
      </c>
      <c r="K23" s="766"/>
      <c r="L23" s="766">
        <v>5.45</v>
      </c>
      <c r="M23" s="766">
        <f t="shared" si="2"/>
        <v>54.5</v>
      </c>
      <c r="N23" s="996"/>
      <c r="O23" s="844"/>
      <c r="P23" s="844">
        <f t="shared" si="0"/>
        <v>0</v>
      </c>
    </row>
    <row r="24" spans="1:16" s="770" customFormat="1" ht="15" x14ac:dyDescent="0.2">
      <c r="A24" s="761"/>
      <c r="B24" s="761">
        <v>23</v>
      </c>
      <c r="C24" s="762"/>
      <c r="D24" s="763"/>
      <c r="E24" s="1035">
        <v>32.700000000000003</v>
      </c>
      <c r="F24" s="763">
        <v>3</v>
      </c>
      <c r="G24" s="765">
        <f t="shared" si="3"/>
        <v>10595.099999999999</v>
      </c>
      <c r="H24" s="766">
        <f t="shared" si="1"/>
        <v>974</v>
      </c>
      <c r="I24" s="986" t="s">
        <v>256</v>
      </c>
      <c r="J24" s="763" t="s">
        <v>81</v>
      </c>
      <c r="K24" s="766"/>
      <c r="L24" s="766">
        <v>5.45</v>
      </c>
      <c r="M24" s="766">
        <f t="shared" si="2"/>
        <v>16.350000000000001</v>
      </c>
      <c r="N24" s="844"/>
      <c r="O24" s="844"/>
      <c r="P24" s="844">
        <f t="shared" si="0"/>
        <v>0</v>
      </c>
    </row>
    <row r="25" spans="1:16" s="770" customFormat="1" ht="15" x14ac:dyDescent="0.2">
      <c r="A25" s="845"/>
      <c r="B25" s="761">
        <v>25</v>
      </c>
      <c r="C25" s="762"/>
      <c r="D25" s="766"/>
      <c r="E25" s="1009">
        <v>588.6</v>
      </c>
      <c r="F25" s="763">
        <v>54</v>
      </c>
      <c r="G25" s="765">
        <f t="shared" si="3"/>
        <v>10006.499999999998</v>
      </c>
      <c r="H25" s="766">
        <f t="shared" si="1"/>
        <v>920</v>
      </c>
      <c r="I25" s="986" t="s">
        <v>270</v>
      </c>
      <c r="J25" s="763" t="s">
        <v>62</v>
      </c>
      <c r="K25" s="766"/>
      <c r="L25" s="766">
        <v>5.45</v>
      </c>
      <c r="M25" s="766">
        <f t="shared" si="2"/>
        <v>294.3</v>
      </c>
      <c r="N25" s="844"/>
      <c r="O25" s="844"/>
      <c r="P25" s="844">
        <f t="shared" si="0"/>
        <v>0</v>
      </c>
    </row>
    <row r="26" spans="1:16" s="135" customFormat="1" ht="15.75" x14ac:dyDescent="0.25">
      <c r="A26" s="276"/>
      <c r="B26" s="280">
        <v>10</v>
      </c>
      <c r="C26" s="778">
        <v>4545</v>
      </c>
      <c r="D26" s="777">
        <v>835</v>
      </c>
      <c r="E26" s="538"/>
      <c r="F26" s="272"/>
      <c r="G26" s="277">
        <f t="shared" si="3"/>
        <v>14551.499999999998</v>
      </c>
      <c r="H26" s="60">
        <f t="shared" si="1"/>
        <v>1755</v>
      </c>
      <c r="I26" s="297"/>
      <c r="J26" s="330" t="s">
        <v>84</v>
      </c>
      <c r="K26" s="278"/>
      <c r="L26" s="278">
        <v>5.45</v>
      </c>
      <c r="M26" s="278">
        <f t="shared" si="2"/>
        <v>0</v>
      </c>
      <c r="N26" s="344"/>
      <c r="O26" s="344"/>
      <c r="P26" s="344">
        <f t="shared" si="0"/>
        <v>0</v>
      </c>
    </row>
    <row r="27" spans="1:16" s="770" customFormat="1" ht="15" x14ac:dyDescent="0.2">
      <c r="A27" s="845" t="s">
        <v>237</v>
      </c>
      <c r="B27" s="761">
        <v>16</v>
      </c>
      <c r="C27" s="762"/>
      <c r="D27" s="766"/>
      <c r="E27" s="1009">
        <v>32.700000000000003</v>
      </c>
      <c r="F27" s="763">
        <v>3</v>
      </c>
      <c r="G27" s="765">
        <f t="shared" si="3"/>
        <v>14518.799999999997</v>
      </c>
      <c r="H27" s="766">
        <f t="shared" si="3"/>
        <v>1752</v>
      </c>
      <c r="I27" s="986" t="s">
        <v>200</v>
      </c>
      <c r="J27" s="763" t="s">
        <v>81</v>
      </c>
      <c r="K27" s="766"/>
      <c r="L27" s="766">
        <v>5.45</v>
      </c>
      <c r="M27" s="766">
        <f t="shared" si="2"/>
        <v>16.350000000000001</v>
      </c>
      <c r="N27" s="844"/>
      <c r="O27" s="844"/>
      <c r="P27" s="844">
        <f t="shared" si="0"/>
        <v>0</v>
      </c>
    </row>
    <row r="28" spans="1:16" s="770" customFormat="1" ht="15" x14ac:dyDescent="0.2">
      <c r="A28" s="845"/>
      <c r="B28" s="761">
        <v>17</v>
      </c>
      <c r="C28" s="762"/>
      <c r="D28" s="766"/>
      <c r="E28" s="1009">
        <v>109</v>
      </c>
      <c r="F28" s="763">
        <v>10</v>
      </c>
      <c r="G28" s="765">
        <f t="shared" si="3"/>
        <v>14409.799999999997</v>
      </c>
      <c r="H28" s="766">
        <f t="shared" si="3"/>
        <v>1742</v>
      </c>
      <c r="I28" s="986" t="s">
        <v>212</v>
      </c>
      <c r="J28" s="763" t="s">
        <v>68</v>
      </c>
      <c r="K28" s="766"/>
      <c r="L28" s="766">
        <v>5.45</v>
      </c>
      <c r="M28" s="766">
        <f t="shared" si="2"/>
        <v>54.5</v>
      </c>
      <c r="N28" s="844"/>
      <c r="O28" s="844"/>
      <c r="P28" s="844">
        <f t="shared" si="0"/>
        <v>0</v>
      </c>
    </row>
    <row r="29" spans="1:16" s="770" customFormat="1" ht="15" x14ac:dyDescent="0.2">
      <c r="A29" s="845"/>
      <c r="B29" s="761">
        <v>18</v>
      </c>
      <c r="C29" s="762"/>
      <c r="D29" s="766"/>
      <c r="E29" s="1009">
        <v>109</v>
      </c>
      <c r="F29" s="763">
        <v>10</v>
      </c>
      <c r="G29" s="765">
        <f t="shared" si="3"/>
        <v>14300.799999999997</v>
      </c>
      <c r="H29" s="766">
        <f t="shared" si="3"/>
        <v>1732</v>
      </c>
      <c r="I29" s="986" t="s">
        <v>246</v>
      </c>
      <c r="J29" s="763" t="s">
        <v>68</v>
      </c>
      <c r="K29" s="766"/>
      <c r="L29" s="766">
        <v>5.45</v>
      </c>
      <c r="M29" s="766">
        <f t="shared" si="2"/>
        <v>54.5</v>
      </c>
      <c r="N29" s="844"/>
      <c r="O29" s="844"/>
      <c r="P29" s="844">
        <f t="shared" si="0"/>
        <v>0</v>
      </c>
    </row>
    <row r="30" spans="1:16" s="770" customFormat="1" ht="15" x14ac:dyDescent="0.2">
      <c r="A30" s="845"/>
      <c r="B30" s="761">
        <v>24</v>
      </c>
      <c r="C30" s="910"/>
      <c r="D30" s="766"/>
      <c r="E30" s="1009">
        <v>54.5</v>
      </c>
      <c r="F30" s="763">
        <v>5</v>
      </c>
      <c r="G30" s="765">
        <f t="shared" si="3"/>
        <v>14246.299999999997</v>
      </c>
      <c r="H30" s="766">
        <f t="shared" si="3"/>
        <v>1727</v>
      </c>
      <c r="I30" s="986" t="s">
        <v>269</v>
      </c>
      <c r="J30" s="763" t="s">
        <v>68</v>
      </c>
      <c r="K30" s="766"/>
      <c r="L30" s="766">
        <v>5.45</v>
      </c>
      <c r="M30" s="766">
        <f t="shared" si="2"/>
        <v>27.25</v>
      </c>
      <c r="N30" s="844"/>
      <c r="O30" s="844"/>
      <c r="P30" s="844">
        <f t="shared" si="0"/>
        <v>0</v>
      </c>
    </row>
    <row r="31" spans="1:16" s="770" customFormat="1" ht="15" x14ac:dyDescent="0.2">
      <c r="A31" s="845"/>
      <c r="B31" s="761">
        <v>25</v>
      </c>
      <c r="C31" s="765"/>
      <c r="D31" s="766"/>
      <c r="E31" s="1009">
        <v>109</v>
      </c>
      <c r="F31" s="763">
        <v>10</v>
      </c>
      <c r="G31" s="765">
        <f t="shared" si="3"/>
        <v>14137.299999999997</v>
      </c>
      <c r="H31" s="766">
        <f t="shared" si="3"/>
        <v>1717</v>
      </c>
      <c r="I31" s="986" t="s">
        <v>278</v>
      </c>
      <c r="J31" s="763" t="s">
        <v>68</v>
      </c>
      <c r="K31" s="766"/>
      <c r="L31" s="766">
        <v>5.45</v>
      </c>
      <c r="M31" s="766">
        <f t="shared" si="2"/>
        <v>54.5</v>
      </c>
      <c r="N31" s="844"/>
      <c r="O31" s="844"/>
      <c r="P31" s="844">
        <f t="shared" si="0"/>
        <v>0</v>
      </c>
    </row>
    <row r="32" spans="1:16" s="770" customFormat="1" ht="15" x14ac:dyDescent="0.2">
      <c r="A32" s="845"/>
      <c r="B32" s="761">
        <v>29</v>
      </c>
      <c r="C32" s="765"/>
      <c r="D32" s="766"/>
      <c r="E32" s="1009">
        <v>588.6</v>
      </c>
      <c r="F32" s="763">
        <v>54</v>
      </c>
      <c r="G32" s="765">
        <f t="shared" si="3"/>
        <v>13548.699999999997</v>
      </c>
      <c r="H32" s="766">
        <f t="shared" si="3"/>
        <v>1663</v>
      </c>
      <c r="I32" s="986" t="s">
        <v>300</v>
      </c>
      <c r="J32" s="763" t="s">
        <v>62</v>
      </c>
      <c r="K32" s="766"/>
      <c r="L32" s="766">
        <v>5.45</v>
      </c>
      <c r="M32" s="766">
        <f t="shared" si="2"/>
        <v>294.3</v>
      </c>
      <c r="N32" s="844"/>
      <c r="O32" s="844"/>
      <c r="P32" s="844">
        <f t="shared" si="0"/>
        <v>0</v>
      </c>
    </row>
    <row r="33" spans="1:16" s="919" customFormat="1" ht="15" x14ac:dyDescent="0.2">
      <c r="A33" s="1052"/>
      <c r="B33" s="913">
        <v>30</v>
      </c>
      <c r="C33" s="916"/>
      <c r="D33" s="917"/>
      <c r="E33" s="1053">
        <v>163.5</v>
      </c>
      <c r="F33" s="915">
        <v>15</v>
      </c>
      <c r="G33" s="916">
        <f t="shared" si="3"/>
        <v>13385.199999999997</v>
      </c>
      <c r="H33" s="766">
        <f t="shared" si="3"/>
        <v>1648</v>
      </c>
      <c r="I33" s="1054" t="s">
        <v>312</v>
      </c>
      <c r="J33" s="915" t="s">
        <v>68</v>
      </c>
      <c r="K33" s="917"/>
      <c r="L33" s="917">
        <v>5.45</v>
      </c>
      <c r="M33" s="917">
        <f t="shared" si="2"/>
        <v>81.75</v>
      </c>
      <c r="N33" s="918"/>
      <c r="O33" s="918"/>
      <c r="P33" s="918">
        <f t="shared" si="0"/>
        <v>0</v>
      </c>
    </row>
    <row r="34" spans="1:16" s="919" customFormat="1" ht="15" x14ac:dyDescent="0.2">
      <c r="A34" s="1052"/>
      <c r="B34" s="913">
        <v>31</v>
      </c>
      <c r="C34" s="916"/>
      <c r="D34" s="917"/>
      <c r="E34" s="1053">
        <v>32.700000000000003</v>
      </c>
      <c r="F34" s="915">
        <v>3</v>
      </c>
      <c r="G34" s="916">
        <f t="shared" si="3"/>
        <v>13352.499999999996</v>
      </c>
      <c r="H34" s="766">
        <f t="shared" si="3"/>
        <v>1645</v>
      </c>
      <c r="I34" s="915" t="s">
        <v>318</v>
      </c>
      <c r="J34" s="915" t="s">
        <v>81</v>
      </c>
      <c r="K34" s="917"/>
      <c r="L34" s="917">
        <v>5.45</v>
      </c>
      <c r="M34" s="917">
        <f t="shared" si="2"/>
        <v>16.350000000000001</v>
      </c>
      <c r="N34" s="918"/>
      <c r="O34" s="918"/>
      <c r="P34" s="918">
        <f t="shared" si="0"/>
        <v>0</v>
      </c>
    </row>
    <row r="35" spans="1:16" s="135" customFormat="1" ht="15" x14ac:dyDescent="0.2">
      <c r="A35" s="276"/>
      <c r="B35" s="280"/>
      <c r="C35" s="277"/>
      <c r="D35" s="278"/>
      <c r="E35" s="290"/>
      <c r="F35" s="272"/>
      <c r="G35" s="277">
        <f t="shared" si="3"/>
        <v>13352.499999999996</v>
      </c>
      <c r="H35" s="278">
        <f t="shared" si="3"/>
        <v>1645</v>
      </c>
      <c r="I35" s="272"/>
      <c r="J35" s="272"/>
      <c r="K35" s="278"/>
      <c r="L35" s="278">
        <v>5.45</v>
      </c>
      <c r="M35" s="278">
        <f t="shared" si="2"/>
        <v>0</v>
      </c>
      <c r="N35" s="344"/>
      <c r="O35" s="344"/>
      <c r="P35" s="344">
        <f t="shared" si="0"/>
        <v>0</v>
      </c>
    </row>
    <row r="36" spans="1:16" s="135" customFormat="1" ht="15.75" x14ac:dyDescent="0.25">
      <c r="A36" s="276"/>
      <c r="B36" s="280"/>
      <c r="C36" s="277"/>
      <c r="D36" s="278"/>
      <c r="E36" s="290"/>
      <c r="F36" s="272"/>
      <c r="G36" s="277">
        <f t="shared" si="3"/>
        <v>13352.499999999996</v>
      </c>
      <c r="H36" s="278">
        <f t="shared" si="3"/>
        <v>1645</v>
      </c>
      <c r="I36" s="272"/>
      <c r="J36" s="539"/>
      <c r="K36" s="278"/>
      <c r="L36" s="278">
        <v>5.45</v>
      </c>
      <c r="M36" s="278">
        <f t="shared" si="2"/>
        <v>0</v>
      </c>
      <c r="N36" s="344"/>
      <c r="O36" s="344"/>
      <c r="P36" s="344"/>
    </row>
    <row r="37" spans="1:16" s="135" customFormat="1" ht="15" x14ac:dyDescent="0.2">
      <c r="A37" s="276"/>
      <c r="B37" s="272"/>
      <c r="C37" s="277"/>
      <c r="D37" s="278"/>
      <c r="E37" s="277"/>
      <c r="F37" s="272"/>
      <c r="G37" s="277">
        <f t="shared" si="3"/>
        <v>13352.499999999996</v>
      </c>
      <c r="H37" s="278">
        <f t="shared" si="3"/>
        <v>1645</v>
      </c>
      <c r="I37" s="272"/>
      <c r="J37" s="272"/>
      <c r="K37" s="278"/>
      <c r="L37" s="278">
        <v>5.45</v>
      </c>
      <c r="M37" s="278">
        <f t="shared" si="2"/>
        <v>0</v>
      </c>
      <c r="N37" s="344"/>
      <c r="O37" s="344"/>
      <c r="P37" s="344">
        <f t="shared" si="0"/>
        <v>0</v>
      </c>
    </row>
    <row r="38" spans="1:16" s="135" customFormat="1" ht="15" x14ac:dyDescent="0.2">
      <c r="A38" s="276"/>
      <c r="B38" s="272"/>
      <c r="C38" s="277"/>
      <c r="D38" s="278"/>
      <c r="E38" s="290"/>
      <c r="F38" s="272"/>
      <c r="G38" s="277">
        <f t="shared" si="3"/>
        <v>13352.499999999996</v>
      </c>
      <c r="H38" s="278">
        <f t="shared" si="3"/>
        <v>1645</v>
      </c>
      <c r="I38" s="272"/>
      <c r="J38" s="272"/>
      <c r="K38" s="278"/>
      <c r="L38" s="278">
        <v>5.45</v>
      </c>
      <c r="M38" s="278">
        <f t="shared" si="2"/>
        <v>0</v>
      </c>
      <c r="N38" s="344"/>
      <c r="O38" s="344"/>
      <c r="P38" s="344">
        <f t="shared" si="0"/>
        <v>0</v>
      </c>
    </row>
    <row r="39" spans="1:16" s="135" customFormat="1" ht="15" x14ac:dyDescent="0.2">
      <c r="A39" s="276"/>
      <c r="B39" s="272"/>
      <c r="C39" s="277"/>
      <c r="D39" s="278"/>
      <c r="E39" s="277"/>
      <c r="F39" s="272"/>
      <c r="G39" s="277">
        <f t="shared" si="3"/>
        <v>13352.499999999996</v>
      </c>
      <c r="H39" s="278">
        <f t="shared" si="3"/>
        <v>1645</v>
      </c>
      <c r="I39" s="272"/>
      <c r="J39" s="272"/>
      <c r="K39" s="278"/>
      <c r="L39" s="278">
        <v>5.45</v>
      </c>
      <c r="M39" s="278">
        <f t="shared" si="2"/>
        <v>0</v>
      </c>
      <c r="N39" s="344"/>
      <c r="O39" s="344"/>
      <c r="P39" s="344">
        <f t="shared" si="0"/>
        <v>0</v>
      </c>
    </row>
    <row r="40" spans="1:16" s="135" customFormat="1" ht="15" x14ac:dyDescent="0.2">
      <c r="A40" s="276"/>
      <c r="B40" s="272"/>
      <c r="C40" s="277"/>
      <c r="D40" s="278"/>
      <c r="E40" s="277"/>
      <c r="F40" s="272"/>
      <c r="G40" s="277">
        <f t="shared" si="3"/>
        <v>13352.499999999996</v>
      </c>
      <c r="H40" s="278">
        <f t="shared" si="3"/>
        <v>1645</v>
      </c>
      <c r="I40" s="272"/>
      <c r="J40" s="272"/>
      <c r="K40" s="278"/>
      <c r="L40" s="278">
        <v>5.45</v>
      </c>
      <c r="M40" s="278">
        <f t="shared" si="2"/>
        <v>0</v>
      </c>
      <c r="N40" s="344"/>
      <c r="O40" s="344"/>
      <c r="P40" s="344">
        <f t="shared" si="0"/>
        <v>0</v>
      </c>
    </row>
    <row r="41" spans="1:16" s="135" customFormat="1" ht="15" x14ac:dyDescent="0.2">
      <c r="A41" s="276"/>
      <c r="B41" s="272"/>
      <c r="C41" s="277"/>
      <c r="D41" s="278"/>
      <c r="E41" s="277"/>
      <c r="F41" s="272"/>
      <c r="G41" s="277">
        <f t="shared" si="3"/>
        <v>13352.499999999996</v>
      </c>
      <c r="H41" s="278">
        <f t="shared" ref="G41:H90" si="4">H40-F41+D41</f>
        <v>1645</v>
      </c>
      <c r="I41" s="272"/>
      <c r="J41" s="272"/>
      <c r="K41" s="278"/>
      <c r="L41" s="278">
        <v>5.45</v>
      </c>
      <c r="M41" s="278">
        <f t="shared" si="2"/>
        <v>0</v>
      </c>
      <c r="N41" s="344"/>
      <c r="O41" s="344"/>
      <c r="P41" s="344">
        <f t="shared" si="0"/>
        <v>0</v>
      </c>
    </row>
    <row r="42" spans="1:16" s="135" customFormat="1" ht="15" x14ac:dyDescent="0.2">
      <c r="A42" s="276"/>
      <c r="B42" s="272"/>
      <c r="C42" s="277"/>
      <c r="D42" s="278"/>
      <c r="E42" s="277"/>
      <c r="F42" s="272"/>
      <c r="G42" s="277">
        <f t="shared" si="3"/>
        <v>13352.499999999996</v>
      </c>
      <c r="H42" s="278">
        <f t="shared" si="4"/>
        <v>1645</v>
      </c>
      <c r="I42" s="272"/>
      <c r="J42" s="272"/>
      <c r="K42" s="278"/>
      <c r="L42" s="278">
        <v>5.45</v>
      </c>
      <c r="M42" s="278">
        <f t="shared" si="2"/>
        <v>0</v>
      </c>
      <c r="N42" s="344"/>
      <c r="O42" s="344"/>
      <c r="P42" s="344"/>
    </row>
    <row r="43" spans="1:16" s="135" customFormat="1" ht="15" x14ac:dyDescent="0.2">
      <c r="A43" s="276"/>
      <c r="B43" s="272"/>
      <c r="C43" s="277"/>
      <c r="D43" s="278"/>
      <c r="E43" s="277"/>
      <c r="F43" s="272"/>
      <c r="G43" s="277">
        <f t="shared" si="3"/>
        <v>13352.499999999996</v>
      </c>
      <c r="H43" s="278">
        <f t="shared" si="4"/>
        <v>1645</v>
      </c>
      <c r="I43" s="272"/>
      <c r="J43" s="272"/>
      <c r="K43" s="278"/>
      <c r="L43" s="278">
        <v>5.45</v>
      </c>
      <c r="M43" s="278">
        <f t="shared" si="2"/>
        <v>0</v>
      </c>
      <c r="N43" s="344"/>
      <c r="O43" s="344"/>
      <c r="P43" s="344">
        <f t="shared" si="0"/>
        <v>0</v>
      </c>
    </row>
    <row r="44" spans="1:16" s="135" customFormat="1" ht="15" x14ac:dyDescent="0.2">
      <c r="A44" s="276"/>
      <c r="B44" s="272"/>
      <c r="C44" s="277"/>
      <c r="D44" s="278"/>
      <c r="E44" s="277"/>
      <c r="F44" s="272"/>
      <c r="G44" s="277">
        <f t="shared" si="4"/>
        <v>13352.499999999996</v>
      </c>
      <c r="H44" s="278">
        <f t="shared" si="4"/>
        <v>1645</v>
      </c>
      <c r="I44" s="272"/>
      <c r="J44" s="272"/>
      <c r="K44" s="278"/>
      <c r="L44" s="278">
        <v>5.45</v>
      </c>
      <c r="M44" s="278">
        <f t="shared" si="2"/>
        <v>0</v>
      </c>
      <c r="N44" s="344"/>
      <c r="O44" s="344"/>
      <c r="P44" s="344">
        <f t="shared" si="0"/>
        <v>0</v>
      </c>
    </row>
    <row r="45" spans="1:16" s="135" customFormat="1" ht="15" x14ac:dyDescent="0.2">
      <c r="A45" s="276"/>
      <c r="B45" s="272"/>
      <c r="C45" s="277"/>
      <c r="D45" s="278"/>
      <c r="E45" s="277"/>
      <c r="F45" s="272"/>
      <c r="G45" s="277">
        <f t="shared" si="4"/>
        <v>13352.499999999996</v>
      </c>
      <c r="H45" s="278">
        <f t="shared" si="4"/>
        <v>1645</v>
      </c>
      <c r="I45" s="272"/>
      <c r="J45" s="272"/>
      <c r="K45" s="278"/>
      <c r="L45" s="278">
        <v>5.45</v>
      </c>
      <c r="M45" s="278">
        <f t="shared" si="2"/>
        <v>0</v>
      </c>
      <c r="N45" s="344"/>
      <c r="O45" s="344"/>
      <c r="P45" s="344">
        <f t="shared" si="0"/>
        <v>0</v>
      </c>
    </row>
    <row r="46" spans="1:16" s="135" customFormat="1" ht="15" customHeight="1" x14ac:dyDescent="0.2">
      <c r="A46" s="276"/>
      <c r="B46" s="272"/>
      <c r="C46" s="277"/>
      <c r="D46" s="278"/>
      <c r="E46" s="277"/>
      <c r="F46" s="272"/>
      <c r="G46" s="277">
        <f t="shared" si="4"/>
        <v>13352.499999999996</v>
      </c>
      <c r="H46" s="278">
        <f t="shared" si="4"/>
        <v>1645</v>
      </c>
      <c r="I46" s="272"/>
      <c r="J46" s="272"/>
      <c r="K46" s="278"/>
      <c r="L46" s="278">
        <v>5.45</v>
      </c>
      <c r="M46" s="278">
        <f t="shared" si="2"/>
        <v>0</v>
      </c>
      <c r="N46" s="344"/>
      <c r="O46" s="344"/>
      <c r="P46" s="344">
        <f t="shared" si="0"/>
        <v>0</v>
      </c>
    </row>
    <row r="47" spans="1:16" s="135" customFormat="1" ht="15" x14ac:dyDescent="0.2">
      <c r="A47" s="276"/>
      <c r="B47" s="272"/>
      <c r="C47" s="277"/>
      <c r="D47" s="278"/>
      <c r="E47" s="277"/>
      <c r="F47" s="272"/>
      <c r="G47" s="277">
        <f t="shared" si="4"/>
        <v>13352.499999999996</v>
      </c>
      <c r="H47" s="278">
        <f t="shared" si="4"/>
        <v>1645</v>
      </c>
      <c r="I47" s="272"/>
      <c r="J47" s="272"/>
      <c r="K47" s="278"/>
      <c r="L47" s="278">
        <v>5.45</v>
      </c>
      <c r="M47" s="278">
        <f t="shared" si="2"/>
        <v>0</v>
      </c>
      <c r="N47" s="344"/>
      <c r="O47" s="344"/>
      <c r="P47" s="344">
        <f t="shared" si="0"/>
        <v>0</v>
      </c>
    </row>
    <row r="48" spans="1:16" s="135" customFormat="1" ht="15" x14ac:dyDescent="0.2">
      <c r="A48" s="276"/>
      <c r="B48" s="272"/>
      <c r="C48" s="277"/>
      <c r="D48" s="278"/>
      <c r="E48" s="277"/>
      <c r="F48" s="272"/>
      <c r="G48" s="277">
        <f t="shared" si="4"/>
        <v>13352.499999999996</v>
      </c>
      <c r="H48" s="278">
        <f t="shared" si="4"/>
        <v>1645</v>
      </c>
      <c r="I48" s="272"/>
      <c r="J48" s="272"/>
      <c r="K48" s="278"/>
      <c r="L48" s="278">
        <v>5.45</v>
      </c>
      <c r="M48" s="278">
        <f t="shared" si="2"/>
        <v>0</v>
      </c>
      <c r="N48" s="344"/>
      <c r="O48" s="344"/>
      <c r="P48" s="344">
        <f t="shared" si="0"/>
        <v>0</v>
      </c>
    </row>
    <row r="49" spans="1:16" s="135" customFormat="1" ht="15" x14ac:dyDescent="0.2">
      <c r="A49" s="276"/>
      <c r="B49" s="272"/>
      <c r="C49" s="277"/>
      <c r="D49" s="278"/>
      <c r="E49" s="277"/>
      <c r="F49" s="272"/>
      <c r="G49" s="277">
        <f t="shared" si="4"/>
        <v>13352.499999999996</v>
      </c>
      <c r="H49" s="278">
        <f t="shared" si="4"/>
        <v>1645</v>
      </c>
      <c r="I49" s="272"/>
      <c r="J49" s="272"/>
      <c r="K49" s="278"/>
      <c r="L49" s="278">
        <v>5.45</v>
      </c>
      <c r="M49" s="278">
        <f t="shared" si="2"/>
        <v>0</v>
      </c>
      <c r="N49" s="344"/>
      <c r="O49" s="344"/>
      <c r="P49" s="344">
        <f t="shared" si="0"/>
        <v>0</v>
      </c>
    </row>
    <row r="50" spans="1:16" s="135" customFormat="1" ht="15" x14ac:dyDescent="0.2">
      <c r="A50" s="276"/>
      <c r="B50" s="272"/>
      <c r="C50" s="277"/>
      <c r="D50" s="278"/>
      <c r="E50" s="277"/>
      <c r="F50" s="272"/>
      <c r="G50" s="277">
        <f t="shared" si="4"/>
        <v>13352.499999999996</v>
      </c>
      <c r="H50" s="278">
        <f t="shared" si="4"/>
        <v>1645</v>
      </c>
      <c r="I50" s="272"/>
      <c r="J50" s="272"/>
      <c r="K50" s="278"/>
      <c r="L50" s="278">
        <v>5.45</v>
      </c>
      <c r="M50" s="278">
        <f t="shared" si="2"/>
        <v>0</v>
      </c>
      <c r="N50" s="344"/>
      <c r="O50" s="344"/>
      <c r="P50" s="344">
        <f t="shared" si="0"/>
        <v>0</v>
      </c>
    </row>
    <row r="51" spans="1:16" s="135" customFormat="1" ht="15" x14ac:dyDescent="0.2">
      <c r="A51" s="276"/>
      <c r="B51" s="272"/>
      <c r="C51" s="277"/>
      <c r="D51" s="278"/>
      <c r="E51" s="277"/>
      <c r="F51" s="272"/>
      <c r="G51" s="277">
        <f t="shared" si="4"/>
        <v>13352.499999999996</v>
      </c>
      <c r="H51" s="278">
        <f t="shared" si="4"/>
        <v>1645</v>
      </c>
      <c r="I51" s="272"/>
      <c r="J51" s="272"/>
      <c r="K51" s="278"/>
      <c r="L51" s="278"/>
      <c r="M51" s="278"/>
      <c r="N51" s="344"/>
      <c r="O51" s="344"/>
      <c r="P51" s="344">
        <f t="shared" si="0"/>
        <v>0</v>
      </c>
    </row>
    <row r="52" spans="1:16" s="135" customFormat="1" ht="15" x14ac:dyDescent="0.2">
      <c r="A52" s="276"/>
      <c r="B52" s="272"/>
      <c r="C52" s="277"/>
      <c r="D52" s="278"/>
      <c r="E52" s="277"/>
      <c r="F52" s="272"/>
      <c r="G52" s="277">
        <f t="shared" si="4"/>
        <v>13352.499999999996</v>
      </c>
      <c r="H52" s="278">
        <f t="shared" si="4"/>
        <v>1645</v>
      </c>
      <c r="I52" s="272"/>
      <c r="J52" s="272"/>
      <c r="K52" s="278"/>
      <c r="L52" s="278"/>
      <c r="M52" s="278"/>
      <c r="N52" s="344"/>
      <c r="O52" s="344"/>
      <c r="P52" s="344">
        <f t="shared" si="0"/>
        <v>0</v>
      </c>
    </row>
    <row r="53" spans="1:16" s="135" customFormat="1" ht="15" x14ac:dyDescent="0.2">
      <c r="A53" s="276"/>
      <c r="B53" s="272"/>
      <c r="C53" s="277"/>
      <c r="D53" s="278"/>
      <c r="E53" s="277"/>
      <c r="F53" s="272"/>
      <c r="G53" s="277">
        <f t="shared" si="4"/>
        <v>13352.499999999996</v>
      </c>
      <c r="H53" s="278">
        <f t="shared" si="4"/>
        <v>1645</v>
      </c>
      <c r="I53" s="272"/>
      <c r="J53" s="272"/>
      <c r="K53" s="278"/>
      <c r="L53" s="278"/>
      <c r="M53" s="278"/>
      <c r="N53" s="344"/>
      <c r="O53" s="344"/>
      <c r="P53" s="344">
        <f t="shared" si="0"/>
        <v>0</v>
      </c>
    </row>
    <row r="54" spans="1:16" s="135" customFormat="1" ht="15" x14ac:dyDescent="0.2">
      <c r="A54" s="276"/>
      <c r="B54" s="272"/>
      <c r="C54" s="277"/>
      <c r="D54" s="278"/>
      <c r="E54" s="277"/>
      <c r="F54" s="272"/>
      <c r="G54" s="277">
        <f t="shared" si="4"/>
        <v>13352.499999999996</v>
      </c>
      <c r="H54" s="278">
        <f t="shared" si="4"/>
        <v>1645</v>
      </c>
      <c r="I54" s="272"/>
      <c r="J54" s="272"/>
      <c r="K54" s="278"/>
      <c r="L54" s="278"/>
      <c r="M54" s="278"/>
      <c r="N54" s="344"/>
      <c r="O54" s="344"/>
      <c r="P54" s="344">
        <f t="shared" si="0"/>
        <v>0</v>
      </c>
    </row>
    <row r="55" spans="1:16" s="135" customFormat="1" ht="15" x14ac:dyDescent="0.2">
      <c r="A55" s="276"/>
      <c r="B55" s="272"/>
      <c r="C55" s="277"/>
      <c r="D55" s="278"/>
      <c r="E55" s="277"/>
      <c r="F55" s="272"/>
      <c r="G55" s="277">
        <f t="shared" si="4"/>
        <v>13352.499999999996</v>
      </c>
      <c r="H55" s="278">
        <f t="shared" si="4"/>
        <v>1645</v>
      </c>
      <c r="I55" s="272"/>
      <c r="J55" s="272"/>
      <c r="K55" s="278"/>
      <c r="L55" s="278"/>
      <c r="M55" s="278"/>
      <c r="N55" s="344"/>
      <c r="O55" s="344"/>
      <c r="P55" s="344">
        <f t="shared" si="0"/>
        <v>0</v>
      </c>
    </row>
    <row r="56" spans="1:16" s="135" customFormat="1" ht="15" x14ac:dyDescent="0.2">
      <c r="A56" s="276"/>
      <c r="B56" s="272"/>
      <c r="C56" s="277"/>
      <c r="D56" s="278"/>
      <c r="E56" s="277"/>
      <c r="F56" s="272"/>
      <c r="G56" s="277">
        <f t="shared" si="4"/>
        <v>13352.499999999996</v>
      </c>
      <c r="H56" s="278">
        <f t="shared" si="4"/>
        <v>1645</v>
      </c>
      <c r="I56" s="272"/>
      <c r="J56" s="272"/>
      <c r="K56" s="278"/>
      <c r="L56" s="278"/>
      <c r="M56" s="278"/>
      <c r="N56" s="344"/>
      <c r="O56" s="344"/>
      <c r="P56" s="344">
        <f t="shared" si="0"/>
        <v>0</v>
      </c>
    </row>
    <row r="57" spans="1:16" s="135" customFormat="1" ht="15" x14ac:dyDescent="0.2">
      <c r="A57" s="276"/>
      <c r="B57" s="272"/>
      <c r="C57" s="277"/>
      <c r="D57" s="278"/>
      <c r="E57" s="277"/>
      <c r="F57" s="272"/>
      <c r="G57" s="277">
        <f t="shared" si="4"/>
        <v>13352.499999999996</v>
      </c>
      <c r="H57" s="278">
        <f t="shared" si="4"/>
        <v>1645</v>
      </c>
      <c r="I57" s="272"/>
      <c r="J57" s="272"/>
      <c r="K57" s="278"/>
      <c r="L57" s="278"/>
      <c r="M57" s="278"/>
      <c r="N57" s="344"/>
      <c r="O57" s="344"/>
      <c r="P57" s="344">
        <f t="shared" si="0"/>
        <v>0</v>
      </c>
    </row>
    <row r="58" spans="1:16" s="135" customFormat="1" ht="15" x14ac:dyDescent="0.2">
      <c r="A58" s="276"/>
      <c r="B58" s="272"/>
      <c r="C58" s="277"/>
      <c r="D58" s="278"/>
      <c r="E58" s="277"/>
      <c r="F58" s="272"/>
      <c r="G58" s="277">
        <f t="shared" si="4"/>
        <v>13352.499999999996</v>
      </c>
      <c r="H58" s="278">
        <f t="shared" si="4"/>
        <v>1645</v>
      </c>
      <c r="I58" s="272"/>
      <c r="J58" s="272"/>
      <c r="K58" s="278"/>
      <c r="L58" s="278"/>
      <c r="M58" s="278"/>
      <c r="N58" s="344"/>
      <c r="O58" s="344"/>
      <c r="P58" s="344">
        <f t="shared" si="0"/>
        <v>0</v>
      </c>
    </row>
    <row r="59" spans="1:16" s="135" customFormat="1" ht="15" x14ac:dyDescent="0.2">
      <c r="A59" s="276"/>
      <c r="B59" s="278"/>
      <c r="C59" s="277"/>
      <c r="D59" s="278"/>
      <c r="E59" s="277"/>
      <c r="F59" s="278"/>
      <c r="G59" s="277">
        <f t="shared" si="4"/>
        <v>13352.499999999996</v>
      </c>
      <c r="H59" s="278">
        <f t="shared" si="4"/>
        <v>1645</v>
      </c>
      <c r="I59" s="278"/>
      <c r="J59" s="278"/>
      <c r="K59" s="278"/>
      <c r="L59" s="278"/>
      <c r="M59" s="278"/>
      <c r="N59" s="344"/>
      <c r="O59" s="344"/>
      <c r="P59" s="344">
        <f t="shared" si="0"/>
        <v>0</v>
      </c>
    </row>
    <row r="60" spans="1:16" s="135" customFormat="1" ht="15" x14ac:dyDescent="0.2">
      <c r="A60" s="276"/>
      <c r="B60" s="278"/>
      <c r="C60" s="277"/>
      <c r="D60" s="278"/>
      <c r="E60" s="277"/>
      <c r="F60" s="278"/>
      <c r="G60" s="277">
        <f t="shared" si="4"/>
        <v>13352.499999999996</v>
      </c>
      <c r="H60" s="278">
        <f t="shared" si="4"/>
        <v>1645</v>
      </c>
      <c r="I60" s="278"/>
      <c r="J60" s="278"/>
      <c r="K60" s="278"/>
      <c r="L60" s="278"/>
      <c r="M60" s="278"/>
      <c r="N60" s="344"/>
      <c r="O60" s="344"/>
      <c r="P60" s="344">
        <f t="shared" si="0"/>
        <v>0</v>
      </c>
    </row>
    <row r="61" spans="1:16" s="135" customFormat="1" ht="15" x14ac:dyDescent="0.2">
      <c r="A61" s="276"/>
      <c r="B61" s="278"/>
      <c r="C61" s="277"/>
      <c r="D61" s="278"/>
      <c r="E61" s="277"/>
      <c r="F61" s="278"/>
      <c r="G61" s="277">
        <f t="shared" si="4"/>
        <v>13352.499999999996</v>
      </c>
      <c r="H61" s="278">
        <f t="shared" si="4"/>
        <v>1645</v>
      </c>
      <c r="I61" s="278"/>
      <c r="J61" s="278"/>
      <c r="K61" s="278"/>
      <c r="L61" s="278"/>
      <c r="M61" s="278"/>
      <c r="N61" s="344"/>
      <c r="O61" s="344"/>
      <c r="P61" s="344"/>
    </row>
    <row r="62" spans="1:16" s="135" customFormat="1" ht="15" x14ac:dyDescent="0.2">
      <c r="A62" s="276"/>
      <c r="B62" s="278"/>
      <c r="C62" s="277"/>
      <c r="D62" s="278"/>
      <c r="E62" s="277"/>
      <c r="F62" s="278"/>
      <c r="G62" s="277">
        <f t="shared" si="4"/>
        <v>13352.499999999996</v>
      </c>
      <c r="H62" s="278">
        <f t="shared" si="4"/>
        <v>1645</v>
      </c>
      <c r="I62" s="278"/>
      <c r="J62" s="278"/>
      <c r="K62" s="278"/>
      <c r="L62" s="278"/>
      <c r="M62" s="278"/>
      <c r="N62" s="344"/>
      <c r="O62" s="344"/>
      <c r="P62" s="344">
        <f t="shared" si="0"/>
        <v>0</v>
      </c>
    </row>
    <row r="63" spans="1:16" s="135" customFormat="1" ht="15" x14ac:dyDescent="0.2">
      <c r="A63" s="276"/>
      <c r="B63" s="278"/>
      <c r="C63" s="277"/>
      <c r="D63" s="278"/>
      <c r="E63" s="277"/>
      <c r="F63" s="278"/>
      <c r="G63" s="277">
        <f t="shared" si="4"/>
        <v>13352.499999999996</v>
      </c>
      <c r="H63" s="278">
        <f t="shared" si="4"/>
        <v>1645</v>
      </c>
      <c r="I63" s="278"/>
      <c r="J63" s="278"/>
      <c r="K63" s="278"/>
      <c r="L63" s="278"/>
      <c r="M63" s="278"/>
      <c r="N63" s="344"/>
      <c r="O63" s="344"/>
      <c r="P63" s="344">
        <f t="shared" si="0"/>
        <v>0</v>
      </c>
    </row>
    <row r="64" spans="1:16" s="135" customFormat="1" ht="15" x14ac:dyDescent="0.2">
      <c r="A64" s="276"/>
      <c r="B64" s="278"/>
      <c r="C64" s="277"/>
      <c r="D64" s="278"/>
      <c r="E64" s="277"/>
      <c r="F64" s="278"/>
      <c r="G64" s="277">
        <f t="shared" si="4"/>
        <v>13352.499999999996</v>
      </c>
      <c r="H64" s="278">
        <f t="shared" si="4"/>
        <v>1645</v>
      </c>
      <c r="I64" s="278"/>
      <c r="J64" s="278"/>
      <c r="K64" s="278"/>
      <c r="L64" s="278"/>
      <c r="M64" s="278"/>
      <c r="N64" s="344"/>
      <c r="O64" s="344"/>
      <c r="P64" s="344">
        <f t="shared" si="0"/>
        <v>0</v>
      </c>
    </row>
    <row r="65" spans="1:16" s="135" customFormat="1" ht="15" x14ac:dyDescent="0.2">
      <c r="A65" s="276"/>
      <c r="B65" s="278"/>
      <c r="C65" s="277"/>
      <c r="D65" s="278"/>
      <c r="E65" s="277"/>
      <c r="F65" s="278"/>
      <c r="G65" s="277">
        <f t="shared" si="4"/>
        <v>13352.499999999996</v>
      </c>
      <c r="H65" s="278">
        <f t="shared" si="4"/>
        <v>1645</v>
      </c>
      <c r="I65" s="278"/>
      <c r="J65" s="278"/>
      <c r="K65" s="278"/>
      <c r="L65" s="278"/>
      <c r="M65" s="278"/>
      <c r="N65" s="344"/>
      <c r="O65" s="344"/>
      <c r="P65" s="344">
        <f t="shared" si="0"/>
        <v>0</v>
      </c>
    </row>
    <row r="66" spans="1:16" s="135" customFormat="1" ht="15" x14ac:dyDescent="0.2">
      <c r="A66" s="276"/>
      <c r="B66" s="278"/>
      <c r="C66" s="277"/>
      <c r="D66" s="278"/>
      <c r="E66" s="277"/>
      <c r="F66" s="278"/>
      <c r="G66" s="277">
        <f t="shared" si="4"/>
        <v>13352.499999999996</v>
      </c>
      <c r="H66" s="278">
        <f t="shared" si="4"/>
        <v>1645</v>
      </c>
      <c r="I66" s="278"/>
      <c r="J66" s="278"/>
      <c r="K66" s="278"/>
      <c r="L66" s="278" t="str">
        <f t="shared" ref="L66:L78" si="5">IF(D66&gt;0,D66," ")</f>
        <v xml:space="preserve"> </v>
      </c>
      <c r="M66" s="278"/>
      <c r="N66" s="344"/>
      <c r="O66" s="344"/>
      <c r="P66" s="344">
        <f t="shared" si="0"/>
        <v>0</v>
      </c>
    </row>
    <row r="67" spans="1:16" s="135" customFormat="1" ht="15" x14ac:dyDescent="0.2">
      <c r="A67" s="276"/>
      <c r="B67" s="278"/>
      <c r="C67" s="277"/>
      <c r="D67" s="278"/>
      <c r="E67" s="277"/>
      <c r="F67" s="278"/>
      <c r="G67" s="277">
        <f t="shared" si="4"/>
        <v>13352.499999999996</v>
      </c>
      <c r="H67" s="278">
        <f t="shared" si="4"/>
        <v>1645</v>
      </c>
      <c r="I67" s="278"/>
      <c r="J67" s="278"/>
      <c r="K67" s="278"/>
      <c r="L67" s="278" t="str">
        <f t="shared" si="5"/>
        <v xml:space="preserve"> </v>
      </c>
      <c r="M67" s="278"/>
      <c r="N67" s="344"/>
      <c r="O67" s="344"/>
      <c r="P67" s="344">
        <f t="shared" si="0"/>
        <v>0</v>
      </c>
    </row>
    <row r="68" spans="1:16" s="135" customFormat="1" ht="15" x14ac:dyDescent="0.2">
      <c r="A68" s="276"/>
      <c r="B68" s="278"/>
      <c r="C68" s="277"/>
      <c r="D68" s="278"/>
      <c r="E68" s="277"/>
      <c r="F68" s="278"/>
      <c r="G68" s="277">
        <f t="shared" si="4"/>
        <v>13352.499999999996</v>
      </c>
      <c r="H68" s="278">
        <f t="shared" si="4"/>
        <v>1645</v>
      </c>
      <c r="I68" s="278"/>
      <c r="J68" s="278"/>
      <c r="K68" s="278"/>
      <c r="L68" s="278" t="str">
        <f t="shared" si="5"/>
        <v xml:space="preserve"> </v>
      </c>
      <c r="M68" s="278"/>
      <c r="N68" s="344"/>
      <c r="O68" s="344"/>
      <c r="P68" s="344">
        <f t="shared" si="0"/>
        <v>0</v>
      </c>
    </row>
    <row r="69" spans="1:16" s="135" customFormat="1" ht="15" x14ac:dyDescent="0.2">
      <c r="A69" s="276"/>
      <c r="B69" s="278"/>
      <c r="C69" s="277"/>
      <c r="D69" s="278"/>
      <c r="E69" s="277"/>
      <c r="F69" s="278"/>
      <c r="G69" s="277">
        <f t="shared" si="4"/>
        <v>13352.499999999996</v>
      </c>
      <c r="H69" s="278">
        <f t="shared" si="4"/>
        <v>1645</v>
      </c>
      <c r="I69" s="278"/>
      <c r="J69" s="278"/>
      <c r="K69" s="278"/>
      <c r="L69" s="278" t="str">
        <f t="shared" si="5"/>
        <v xml:space="preserve"> </v>
      </c>
      <c r="M69" s="278"/>
      <c r="N69" s="344"/>
      <c r="O69" s="344"/>
      <c r="P69" s="344">
        <f t="shared" si="0"/>
        <v>0</v>
      </c>
    </row>
    <row r="70" spans="1:16" s="135" customFormat="1" ht="15" x14ac:dyDescent="0.2">
      <c r="A70" s="276"/>
      <c r="B70" s="278"/>
      <c r="C70" s="277"/>
      <c r="D70" s="278"/>
      <c r="E70" s="277"/>
      <c r="F70" s="278"/>
      <c r="G70" s="277">
        <f t="shared" si="4"/>
        <v>13352.499999999996</v>
      </c>
      <c r="H70" s="278">
        <f t="shared" si="4"/>
        <v>1645</v>
      </c>
      <c r="I70" s="278"/>
      <c r="J70" s="278"/>
      <c r="K70" s="278"/>
      <c r="L70" s="278" t="str">
        <f t="shared" si="5"/>
        <v xml:space="preserve"> </v>
      </c>
      <c r="M70" s="278"/>
      <c r="N70" s="344"/>
      <c r="O70" s="344"/>
      <c r="P70" s="344">
        <f t="shared" si="0"/>
        <v>0</v>
      </c>
    </row>
    <row r="71" spans="1:16" s="135" customFormat="1" ht="15" x14ac:dyDescent="0.2">
      <c r="A71" s="276"/>
      <c r="B71" s="278"/>
      <c r="C71" s="277"/>
      <c r="D71" s="278"/>
      <c r="E71" s="277"/>
      <c r="F71" s="278"/>
      <c r="G71" s="277">
        <f t="shared" si="4"/>
        <v>13352.499999999996</v>
      </c>
      <c r="H71" s="278">
        <f t="shared" si="4"/>
        <v>1645</v>
      </c>
      <c r="I71" s="278"/>
      <c r="J71" s="278"/>
      <c r="K71" s="278"/>
      <c r="L71" s="278" t="str">
        <f t="shared" si="5"/>
        <v xml:space="preserve"> </v>
      </c>
      <c r="M71" s="278"/>
      <c r="N71" s="344"/>
      <c r="O71" s="344"/>
      <c r="P71" s="344">
        <f t="shared" si="0"/>
        <v>0</v>
      </c>
    </row>
    <row r="72" spans="1:16" s="135" customFormat="1" ht="15" x14ac:dyDescent="0.2">
      <c r="A72" s="276"/>
      <c r="B72" s="278"/>
      <c r="C72" s="277"/>
      <c r="D72" s="278"/>
      <c r="E72" s="277"/>
      <c r="F72" s="278"/>
      <c r="G72" s="277">
        <f t="shared" si="4"/>
        <v>13352.499999999996</v>
      </c>
      <c r="H72" s="278">
        <f t="shared" si="4"/>
        <v>1645</v>
      </c>
      <c r="I72" s="278"/>
      <c r="J72" s="278"/>
      <c r="K72" s="278"/>
      <c r="L72" s="278" t="str">
        <f t="shared" si="5"/>
        <v xml:space="preserve"> </v>
      </c>
      <c r="M72" s="278"/>
      <c r="N72" s="344"/>
      <c r="O72" s="344"/>
      <c r="P72" s="344">
        <f t="shared" si="0"/>
        <v>0</v>
      </c>
    </row>
    <row r="73" spans="1:16" s="135" customFormat="1" ht="15" x14ac:dyDescent="0.2">
      <c r="A73" s="276"/>
      <c r="B73" s="278"/>
      <c r="C73" s="277"/>
      <c r="D73" s="278"/>
      <c r="E73" s="277"/>
      <c r="F73" s="278"/>
      <c r="G73" s="277">
        <f t="shared" si="4"/>
        <v>13352.499999999996</v>
      </c>
      <c r="H73" s="278">
        <f t="shared" si="4"/>
        <v>1645</v>
      </c>
      <c r="I73" s="278"/>
      <c r="J73" s="278"/>
      <c r="K73" s="278"/>
      <c r="L73" s="278" t="str">
        <f t="shared" si="5"/>
        <v xml:space="preserve"> </v>
      </c>
      <c r="M73" s="278"/>
      <c r="N73" s="344"/>
      <c r="O73" s="344"/>
      <c r="P73" s="344">
        <f t="shared" si="0"/>
        <v>0</v>
      </c>
    </row>
    <row r="74" spans="1:16" s="135" customFormat="1" ht="15" x14ac:dyDescent="0.2">
      <c r="A74" s="276"/>
      <c r="B74" s="278"/>
      <c r="C74" s="277"/>
      <c r="D74" s="278"/>
      <c r="E74" s="277"/>
      <c r="F74" s="278"/>
      <c r="G74" s="277">
        <f t="shared" si="4"/>
        <v>13352.499999999996</v>
      </c>
      <c r="H74" s="278">
        <f t="shared" si="4"/>
        <v>1645</v>
      </c>
      <c r="I74" s="278"/>
      <c r="J74" s="278"/>
      <c r="K74" s="278"/>
      <c r="L74" s="278" t="str">
        <f t="shared" si="5"/>
        <v xml:space="preserve"> </v>
      </c>
      <c r="M74" s="278"/>
      <c r="N74" s="344"/>
      <c r="O74" s="344"/>
      <c r="P74" s="344">
        <f t="shared" si="0"/>
        <v>0</v>
      </c>
    </row>
    <row r="75" spans="1:16" s="135" customFormat="1" ht="15" x14ac:dyDescent="0.2">
      <c r="A75" s="276"/>
      <c r="B75" s="278"/>
      <c r="C75" s="277"/>
      <c r="D75" s="278"/>
      <c r="E75" s="277"/>
      <c r="F75" s="278"/>
      <c r="G75" s="277">
        <f t="shared" si="4"/>
        <v>13352.499999999996</v>
      </c>
      <c r="H75" s="278">
        <f t="shared" si="4"/>
        <v>1645</v>
      </c>
      <c r="I75" s="278"/>
      <c r="J75" s="278"/>
      <c r="K75" s="278"/>
      <c r="L75" s="278" t="str">
        <f t="shared" si="5"/>
        <v xml:space="preserve"> </v>
      </c>
      <c r="M75" s="278"/>
      <c r="N75" s="344"/>
      <c r="O75" s="344"/>
      <c r="P75" s="344">
        <f t="shared" si="0"/>
        <v>0</v>
      </c>
    </row>
    <row r="76" spans="1:16" s="135" customFormat="1" ht="15" x14ac:dyDescent="0.2">
      <c r="A76" s="276"/>
      <c r="B76" s="278"/>
      <c r="C76" s="277"/>
      <c r="D76" s="278"/>
      <c r="E76" s="277"/>
      <c r="F76" s="278"/>
      <c r="G76" s="277">
        <f t="shared" si="4"/>
        <v>13352.499999999996</v>
      </c>
      <c r="H76" s="278">
        <f t="shared" si="4"/>
        <v>1645</v>
      </c>
      <c r="I76" s="278"/>
      <c r="J76" s="278"/>
      <c r="K76" s="278"/>
      <c r="L76" s="278" t="str">
        <f t="shared" si="5"/>
        <v xml:space="preserve"> </v>
      </c>
      <c r="M76" s="278"/>
      <c r="N76" s="344"/>
      <c r="O76" s="344"/>
      <c r="P76" s="344">
        <f t="shared" si="0"/>
        <v>0</v>
      </c>
    </row>
    <row r="77" spans="1:16" ht="15" x14ac:dyDescent="0.2">
      <c r="A77" s="151"/>
      <c r="B77" s="60"/>
      <c r="C77" s="83"/>
      <c r="D77" s="60"/>
      <c r="E77" s="83"/>
      <c r="F77" s="60"/>
      <c r="G77" s="83">
        <f t="shared" si="4"/>
        <v>13352.499999999996</v>
      </c>
      <c r="H77" s="60">
        <f t="shared" si="4"/>
        <v>1645</v>
      </c>
      <c r="I77" s="60"/>
      <c r="J77" s="60"/>
      <c r="K77" s="60"/>
      <c r="L77" s="60" t="str">
        <f t="shared" si="5"/>
        <v xml:space="preserve"> </v>
      </c>
      <c r="M77" s="60"/>
      <c r="N77" s="82"/>
      <c r="O77" s="82"/>
      <c r="P77" s="82">
        <f t="shared" ref="P77:P140" si="6">O77*G77</f>
        <v>0</v>
      </c>
    </row>
    <row r="78" spans="1:16" ht="15" x14ac:dyDescent="0.2">
      <c r="A78" s="151"/>
      <c r="B78" s="60"/>
      <c r="C78" s="83"/>
      <c r="D78" s="60"/>
      <c r="E78" s="83"/>
      <c r="F78" s="60"/>
      <c r="G78" s="83">
        <f t="shared" si="4"/>
        <v>13352.499999999996</v>
      </c>
      <c r="H78" s="60">
        <f t="shared" si="4"/>
        <v>1645</v>
      </c>
      <c r="I78" s="60"/>
      <c r="J78" s="60"/>
      <c r="K78" s="60"/>
      <c r="L78" s="60" t="str">
        <f t="shared" si="5"/>
        <v xml:space="preserve"> </v>
      </c>
      <c r="M78" s="60"/>
      <c r="N78" s="82"/>
      <c r="O78" s="82"/>
      <c r="P78" s="82">
        <f t="shared" si="6"/>
        <v>0</v>
      </c>
    </row>
    <row r="79" spans="1:16" ht="15" x14ac:dyDescent="0.2">
      <c r="A79" s="151"/>
      <c r="B79" s="60"/>
      <c r="C79" s="83"/>
      <c r="D79" s="60"/>
      <c r="E79" s="83"/>
      <c r="F79" s="60"/>
      <c r="G79" s="83">
        <f t="shared" si="4"/>
        <v>13352.499999999996</v>
      </c>
      <c r="H79" s="60">
        <f t="shared" si="4"/>
        <v>1645</v>
      </c>
      <c r="I79" s="60"/>
      <c r="J79" s="60"/>
      <c r="K79" s="60"/>
      <c r="L79" s="60" t="str">
        <f t="shared" ref="L79:L142" si="7">IF(D79&gt;0,D79," ")</f>
        <v xml:space="preserve"> </v>
      </c>
      <c r="M79" s="60"/>
      <c r="N79" s="82"/>
      <c r="O79" s="82"/>
      <c r="P79" s="82">
        <f t="shared" si="6"/>
        <v>0</v>
      </c>
    </row>
    <row r="80" spans="1:16" ht="15" x14ac:dyDescent="0.2">
      <c r="A80" s="151"/>
      <c r="B80" s="60"/>
      <c r="C80" s="83"/>
      <c r="D80" s="60"/>
      <c r="E80" s="83"/>
      <c r="F80" s="60"/>
      <c r="G80" s="83">
        <f t="shared" si="4"/>
        <v>13352.499999999996</v>
      </c>
      <c r="H80" s="60">
        <f t="shared" si="4"/>
        <v>1645</v>
      </c>
      <c r="I80" s="60"/>
      <c r="J80" s="60"/>
      <c r="K80" s="60"/>
      <c r="L80" s="60" t="str">
        <f t="shared" si="7"/>
        <v xml:space="preserve"> </v>
      </c>
      <c r="M80" s="60"/>
      <c r="N80" s="82"/>
      <c r="O80" s="82"/>
      <c r="P80" s="82">
        <f t="shared" si="6"/>
        <v>0</v>
      </c>
    </row>
    <row r="81" spans="1:16" ht="15" x14ac:dyDescent="0.2">
      <c r="A81" s="151"/>
      <c r="B81" s="60"/>
      <c r="C81" s="83"/>
      <c r="D81" s="60"/>
      <c r="E81" s="83"/>
      <c r="F81" s="60"/>
      <c r="G81" s="83">
        <f t="shared" si="4"/>
        <v>13352.499999999996</v>
      </c>
      <c r="H81" s="60">
        <f t="shared" si="4"/>
        <v>1645</v>
      </c>
      <c r="I81" s="60"/>
      <c r="J81" s="60"/>
      <c r="K81" s="60"/>
      <c r="L81" s="60" t="str">
        <f t="shared" si="7"/>
        <v xml:space="preserve"> </v>
      </c>
      <c r="M81" s="60"/>
      <c r="N81" s="82"/>
      <c r="O81" s="82"/>
      <c r="P81" s="82">
        <f t="shared" si="6"/>
        <v>0</v>
      </c>
    </row>
    <row r="82" spans="1:16" ht="15" x14ac:dyDescent="0.2">
      <c r="A82" s="151"/>
      <c r="B82" s="60"/>
      <c r="C82" s="83"/>
      <c r="D82" s="60"/>
      <c r="E82" s="83"/>
      <c r="F82" s="60"/>
      <c r="G82" s="83">
        <f t="shared" si="4"/>
        <v>13352.499999999996</v>
      </c>
      <c r="H82" s="60">
        <f t="shared" si="4"/>
        <v>1645</v>
      </c>
      <c r="I82" s="60"/>
      <c r="J82" s="60"/>
      <c r="K82" s="60"/>
      <c r="L82" s="60" t="str">
        <f t="shared" si="7"/>
        <v xml:space="preserve"> </v>
      </c>
      <c r="M82" s="60"/>
      <c r="N82" s="82"/>
      <c r="O82" s="82"/>
      <c r="P82" s="82">
        <f t="shared" si="6"/>
        <v>0</v>
      </c>
    </row>
    <row r="83" spans="1:16" ht="15" x14ac:dyDescent="0.2">
      <c r="A83" s="151"/>
      <c r="B83" s="60"/>
      <c r="C83" s="83"/>
      <c r="D83" s="60"/>
      <c r="E83" s="83"/>
      <c r="F83" s="60"/>
      <c r="G83" s="83">
        <f t="shared" si="4"/>
        <v>13352.499999999996</v>
      </c>
      <c r="H83" s="60">
        <f t="shared" si="4"/>
        <v>1645</v>
      </c>
      <c r="I83" s="60"/>
      <c r="J83" s="60"/>
      <c r="K83" s="60"/>
      <c r="L83" s="60" t="str">
        <f t="shared" si="7"/>
        <v xml:space="preserve"> </v>
      </c>
      <c r="M83" s="60"/>
      <c r="N83" s="82"/>
      <c r="O83" s="82"/>
      <c r="P83" s="82">
        <f t="shared" si="6"/>
        <v>0</v>
      </c>
    </row>
    <row r="84" spans="1:16" ht="15" x14ac:dyDescent="0.2">
      <c r="A84" s="151"/>
      <c r="B84" s="60"/>
      <c r="C84" s="83"/>
      <c r="D84" s="60"/>
      <c r="E84" s="83"/>
      <c r="F84" s="60"/>
      <c r="G84" s="83">
        <f t="shared" si="4"/>
        <v>13352.499999999996</v>
      </c>
      <c r="H84" s="60">
        <f t="shared" si="4"/>
        <v>1645</v>
      </c>
      <c r="I84" s="60"/>
      <c r="J84" s="60"/>
      <c r="K84" s="60"/>
      <c r="L84" s="60" t="str">
        <f t="shared" si="7"/>
        <v xml:space="preserve"> </v>
      </c>
      <c r="M84" s="60"/>
      <c r="N84" s="82"/>
      <c r="O84" s="82"/>
      <c r="P84" s="82">
        <f t="shared" si="6"/>
        <v>0</v>
      </c>
    </row>
    <row r="85" spans="1:16" ht="15" x14ac:dyDescent="0.2">
      <c r="A85" s="151"/>
      <c r="B85" s="60"/>
      <c r="C85" s="83"/>
      <c r="D85" s="60"/>
      <c r="E85" s="83"/>
      <c r="F85" s="60"/>
      <c r="G85" s="83">
        <f t="shared" si="4"/>
        <v>13352.499999999996</v>
      </c>
      <c r="H85" s="60">
        <f t="shared" si="4"/>
        <v>1645</v>
      </c>
      <c r="I85" s="60"/>
      <c r="J85" s="60"/>
      <c r="K85" s="60"/>
      <c r="L85" s="60" t="str">
        <f t="shared" si="7"/>
        <v xml:space="preserve"> </v>
      </c>
      <c r="M85" s="60"/>
      <c r="N85" s="82"/>
      <c r="O85" s="82"/>
      <c r="P85" s="82">
        <f t="shared" si="6"/>
        <v>0</v>
      </c>
    </row>
    <row r="86" spans="1:16" ht="15" x14ac:dyDescent="0.2">
      <c r="A86" s="151"/>
      <c r="B86" s="60"/>
      <c r="C86" s="83"/>
      <c r="D86" s="60"/>
      <c r="E86" s="83"/>
      <c r="F86" s="60"/>
      <c r="G86" s="83">
        <f t="shared" si="4"/>
        <v>13352.499999999996</v>
      </c>
      <c r="H86" s="60">
        <f t="shared" si="4"/>
        <v>1645</v>
      </c>
      <c r="I86" s="60"/>
      <c r="J86" s="60"/>
      <c r="K86" s="60"/>
      <c r="L86" s="60" t="str">
        <f t="shared" si="7"/>
        <v xml:space="preserve"> </v>
      </c>
      <c r="M86" s="60"/>
      <c r="N86" s="82"/>
      <c r="O86" s="82"/>
      <c r="P86" s="82">
        <f t="shared" si="6"/>
        <v>0</v>
      </c>
    </row>
    <row r="87" spans="1:16" ht="15" x14ac:dyDescent="0.2">
      <c r="A87" s="151"/>
      <c r="B87" s="60"/>
      <c r="C87" s="83"/>
      <c r="D87" s="60"/>
      <c r="E87" s="83"/>
      <c r="F87" s="60"/>
      <c r="G87" s="83">
        <f t="shared" si="4"/>
        <v>13352.499999999996</v>
      </c>
      <c r="H87" s="60">
        <f t="shared" si="4"/>
        <v>1645</v>
      </c>
      <c r="I87" s="60"/>
      <c r="J87" s="60"/>
      <c r="K87" s="60"/>
      <c r="L87" s="60" t="str">
        <f t="shared" si="7"/>
        <v xml:space="preserve"> </v>
      </c>
      <c r="M87" s="60"/>
      <c r="N87" s="82"/>
      <c r="O87" s="82"/>
      <c r="P87" s="82">
        <f t="shared" si="6"/>
        <v>0</v>
      </c>
    </row>
    <row r="88" spans="1:16" ht="15" x14ac:dyDescent="0.2">
      <c r="A88" s="151"/>
      <c r="B88" s="60"/>
      <c r="C88" s="83"/>
      <c r="D88" s="60"/>
      <c r="E88" s="83"/>
      <c r="F88" s="60"/>
      <c r="G88" s="83">
        <f t="shared" si="4"/>
        <v>13352.499999999996</v>
      </c>
      <c r="H88" s="60">
        <f t="shared" si="4"/>
        <v>1645</v>
      </c>
      <c r="I88" s="60"/>
      <c r="J88" s="60"/>
      <c r="K88" s="60"/>
      <c r="L88" s="60" t="str">
        <f t="shared" si="7"/>
        <v xml:space="preserve"> </v>
      </c>
      <c r="M88" s="60"/>
      <c r="N88" s="82"/>
      <c r="O88" s="82"/>
      <c r="P88" s="82">
        <f t="shared" si="6"/>
        <v>0</v>
      </c>
    </row>
    <row r="89" spans="1:16" ht="15" x14ac:dyDescent="0.2">
      <c r="A89" s="151"/>
      <c r="B89" s="60"/>
      <c r="C89" s="83"/>
      <c r="D89" s="60"/>
      <c r="E89" s="83"/>
      <c r="F89" s="60"/>
      <c r="G89" s="83">
        <f t="shared" si="4"/>
        <v>13352.499999999996</v>
      </c>
      <c r="H89" s="60">
        <f t="shared" si="4"/>
        <v>1645</v>
      </c>
      <c r="I89" s="60"/>
      <c r="J89" s="60"/>
      <c r="K89" s="60"/>
      <c r="L89" s="60" t="str">
        <f t="shared" si="7"/>
        <v xml:space="preserve"> </v>
      </c>
      <c r="M89" s="60"/>
      <c r="N89" s="82"/>
      <c r="O89" s="82"/>
      <c r="P89" s="82">
        <f t="shared" si="6"/>
        <v>0</v>
      </c>
    </row>
    <row r="90" spans="1:16" ht="15" x14ac:dyDescent="0.2">
      <c r="A90" s="151"/>
      <c r="B90" s="60"/>
      <c r="C90" s="83"/>
      <c r="D90" s="60"/>
      <c r="E90" s="83"/>
      <c r="F90" s="60"/>
      <c r="G90" s="83">
        <f t="shared" si="4"/>
        <v>13352.499999999996</v>
      </c>
      <c r="H90" s="60">
        <f t="shared" si="4"/>
        <v>1645</v>
      </c>
      <c r="I90" s="60"/>
      <c r="J90" s="60"/>
      <c r="K90" s="60"/>
      <c r="L90" s="60" t="str">
        <f t="shared" si="7"/>
        <v xml:space="preserve"> </v>
      </c>
      <c r="M90" s="60"/>
      <c r="N90" s="82"/>
      <c r="O90" s="82"/>
      <c r="P90" s="82">
        <f t="shared" si="6"/>
        <v>0</v>
      </c>
    </row>
    <row r="91" spans="1:16" ht="15" x14ac:dyDescent="0.2">
      <c r="A91" s="151"/>
      <c r="B91" s="60"/>
      <c r="C91" s="83"/>
      <c r="D91" s="60"/>
      <c r="E91" s="83"/>
      <c r="F91" s="60"/>
      <c r="G91" s="83">
        <f t="shared" ref="G91:H154" si="8">G90-E91+C91</f>
        <v>13352.499999999996</v>
      </c>
      <c r="H91" s="60">
        <f t="shared" si="8"/>
        <v>1645</v>
      </c>
      <c r="I91" s="60"/>
      <c r="J91" s="60"/>
      <c r="K91" s="60"/>
      <c r="L91" s="60" t="str">
        <f t="shared" si="7"/>
        <v xml:space="preserve"> </v>
      </c>
      <c r="M91" s="60"/>
      <c r="N91" s="82"/>
      <c r="O91" s="82"/>
      <c r="P91" s="82">
        <f t="shared" si="6"/>
        <v>0</v>
      </c>
    </row>
    <row r="92" spans="1:16" ht="15" x14ac:dyDescent="0.2">
      <c r="A92" s="151"/>
      <c r="B92" s="60"/>
      <c r="C92" s="83"/>
      <c r="D92" s="60"/>
      <c r="E92" s="83"/>
      <c r="F92" s="60"/>
      <c r="G92" s="83">
        <f t="shared" si="8"/>
        <v>13352.499999999996</v>
      </c>
      <c r="H92" s="60">
        <f t="shared" si="8"/>
        <v>1645</v>
      </c>
      <c r="I92" s="60"/>
      <c r="J92" s="60"/>
      <c r="K92" s="60"/>
      <c r="L92" s="60" t="str">
        <f t="shared" si="7"/>
        <v xml:space="preserve"> </v>
      </c>
      <c r="M92" s="60"/>
      <c r="N92" s="82"/>
      <c r="O92" s="82"/>
      <c r="P92" s="82">
        <f t="shared" si="6"/>
        <v>0</v>
      </c>
    </row>
    <row r="93" spans="1:16" ht="15" x14ac:dyDescent="0.2">
      <c r="A93" s="151"/>
      <c r="B93" s="60"/>
      <c r="C93" s="83"/>
      <c r="D93" s="60"/>
      <c r="E93" s="83"/>
      <c r="F93" s="60"/>
      <c r="G93" s="83">
        <f t="shared" si="8"/>
        <v>13352.499999999996</v>
      </c>
      <c r="H93" s="60">
        <f t="shared" si="8"/>
        <v>1645</v>
      </c>
      <c r="I93" s="60"/>
      <c r="J93" s="60"/>
      <c r="K93" s="60"/>
      <c r="L93" s="60" t="str">
        <f t="shared" si="7"/>
        <v xml:space="preserve"> </v>
      </c>
      <c r="M93" s="60"/>
      <c r="N93" s="82"/>
      <c r="O93" s="82"/>
      <c r="P93" s="82">
        <f t="shared" si="6"/>
        <v>0</v>
      </c>
    </row>
    <row r="94" spans="1:16" ht="15" x14ac:dyDescent="0.2">
      <c r="A94" s="151"/>
      <c r="B94" s="60"/>
      <c r="C94" s="83"/>
      <c r="D94" s="60"/>
      <c r="E94" s="83"/>
      <c r="F94" s="60"/>
      <c r="G94" s="83">
        <f t="shared" si="8"/>
        <v>13352.499999999996</v>
      </c>
      <c r="H94" s="60">
        <f t="shared" si="8"/>
        <v>1645</v>
      </c>
      <c r="I94" s="60"/>
      <c r="J94" s="60"/>
      <c r="K94" s="60"/>
      <c r="L94" s="60" t="str">
        <f t="shared" si="7"/>
        <v xml:space="preserve"> </v>
      </c>
      <c r="M94" s="60"/>
      <c r="N94" s="82"/>
      <c r="O94" s="82"/>
      <c r="P94" s="82">
        <f t="shared" si="6"/>
        <v>0</v>
      </c>
    </row>
    <row r="95" spans="1:16" ht="15" x14ac:dyDescent="0.2">
      <c r="A95" s="151"/>
      <c r="B95" s="60"/>
      <c r="C95" s="83"/>
      <c r="D95" s="60"/>
      <c r="E95" s="83"/>
      <c r="F95" s="60"/>
      <c r="G95" s="83">
        <f t="shared" si="8"/>
        <v>13352.499999999996</v>
      </c>
      <c r="H95" s="60">
        <f t="shared" si="8"/>
        <v>1645</v>
      </c>
      <c r="I95" s="60"/>
      <c r="J95" s="60"/>
      <c r="K95" s="60"/>
      <c r="L95" s="60" t="str">
        <f t="shared" si="7"/>
        <v xml:space="preserve"> </v>
      </c>
      <c r="M95" s="60"/>
      <c r="N95" s="82"/>
      <c r="O95" s="82"/>
      <c r="P95" s="82">
        <f t="shared" si="6"/>
        <v>0</v>
      </c>
    </row>
    <row r="96" spans="1:16" ht="15" x14ac:dyDescent="0.2">
      <c r="A96" s="151"/>
      <c r="B96" s="60"/>
      <c r="C96" s="83"/>
      <c r="D96" s="60"/>
      <c r="E96" s="83"/>
      <c r="F96" s="60"/>
      <c r="G96" s="83">
        <f t="shared" si="8"/>
        <v>13352.499999999996</v>
      </c>
      <c r="H96" s="60">
        <f t="shared" si="8"/>
        <v>1645</v>
      </c>
      <c r="I96" s="60"/>
      <c r="J96" s="60"/>
      <c r="K96" s="60"/>
      <c r="L96" s="60" t="str">
        <f t="shared" si="7"/>
        <v xml:space="preserve"> </v>
      </c>
      <c r="M96" s="60"/>
      <c r="N96" s="82"/>
      <c r="O96" s="82"/>
      <c r="P96" s="82">
        <f t="shared" si="6"/>
        <v>0</v>
      </c>
    </row>
    <row r="97" spans="1:16" ht="15" x14ac:dyDescent="0.2">
      <c r="A97" s="151"/>
      <c r="B97" s="60"/>
      <c r="C97" s="83"/>
      <c r="D97" s="60"/>
      <c r="E97" s="83"/>
      <c r="F97" s="60"/>
      <c r="G97" s="83">
        <f t="shared" si="8"/>
        <v>13352.499999999996</v>
      </c>
      <c r="H97" s="60">
        <f t="shared" si="8"/>
        <v>1645</v>
      </c>
      <c r="I97" s="60"/>
      <c r="J97" s="60"/>
      <c r="K97" s="60"/>
      <c r="L97" s="60" t="str">
        <f t="shared" si="7"/>
        <v xml:space="preserve"> </v>
      </c>
      <c r="M97" s="60"/>
      <c r="N97" s="82"/>
      <c r="O97" s="82"/>
      <c r="P97" s="82">
        <f t="shared" si="6"/>
        <v>0</v>
      </c>
    </row>
    <row r="98" spans="1:16" ht="15" x14ac:dyDescent="0.2">
      <c r="A98" s="151"/>
      <c r="B98" s="60"/>
      <c r="C98" s="83"/>
      <c r="D98" s="60"/>
      <c r="E98" s="83"/>
      <c r="F98" s="60"/>
      <c r="G98" s="83">
        <f t="shared" si="8"/>
        <v>13352.499999999996</v>
      </c>
      <c r="H98" s="60">
        <f t="shared" si="8"/>
        <v>1645</v>
      </c>
      <c r="I98" s="60"/>
      <c r="J98" s="60"/>
      <c r="K98" s="60"/>
      <c r="L98" s="60" t="str">
        <f t="shared" si="7"/>
        <v xml:space="preserve"> </v>
      </c>
      <c r="M98" s="60"/>
      <c r="N98" s="82"/>
      <c r="O98" s="82"/>
      <c r="P98" s="82">
        <f t="shared" si="6"/>
        <v>0</v>
      </c>
    </row>
    <row r="99" spans="1:16" ht="15" x14ac:dyDescent="0.2">
      <c r="A99" s="151"/>
      <c r="B99" s="60"/>
      <c r="C99" s="83"/>
      <c r="D99" s="60"/>
      <c r="E99" s="83"/>
      <c r="F99" s="60"/>
      <c r="G99" s="83">
        <f t="shared" si="8"/>
        <v>13352.499999999996</v>
      </c>
      <c r="H99" s="60">
        <f t="shared" si="8"/>
        <v>1645</v>
      </c>
      <c r="I99" s="60"/>
      <c r="J99" s="60"/>
      <c r="K99" s="60"/>
      <c r="L99" s="60" t="str">
        <f t="shared" si="7"/>
        <v xml:space="preserve"> </v>
      </c>
      <c r="M99" s="60"/>
      <c r="N99" s="82"/>
      <c r="O99" s="82"/>
      <c r="P99" s="82">
        <f t="shared" si="6"/>
        <v>0</v>
      </c>
    </row>
    <row r="100" spans="1:16" ht="15" x14ac:dyDescent="0.2">
      <c r="A100" s="151"/>
      <c r="B100" s="60"/>
      <c r="C100" s="83"/>
      <c r="D100" s="60"/>
      <c r="E100" s="83"/>
      <c r="F100" s="60"/>
      <c r="G100" s="83">
        <f t="shared" si="8"/>
        <v>13352.499999999996</v>
      </c>
      <c r="H100" s="60">
        <f t="shared" si="8"/>
        <v>1645</v>
      </c>
      <c r="I100" s="60"/>
      <c r="J100" s="60"/>
      <c r="K100" s="60"/>
      <c r="L100" s="60" t="str">
        <f t="shared" si="7"/>
        <v xml:space="preserve"> </v>
      </c>
      <c r="M100" s="60"/>
      <c r="N100" s="82"/>
      <c r="O100" s="82"/>
      <c r="P100" s="82">
        <f t="shared" si="6"/>
        <v>0</v>
      </c>
    </row>
    <row r="101" spans="1:16" ht="15" x14ac:dyDescent="0.2">
      <c r="A101" s="151"/>
      <c r="B101" s="60"/>
      <c r="C101" s="83"/>
      <c r="D101" s="60"/>
      <c r="E101" s="83"/>
      <c r="F101" s="60"/>
      <c r="G101" s="83">
        <f t="shared" si="8"/>
        <v>13352.499999999996</v>
      </c>
      <c r="H101" s="60">
        <f t="shared" si="8"/>
        <v>1645</v>
      </c>
      <c r="I101" s="60"/>
      <c r="J101" s="60"/>
      <c r="K101" s="60"/>
      <c r="L101" s="60" t="str">
        <f t="shared" si="7"/>
        <v xml:space="preserve"> </v>
      </c>
      <c r="M101" s="60"/>
      <c r="N101" s="82"/>
      <c r="O101" s="82"/>
      <c r="P101" s="82">
        <f t="shared" si="6"/>
        <v>0</v>
      </c>
    </row>
    <row r="102" spans="1:16" ht="15" x14ac:dyDescent="0.2">
      <c r="A102" s="151"/>
      <c r="B102" s="60"/>
      <c r="C102" s="83"/>
      <c r="D102" s="60"/>
      <c r="E102" s="83"/>
      <c r="F102" s="60"/>
      <c r="G102" s="83">
        <f t="shared" si="8"/>
        <v>13352.499999999996</v>
      </c>
      <c r="H102" s="60">
        <f t="shared" si="8"/>
        <v>1645</v>
      </c>
      <c r="I102" s="60"/>
      <c r="J102" s="60"/>
      <c r="K102" s="60"/>
      <c r="L102" s="60" t="str">
        <f t="shared" si="7"/>
        <v xml:space="preserve"> </v>
      </c>
      <c r="M102" s="60"/>
      <c r="N102" s="82"/>
      <c r="O102" s="82"/>
      <c r="P102" s="82">
        <f t="shared" si="6"/>
        <v>0</v>
      </c>
    </row>
    <row r="103" spans="1:16" ht="15" x14ac:dyDescent="0.2">
      <c r="A103" s="151"/>
      <c r="B103" s="60"/>
      <c r="C103" s="83"/>
      <c r="D103" s="60"/>
      <c r="E103" s="83"/>
      <c r="F103" s="60"/>
      <c r="G103" s="83">
        <f t="shared" si="8"/>
        <v>13352.499999999996</v>
      </c>
      <c r="H103" s="60">
        <f t="shared" si="8"/>
        <v>1645</v>
      </c>
      <c r="I103" s="60"/>
      <c r="J103" s="60"/>
      <c r="K103" s="60"/>
      <c r="L103" s="60" t="str">
        <f t="shared" si="7"/>
        <v xml:space="preserve"> </v>
      </c>
      <c r="M103" s="60"/>
      <c r="N103" s="82"/>
      <c r="O103" s="82"/>
      <c r="P103" s="82">
        <f t="shared" si="6"/>
        <v>0</v>
      </c>
    </row>
    <row r="104" spans="1:16" ht="15" x14ac:dyDescent="0.2">
      <c r="A104" s="151"/>
      <c r="B104" s="60"/>
      <c r="C104" s="83"/>
      <c r="D104" s="60"/>
      <c r="E104" s="83"/>
      <c r="F104" s="60"/>
      <c r="G104" s="83">
        <f t="shared" si="8"/>
        <v>13352.499999999996</v>
      </c>
      <c r="H104" s="60">
        <f t="shared" si="8"/>
        <v>1645</v>
      </c>
      <c r="I104" s="60"/>
      <c r="J104" s="60"/>
      <c r="K104" s="60"/>
      <c r="L104" s="60" t="str">
        <f t="shared" si="7"/>
        <v xml:space="preserve"> </v>
      </c>
      <c r="M104" s="60"/>
      <c r="N104" s="82"/>
      <c r="O104" s="82"/>
      <c r="P104" s="82">
        <f t="shared" si="6"/>
        <v>0</v>
      </c>
    </row>
    <row r="105" spans="1:16" ht="15" x14ac:dyDescent="0.2">
      <c r="A105" s="151"/>
      <c r="B105" s="60"/>
      <c r="C105" s="83"/>
      <c r="D105" s="60"/>
      <c r="E105" s="83"/>
      <c r="F105" s="60"/>
      <c r="G105" s="83">
        <f t="shared" si="8"/>
        <v>13352.499999999996</v>
      </c>
      <c r="H105" s="60">
        <f t="shared" si="8"/>
        <v>1645</v>
      </c>
      <c r="I105" s="60"/>
      <c r="J105" s="60"/>
      <c r="K105" s="60"/>
      <c r="L105" s="60" t="str">
        <f t="shared" si="7"/>
        <v xml:space="preserve"> </v>
      </c>
      <c r="M105" s="60"/>
      <c r="N105" s="82"/>
      <c r="O105" s="82"/>
      <c r="P105" s="82">
        <f t="shared" si="6"/>
        <v>0</v>
      </c>
    </row>
    <row r="106" spans="1:16" ht="15" x14ac:dyDescent="0.2">
      <c r="A106" s="151"/>
      <c r="B106" s="60"/>
      <c r="C106" s="83"/>
      <c r="D106" s="60"/>
      <c r="E106" s="83"/>
      <c r="F106" s="60"/>
      <c r="G106" s="83">
        <f t="shared" si="8"/>
        <v>13352.499999999996</v>
      </c>
      <c r="H106" s="60">
        <f t="shared" si="8"/>
        <v>1645</v>
      </c>
      <c r="I106" s="60"/>
      <c r="J106" s="60"/>
      <c r="K106" s="60"/>
      <c r="L106" s="60" t="str">
        <f t="shared" si="7"/>
        <v xml:space="preserve"> </v>
      </c>
      <c r="M106" s="60"/>
      <c r="N106" s="82"/>
      <c r="O106" s="82"/>
      <c r="P106" s="82">
        <f t="shared" si="6"/>
        <v>0</v>
      </c>
    </row>
    <row r="107" spans="1:16" ht="15" x14ac:dyDescent="0.2">
      <c r="A107" s="151"/>
      <c r="B107" s="60"/>
      <c r="C107" s="83"/>
      <c r="D107" s="60"/>
      <c r="E107" s="83"/>
      <c r="F107" s="60"/>
      <c r="G107" s="83">
        <f t="shared" si="8"/>
        <v>13352.499999999996</v>
      </c>
      <c r="H107" s="60">
        <f t="shared" si="8"/>
        <v>1645</v>
      </c>
      <c r="I107" s="60"/>
      <c r="J107" s="60"/>
      <c r="K107" s="60"/>
      <c r="L107" s="60" t="str">
        <f t="shared" si="7"/>
        <v xml:space="preserve"> </v>
      </c>
      <c r="M107" s="60"/>
      <c r="N107" s="82"/>
      <c r="O107" s="82"/>
      <c r="P107" s="82">
        <f t="shared" si="6"/>
        <v>0</v>
      </c>
    </row>
    <row r="108" spans="1:16" ht="15" x14ac:dyDescent="0.2">
      <c r="A108" s="151"/>
      <c r="B108" s="60"/>
      <c r="C108" s="83"/>
      <c r="D108" s="60"/>
      <c r="E108" s="83"/>
      <c r="F108" s="60"/>
      <c r="G108" s="83">
        <f t="shared" si="8"/>
        <v>13352.499999999996</v>
      </c>
      <c r="H108" s="60">
        <f t="shared" si="8"/>
        <v>1645</v>
      </c>
      <c r="I108" s="60"/>
      <c r="J108" s="60"/>
      <c r="K108" s="60"/>
      <c r="L108" s="60" t="str">
        <f t="shared" si="7"/>
        <v xml:space="preserve"> </v>
      </c>
      <c r="M108" s="60"/>
      <c r="N108" s="82"/>
      <c r="O108" s="82"/>
      <c r="P108" s="82">
        <f t="shared" si="6"/>
        <v>0</v>
      </c>
    </row>
    <row r="109" spans="1:16" ht="15" x14ac:dyDescent="0.2">
      <c r="A109" s="151"/>
      <c r="B109" s="60"/>
      <c r="C109" s="83"/>
      <c r="D109" s="60"/>
      <c r="E109" s="83"/>
      <c r="F109" s="60"/>
      <c r="G109" s="83">
        <f t="shared" si="8"/>
        <v>13352.499999999996</v>
      </c>
      <c r="H109" s="60">
        <f t="shared" si="8"/>
        <v>1645</v>
      </c>
      <c r="I109" s="60"/>
      <c r="J109" s="60"/>
      <c r="K109" s="60"/>
      <c r="L109" s="60" t="str">
        <f t="shared" si="7"/>
        <v xml:space="preserve"> </v>
      </c>
      <c r="M109" s="60"/>
      <c r="N109" s="82"/>
      <c r="O109" s="82"/>
      <c r="P109" s="82">
        <f t="shared" si="6"/>
        <v>0</v>
      </c>
    </row>
    <row r="110" spans="1:16" ht="15" x14ac:dyDescent="0.2">
      <c r="A110" s="151"/>
      <c r="B110" s="60"/>
      <c r="C110" s="83"/>
      <c r="D110" s="60"/>
      <c r="E110" s="83"/>
      <c r="F110" s="60"/>
      <c r="G110" s="83">
        <f t="shared" si="8"/>
        <v>13352.499999999996</v>
      </c>
      <c r="H110" s="60">
        <f t="shared" si="8"/>
        <v>1645</v>
      </c>
      <c r="I110" s="60"/>
      <c r="J110" s="60"/>
      <c r="K110" s="60"/>
      <c r="L110" s="60" t="str">
        <f t="shared" si="7"/>
        <v xml:space="preserve"> </v>
      </c>
      <c r="M110" s="60"/>
      <c r="N110" s="82"/>
      <c r="O110" s="82"/>
      <c r="P110" s="82">
        <f t="shared" si="6"/>
        <v>0</v>
      </c>
    </row>
    <row r="111" spans="1:16" ht="15" x14ac:dyDescent="0.2">
      <c r="A111" s="158"/>
      <c r="B111" s="76"/>
      <c r="C111" s="77"/>
      <c r="D111" s="76"/>
      <c r="E111" s="77"/>
      <c r="F111" s="76"/>
      <c r="G111" s="83">
        <f t="shared" si="8"/>
        <v>13352.499999999996</v>
      </c>
      <c r="H111" s="60">
        <f t="shared" si="8"/>
        <v>1645</v>
      </c>
      <c r="I111" s="60"/>
      <c r="J111" s="60"/>
      <c r="K111" s="76"/>
      <c r="L111" s="60" t="str">
        <f t="shared" si="7"/>
        <v xml:space="preserve"> </v>
      </c>
      <c r="M111" s="76"/>
      <c r="N111" s="81"/>
      <c r="O111" s="81"/>
      <c r="P111" s="82">
        <f t="shared" si="6"/>
        <v>0</v>
      </c>
    </row>
    <row r="112" spans="1:16" ht="15" x14ac:dyDescent="0.2">
      <c r="A112" s="158"/>
      <c r="B112" s="76"/>
      <c r="C112" s="77"/>
      <c r="D112" s="76"/>
      <c r="E112" s="77"/>
      <c r="F112" s="76"/>
      <c r="G112" s="83">
        <f t="shared" si="8"/>
        <v>13352.499999999996</v>
      </c>
      <c r="H112" s="60">
        <f t="shared" si="8"/>
        <v>1645</v>
      </c>
      <c r="I112" s="60"/>
      <c r="J112" s="60"/>
      <c r="K112" s="76"/>
      <c r="L112" s="60" t="str">
        <f t="shared" si="7"/>
        <v xml:space="preserve"> </v>
      </c>
      <c r="M112" s="76"/>
      <c r="N112" s="81"/>
      <c r="O112" s="81"/>
      <c r="P112" s="82">
        <f t="shared" si="6"/>
        <v>0</v>
      </c>
    </row>
    <row r="113" spans="1:16" ht="15" x14ac:dyDescent="0.2">
      <c r="A113" s="158"/>
      <c r="B113" s="76"/>
      <c r="C113" s="77"/>
      <c r="D113" s="76"/>
      <c r="E113" s="77"/>
      <c r="F113" s="76"/>
      <c r="G113" s="83">
        <f t="shared" si="8"/>
        <v>13352.499999999996</v>
      </c>
      <c r="H113" s="60">
        <f t="shared" si="8"/>
        <v>1645</v>
      </c>
      <c r="I113" s="60"/>
      <c r="J113" s="60"/>
      <c r="K113" s="76"/>
      <c r="L113" s="60" t="str">
        <f t="shared" si="7"/>
        <v xml:space="preserve"> </v>
      </c>
      <c r="M113" s="76"/>
      <c r="N113" s="81"/>
      <c r="O113" s="81"/>
      <c r="P113" s="82">
        <f t="shared" si="6"/>
        <v>0</v>
      </c>
    </row>
    <row r="114" spans="1:16" ht="15" x14ac:dyDescent="0.2">
      <c r="A114" s="158"/>
      <c r="B114" s="76"/>
      <c r="C114" s="77"/>
      <c r="D114" s="76"/>
      <c r="E114" s="77"/>
      <c r="F114" s="76"/>
      <c r="G114" s="83">
        <f t="shared" si="8"/>
        <v>13352.499999999996</v>
      </c>
      <c r="H114" s="60">
        <f t="shared" si="8"/>
        <v>1645</v>
      </c>
      <c r="I114" s="60"/>
      <c r="J114" s="60"/>
      <c r="K114" s="76"/>
      <c r="L114" s="60" t="str">
        <f t="shared" si="7"/>
        <v xml:space="preserve"> </v>
      </c>
      <c r="M114" s="76"/>
      <c r="N114" s="81"/>
      <c r="O114" s="81"/>
      <c r="P114" s="82">
        <f t="shared" si="6"/>
        <v>0</v>
      </c>
    </row>
    <row r="115" spans="1:16" ht="15" x14ac:dyDescent="0.2">
      <c r="A115" s="158"/>
      <c r="B115" s="76"/>
      <c r="C115" s="77"/>
      <c r="D115" s="76"/>
      <c r="E115" s="77"/>
      <c r="F115" s="76"/>
      <c r="G115" s="83">
        <f t="shared" si="8"/>
        <v>13352.499999999996</v>
      </c>
      <c r="H115" s="60">
        <f t="shared" si="8"/>
        <v>1645</v>
      </c>
      <c r="I115" s="60"/>
      <c r="J115" s="60"/>
      <c r="K115" s="76"/>
      <c r="L115" s="60" t="str">
        <f t="shared" si="7"/>
        <v xml:space="preserve"> </v>
      </c>
      <c r="M115" s="76"/>
      <c r="N115" s="81"/>
      <c r="O115" s="81"/>
      <c r="P115" s="82">
        <f t="shared" si="6"/>
        <v>0</v>
      </c>
    </row>
    <row r="116" spans="1:16" ht="15" x14ac:dyDescent="0.2">
      <c r="A116" s="158"/>
      <c r="B116" s="76"/>
      <c r="C116" s="77"/>
      <c r="D116" s="76"/>
      <c r="E116" s="77"/>
      <c r="F116" s="76"/>
      <c r="G116" s="83">
        <f t="shared" si="8"/>
        <v>13352.499999999996</v>
      </c>
      <c r="H116" s="60">
        <f t="shared" si="8"/>
        <v>1645</v>
      </c>
      <c r="I116" s="60"/>
      <c r="J116" s="60"/>
      <c r="K116" s="76"/>
      <c r="L116" s="60" t="str">
        <f t="shared" si="7"/>
        <v xml:space="preserve"> </v>
      </c>
      <c r="M116" s="76"/>
      <c r="N116" s="81"/>
      <c r="O116" s="81"/>
      <c r="P116" s="82">
        <f t="shared" si="6"/>
        <v>0</v>
      </c>
    </row>
    <row r="117" spans="1:16" ht="15" x14ac:dyDescent="0.2">
      <c r="A117" s="158"/>
      <c r="B117" s="76"/>
      <c r="C117" s="83"/>
      <c r="D117" s="76"/>
      <c r="E117" s="77"/>
      <c r="F117" s="76"/>
      <c r="G117" s="83">
        <f t="shared" si="8"/>
        <v>13352.499999999996</v>
      </c>
      <c r="H117" s="60">
        <f t="shared" si="8"/>
        <v>1645</v>
      </c>
      <c r="I117" s="60"/>
      <c r="J117" s="60"/>
      <c r="K117" s="76"/>
      <c r="L117" s="60" t="str">
        <f t="shared" si="7"/>
        <v xml:space="preserve"> </v>
      </c>
      <c r="M117" s="76"/>
      <c r="N117" s="81"/>
      <c r="O117" s="81"/>
      <c r="P117" s="82">
        <f t="shared" si="6"/>
        <v>0</v>
      </c>
    </row>
    <row r="118" spans="1:16" ht="15" x14ac:dyDescent="0.2">
      <c r="A118" s="158"/>
      <c r="B118" s="76"/>
      <c r="C118" s="77"/>
      <c r="D118" s="76"/>
      <c r="E118" s="77"/>
      <c r="F118" s="76"/>
      <c r="G118" s="83">
        <f t="shared" si="8"/>
        <v>13352.499999999996</v>
      </c>
      <c r="H118" s="60">
        <f t="shared" si="8"/>
        <v>1645</v>
      </c>
      <c r="I118" s="60"/>
      <c r="J118" s="60"/>
      <c r="K118" s="76"/>
      <c r="L118" s="60" t="str">
        <f t="shared" si="7"/>
        <v xml:space="preserve"> </v>
      </c>
      <c r="M118" s="76"/>
      <c r="N118" s="81"/>
      <c r="O118" s="81"/>
      <c r="P118" s="82">
        <f t="shared" si="6"/>
        <v>0</v>
      </c>
    </row>
    <row r="119" spans="1:16" ht="15" x14ac:dyDescent="0.2">
      <c r="A119" s="158"/>
      <c r="B119" s="76"/>
      <c r="C119" s="77"/>
      <c r="D119" s="76"/>
      <c r="E119" s="77"/>
      <c r="F119" s="76"/>
      <c r="G119" s="83">
        <f t="shared" si="8"/>
        <v>13352.499999999996</v>
      </c>
      <c r="H119" s="60">
        <f t="shared" si="8"/>
        <v>1645</v>
      </c>
      <c r="I119" s="60"/>
      <c r="J119" s="60"/>
      <c r="K119" s="76"/>
      <c r="L119" s="60" t="str">
        <f t="shared" si="7"/>
        <v xml:space="preserve"> </v>
      </c>
      <c r="M119" s="76"/>
      <c r="N119" s="81"/>
      <c r="O119" s="81"/>
      <c r="P119" s="82">
        <f t="shared" si="6"/>
        <v>0</v>
      </c>
    </row>
    <row r="120" spans="1:16" ht="15" x14ac:dyDescent="0.2">
      <c r="A120" s="158"/>
      <c r="B120" s="76"/>
      <c r="C120" s="77"/>
      <c r="D120" s="76"/>
      <c r="E120" s="77"/>
      <c r="F120" s="76"/>
      <c r="G120" s="83">
        <f t="shared" si="8"/>
        <v>13352.499999999996</v>
      </c>
      <c r="H120" s="60">
        <f t="shared" si="8"/>
        <v>1645</v>
      </c>
      <c r="I120" s="60"/>
      <c r="J120" s="60"/>
      <c r="K120" s="76"/>
      <c r="L120" s="60" t="str">
        <f t="shared" si="7"/>
        <v xml:space="preserve"> </v>
      </c>
      <c r="M120" s="76"/>
      <c r="N120" s="81"/>
      <c r="O120" s="81"/>
      <c r="P120" s="82">
        <f t="shared" si="6"/>
        <v>0</v>
      </c>
    </row>
    <row r="121" spans="1:16" ht="15" x14ac:dyDescent="0.2">
      <c r="A121" s="158"/>
      <c r="B121" s="76"/>
      <c r="C121" s="77"/>
      <c r="D121" s="76"/>
      <c r="E121" s="77"/>
      <c r="F121" s="76"/>
      <c r="G121" s="83">
        <f t="shared" si="8"/>
        <v>13352.499999999996</v>
      </c>
      <c r="H121" s="60">
        <f t="shared" si="8"/>
        <v>1645</v>
      </c>
      <c r="I121" s="60"/>
      <c r="J121" s="60"/>
      <c r="K121" s="76"/>
      <c r="L121" s="60" t="str">
        <f t="shared" si="7"/>
        <v xml:space="preserve"> </v>
      </c>
      <c r="M121" s="76"/>
      <c r="N121" s="81"/>
      <c r="O121" s="81"/>
      <c r="P121" s="82">
        <f t="shared" si="6"/>
        <v>0</v>
      </c>
    </row>
    <row r="122" spans="1:16" ht="15" x14ac:dyDescent="0.2">
      <c r="A122" s="158"/>
      <c r="B122" s="76"/>
      <c r="C122" s="77"/>
      <c r="D122" s="76"/>
      <c r="E122" s="77"/>
      <c r="F122" s="76"/>
      <c r="G122" s="83">
        <f t="shared" si="8"/>
        <v>13352.499999999996</v>
      </c>
      <c r="H122" s="60">
        <f t="shared" si="8"/>
        <v>1645</v>
      </c>
      <c r="I122" s="60"/>
      <c r="J122" s="60"/>
      <c r="K122" s="76"/>
      <c r="L122" s="60" t="str">
        <f t="shared" si="7"/>
        <v xml:space="preserve"> </v>
      </c>
      <c r="M122" s="76"/>
      <c r="N122" s="81"/>
      <c r="O122" s="81"/>
      <c r="P122" s="82">
        <f t="shared" si="6"/>
        <v>0</v>
      </c>
    </row>
    <row r="123" spans="1:16" ht="15" x14ac:dyDescent="0.2">
      <c r="A123" s="158"/>
      <c r="B123" s="76"/>
      <c r="C123" s="77"/>
      <c r="D123" s="76"/>
      <c r="E123" s="77"/>
      <c r="F123" s="76"/>
      <c r="G123" s="83">
        <f t="shared" si="8"/>
        <v>13352.499999999996</v>
      </c>
      <c r="H123" s="60">
        <f t="shared" si="8"/>
        <v>1645</v>
      </c>
      <c r="I123" s="60"/>
      <c r="J123" s="60"/>
      <c r="K123" s="76"/>
      <c r="L123" s="60" t="str">
        <f t="shared" si="7"/>
        <v xml:space="preserve"> </v>
      </c>
      <c r="M123" s="76"/>
      <c r="N123" s="81"/>
      <c r="O123" s="81"/>
      <c r="P123" s="82">
        <f t="shared" si="6"/>
        <v>0</v>
      </c>
    </row>
    <row r="124" spans="1:16" ht="15" x14ac:dyDescent="0.2">
      <c r="A124" s="158"/>
      <c r="B124" s="76"/>
      <c r="C124" s="77"/>
      <c r="D124" s="76"/>
      <c r="E124" s="77"/>
      <c r="F124" s="76"/>
      <c r="G124" s="83">
        <f t="shared" si="8"/>
        <v>13352.499999999996</v>
      </c>
      <c r="H124" s="60">
        <f t="shared" si="8"/>
        <v>1645</v>
      </c>
      <c r="I124" s="60"/>
      <c r="J124" s="60"/>
      <c r="K124" s="76"/>
      <c r="L124" s="60" t="str">
        <f t="shared" si="7"/>
        <v xml:space="preserve"> </v>
      </c>
      <c r="M124" s="76"/>
      <c r="N124" s="81"/>
      <c r="O124" s="81"/>
      <c r="P124" s="82">
        <f t="shared" si="6"/>
        <v>0</v>
      </c>
    </row>
    <row r="125" spans="1:16" ht="15" x14ac:dyDescent="0.2">
      <c r="A125" s="158"/>
      <c r="B125" s="76"/>
      <c r="C125" s="77"/>
      <c r="D125" s="76"/>
      <c r="E125" s="77"/>
      <c r="F125" s="76"/>
      <c r="G125" s="83">
        <f t="shared" si="8"/>
        <v>13352.499999999996</v>
      </c>
      <c r="H125" s="60">
        <f t="shared" si="8"/>
        <v>1645</v>
      </c>
      <c r="I125" s="60"/>
      <c r="J125" s="60"/>
      <c r="K125" s="76"/>
      <c r="L125" s="60" t="str">
        <f t="shared" si="7"/>
        <v xml:space="preserve"> </v>
      </c>
      <c r="M125" s="76"/>
      <c r="N125" s="81"/>
      <c r="O125" s="81"/>
      <c r="P125" s="82">
        <f t="shared" si="6"/>
        <v>0</v>
      </c>
    </row>
    <row r="126" spans="1:16" ht="15" x14ac:dyDescent="0.2">
      <c r="A126" s="158"/>
      <c r="B126" s="76"/>
      <c r="C126" s="77"/>
      <c r="D126" s="76"/>
      <c r="E126" s="77"/>
      <c r="F126" s="76"/>
      <c r="G126" s="83">
        <f t="shared" si="8"/>
        <v>13352.499999999996</v>
      </c>
      <c r="H126" s="60">
        <f t="shared" si="8"/>
        <v>1645</v>
      </c>
      <c r="I126" s="60"/>
      <c r="J126" s="60"/>
      <c r="K126" s="76"/>
      <c r="L126" s="60" t="str">
        <f t="shared" si="7"/>
        <v xml:space="preserve"> </v>
      </c>
      <c r="M126" s="76"/>
      <c r="N126" s="81"/>
      <c r="O126" s="81"/>
      <c r="P126" s="82">
        <f t="shared" si="6"/>
        <v>0</v>
      </c>
    </row>
    <row r="127" spans="1:16" ht="15" x14ac:dyDescent="0.2">
      <c r="A127" s="158"/>
      <c r="B127" s="76"/>
      <c r="C127" s="86"/>
      <c r="D127" s="76"/>
      <c r="E127" s="77"/>
      <c r="F127" s="76"/>
      <c r="G127" s="83">
        <f t="shared" si="8"/>
        <v>13352.499999999996</v>
      </c>
      <c r="H127" s="60">
        <f t="shared" si="8"/>
        <v>1645</v>
      </c>
      <c r="I127" s="60"/>
      <c r="J127" s="60"/>
      <c r="K127" s="76"/>
      <c r="L127" s="60" t="str">
        <f t="shared" si="7"/>
        <v xml:space="preserve"> </v>
      </c>
      <c r="M127" s="76"/>
      <c r="N127" s="81"/>
      <c r="O127" s="81"/>
      <c r="P127" s="82">
        <f t="shared" si="6"/>
        <v>0</v>
      </c>
    </row>
    <row r="128" spans="1:16" ht="15" x14ac:dyDescent="0.2">
      <c r="A128" s="158"/>
      <c r="B128" s="76"/>
      <c r="C128" s="77"/>
      <c r="D128" s="76"/>
      <c r="E128" s="77"/>
      <c r="F128" s="76"/>
      <c r="G128" s="83">
        <f t="shared" si="8"/>
        <v>13352.499999999996</v>
      </c>
      <c r="H128" s="60">
        <f t="shared" si="8"/>
        <v>1645</v>
      </c>
      <c r="I128" s="60"/>
      <c r="J128" s="60"/>
      <c r="K128" s="76"/>
      <c r="L128" s="60" t="str">
        <f t="shared" si="7"/>
        <v xml:space="preserve"> </v>
      </c>
      <c r="M128" s="76"/>
      <c r="N128" s="81"/>
      <c r="O128" s="81"/>
      <c r="P128" s="82">
        <f t="shared" si="6"/>
        <v>0</v>
      </c>
    </row>
    <row r="129" spans="1:16" ht="15" x14ac:dyDescent="0.2">
      <c r="A129" s="158"/>
      <c r="B129" s="76"/>
      <c r="C129" s="77"/>
      <c r="D129" s="76"/>
      <c r="E129" s="77"/>
      <c r="F129" s="76"/>
      <c r="G129" s="83">
        <f t="shared" si="8"/>
        <v>13352.499999999996</v>
      </c>
      <c r="H129" s="60">
        <f t="shared" si="8"/>
        <v>1645</v>
      </c>
      <c r="I129" s="60"/>
      <c r="J129" s="60"/>
      <c r="K129" s="76"/>
      <c r="L129" s="60" t="str">
        <f t="shared" si="7"/>
        <v xml:space="preserve"> </v>
      </c>
      <c r="M129" s="76"/>
      <c r="N129" s="81"/>
      <c r="O129" s="81"/>
      <c r="P129" s="82">
        <f t="shared" si="6"/>
        <v>0</v>
      </c>
    </row>
    <row r="130" spans="1:16" ht="15" x14ac:dyDescent="0.2">
      <c r="A130" s="158"/>
      <c r="B130" s="76"/>
      <c r="C130" s="77"/>
      <c r="D130" s="76"/>
      <c r="E130" s="77"/>
      <c r="F130" s="76"/>
      <c r="G130" s="83">
        <f t="shared" si="8"/>
        <v>13352.499999999996</v>
      </c>
      <c r="H130" s="60">
        <f t="shared" si="8"/>
        <v>1645</v>
      </c>
      <c r="I130" s="60"/>
      <c r="J130" s="60"/>
      <c r="K130" s="76"/>
      <c r="L130" s="60" t="str">
        <f t="shared" si="7"/>
        <v xml:space="preserve"> </v>
      </c>
      <c r="M130" s="76"/>
      <c r="N130" s="81"/>
      <c r="O130" s="81"/>
      <c r="P130" s="82">
        <f t="shared" si="6"/>
        <v>0</v>
      </c>
    </row>
    <row r="131" spans="1:16" ht="15" x14ac:dyDescent="0.2">
      <c r="A131" s="158"/>
      <c r="B131" s="76"/>
      <c r="C131" s="77"/>
      <c r="D131" s="76"/>
      <c r="E131" s="77"/>
      <c r="F131" s="76"/>
      <c r="G131" s="83">
        <f t="shared" si="8"/>
        <v>13352.499999999996</v>
      </c>
      <c r="H131" s="60">
        <f t="shared" si="8"/>
        <v>1645</v>
      </c>
      <c r="I131" s="60"/>
      <c r="J131" s="60"/>
      <c r="K131" s="76"/>
      <c r="L131" s="60" t="str">
        <f t="shared" si="7"/>
        <v xml:space="preserve"> </v>
      </c>
      <c r="M131" s="76"/>
      <c r="N131" s="81"/>
      <c r="O131" s="81"/>
      <c r="P131" s="82">
        <f t="shared" si="6"/>
        <v>0</v>
      </c>
    </row>
    <row r="132" spans="1:16" ht="15" x14ac:dyDescent="0.2">
      <c r="A132" s="158"/>
      <c r="B132" s="76"/>
      <c r="C132" s="77"/>
      <c r="D132" s="76"/>
      <c r="E132" s="77"/>
      <c r="F132" s="76"/>
      <c r="G132" s="83">
        <f t="shared" si="8"/>
        <v>13352.499999999996</v>
      </c>
      <c r="H132" s="60">
        <f t="shared" si="8"/>
        <v>1645</v>
      </c>
      <c r="I132" s="60"/>
      <c r="J132" s="60"/>
      <c r="K132" s="76"/>
      <c r="L132" s="60" t="str">
        <f t="shared" si="7"/>
        <v xml:space="preserve"> </v>
      </c>
      <c r="M132" s="76"/>
      <c r="N132" s="81"/>
      <c r="O132" s="81"/>
      <c r="P132" s="82">
        <f t="shared" si="6"/>
        <v>0</v>
      </c>
    </row>
    <row r="133" spans="1:16" ht="15" x14ac:dyDescent="0.2">
      <c r="A133" s="158"/>
      <c r="B133" s="76"/>
      <c r="C133" s="77"/>
      <c r="D133" s="76"/>
      <c r="E133" s="77"/>
      <c r="F133" s="76"/>
      <c r="G133" s="83">
        <f t="shared" si="8"/>
        <v>13352.499999999996</v>
      </c>
      <c r="H133" s="60">
        <f t="shared" si="8"/>
        <v>1645</v>
      </c>
      <c r="I133" s="60"/>
      <c r="J133" s="60"/>
      <c r="K133" s="76"/>
      <c r="L133" s="60" t="str">
        <f t="shared" si="7"/>
        <v xml:space="preserve"> </v>
      </c>
      <c r="M133" s="76"/>
      <c r="N133" s="81"/>
      <c r="O133" s="81"/>
      <c r="P133" s="82">
        <f t="shared" si="6"/>
        <v>0</v>
      </c>
    </row>
    <row r="134" spans="1:16" ht="15" x14ac:dyDescent="0.2">
      <c r="A134" s="158"/>
      <c r="B134" s="76"/>
      <c r="C134" s="77"/>
      <c r="D134" s="76"/>
      <c r="E134" s="77"/>
      <c r="F134" s="76"/>
      <c r="G134" s="83">
        <f t="shared" si="8"/>
        <v>13352.499999999996</v>
      </c>
      <c r="H134" s="60">
        <f t="shared" si="8"/>
        <v>1645</v>
      </c>
      <c r="I134" s="60"/>
      <c r="J134" s="60"/>
      <c r="K134" s="76"/>
      <c r="L134" s="60" t="str">
        <f t="shared" si="7"/>
        <v xml:space="preserve"> </v>
      </c>
      <c r="M134" s="76"/>
      <c r="N134" s="81"/>
      <c r="O134" s="81"/>
      <c r="P134" s="82">
        <f t="shared" si="6"/>
        <v>0</v>
      </c>
    </row>
    <row r="135" spans="1:16" ht="15" x14ac:dyDescent="0.2">
      <c r="A135" s="158"/>
      <c r="B135" s="76"/>
      <c r="C135" s="77"/>
      <c r="D135" s="76"/>
      <c r="E135" s="77"/>
      <c r="F135" s="76"/>
      <c r="G135" s="83">
        <f t="shared" si="8"/>
        <v>13352.499999999996</v>
      </c>
      <c r="H135" s="60">
        <f t="shared" si="8"/>
        <v>1645</v>
      </c>
      <c r="I135" s="60"/>
      <c r="J135" s="60"/>
      <c r="K135" s="76"/>
      <c r="L135" s="60" t="str">
        <f t="shared" si="7"/>
        <v xml:space="preserve"> </v>
      </c>
      <c r="M135" s="76"/>
      <c r="N135" s="81"/>
      <c r="O135" s="81"/>
      <c r="P135" s="82">
        <f t="shared" si="6"/>
        <v>0</v>
      </c>
    </row>
    <row r="136" spans="1:16" ht="15" x14ac:dyDescent="0.2">
      <c r="A136" s="158"/>
      <c r="B136" s="76"/>
      <c r="C136" s="77"/>
      <c r="D136" s="76"/>
      <c r="E136" s="77"/>
      <c r="F136" s="76"/>
      <c r="G136" s="83">
        <f t="shared" si="8"/>
        <v>13352.499999999996</v>
      </c>
      <c r="H136" s="60">
        <f t="shared" si="8"/>
        <v>1645</v>
      </c>
      <c r="I136" s="60"/>
      <c r="J136" s="60"/>
      <c r="K136" s="76"/>
      <c r="L136" s="60" t="str">
        <f t="shared" si="7"/>
        <v xml:space="preserve"> </v>
      </c>
      <c r="M136" s="76"/>
      <c r="N136" s="81"/>
      <c r="O136" s="81"/>
      <c r="P136" s="82">
        <f t="shared" si="6"/>
        <v>0</v>
      </c>
    </row>
    <row r="137" spans="1:16" ht="15" x14ac:dyDescent="0.2">
      <c r="A137" s="158"/>
      <c r="B137" s="76"/>
      <c r="C137" s="77"/>
      <c r="D137" s="76"/>
      <c r="E137" s="77"/>
      <c r="F137" s="76"/>
      <c r="G137" s="83">
        <f t="shared" si="8"/>
        <v>13352.499999999996</v>
      </c>
      <c r="H137" s="60">
        <f t="shared" si="8"/>
        <v>1645</v>
      </c>
      <c r="I137" s="60"/>
      <c r="J137" s="60"/>
      <c r="K137" s="76"/>
      <c r="L137" s="60" t="str">
        <f t="shared" si="7"/>
        <v xml:space="preserve"> </v>
      </c>
      <c r="M137" s="76"/>
      <c r="N137" s="81"/>
      <c r="O137" s="81"/>
      <c r="P137" s="82">
        <f t="shared" si="6"/>
        <v>0</v>
      </c>
    </row>
    <row r="138" spans="1:16" ht="15" x14ac:dyDescent="0.2">
      <c r="A138" s="158"/>
      <c r="B138" s="76"/>
      <c r="C138" s="77"/>
      <c r="D138" s="76"/>
      <c r="E138" s="77"/>
      <c r="F138" s="76"/>
      <c r="G138" s="83">
        <f t="shared" si="8"/>
        <v>13352.499999999996</v>
      </c>
      <c r="H138" s="60">
        <f t="shared" si="8"/>
        <v>1645</v>
      </c>
      <c r="I138" s="60"/>
      <c r="J138" s="60"/>
      <c r="K138" s="76"/>
      <c r="L138" s="60" t="str">
        <f t="shared" si="7"/>
        <v xml:space="preserve"> </v>
      </c>
      <c r="M138" s="76"/>
      <c r="N138" s="81"/>
      <c r="O138" s="81"/>
      <c r="P138" s="82">
        <f t="shared" si="6"/>
        <v>0</v>
      </c>
    </row>
    <row r="139" spans="1:16" ht="15" x14ac:dyDescent="0.2">
      <c r="A139" s="158"/>
      <c r="B139" s="76"/>
      <c r="C139" s="77"/>
      <c r="D139" s="76"/>
      <c r="E139" s="77"/>
      <c r="F139" s="76"/>
      <c r="G139" s="83">
        <f t="shared" si="8"/>
        <v>13352.499999999996</v>
      </c>
      <c r="H139" s="60">
        <f t="shared" si="8"/>
        <v>1645</v>
      </c>
      <c r="I139" s="60"/>
      <c r="J139" s="60"/>
      <c r="K139" s="76"/>
      <c r="L139" s="60" t="str">
        <f t="shared" si="7"/>
        <v xml:space="preserve"> </v>
      </c>
      <c r="M139" s="76"/>
      <c r="N139" s="81"/>
      <c r="O139" s="81"/>
      <c r="P139" s="82">
        <f t="shared" si="6"/>
        <v>0</v>
      </c>
    </row>
    <row r="140" spans="1:16" ht="15" x14ac:dyDescent="0.2">
      <c r="A140" s="158"/>
      <c r="B140" s="76"/>
      <c r="C140" s="77"/>
      <c r="D140" s="76"/>
      <c r="E140" s="77"/>
      <c r="F140" s="76"/>
      <c r="G140" s="83">
        <f t="shared" si="8"/>
        <v>13352.499999999996</v>
      </c>
      <c r="H140" s="60">
        <f t="shared" si="8"/>
        <v>1645</v>
      </c>
      <c r="I140" s="60"/>
      <c r="J140" s="60"/>
      <c r="K140" s="76"/>
      <c r="L140" s="60" t="str">
        <f t="shared" si="7"/>
        <v xml:space="preserve"> </v>
      </c>
      <c r="M140" s="76"/>
      <c r="N140" s="81"/>
      <c r="O140" s="81"/>
      <c r="P140" s="82">
        <f t="shared" si="6"/>
        <v>0</v>
      </c>
    </row>
    <row r="141" spans="1:16" ht="15" x14ac:dyDescent="0.2">
      <c r="A141" s="158"/>
      <c r="B141" s="76"/>
      <c r="C141" s="77"/>
      <c r="D141" s="76"/>
      <c r="E141" s="77"/>
      <c r="F141" s="76"/>
      <c r="G141" s="83">
        <f t="shared" si="8"/>
        <v>13352.499999999996</v>
      </c>
      <c r="H141" s="60">
        <f t="shared" si="8"/>
        <v>1645</v>
      </c>
      <c r="I141" s="60"/>
      <c r="J141" s="60"/>
      <c r="K141" s="76"/>
      <c r="L141" s="60" t="str">
        <f t="shared" si="7"/>
        <v xml:space="preserve"> </v>
      </c>
      <c r="M141" s="76"/>
      <c r="N141" s="81"/>
      <c r="O141" s="81"/>
      <c r="P141" s="82">
        <f t="shared" ref="P141:P205" si="9">O141*G141</f>
        <v>0</v>
      </c>
    </row>
    <row r="142" spans="1:16" ht="15" x14ac:dyDescent="0.2">
      <c r="A142" s="158"/>
      <c r="B142" s="76"/>
      <c r="C142" s="77"/>
      <c r="D142" s="76"/>
      <c r="E142" s="77"/>
      <c r="F142" s="76"/>
      <c r="G142" s="83">
        <f t="shared" si="8"/>
        <v>13352.499999999996</v>
      </c>
      <c r="H142" s="60">
        <f t="shared" si="8"/>
        <v>1645</v>
      </c>
      <c r="I142" s="60"/>
      <c r="J142" s="60"/>
      <c r="K142" s="76"/>
      <c r="L142" s="60" t="str">
        <f t="shared" si="7"/>
        <v xml:space="preserve"> </v>
      </c>
      <c r="M142" s="76"/>
      <c r="N142" s="81"/>
      <c r="O142" s="81"/>
      <c r="P142" s="82">
        <f t="shared" si="9"/>
        <v>0</v>
      </c>
    </row>
    <row r="143" spans="1:16" ht="15" x14ac:dyDescent="0.2">
      <c r="A143" s="158"/>
      <c r="B143" s="76"/>
      <c r="C143" s="77"/>
      <c r="D143" s="76"/>
      <c r="E143" s="77"/>
      <c r="F143" s="76"/>
      <c r="G143" s="83">
        <f t="shared" si="8"/>
        <v>13352.499999999996</v>
      </c>
      <c r="H143" s="60">
        <f t="shared" si="8"/>
        <v>1645</v>
      </c>
      <c r="I143" s="60"/>
      <c r="J143" s="60"/>
      <c r="K143" s="76"/>
      <c r="L143" s="60" t="str">
        <f t="shared" ref="L143:L207" si="10">IF(D143&gt;0,D143," ")</f>
        <v xml:space="preserve"> </v>
      </c>
      <c r="M143" s="76"/>
      <c r="N143" s="81"/>
      <c r="O143" s="81"/>
      <c r="P143" s="82">
        <f t="shared" si="9"/>
        <v>0</v>
      </c>
    </row>
    <row r="144" spans="1:16" ht="15" x14ac:dyDescent="0.2">
      <c r="A144" s="158"/>
      <c r="B144" s="76"/>
      <c r="C144" s="77"/>
      <c r="D144" s="76"/>
      <c r="E144" s="77"/>
      <c r="F144" s="76"/>
      <c r="G144" s="83">
        <f t="shared" si="8"/>
        <v>13352.499999999996</v>
      </c>
      <c r="H144" s="60">
        <f t="shared" si="8"/>
        <v>1645</v>
      </c>
      <c r="I144" s="60"/>
      <c r="J144" s="60"/>
      <c r="K144" s="76"/>
      <c r="L144" s="60" t="str">
        <f t="shared" si="10"/>
        <v xml:space="preserve"> </v>
      </c>
      <c r="M144" s="76"/>
      <c r="N144" s="81"/>
      <c r="O144" s="81"/>
      <c r="P144" s="82">
        <f t="shared" si="9"/>
        <v>0</v>
      </c>
    </row>
    <row r="145" spans="1:16" ht="15" x14ac:dyDescent="0.2">
      <c r="A145" s="158"/>
      <c r="B145" s="76"/>
      <c r="C145" s="77"/>
      <c r="D145" s="76"/>
      <c r="E145" s="77"/>
      <c r="F145" s="76"/>
      <c r="G145" s="83">
        <f t="shared" si="8"/>
        <v>13352.499999999996</v>
      </c>
      <c r="H145" s="60">
        <f t="shared" si="8"/>
        <v>1645</v>
      </c>
      <c r="I145" s="60"/>
      <c r="J145" s="60"/>
      <c r="K145" s="76"/>
      <c r="L145" s="60" t="str">
        <f t="shared" si="10"/>
        <v xml:space="preserve"> </v>
      </c>
      <c r="M145" s="76"/>
      <c r="N145" s="81"/>
      <c r="O145" s="81"/>
      <c r="P145" s="82">
        <f t="shared" si="9"/>
        <v>0</v>
      </c>
    </row>
    <row r="146" spans="1:16" ht="15" x14ac:dyDescent="0.2">
      <c r="A146" s="158"/>
      <c r="B146" s="76"/>
      <c r="C146" s="86"/>
      <c r="D146" s="76"/>
      <c r="E146" s="77"/>
      <c r="F146" s="76"/>
      <c r="G146" s="83">
        <f t="shared" si="8"/>
        <v>13352.499999999996</v>
      </c>
      <c r="H146" s="60">
        <f t="shared" si="8"/>
        <v>1645</v>
      </c>
      <c r="I146" s="60"/>
      <c r="J146" s="60"/>
      <c r="K146" s="76"/>
      <c r="L146" s="60"/>
      <c r="M146" s="76"/>
      <c r="N146" s="81"/>
      <c r="O146" s="81"/>
      <c r="P146" s="82">
        <f t="shared" si="9"/>
        <v>0</v>
      </c>
    </row>
    <row r="147" spans="1:16" ht="15" x14ac:dyDescent="0.2">
      <c r="A147" s="158"/>
      <c r="B147" s="76"/>
      <c r="C147" s="77"/>
      <c r="D147" s="76"/>
      <c r="E147" s="77"/>
      <c r="F147" s="76"/>
      <c r="G147" s="83">
        <f t="shared" si="8"/>
        <v>13352.499999999996</v>
      </c>
      <c r="H147" s="60">
        <f t="shared" si="8"/>
        <v>1645</v>
      </c>
      <c r="I147" s="60"/>
      <c r="J147" s="60"/>
      <c r="K147" s="76"/>
      <c r="L147" s="60" t="str">
        <f t="shared" si="10"/>
        <v xml:space="preserve"> </v>
      </c>
      <c r="M147" s="76"/>
      <c r="N147" s="81"/>
      <c r="O147" s="81"/>
      <c r="P147" s="82">
        <f t="shared" si="9"/>
        <v>0</v>
      </c>
    </row>
    <row r="148" spans="1:16" ht="15" x14ac:dyDescent="0.2">
      <c r="A148" s="158"/>
      <c r="B148" s="76"/>
      <c r="C148" s="77"/>
      <c r="D148" s="76"/>
      <c r="E148" s="77"/>
      <c r="F148" s="76"/>
      <c r="G148" s="83">
        <f t="shared" si="8"/>
        <v>13352.499999999996</v>
      </c>
      <c r="H148" s="60">
        <f t="shared" si="8"/>
        <v>1645</v>
      </c>
      <c r="I148" s="60"/>
      <c r="J148" s="60"/>
      <c r="K148" s="76"/>
      <c r="L148" s="60" t="str">
        <f t="shared" si="10"/>
        <v xml:space="preserve"> </v>
      </c>
      <c r="M148" s="76"/>
      <c r="N148" s="81"/>
      <c r="O148" s="81"/>
      <c r="P148" s="82">
        <f t="shared" si="9"/>
        <v>0</v>
      </c>
    </row>
    <row r="149" spans="1:16" ht="15" x14ac:dyDescent="0.2">
      <c r="A149" s="158"/>
      <c r="B149" s="76"/>
      <c r="C149" s="77"/>
      <c r="D149" s="76"/>
      <c r="E149" s="77"/>
      <c r="F149" s="76"/>
      <c r="G149" s="83">
        <f t="shared" si="8"/>
        <v>13352.499999999996</v>
      </c>
      <c r="H149" s="60">
        <f t="shared" si="8"/>
        <v>1645</v>
      </c>
      <c r="I149" s="60"/>
      <c r="J149" s="60"/>
      <c r="K149" s="76"/>
      <c r="L149" s="60" t="str">
        <f t="shared" si="10"/>
        <v xml:space="preserve"> </v>
      </c>
      <c r="M149" s="76"/>
      <c r="N149" s="81"/>
      <c r="O149" s="81"/>
      <c r="P149" s="82">
        <f t="shared" si="9"/>
        <v>0</v>
      </c>
    </row>
    <row r="150" spans="1:16" ht="15" x14ac:dyDescent="0.2">
      <c r="A150" s="158"/>
      <c r="B150" s="76"/>
      <c r="C150" s="77"/>
      <c r="D150" s="76"/>
      <c r="E150" s="77"/>
      <c r="F150" s="76"/>
      <c r="G150" s="83">
        <f t="shared" si="8"/>
        <v>13352.499999999996</v>
      </c>
      <c r="H150" s="60">
        <f t="shared" si="8"/>
        <v>1645</v>
      </c>
      <c r="I150" s="60"/>
      <c r="J150" s="60"/>
      <c r="K150" s="76"/>
      <c r="L150" s="60" t="str">
        <f t="shared" si="10"/>
        <v xml:space="preserve"> </v>
      </c>
      <c r="M150" s="76"/>
      <c r="N150" s="81"/>
      <c r="O150" s="81"/>
      <c r="P150" s="82">
        <f t="shared" si="9"/>
        <v>0</v>
      </c>
    </row>
    <row r="151" spans="1:16" ht="15" x14ac:dyDescent="0.2">
      <c r="A151" s="158"/>
      <c r="B151" s="76"/>
      <c r="C151" s="77"/>
      <c r="D151" s="76"/>
      <c r="E151" s="77"/>
      <c r="F151" s="76"/>
      <c r="G151" s="83">
        <f t="shared" si="8"/>
        <v>13352.499999999996</v>
      </c>
      <c r="H151" s="60">
        <f t="shared" si="8"/>
        <v>1645</v>
      </c>
      <c r="I151" s="60"/>
      <c r="J151" s="60"/>
      <c r="K151" s="76"/>
      <c r="L151" s="60" t="str">
        <f t="shared" si="10"/>
        <v xml:space="preserve"> </v>
      </c>
      <c r="M151" s="76"/>
      <c r="N151" s="81"/>
      <c r="O151" s="81"/>
      <c r="P151" s="82">
        <f t="shared" si="9"/>
        <v>0</v>
      </c>
    </row>
    <row r="152" spans="1:16" ht="15" x14ac:dyDescent="0.2">
      <c r="A152" s="158"/>
      <c r="B152" s="76"/>
      <c r="C152" s="77"/>
      <c r="D152" s="76"/>
      <c r="E152" s="77"/>
      <c r="F152" s="76"/>
      <c r="G152" s="83">
        <f t="shared" si="8"/>
        <v>13352.499999999996</v>
      </c>
      <c r="H152" s="60">
        <f t="shared" si="8"/>
        <v>1645</v>
      </c>
      <c r="I152" s="60"/>
      <c r="J152" s="60"/>
      <c r="K152" s="76"/>
      <c r="L152" s="60" t="str">
        <f t="shared" si="10"/>
        <v xml:space="preserve"> </v>
      </c>
      <c r="M152" s="76"/>
      <c r="N152" s="81"/>
      <c r="O152" s="81"/>
      <c r="P152" s="82">
        <f t="shared" si="9"/>
        <v>0</v>
      </c>
    </row>
    <row r="153" spans="1:16" ht="15" x14ac:dyDescent="0.2">
      <c r="A153" s="158"/>
      <c r="B153" s="76"/>
      <c r="C153" s="77"/>
      <c r="D153" s="76"/>
      <c r="E153" s="77"/>
      <c r="F153" s="76"/>
      <c r="G153" s="83">
        <f t="shared" si="8"/>
        <v>13352.499999999996</v>
      </c>
      <c r="H153" s="60">
        <f t="shared" si="8"/>
        <v>1645</v>
      </c>
      <c r="I153" s="60"/>
      <c r="J153" s="60"/>
      <c r="K153" s="76"/>
      <c r="L153" s="60" t="str">
        <f t="shared" si="10"/>
        <v xml:space="preserve"> </v>
      </c>
      <c r="M153" s="76"/>
      <c r="N153" s="81"/>
      <c r="O153" s="81"/>
      <c r="P153" s="82">
        <f t="shared" si="9"/>
        <v>0</v>
      </c>
    </row>
    <row r="154" spans="1:16" ht="15" x14ac:dyDescent="0.2">
      <c r="A154" s="158"/>
      <c r="B154" s="76"/>
      <c r="C154" s="77"/>
      <c r="D154" s="76"/>
      <c r="E154" s="77"/>
      <c r="F154" s="76"/>
      <c r="G154" s="83">
        <f t="shared" si="8"/>
        <v>13352.499999999996</v>
      </c>
      <c r="H154" s="60">
        <f t="shared" si="8"/>
        <v>1645</v>
      </c>
      <c r="I154" s="60"/>
      <c r="J154" s="60"/>
      <c r="K154" s="76"/>
      <c r="L154" s="60" t="str">
        <f t="shared" si="10"/>
        <v xml:space="preserve"> </v>
      </c>
      <c r="M154" s="76"/>
      <c r="N154" s="81"/>
      <c r="O154" s="81"/>
      <c r="P154" s="82">
        <f t="shared" si="9"/>
        <v>0</v>
      </c>
    </row>
    <row r="155" spans="1:16" ht="15" x14ac:dyDescent="0.2">
      <c r="A155" s="158"/>
      <c r="B155" s="76"/>
      <c r="C155" s="77"/>
      <c r="D155" s="76"/>
      <c r="E155" s="77"/>
      <c r="F155" s="76"/>
      <c r="G155" s="83">
        <f t="shared" ref="G155:H218" si="11">G154-E155+C155</f>
        <v>13352.499999999996</v>
      </c>
      <c r="H155" s="60">
        <f t="shared" si="11"/>
        <v>1645</v>
      </c>
      <c r="I155" s="60"/>
      <c r="J155" s="60"/>
      <c r="K155" s="76"/>
      <c r="L155" s="60" t="str">
        <f t="shared" si="10"/>
        <v xml:space="preserve"> </v>
      </c>
      <c r="M155" s="76"/>
      <c r="N155" s="81"/>
      <c r="O155" s="81"/>
      <c r="P155" s="82">
        <f t="shared" si="9"/>
        <v>0</v>
      </c>
    </row>
    <row r="156" spans="1:16" ht="15" x14ac:dyDescent="0.2">
      <c r="A156" s="158"/>
      <c r="B156" s="76"/>
      <c r="C156" s="77"/>
      <c r="D156" s="76"/>
      <c r="E156" s="77"/>
      <c r="F156" s="76"/>
      <c r="G156" s="83">
        <f t="shared" si="11"/>
        <v>13352.499999999996</v>
      </c>
      <c r="H156" s="60">
        <f t="shared" si="11"/>
        <v>1645</v>
      </c>
      <c r="I156" s="60"/>
      <c r="J156" s="60"/>
      <c r="K156" s="76"/>
      <c r="L156" s="60" t="str">
        <f t="shared" si="10"/>
        <v xml:space="preserve"> </v>
      </c>
      <c r="M156" s="76"/>
      <c r="N156" s="81"/>
      <c r="O156" s="81"/>
      <c r="P156" s="82">
        <f t="shared" si="9"/>
        <v>0</v>
      </c>
    </row>
    <row r="157" spans="1:16" ht="15" x14ac:dyDescent="0.2">
      <c r="A157" s="158"/>
      <c r="B157" s="76"/>
      <c r="C157" s="77"/>
      <c r="D157" s="76"/>
      <c r="E157" s="77"/>
      <c r="F157" s="76"/>
      <c r="G157" s="83">
        <f t="shared" si="11"/>
        <v>13352.499999999996</v>
      </c>
      <c r="H157" s="60">
        <f t="shared" si="11"/>
        <v>1645</v>
      </c>
      <c r="I157" s="60"/>
      <c r="J157" s="60"/>
      <c r="K157" s="76"/>
      <c r="L157" s="60" t="str">
        <f t="shared" si="10"/>
        <v xml:space="preserve"> </v>
      </c>
      <c r="M157" s="76"/>
      <c r="N157" s="81"/>
      <c r="O157" s="81"/>
      <c r="P157" s="82">
        <f t="shared" si="9"/>
        <v>0</v>
      </c>
    </row>
    <row r="158" spans="1:16" ht="15" x14ac:dyDescent="0.2">
      <c r="A158" s="158"/>
      <c r="B158" s="76"/>
      <c r="C158" s="77"/>
      <c r="D158" s="76"/>
      <c r="E158" s="77"/>
      <c r="F158" s="76"/>
      <c r="G158" s="83">
        <f t="shared" si="11"/>
        <v>13352.499999999996</v>
      </c>
      <c r="H158" s="60">
        <f t="shared" si="11"/>
        <v>1645</v>
      </c>
      <c r="I158" s="60"/>
      <c r="J158" s="60"/>
      <c r="K158" s="76"/>
      <c r="L158" s="60" t="str">
        <f t="shared" si="10"/>
        <v xml:space="preserve"> </v>
      </c>
      <c r="M158" s="76"/>
      <c r="N158" s="81"/>
      <c r="O158" s="81"/>
      <c r="P158" s="82">
        <f t="shared" si="9"/>
        <v>0</v>
      </c>
    </row>
    <row r="159" spans="1:16" ht="15" x14ac:dyDescent="0.2">
      <c r="A159" s="158"/>
      <c r="B159" s="76"/>
      <c r="C159" s="77"/>
      <c r="D159" s="76"/>
      <c r="E159" s="77"/>
      <c r="F159" s="76"/>
      <c r="G159" s="83">
        <f t="shared" si="11"/>
        <v>13352.499999999996</v>
      </c>
      <c r="H159" s="60">
        <f t="shared" si="11"/>
        <v>1645</v>
      </c>
      <c r="I159" s="60"/>
      <c r="J159" s="60"/>
      <c r="K159" s="76"/>
      <c r="L159" s="60" t="str">
        <f t="shared" si="10"/>
        <v xml:space="preserve"> </v>
      </c>
      <c r="M159" s="76"/>
      <c r="N159" s="81"/>
      <c r="O159" s="81"/>
      <c r="P159" s="82">
        <f t="shared" si="9"/>
        <v>0</v>
      </c>
    </row>
    <row r="160" spans="1:16" ht="15" x14ac:dyDescent="0.2">
      <c r="A160" s="158"/>
      <c r="B160" s="76"/>
      <c r="C160" s="77"/>
      <c r="D160" s="76"/>
      <c r="E160" s="77"/>
      <c r="F160" s="76"/>
      <c r="G160" s="83">
        <f t="shared" si="11"/>
        <v>13352.499999999996</v>
      </c>
      <c r="H160" s="60">
        <f t="shared" si="11"/>
        <v>1645</v>
      </c>
      <c r="I160" s="60"/>
      <c r="J160" s="60"/>
      <c r="K160" s="76"/>
      <c r="L160" s="60" t="str">
        <f t="shared" si="10"/>
        <v xml:space="preserve"> </v>
      </c>
      <c r="M160" s="76"/>
      <c r="N160" s="81"/>
      <c r="O160" s="81"/>
      <c r="P160" s="82">
        <f t="shared" si="9"/>
        <v>0</v>
      </c>
    </row>
    <row r="161" spans="1:16" ht="15" x14ac:dyDescent="0.2">
      <c r="A161" s="158"/>
      <c r="B161" s="76"/>
      <c r="C161" s="77"/>
      <c r="D161" s="76"/>
      <c r="E161" s="77"/>
      <c r="F161" s="76"/>
      <c r="G161" s="83">
        <f t="shared" si="11"/>
        <v>13352.499999999996</v>
      </c>
      <c r="H161" s="60">
        <f t="shared" si="11"/>
        <v>1645</v>
      </c>
      <c r="I161" s="60"/>
      <c r="J161" s="60"/>
      <c r="K161" s="76"/>
      <c r="L161" s="60" t="str">
        <f t="shared" si="10"/>
        <v xml:space="preserve"> </v>
      </c>
      <c r="M161" s="76"/>
      <c r="N161" s="81"/>
      <c r="O161" s="81"/>
      <c r="P161" s="82">
        <f t="shared" si="9"/>
        <v>0</v>
      </c>
    </row>
    <row r="162" spans="1:16" ht="15" x14ac:dyDescent="0.2">
      <c r="A162" s="158"/>
      <c r="B162" s="76"/>
      <c r="C162" s="77"/>
      <c r="D162" s="76"/>
      <c r="E162" s="77"/>
      <c r="F162" s="76"/>
      <c r="G162" s="83">
        <f t="shared" si="11"/>
        <v>13352.499999999996</v>
      </c>
      <c r="H162" s="60">
        <f t="shared" si="11"/>
        <v>1645</v>
      </c>
      <c r="I162" s="60"/>
      <c r="J162" s="60"/>
      <c r="K162" s="76"/>
      <c r="L162" s="60" t="str">
        <f t="shared" si="10"/>
        <v xml:space="preserve"> </v>
      </c>
      <c r="M162" s="76"/>
      <c r="N162" s="81"/>
      <c r="O162" s="81"/>
      <c r="P162" s="82">
        <f t="shared" si="9"/>
        <v>0</v>
      </c>
    </row>
    <row r="163" spans="1:16" ht="15" x14ac:dyDescent="0.2">
      <c r="A163" s="158"/>
      <c r="B163" s="76"/>
      <c r="C163" s="77"/>
      <c r="D163" s="76"/>
      <c r="E163" s="77"/>
      <c r="F163" s="76"/>
      <c r="G163" s="83">
        <f t="shared" si="11"/>
        <v>13352.499999999996</v>
      </c>
      <c r="H163" s="60">
        <f t="shared" si="11"/>
        <v>1645</v>
      </c>
      <c r="I163" s="60"/>
      <c r="J163" s="60"/>
      <c r="K163" s="76"/>
      <c r="L163" s="60" t="str">
        <f t="shared" si="10"/>
        <v xml:space="preserve"> </v>
      </c>
      <c r="M163" s="76"/>
      <c r="N163" s="81"/>
      <c r="O163" s="81"/>
      <c r="P163" s="82">
        <f t="shared" si="9"/>
        <v>0</v>
      </c>
    </row>
    <row r="164" spans="1:16" ht="15" x14ac:dyDescent="0.2">
      <c r="A164" s="158"/>
      <c r="B164" s="76"/>
      <c r="C164" s="77"/>
      <c r="D164" s="76"/>
      <c r="E164" s="77"/>
      <c r="F164" s="76"/>
      <c r="G164" s="83">
        <f t="shared" si="11"/>
        <v>13352.499999999996</v>
      </c>
      <c r="H164" s="60">
        <f t="shared" si="11"/>
        <v>1645</v>
      </c>
      <c r="I164" s="60"/>
      <c r="J164" s="60"/>
      <c r="K164" s="76"/>
      <c r="L164" s="60" t="str">
        <f t="shared" si="10"/>
        <v xml:space="preserve"> </v>
      </c>
      <c r="M164" s="76"/>
      <c r="N164" s="81"/>
      <c r="O164" s="81"/>
      <c r="P164" s="82">
        <f t="shared" si="9"/>
        <v>0</v>
      </c>
    </row>
    <row r="165" spans="1:16" ht="15" x14ac:dyDescent="0.2">
      <c r="A165" s="158"/>
      <c r="B165" s="76"/>
      <c r="C165" s="77"/>
      <c r="D165" s="76"/>
      <c r="E165" s="77"/>
      <c r="F165" s="76"/>
      <c r="G165" s="83">
        <f t="shared" si="11"/>
        <v>13352.499999999996</v>
      </c>
      <c r="H165" s="60">
        <f t="shared" si="11"/>
        <v>1645</v>
      </c>
      <c r="I165" s="60"/>
      <c r="J165" s="60"/>
      <c r="K165" s="76"/>
      <c r="L165" s="60" t="str">
        <f t="shared" si="10"/>
        <v xml:space="preserve"> </v>
      </c>
      <c r="M165" s="76"/>
      <c r="N165" s="81"/>
      <c r="O165" s="81"/>
      <c r="P165" s="82">
        <f t="shared" si="9"/>
        <v>0</v>
      </c>
    </row>
    <row r="166" spans="1:16" ht="15" x14ac:dyDescent="0.2">
      <c r="A166" s="158"/>
      <c r="B166" s="76"/>
      <c r="C166" s="86"/>
      <c r="D166" s="76"/>
      <c r="E166" s="77"/>
      <c r="F166" s="76"/>
      <c r="G166" s="83">
        <f t="shared" si="11"/>
        <v>13352.499999999996</v>
      </c>
      <c r="H166" s="60">
        <f t="shared" si="11"/>
        <v>1645</v>
      </c>
      <c r="I166" s="60"/>
      <c r="J166" s="60"/>
      <c r="K166" s="76"/>
      <c r="L166" s="60" t="str">
        <f t="shared" si="10"/>
        <v xml:space="preserve"> </v>
      </c>
      <c r="M166" s="76"/>
      <c r="N166" s="81"/>
      <c r="O166" s="81"/>
      <c r="P166" s="82">
        <f t="shared" si="9"/>
        <v>0</v>
      </c>
    </row>
    <row r="167" spans="1:16" ht="15" x14ac:dyDescent="0.2">
      <c r="A167" s="158"/>
      <c r="B167" s="76"/>
      <c r="C167" s="77"/>
      <c r="D167" s="76"/>
      <c r="E167" s="77"/>
      <c r="F167" s="76"/>
      <c r="G167" s="83">
        <f t="shared" si="11"/>
        <v>13352.499999999996</v>
      </c>
      <c r="H167" s="60">
        <f t="shared" si="11"/>
        <v>1645</v>
      </c>
      <c r="I167" s="60"/>
      <c r="J167" s="60"/>
      <c r="K167" s="76"/>
      <c r="L167" s="60" t="str">
        <f t="shared" si="10"/>
        <v xml:space="preserve"> </v>
      </c>
      <c r="M167" s="76"/>
      <c r="N167" s="81"/>
      <c r="O167" s="81"/>
      <c r="P167" s="82">
        <f t="shared" si="9"/>
        <v>0</v>
      </c>
    </row>
    <row r="168" spans="1:16" ht="15" x14ac:dyDescent="0.2">
      <c r="A168" s="158"/>
      <c r="B168" s="76"/>
      <c r="C168" s="77"/>
      <c r="D168" s="76"/>
      <c r="E168" s="77"/>
      <c r="F168" s="76"/>
      <c r="G168" s="83">
        <f t="shared" si="11"/>
        <v>13352.499999999996</v>
      </c>
      <c r="H168" s="60">
        <f t="shared" si="11"/>
        <v>1645</v>
      </c>
      <c r="I168" s="60"/>
      <c r="J168" s="60"/>
      <c r="K168" s="76"/>
      <c r="L168" s="60" t="str">
        <f t="shared" si="10"/>
        <v xml:space="preserve"> </v>
      </c>
      <c r="M168" s="76"/>
      <c r="N168" s="81"/>
      <c r="O168" s="81"/>
      <c r="P168" s="82">
        <f t="shared" si="9"/>
        <v>0</v>
      </c>
    </row>
    <row r="169" spans="1:16" ht="15" x14ac:dyDescent="0.2">
      <c r="A169" s="158"/>
      <c r="B169" s="76"/>
      <c r="C169" s="77"/>
      <c r="D169" s="76"/>
      <c r="E169" s="77"/>
      <c r="F169" s="76"/>
      <c r="G169" s="83">
        <f t="shared" si="11"/>
        <v>13352.499999999996</v>
      </c>
      <c r="H169" s="60">
        <f t="shared" si="11"/>
        <v>1645</v>
      </c>
      <c r="I169" s="60"/>
      <c r="J169" s="60"/>
      <c r="K169" s="76"/>
      <c r="L169" s="60" t="str">
        <f t="shared" si="10"/>
        <v xml:space="preserve"> </v>
      </c>
      <c r="M169" s="76"/>
      <c r="N169" s="81"/>
      <c r="O169" s="81"/>
      <c r="P169" s="82">
        <f t="shared" si="9"/>
        <v>0</v>
      </c>
    </row>
    <row r="170" spans="1:16" ht="15" x14ac:dyDescent="0.2">
      <c r="A170" s="158"/>
      <c r="B170" s="76"/>
      <c r="C170" s="77"/>
      <c r="D170" s="76"/>
      <c r="E170" s="77"/>
      <c r="F170" s="76"/>
      <c r="G170" s="83">
        <f t="shared" si="11"/>
        <v>13352.499999999996</v>
      </c>
      <c r="H170" s="60">
        <f t="shared" si="11"/>
        <v>1645</v>
      </c>
      <c r="I170" s="60"/>
      <c r="J170" s="60"/>
      <c r="K170" s="76"/>
      <c r="L170" s="60" t="str">
        <f t="shared" si="10"/>
        <v xml:space="preserve"> </v>
      </c>
      <c r="M170" s="76"/>
      <c r="N170" s="81"/>
      <c r="O170" s="81"/>
      <c r="P170" s="82">
        <f t="shared" si="9"/>
        <v>0</v>
      </c>
    </row>
    <row r="171" spans="1:16" ht="15" x14ac:dyDescent="0.2">
      <c r="A171" s="158"/>
      <c r="B171" s="76"/>
      <c r="C171" s="77"/>
      <c r="D171" s="76"/>
      <c r="E171" s="77"/>
      <c r="F171" s="76"/>
      <c r="G171" s="83">
        <f t="shared" si="11"/>
        <v>13352.499999999996</v>
      </c>
      <c r="H171" s="60">
        <f t="shared" si="11"/>
        <v>1645</v>
      </c>
      <c r="I171" s="60"/>
      <c r="J171" s="60"/>
      <c r="K171" s="76"/>
      <c r="L171" s="60" t="str">
        <f t="shared" si="10"/>
        <v xml:space="preserve"> </v>
      </c>
      <c r="M171" s="76"/>
      <c r="N171" s="81"/>
      <c r="O171" s="81"/>
      <c r="P171" s="82">
        <f t="shared" si="9"/>
        <v>0</v>
      </c>
    </row>
    <row r="172" spans="1:16" ht="15" x14ac:dyDescent="0.2">
      <c r="A172" s="158"/>
      <c r="B172" s="76"/>
      <c r="C172" s="77"/>
      <c r="D172" s="76"/>
      <c r="E172" s="77"/>
      <c r="F172" s="76"/>
      <c r="G172" s="83">
        <f t="shared" si="11"/>
        <v>13352.499999999996</v>
      </c>
      <c r="H172" s="60">
        <f t="shared" si="11"/>
        <v>1645</v>
      </c>
      <c r="I172" s="60"/>
      <c r="J172" s="60"/>
      <c r="K172" s="76"/>
      <c r="L172" s="60" t="str">
        <f t="shared" si="10"/>
        <v xml:space="preserve"> </v>
      </c>
      <c r="M172" s="76"/>
      <c r="N172" s="81"/>
      <c r="O172" s="81"/>
      <c r="P172" s="82">
        <f t="shared" si="9"/>
        <v>0</v>
      </c>
    </row>
    <row r="173" spans="1:16" ht="15" x14ac:dyDescent="0.2">
      <c r="A173" s="158"/>
      <c r="B173" s="76"/>
      <c r="C173" s="77"/>
      <c r="D173" s="76"/>
      <c r="E173" s="77"/>
      <c r="F173" s="76"/>
      <c r="G173" s="83">
        <f t="shared" si="11"/>
        <v>13352.499999999996</v>
      </c>
      <c r="H173" s="60">
        <f t="shared" si="11"/>
        <v>1645</v>
      </c>
      <c r="I173" s="60"/>
      <c r="J173" s="60"/>
      <c r="K173" s="76"/>
      <c r="L173" s="60" t="str">
        <f t="shared" si="10"/>
        <v xml:space="preserve"> </v>
      </c>
      <c r="M173" s="76"/>
      <c r="N173" s="81"/>
      <c r="O173" s="81"/>
      <c r="P173" s="82">
        <f t="shared" si="9"/>
        <v>0</v>
      </c>
    </row>
    <row r="174" spans="1:16" ht="15" x14ac:dyDescent="0.2">
      <c r="A174" s="158"/>
      <c r="B174" s="76"/>
      <c r="C174" s="77"/>
      <c r="D174" s="76"/>
      <c r="E174" s="77"/>
      <c r="F174" s="76"/>
      <c r="G174" s="83">
        <f t="shared" si="11"/>
        <v>13352.499999999996</v>
      </c>
      <c r="H174" s="60">
        <f t="shared" si="11"/>
        <v>1645</v>
      </c>
      <c r="I174" s="60"/>
      <c r="J174" s="60"/>
      <c r="K174" s="76"/>
      <c r="L174" s="60" t="str">
        <f t="shared" si="10"/>
        <v xml:space="preserve"> </v>
      </c>
      <c r="M174" s="76"/>
      <c r="N174" s="81"/>
      <c r="O174" s="81"/>
      <c r="P174" s="82">
        <f t="shared" si="9"/>
        <v>0</v>
      </c>
    </row>
    <row r="175" spans="1:16" ht="15" x14ac:dyDescent="0.2">
      <c r="A175" s="158"/>
      <c r="B175" s="76"/>
      <c r="C175" s="77"/>
      <c r="D175" s="76"/>
      <c r="E175" s="77"/>
      <c r="F175" s="76"/>
      <c r="G175" s="83">
        <f t="shared" si="11"/>
        <v>13352.499999999996</v>
      </c>
      <c r="H175" s="60">
        <f t="shared" si="11"/>
        <v>1645</v>
      </c>
      <c r="I175" s="60"/>
      <c r="J175" s="60"/>
      <c r="K175" s="76"/>
      <c r="L175" s="60" t="str">
        <f t="shared" si="10"/>
        <v xml:space="preserve"> </v>
      </c>
      <c r="M175" s="76"/>
      <c r="N175" s="81"/>
      <c r="O175" s="81"/>
      <c r="P175" s="82">
        <f t="shared" si="9"/>
        <v>0</v>
      </c>
    </row>
    <row r="176" spans="1:16" ht="15" x14ac:dyDescent="0.2">
      <c r="A176" s="158"/>
      <c r="B176" s="76"/>
      <c r="C176" s="77"/>
      <c r="D176" s="76"/>
      <c r="E176" s="77"/>
      <c r="F176" s="76"/>
      <c r="G176" s="83">
        <f t="shared" si="11"/>
        <v>13352.499999999996</v>
      </c>
      <c r="H176" s="60">
        <f t="shared" si="11"/>
        <v>1645</v>
      </c>
      <c r="I176" s="60"/>
      <c r="J176" s="60"/>
      <c r="K176" s="76"/>
      <c r="L176" s="60" t="str">
        <f t="shared" si="10"/>
        <v xml:space="preserve"> </v>
      </c>
      <c r="M176" s="76"/>
      <c r="N176" s="81"/>
      <c r="O176" s="81"/>
      <c r="P176" s="82">
        <f t="shared" si="9"/>
        <v>0</v>
      </c>
    </row>
    <row r="177" spans="1:16" ht="15" x14ac:dyDescent="0.2">
      <c r="A177" s="158"/>
      <c r="B177" s="76"/>
      <c r="C177" s="77"/>
      <c r="D177" s="76"/>
      <c r="E177" s="77"/>
      <c r="F177" s="76"/>
      <c r="G177" s="83">
        <f t="shared" si="11"/>
        <v>13352.499999999996</v>
      </c>
      <c r="H177" s="60">
        <f t="shared" si="11"/>
        <v>1645</v>
      </c>
      <c r="I177" s="60"/>
      <c r="J177" s="60"/>
      <c r="K177" s="76"/>
      <c r="L177" s="60" t="str">
        <f t="shared" si="10"/>
        <v xml:space="preserve"> </v>
      </c>
      <c r="M177" s="76"/>
      <c r="N177" s="81"/>
      <c r="O177" s="81"/>
      <c r="P177" s="82">
        <f t="shared" si="9"/>
        <v>0</v>
      </c>
    </row>
    <row r="178" spans="1:16" ht="15" x14ac:dyDescent="0.2">
      <c r="A178" s="158"/>
      <c r="B178" s="76"/>
      <c r="C178" s="77"/>
      <c r="D178" s="76"/>
      <c r="E178" s="77"/>
      <c r="F178" s="76"/>
      <c r="G178" s="83">
        <f t="shared" si="11"/>
        <v>13352.499999999996</v>
      </c>
      <c r="H178" s="60">
        <f t="shared" si="11"/>
        <v>1645</v>
      </c>
      <c r="I178" s="60"/>
      <c r="J178" s="60"/>
      <c r="K178" s="76"/>
      <c r="L178" s="60" t="str">
        <f t="shared" si="10"/>
        <v xml:space="preserve"> </v>
      </c>
      <c r="M178" s="76"/>
      <c r="N178" s="81"/>
      <c r="O178" s="81"/>
      <c r="P178" s="82">
        <f t="shared" si="9"/>
        <v>0</v>
      </c>
    </row>
    <row r="179" spans="1:16" ht="15" x14ac:dyDescent="0.2">
      <c r="A179" s="158"/>
      <c r="B179" s="76"/>
      <c r="C179" s="77"/>
      <c r="D179" s="76"/>
      <c r="E179" s="77"/>
      <c r="F179" s="76"/>
      <c r="G179" s="83">
        <f t="shared" si="11"/>
        <v>13352.499999999996</v>
      </c>
      <c r="H179" s="60">
        <f t="shared" si="11"/>
        <v>1645</v>
      </c>
      <c r="I179" s="60"/>
      <c r="J179" s="60"/>
      <c r="K179" s="76"/>
      <c r="L179" s="60" t="str">
        <f t="shared" si="10"/>
        <v xml:space="preserve"> </v>
      </c>
      <c r="M179" s="76"/>
      <c r="N179" s="81"/>
      <c r="O179" s="81"/>
      <c r="P179" s="82">
        <f t="shared" si="9"/>
        <v>0</v>
      </c>
    </row>
    <row r="180" spans="1:16" ht="15" x14ac:dyDescent="0.2">
      <c r="A180" s="158"/>
      <c r="B180" s="76"/>
      <c r="C180" s="77"/>
      <c r="D180" s="76"/>
      <c r="E180" s="77"/>
      <c r="F180" s="76"/>
      <c r="G180" s="83">
        <f t="shared" si="11"/>
        <v>13352.499999999996</v>
      </c>
      <c r="H180" s="60">
        <f t="shared" si="11"/>
        <v>1645</v>
      </c>
      <c r="I180" s="60"/>
      <c r="J180" s="60"/>
      <c r="K180" s="76"/>
      <c r="L180" s="60" t="str">
        <f t="shared" si="10"/>
        <v xml:space="preserve"> </v>
      </c>
      <c r="M180" s="76"/>
      <c r="N180" s="81"/>
      <c r="O180" s="81"/>
      <c r="P180" s="82">
        <f t="shared" si="9"/>
        <v>0</v>
      </c>
    </row>
    <row r="181" spans="1:16" ht="15" x14ac:dyDescent="0.2">
      <c r="A181" s="158"/>
      <c r="B181" s="76"/>
      <c r="C181" s="77"/>
      <c r="D181" s="76"/>
      <c r="E181" s="77"/>
      <c r="F181" s="76"/>
      <c r="G181" s="83">
        <f t="shared" si="11"/>
        <v>13352.499999999996</v>
      </c>
      <c r="H181" s="60">
        <f t="shared" si="11"/>
        <v>1645</v>
      </c>
      <c r="I181" s="60"/>
      <c r="J181" s="60"/>
      <c r="K181" s="76"/>
      <c r="L181" s="60" t="str">
        <f t="shared" si="10"/>
        <v xml:space="preserve"> </v>
      </c>
      <c r="M181" s="76"/>
      <c r="N181" s="81"/>
      <c r="O181" s="81"/>
      <c r="P181" s="82">
        <f t="shared" si="9"/>
        <v>0</v>
      </c>
    </row>
    <row r="182" spans="1:16" ht="15" x14ac:dyDescent="0.2">
      <c r="A182" s="158"/>
      <c r="B182" s="76"/>
      <c r="C182" s="77"/>
      <c r="D182" s="76"/>
      <c r="E182" s="77"/>
      <c r="F182" s="76"/>
      <c r="G182" s="83">
        <f t="shared" si="11"/>
        <v>13352.499999999996</v>
      </c>
      <c r="H182" s="60">
        <f t="shared" si="11"/>
        <v>1645</v>
      </c>
      <c r="I182" s="60"/>
      <c r="J182" s="60"/>
      <c r="K182" s="76"/>
      <c r="L182" s="60" t="str">
        <f t="shared" si="10"/>
        <v xml:space="preserve"> </v>
      </c>
      <c r="M182" s="76"/>
      <c r="N182" s="81"/>
      <c r="O182" s="81"/>
      <c r="P182" s="82">
        <f t="shared" si="9"/>
        <v>0</v>
      </c>
    </row>
    <row r="183" spans="1:16" ht="15" x14ac:dyDescent="0.2">
      <c r="A183" s="158"/>
      <c r="B183" s="76"/>
      <c r="C183" s="77"/>
      <c r="D183" s="76"/>
      <c r="E183" s="77"/>
      <c r="F183" s="76"/>
      <c r="G183" s="83">
        <f t="shared" si="11"/>
        <v>13352.499999999996</v>
      </c>
      <c r="H183" s="60">
        <f t="shared" si="11"/>
        <v>1645</v>
      </c>
      <c r="I183" s="60"/>
      <c r="J183" s="60"/>
      <c r="K183" s="76"/>
      <c r="L183" s="60" t="str">
        <f t="shared" si="10"/>
        <v xml:space="preserve"> </v>
      </c>
      <c r="M183" s="76"/>
      <c r="N183" s="81"/>
      <c r="O183" s="81"/>
      <c r="P183" s="82">
        <f t="shared" si="9"/>
        <v>0</v>
      </c>
    </row>
    <row r="184" spans="1:16" ht="15" x14ac:dyDescent="0.2">
      <c r="A184" s="158"/>
      <c r="B184" s="76"/>
      <c r="C184" s="77"/>
      <c r="D184" s="76"/>
      <c r="E184" s="77"/>
      <c r="F184" s="76"/>
      <c r="G184" s="83">
        <f t="shared" si="11"/>
        <v>13352.499999999996</v>
      </c>
      <c r="H184" s="60">
        <f t="shared" si="11"/>
        <v>1645</v>
      </c>
      <c r="I184" s="60"/>
      <c r="J184" s="60"/>
      <c r="K184" s="76"/>
      <c r="L184" s="60" t="str">
        <f t="shared" si="10"/>
        <v xml:space="preserve"> </v>
      </c>
      <c r="M184" s="76"/>
      <c r="N184" s="81"/>
      <c r="O184" s="81"/>
      <c r="P184" s="82">
        <f t="shared" si="9"/>
        <v>0</v>
      </c>
    </row>
    <row r="185" spans="1:16" ht="15" x14ac:dyDescent="0.2">
      <c r="A185" s="158"/>
      <c r="B185" s="76"/>
      <c r="C185" s="77"/>
      <c r="D185" s="76"/>
      <c r="E185" s="77"/>
      <c r="F185" s="76"/>
      <c r="G185" s="83">
        <f t="shared" si="11"/>
        <v>13352.499999999996</v>
      </c>
      <c r="H185" s="60">
        <f t="shared" si="11"/>
        <v>1645</v>
      </c>
      <c r="I185" s="60"/>
      <c r="J185" s="60"/>
      <c r="K185" s="76"/>
      <c r="L185" s="60" t="str">
        <f t="shared" si="10"/>
        <v xml:space="preserve"> </v>
      </c>
      <c r="M185" s="76"/>
      <c r="N185" s="81"/>
      <c r="O185" s="81"/>
      <c r="P185" s="82">
        <f t="shared" si="9"/>
        <v>0</v>
      </c>
    </row>
    <row r="186" spans="1:16" ht="15" x14ac:dyDescent="0.2">
      <c r="A186" s="158"/>
      <c r="B186" s="76"/>
      <c r="C186" s="77"/>
      <c r="D186" s="76"/>
      <c r="E186" s="77"/>
      <c r="F186" s="76"/>
      <c r="G186" s="83">
        <f t="shared" si="11"/>
        <v>13352.499999999996</v>
      </c>
      <c r="H186" s="60">
        <f t="shared" si="11"/>
        <v>1645</v>
      </c>
      <c r="I186" s="60"/>
      <c r="J186" s="60"/>
      <c r="K186" s="76"/>
      <c r="L186" s="60" t="str">
        <f t="shared" si="10"/>
        <v xml:space="preserve"> </v>
      </c>
      <c r="M186" s="76"/>
      <c r="N186" s="81"/>
      <c r="O186" s="81"/>
      <c r="P186" s="82">
        <f t="shared" si="9"/>
        <v>0</v>
      </c>
    </row>
    <row r="187" spans="1:16" ht="15" x14ac:dyDescent="0.2">
      <c r="A187" s="158"/>
      <c r="B187" s="76"/>
      <c r="C187" s="77"/>
      <c r="D187" s="76"/>
      <c r="E187" s="77"/>
      <c r="F187" s="76"/>
      <c r="G187" s="83">
        <f t="shared" si="11"/>
        <v>13352.499999999996</v>
      </c>
      <c r="H187" s="60">
        <f t="shared" si="11"/>
        <v>1645</v>
      </c>
      <c r="I187" s="60"/>
      <c r="J187" s="60"/>
      <c r="K187" s="76"/>
      <c r="L187" s="60" t="str">
        <f t="shared" si="10"/>
        <v xml:space="preserve"> </v>
      </c>
      <c r="M187" s="76"/>
      <c r="N187" s="81"/>
      <c r="O187" s="81"/>
      <c r="P187" s="82">
        <f t="shared" si="9"/>
        <v>0</v>
      </c>
    </row>
    <row r="188" spans="1:16" ht="15" x14ac:dyDescent="0.2">
      <c r="A188" s="158"/>
      <c r="B188" s="76"/>
      <c r="C188" s="77"/>
      <c r="D188" s="76"/>
      <c r="E188" s="77"/>
      <c r="F188" s="76"/>
      <c r="G188" s="83">
        <f t="shared" si="11"/>
        <v>13352.499999999996</v>
      </c>
      <c r="H188" s="60">
        <f t="shared" si="11"/>
        <v>1645</v>
      </c>
      <c r="I188" s="60"/>
      <c r="J188" s="60"/>
      <c r="K188" s="76"/>
      <c r="L188" s="60" t="str">
        <f t="shared" si="10"/>
        <v xml:space="preserve"> </v>
      </c>
      <c r="M188" s="76"/>
      <c r="N188" s="81"/>
      <c r="O188" s="81"/>
      <c r="P188" s="82">
        <f t="shared" si="9"/>
        <v>0</v>
      </c>
    </row>
    <row r="189" spans="1:16" ht="15" x14ac:dyDescent="0.2">
      <c r="A189" s="158"/>
      <c r="B189" s="76"/>
      <c r="C189" s="77"/>
      <c r="D189" s="76"/>
      <c r="E189" s="77"/>
      <c r="F189" s="76"/>
      <c r="G189" s="83">
        <f t="shared" si="11"/>
        <v>13352.499999999996</v>
      </c>
      <c r="H189" s="60">
        <f t="shared" si="11"/>
        <v>1645</v>
      </c>
      <c r="I189" s="60"/>
      <c r="J189" s="60"/>
      <c r="K189" s="76"/>
      <c r="L189" s="60" t="str">
        <f t="shared" si="10"/>
        <v xml:space="preserve"> </v>
      </c>
      <c r="M189" s="76"/>
      <c r="N189" s="81"/>
      <c r="O189" s="81"/>
      <c r="P189" s="82">
        <f t="shared" si="9"/>
        <v>0</v>
      </c>
    </row>
    <row r="190" spans="1:16" ht="15" x14ac:dyDescent="0.2">
      <c r="A190" s="158"/>
      <c r="B190" s="76"/>
      <c r="C190" s="77"/>
      <c r="D190" s="76"/>
      <c r="E190" s="77"/>
      <c r="F190" s="76"/>
      <c r="G190" s="83">
        <f t="shared" si="11"/>
        <v>13352.499999999996</v>
      </c>
      <c r="H190" s="60">
        <f t="shared" si="11"/>
        <v>1645</v>
      </c>
      <c r="I190" s="60"/>
      <c r="J190" s="60"/>
      <c r="K190" s="76"/>
      <c r="L190" s="60" t="str">
        <f t="shared" si="10"/>
        <v xml:space="preserve"> </v>
      </c>
      <c r="M190" s="76"/>
      <c r="N190" s="81"/>
      <c r="O190" s="81"/>
      <c r="P190" s="82">
        <f t="shared" si="9"/>
        <v>0</v>
      </c>
    </row>
    <row r="191" spans="1:16" ht="15" x14ac:dyDescent="0.2">
      <c r="A191" s="158"/>
      <c r="B191" s="76"/>
      <c r="C191" s="77"/>
      <c r="D191" s="76"/>
      <c r="E191" s="77"/>
      <c r="F191" s="76"/>
      <c r="G191" s="83">
        <f t="shared" si="11"/>
        <v>13352.499999999996</v>
      </c>
      <c r="H191" s="60">
        <f t="shared" si="11"/>
        <v>1645</v>
      </c>
      <c r="I191" s="60"/>
      <c r="J191" s="60"/>
      <c r="K191" s="76"/>
      <c r="L191" s="60" t="str">
        <f t="shared" si="10"/>
        <v xml:space="preserve"> </v>
      </c>
      <c r="M191" s="76"/>
      <c r="N191" s="81"/>
      <c r="O191" s="81"/>
      <c r="P191" s="82">
        <f t="shared" si="9"/>
        <v>0</v>
      </c>
    </row>
    <row r="192" spans="1:16" ht="15" x14ac:dyDescent="0.2">
      <c r="A192" s="158"/>
      <c r="B192" s="76"/>
      <c r="C192" s="77"/>
      <c r="D192" s="76"/>
      <c r="E192" s="77"/>
      <c r="F192" s="76"/>
      <c r="G192" s="83">
        <f t="shared" si="11"/>
        <v>13352.499999999996</v>
      </c>
      <c r="H192" s="60">
        <f t="shared" si="11"/>
        <v>1645</v>
      </c>
      <c r="I192" s="60"/>
      <c r="J192" s="60"/>
      <c r="K192" s="76"/>
      <c r="L192" s="60" t="str">
        <f t="shared" si="10"/>
        <v xml:space="preserve"> </v>
      </c>
      <c r="M192" s="76"/>
      <c r="N192" s="81"/>
      <c r="O192" s="81"/>
      <c r="P192" s="82">
        <f t="shared" si="9"/>
        <v>0</v>
      </c>
    </row>
    <row r="193" spans="1:16" ht="15" x14ac:dyDescent="0.2">
      <c r="A193" s="158"/>
      <c r="B193" s="76"/>
      <c r="C193" s="77"/>
      <c r="D193" s="76"/>
      <c r="E193" s="77"/>
      <c r="F193" s="76"/>
      <c r="G193" s="83">
        <f t="shared" si="11"/>
        <v>13352.499999999996</v>
      </c>
      <c r="H193" s="60">
        <f t="shared" si="11"/>
        <v>1645</v>
      </c>
      <c r="I193" s="60"/>
      <c r="J193" s="60"/>
      <c r="K193" s="76"/>
      <c r="L193" s="60" t="str">
        <f t="shared" si="10"/>
        <v xml:space="preserve"> </v>
      </c>
      <c r="M193" s="76"/>
      <c r="N193" s="81"/>
      <c r="O193" s="81"/>
      <c r="P193" s="82">
        <f t="shared" si="9"/>
        <v>0</v>
      </c>
    </row>
    <row r="194" spans="1:16" ht="15" x14ac:dyDescent="0.2">
      <c r="A194" s="158"/>
      <c r="B194" s="76"/>
      <c r="C194" s="77"/>
      <c r="D194" s="76"/>
      <c r="E194" s="77"/>
      <c r="F194" s="76"/>
      <c r="G194" s="83">
        <f t="shared" si="11"/>
        <v>13352.499999999996</v>
      </c>
      <c r="H194" s="60">
        <f t="shared" si="11"/>
        <v>1645</v>
      </c>
      <c r="I194" s="60"/>
      <c r="J194" s="60"/>
      <c r="K194" s="76"/>
      <c r="L194" s="60" t="str">
        <f t="shared" si="10"/>
        <v xml:space="preserve"> </v>
      </c>
      <c r="M194" s="76"/>
      <c r="N194" s="81"/>
      <c r="O194" s="81"/>
      <c r="P194" s="82">
        <f t="shared" si="9"/>
        <v>0</v>
      </c>
    </row>
    <row r="195" spans="1:16" ht="15" x14ac:dyDescent="0.2">
      <c r="A195" s="158"/>
      <c r="B195" s="76"/>
      <c r="C195" s="77"/>
      <c r="D195" s="76"/>
      <c r="E195" s="77"/>
      <c r="F195" s="76"/>
      <c r="G195" s="83">
        <f t="shared" si="11"/>
        <v>13352.499999999996</v>
      </c>
      <c r="H195" s="60">
        <f t="shared" si="11"/>
        <v>1645</v>
      </c>
      <c r="I195" s="60"/>
      <c r="J195" s="60"/>
      <c r="K195" s="76"/>
      <c r="L195" s="60" t="str">
        <f t="shared" si="10"/>
        <v xml:space="preserve"> </v>
      </c>
      <c r="M195" s="76"/>
      <c r="N195" s="81"/>
      <c r="O195" s="81"/>
      <c r="P195" s="82">
        <f t="shared" si="9"/>
        <v>0</v>
      </c>
    </row>
    <row r="196" spans="1:16" ht="15" x14ac:dyDescent="0.2">
      <c r="A196" s="158"/>
      <c r="B196" s="76"/>
      <c r="C196" s="77"/>
      <c r="D196" s="76"/>
      <c r="E196" s="77"/>
      <c r="F196" s="76"/>
      <c r="G196" s="83">
        <f t="shared" si="11"/>
        <v>13352.499999999996</v>
      </c>
      <c r="H196" s="60">
        <f t="shared" si="11"/>
        <v>1645</v>
      </c>
      <c r="I196" s="60"/>
      <c r="J196" s="60"/>
      <c r="K196" s="76"/>
      <c r="L196" s="60" t="str">
        <f t="shared" si="10"/>
        <v xml:space="preserve"> </v>
      </c>
      <c r="M196" s="76"/>
      <c r="N196" s="81"/>
      <c r="O196" s="81"/>
      <c r="P196" s="82">
        <f t="shared" si="9"/>
        <v>0</v>
      </c>
    </row>
    <row r="197" spans="1:16" ht="15" x14ac:dyDescent="0.2">
      <c r="A197" s="158"/>
      <c r="B197" s="76"/>
      <c r="C197" s="77"/>
      <c r="D197" s="76"/>
      <c r="E197" s="77"/>
      <c r="F197" s="76"/>
      <c r="G197" s="83">
        <f t="shared" si="11"/>
        <v>13352.499999999996</v>
      </c>
      <c r="H197" s="60">
        <f t="shared" si="11"/>
        <v>1645</v>
      </c>
      <c r="I197" s="60"/>
      <c r="J197" s="60"/>
      <c r="K197" s="76"/>
      <c r="L197" s="60" t="str">
        <f t="shared" si="10"/>
        <v xml:space="preserve"> </v>
      </c>
      <c r="M197" s="76"/>
      <c r="N197" s="81"/>
      <c r="O197" s="81"/>
      <c r="P197" s="82">
        <f t="shared" si="9"/>
        <v>0</v>
      </c>
    </row>
    <row r="198" spans="1:16" ht="15" x14ac:dyDescent="0.2">
      <c r="A198" s="158"/>
      <c r="B198" s="76"/>
      <c r="C198" s="77"/>
      <c r="D198" s="76"/>
      <c r="E198" s="77"/>
      <c r="F198" s="76"/>
      <c r="G198" s="83">
        <f t="shared" si="11"/>
        <v>13352.499999999996</v>
      </c>
      <c r="H198" s="60">
        <f t="shared" si="11"/>
        <v>1645</v>
      </c>
      <c r="I198" s="60"/>
      <c r="J198" s="60"/>
      <c r="K198" s="76"/>
      <c r="L198" s="60" t="str">
        <f t="shared" si="10"/>
        <v xml:space="preserve"> </v>
      </c>
      <c r="M198" s="76"/>
      <c r="N198" s="81"/>
      <c r="O198" s="81"/>
      <c r="P198" s="82">
        <f t="shared" si="9"/>
        <v>0</v>
      </c>
    </row>
    <row r="199" spans="1:16" ht="15" x14ac:dyDescent="0.2">
      <c r="A199" s="158"/>
      <c r="B199" s="76"/>
      <c r="C199" s="77"/>
      <c r="D199" s="76"/>
      <c r="E199" s="77"/>
      <c r="F199" s="76"/>
      <c r="G199" s="83">
        <f t="shared" si="11"/>
        <v>13352.499999999996</v>
      </c>
      <c r="H199" s="60">
        <f t="shared" si="11"/>
        <v>1645</v>
      </c>
      <c r="I199" s="60"/>
      <c r="J199" s="60"/>
      <c r="K199" s="76"/>
      <c r="L199" s="60" t="str">
        <f t="shared" si="10"/>
        <v xml:space="preserve"> </v>
      </c>
      <c r="M199" s="76"/>
      <c r="N199" s="81"/>
      <c r="O199" s="81"/>
      <c r="P199" s="82">
        <f t="shared" si="9"/>
        <v>0</v>
      </c>
    </row>
    <row r="200" spans="1:16" ht="15" x14ac:dyDescent="0.2">
      <c r="A200" s="158"/>
      <c r="B200" s="76"/>
      <c r="C200" s="77"/>
      <c r="D200" s="76"/>
      <c r="E200" s="77"/>
      <c r="F200" s="76"/>
      <c r="G200" s="83">
        <f t="shared" si="11"/>
        <v>13352.499999999996</v>
      </c>
      <c r="H200" s="60">
        <f t="shared" si="11"/>
        <v>1645</v>
      </c>
      <c r="I200" s="60"/>
      <c r="J200" s="60"/>
      <c r="K200" s="76"/>
      <c r="L200" s="60" t="str">
        <f t="shared" si="10"/>
        <v xml:space="preserve"> </v>
      </c>
      <c r="M200" s="76"/>
      <c r="N200" s="81"/>
      <c r="O200" s="81"/>
      <c r="P200" s="82">
        <f t="shared" si="9"/>
        <v>0</v>
      </c>
    </row>
    <row r="201" spans="1:16" ht="15" x14ac:dyDescent="0.2">
      <c r="A201" s="158"/>
      <c r="B201" s="76"/>
      <c r="C201" s="77"/>
      <c r="D201" s="76"/>
      <c r="E201" s="77"/>
      <c r="F201" s="76"/>
      <c r="G201" s="83">
        <f t="shared" si="11"/>
        <v>13352.499999999996</v>
      </c>
      <c r="H201" s="60">
        <f t="shared" si="11"/>
        <v>1645</v>
      </c>
      <c r="I201" s="60"/>
      <c r="J201" s="60"/>
      <c r="K201" s="76"/>
      <c r="L201" s="60" t="str">
        <f t="shared" si="10"/>
        <v xml:space="preserve"> </v>
      </c>
      <c r="M201" s="76"/>
      <c r="N201" s="81"/>
      <c r="O201" s="81"/>
      <c r="P201" s="82">
        <f t="shared" si="9"/>
        <v>0</v>
      </c>
    </row>
    <row r="202" spans="1:16" ht="15" x14ac:dyDescent="0.2">
      <c r="A202" s="158"/>
      <c r="B202" s="76"/>
      <c r="C202" s="77"/>
      <c r="D202" s="76"/>
      <c r="E202" s="77"/>
      <c r="F202" s="76"/>
      <c r="G202" s="83">
        <f t="shared" si="11"/>
        <v>13352.499999999996</v>
      </c>
      <c r="H202" s="60">
        <f t="shared" si="11"/>
        <v>1645</v>
      </c>
      <c r="I202" s="60"/>
      <c r="J202" s="60"/>
      <c r="K202" s="76"/>
      <c r="L202" s="60" t="str">
        <f t="shared" si="10"/>
        <v xml:space="preserve"> </v>
      </c>
      <c r="M202" s="76"/>
      <c r="N202" s="81"/>
      <c r="O202" s="81"/>
      <c r="P202" s="82">
        <f t="shared" si="9"/>
        <v>0</v>
      </c>
    </row>
    <row r="203" spans="1:16" ht="15" x14ac:dyDescent="0.2">
      <c r="A203" s="158"/>
      <c r="B203" s="76"/>
      <c r="C203" s="77"/>
      <c r="D203" s="76"/>
      <c r="E203" s="77"/>
      <c r="F203" s="76"/>
      <c r="G203" s="83">
        <f t="shared" si="11"/>
        <v>13352.499999999996</v>
      </c>
      <c r="H203" s="60">
        <f t="shared" si="11"/>
        <v>1645</v>
      </c>
      <c r="I203" s="60"/>
      <c r="J203" s="60"/>
      <c r="K203" s="76"/>
      <c r="L203" s="60" t="str">
        <f t="shared" si="10"/>
        <v xml:space="preserve"> </v>
      </c>
      <c r="M203" s="76"/>
      <c r="N203" s="81"/>
      <c r="O203" s="81"/>
      <c r="P203" s="82">
        <f t="shared" si="9"/>
        <v>0</v>
      </c>
    </row>
    <row r="204" spans="1:16" ht="15" x14ac:dyDescent="0.2">
      <c r="A204" s="158"/>
      <c r="B204" s="76"/>
      <c r="C204" s="77"/>
      <c r="D204" s="76"/>
      <c r="E204" s="77"/>
      <c r="F204" s="76"/>
      <c r="G204" s="83">
        <f t="shared" si="11"/>
        <v>13352.499999999996</v>
      </c>
      <c r="H204" s="60">
        <f t="shared" si="11"/>
        <v>1645</v>
      </c>
      <c r="I204" s="60"/>
      <c r="J204" s="60"/>
      <c r="K204" s="76"/>
      <c r="L204" s="60" t="str">
        <f t="shared" si="10"/>
        <v xml:space="preserve"> </v>
      </c>
      <c r="M204" s="76"/>
      <c r="N204" s="81"/>
      <c r="O204" s="81"/>
      <c r="P204" s="82">
        <f t="shared" si="9"/>
        <v>0</v>
      </c>
    </row>
    <row r="205" spans="1:16" ht="15" x14ac:dyDescent="0.2">
      <c r="A205" s="158"/>
      <c r="B205" s="76"/>
      <c r="C205" s="77"/>
      <c r="D205" s="76"/>
      <c r="E205" s="77"/>
      <c r="F205" s="76"/>
      <c r="G205" s="83">
        <f t="shared" si="11"/>
        <v>13352.499999999996</v>
      </c>
      <c r="H205" s="60">
        <f t="shared" si="11"/>
        <v>1645</v>
      </c>
      <c r="I205" s="60"/>
      <c r="J205" s="60"/>
      <c r="K205" s="76"/>
      <c r="L205" s="60" t="str">
        <f t="shared" si="10"/>
        <v xml:space="preserve"> </v>
      </c>
      <c r="M205" s="76"/>
      <c r="N205" s="81"/>
      <c r="O205" s="81"/>
      <c r="P205" s="82">
        <f t="shared" si="9"/>
        <v>0</v>
      </c>
    </row>
    <row r="206" spans="1:16" ht="15" x14ac:dyDescent="0.2">
      <c r="A206" s="158"/>
      <c r="B206" s="76"/>
      <c r="C206" s="77"/>
      <c r="D206" s="76"/>
      <c r="E206" s="77"/>
      <c r="F206" s="76"/>
      <c r="G206" s="83">
        <f t="shared" si="11"/>
        <v>13352.499999999996</v>
      </c>
      <c r="H206" s="60">
        <f t="shared" si="11"/>
        <v>1645</v>
      </c>
      <c r="I206" s="60"/>
      <c r="J206" s="60"/>
      <c r="K206" s="76"/>
      <c r="L206" s="60" t="str">
        <f t="shared" si="10"/>
        <v xml:space="preserve"> </v>
      </c>
      <c r="M206" s="76"/>
      <c r="N206" s="81"/>
      <c r="O206" s="81"/>
      <c r="P206" s="82">
        <f t="shared" ref="P206:P212" si="12">O206*G206</f>
        <v>0</v>
      </c>
    </row>
    <row r="207" spans="1:16" ht="15" x14ac:dyDescent="0.2">
      <c r="A207" s="158"/>
      <c r="B207" s="76"/>
      <c r="C207" s="77"/>
      <c r="D207" s="76"/>
      <c r="E207" s="77"/>
      <c r="F207" s="76"/>
      <c r="G207" s="83">
        <f t="shared" si="11"/>
        <v>13352.499999999996</v>
      </c>
      <c r="H207" s="60">
        <f t="shared" si="11"/>
        <v>1645</v>
      </c>
      <c r="I207" s="60"/>
      <c r="J207" s="60"/>
      <c r="K207" s="76"/>
      <c r="L207" s="60" t="str">
        <f t="shared" si="10"/>
        <v xml:space="preserve"> </v>
      </c>
      <c r="M207" s="76"/>
      <c r="N207" s="81"/>
      <c r="O207" s="81"/>
      <c r="P207" s="82">
        <f t="shared" si="12"/>
        <v>0</v>
      </c>
    </row>
    <row r="208" spans="1:16" ht="15" x14ac:dyDescent="0.2">
      <c r="A208" s="158"/>
      <c r="B208" s="76"/>
      <c r="C208" s="77"/>
      <c r="D208" s="76"/>
      <c r="E208" s="77"/>
      <c r="F208" s="76"/>
      <c r="G208" s="83">
        <f t="shared" si="11"/>
        <v>13352.499999999996</v>
      </c>
      <c r="H208" s="60">
        <f t="shared" si="11"/>
        <v>1645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2"/>
        <v>0</v>
      </c>
    </row>
    <row r="209" spans="1:16" ht="15" x14ac:dyDescent="0.2">
      <c r="A209" s="158"/>
      <c r="B209" s="76"/>
      <c r="C209" s="77"/>
      <c r="D209" s="76"/>
      <c r="E209" s="77"/>
      <c r="F209" s="76"/>
      <c r="G209" s="83">
        <f t="shared" si="11"/>
        <v>13352.499999999996</v>
      </c>
      <c r="H209" s="60">
        <f t="shared" si="11"/>
        <v>1645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2"/>
        <v>0</v>
      </c>
    </row>
    <row r="210" spans="1:16" ht="15" x14ac:dyDescent="0.2">
      <c r="A210" s="158"/>
      <c r="B210" s="76"/>
      <c r="C210" s="77"/>
      <c r="D210" s="76"/>
      <c r="E210" s="77"/>
      <c r="F210" s="76"/>
      <c r="G210" s="83">
        <f t="shared" si="11"/>
        <v>13352.499999999996</v>
      </c>
      <c r="H210" s="60">
        <f t="shared" si="11"/>
        <v>1645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2"/>
        <v>0</v>
      </c>
    </row>
    <row r="211" spans="1:16" ht="15" x14ac:dyDescent="0.2">
      <c r="A211" s="158"/>
      <c r="B211" s="76"/>
      <c r="C211" s="77"/>
      <c r="D211" s="76"/>
      <c r="E211" s="77"/>
      <c r="F211" s="76"/>
      <c r="G211" s="83">
        <f t="shared" si="11"/>
        <v>13352.499999999996</v>
      </c>
      <c r="H211" s="60">
        <f t="shared" si="11"/>
        <v>1645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2"/>
        <v>0</v>
      </c>
    </row>
    <row r="212" spans="1:16" ht="15" x14ac:dyDescent="0.2">
      <c r="A212" s="158"/>
      <c r="B212" s="76"/>
      <c r="C212" s="77"/>
      <c r="D212" s="76"/>
      <c r="E212" s="77"/>
      <c r="F212" s="76"/>
      <c r="G212" s="83">
        <f t="shared" si="11"/>
        <v>13352.499999999996</v>
      </c>
      <c r="H212" s="60">
        <f t="shared" si="11"/>
        <v>1645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 t="shared" si="12"/>
        <v>0</v>
      </c>
    </row>
    <row r="213" spans="1:16" ht="15" x14ac:dyDescent="0.2">
      <c r="A213" s="158"/>
      <c r="B213" s="76"/>
      <c r="C213" s="77"/>
      <c r="D213" s="76"/>
      <c r="E213" s="77"/>
      <c r="F213" s="76"/>
      <c r="G213" s="83">
        <f t="shared" si="11"/>
        <v>13352.499999999996</v>
      </c>
      <c r="H213" s="60">
        <f t="shared" si="11"/>
        <v>1645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58"/>
      <c r="B214" s="76"/>
      <c r="C214" s="77"/>
      <c r="D214" s="76"/>
      <c r="E214" s="77"/>
      <c r="F214" s="76"/>
      <c r="G214" s="83">
        <f t="shared" si="11"/>
        <v>13352.499999999996</v>
      </c>
      <c r="H214" s="60">
        <f t="shared" si="11"/>
        <v>1645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8"/>
      <c r="B215" s="76"/>
      <c r="C215" s="77"/>
      <c r="D215" s="76"/>
      <c r="E215" s="77"/>
      <c r="F215" s="76"/>
      <c r="G215" s="83">
        <f t="shared" si="11"/>
        <v>13352.499999999996</v>
      </c>
      <c r="H215" s="60">
        <f t="shared" si="11"/>
        <v>1645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8"/>
      <c r="B216" s="76"/>
      <c r="C216" s="77"/>
      <c r="D216" s="76"/>
      <c r="E216" s="77"/>
      <c r="F216" s="76"/>
      <c r="G216" s="83">
        <f t="shared" si="11"/>
        <v>13352.499999999996</v>
      </c>
      <c r="H216" s="60">
        <f t="shared" si="11"/>
        <v>1645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8"/>
      <c r="B217" s="76"/>
      <c r="C217" s="77"/>
      <c r="D217" s="76"/>
      <c r="E217" s="77"/>
      <c r="F217" s="76"/>
      <c r="G217" s="83">
        <f t="shared" si="11"/>
        <v>13352.499999999996</v>
      </c>
      <c r="H217" s="60">
        <f t="shared" si="11"/>
        <v>1645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8"/>
      <c r="B218" s="76"/>
      <c r="C218" s="77"/>
      <c r="D218" s="76"/>
      <c r="E218" s="77"/>
      <c r="F218" s="76"/>
      <c r="G218" s="83">
        <f t="shared" si="11"/>
        <v>13352.499999999996</v>
      </c>
      <c r="H218" s="60">
        <f t="shared" si="11"/>
        <v>1645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8"/>
      <c r="B219" s="76"/>
      <c r="C219" s="77"/>
      <c r="D219" s="76"/>
      <c r="E219" s="77"/>
      <c r="F219" s="76"/>
      <c r="G219" s="83">
        <f>G218-E219+C219</f>
        <v>13352.499999999996</v>
      </c>
      <c r="H219" s="60">
        <f>H218-F219+D219</f>
        <v>1645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8"/>
      <c r="B220" s="76"/>
      <c r="C220" s="77"/>
      <c r="D220" s="76"/>
      <c r="E220" s="77"/>
      <c r="F220" s="76"/>
      <c r="G220" s="83">
        <f>G219-E220+C220</f>
        <v>13352.499999999996</v>
      </c>
      <c r="H220" s="60">
        <f>H219-F220+D220</f>
        <v>1645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8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8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8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8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8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8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8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8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8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8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8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8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8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8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8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8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8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8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8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8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8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8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8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8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8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8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8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8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8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8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8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8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8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8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8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8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8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8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8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8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8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8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8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8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8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8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8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8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8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8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8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8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8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8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8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8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8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8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8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8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8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8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8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8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8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8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8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8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8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8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8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8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8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8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8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8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8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8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8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300"/>
  <sheetViews>
    <sheetView topLeftCell="A5" zoomScale="140" zoomScaleNormal="140" workbookViewId="0">
      <pane ySplit="4" topLeftCell="A18" activePane="bottomLeft" state="frozen"/>
      <selection activeCell="J13" sqref="J13"/>
      <selection pane="bottomLeft" activeCell="A31" sqref="A31:XFD31"/>
    </sheetView>
  </sheetViews>
  <sheetFormatPr baseColWidth="10" defaultRowHeight="12.75" x14ac:dyDescent="0.2"/>
  <cols>
    <col min="1" max="1" width="7.42578125" style="149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6"/>
    </row>
    <row r="4" spans="1:18" x14ac:dyDescent="0.2">
      <c r="A4" s="156"/>
    </row>
    <row r="5" spans="1:18" ht="18.75" thickBot="1" x14ac:dyDescent="0.3">
      <c r="A5" s="157" t="s">
        <v>0</v>
      </c>
      <c r="B5" s="31"/>
      <c r="C5" s="32" t="s">
        <v>79</v>
      </c>
      <c r="D5" s="33"/>
      <c r="E5" s="32"/>
      <c r="F5" s="34"/>
      <c r="G5" s="4"/>
      <c r="H5" s="30"/>
      <c r="I5" s="177"/>
    </row>
    <row r="6" spans="1:18" ht="13.5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18" x14ac:dyDescent="0.2">
      <c r="A7" s="1091" t="s">
        <v>2</v>
      </c>
      <c r="B7" s="1093"/>
      <c r="C7" s="1098" t="s">
        <v>3</v>
      </c>
      <c r="D7" s="1099"/>
      <c r="E7" s="1098" t="s">
        <v>4</v>
      </c>
      <c r="F7" s="1099"/>
      <c r="G7" s="1098" t="s">
        <v>5</v>
      </c>
      <c r="H7" s="109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232" t="s">
        <v>88</v>
      </c>
      <c r="B9" s="151"/>
      <c r="C9" s="83"/>
      <c r="D9" s="60"/>
      <c r="E9" s="83"/>
      <c r="F9" s="60"/>
      <c r="G9" s="78">
        <v>5464.66</v>
      </c>
      <c r="H9" s="79">
        <v>284</v>
      </c>
      <c r="I9" s="79"/>
      <c r="J9" s="79" t="s">
        <v>23</v>
      </c>
      <c r="K9" s="80"/>
      <c r="L9" s="60"/>
      <c r="M9" s="60"/>
      <c r="N9" s="81"/>
      <c r="O9" s="81"/>
      <c r="P9" s="82">
        <f t="shared" ref="P9:P77" si="0">O9*G9</f>
        <v>0</v>
      </c>
      <c r="R9" s="3"/>
    </row>
    <row r="10" spans="1:18" s="770" customFormat="1" ht="15.75" x14ac:dyDescent="0.25">
      <c r="A10" s="761"/>
      <c r="B10" s="877">
        <v>2</v>
      </c>
      <c r="C10" s="762"/>
      <c r="D10" s="763"/>
      <c r="E10" s="761">
        <v>82.77</v>
      </c>
      <c r="F10" s="763">
        <v>5</v>
      </c>
      <c r="G10" s="765">
        <f>G9-E10+C10</f>
        <v>5381.8899999999994</v>
      </c>
      <c r="H10" s="766">
        <f t="shared" ref="H10:H26" si="1">H9-F10+D10</f>
        <v>279</v>
      </c>
      <c r="I10" s="763" t="s">
        <v>95</v>
      </c>
      <c r="J10" s="878" t="s">
        <v>67</v>
      </c>
      <c r="K10" s="879"/>
      <c r="L10" s="766">
        <v>5.45</v>
      </c>
      <c r="M10" s="766">
        <f>L10*F10</f>
        <v>27.25</v>
      </c>
      <c r="N10" s="844"/>
      <c r="O10" s="844"/>
      <c r="P10" s="844">
        <f t="shared" si="0"/>
        <v>0</v>
      </c>
      <c r="R10" s="769"/>
    </row>
    <row r="11" spans="1:18" s="770" customFormat="1" ht="15.75" x14ac:dyDescent="0.25">
      <c r="A11" s="761"/>
      <c r="B11" s="877">
        <v>2</v>
      </c>
      <c r="C11" s="762"/>
      <c r="D11" s="763"/>
      <c r="E11" s="761">
        <v>177.12</v>
      </c>
      <c r="F11" s="763">
        <v>10</v>
      </c>
      <c r="G11" s="765">
        <f t="shared" ref="G11:G43" si="2">G10-E11+C11</f>
        <v>5204.7699999999995</v>
      </c>
      <c r="H11" s="766">
        <f t="shared" si="1"/>
        <v>269</v>
      </c>
      <c r="I11" s="879" t="s">
        <v>104</v>
      </c>
      <c r="J11" s="763" t="s">
        <v>83</v>
      </c>
      <c r="L11" s="766">
        <v>5.45</v>
      </c>
      <c r="M11" s="766">
        <f t="shared" ref="M11:M51" si="3">L11*F11</f>
        <v>54.5</v>
      </c>
      <c r="N11" s="844"/>
      <c r="O11" s="844"/>
      <c r="P11" s="844">
        <f t="shared" si="0"/>
        <v>0</v>
      </c>
      <c r="R11" s="769"/>
    </row>
    <row r="12" spans="1:18" s="770" customFormat="1" ht="15.75" x14ac:dyDescent="0.25">
      <c r="A12" s="761"/>
      <c r="B12" s="877">
        <v>2</v>
      </c>
      <c r="C12" s="762"/>
      <c r="D12" s="763"/>
      <c r="E12" s="761">
        <v>163.75</v>
      </c>
      <c r="F12" s="763">
        <v>10</v>
      </c>
      <c r="G12" s="765">
        <f t="shared" si="2"/>
        <v>5041.0199999999995</v>
      </c>
      <c r="H12" s="766">
        <f t="shared" si="1"/>
        <v>259</v>
      </c>
      <c r="I12" s="763" t="s">
        <v>109</v>
      </c>
      <c r="J12" s="763" t="s">
        <v>62</v>
      </c>
      <c r="K12" s="879"/>
      <c r="L12" s="766">
        <v>5.45</v>
      </c>
      <c r="M12" s="766">
        <f t="shared" si="3"/>
        <v>54.5</v>
      </c>
      <c r="N12" s="844"/>
      <c r="O12" s="844"/>
      <c r="P12" s="844">
        <f t="shared" si="0"/>
        <v>0</v>
      </c>
      <c r="R12" s="769"/>
    </row>
    <row r="13" spans="1:18" s="770" customFormat="1" ht="15.75" x14ac:dyDescent="0.25">
      <c r="A13" s="761"/>
      <c r="B13" s="877">
        <v>3</v>
      </c>
      <c r="C13" s="762"/>
      <c r="D13" s="763"/>
      <c r="E13" s="761">
        <v>640.63</v>
      </c>
      <c r="F13" s="763">
        <v>30</v>
      </c>
      <c r="G13" s="765">
        <f t="shared" si="2"/>
        <v>4400.3899999999994</v>
      </c>
      <c r="H13" s="766">
        <f t="shared" si="1"/>
        <v>229</v>
      </c>
      <c r="I13" s="763" t="s">
        <v>118</v>
      </c>
      <c r="J13" s="763" t="s">
        <v>62</v>
      </c>
      <c r="K13" s="879"/>
      <c r="L13" s="766">
        <v>5.45</v>
      </c>
      <c r="M13" s="766">
        <f t="shared" si="3"/>
        <v>163.5</v>
      </c>
      <c r="N13" s="844"/>
      <c r="O13" s="842"/>
      <c r="P13" s="844">
        <f t="shared" si="0"/>
        <v>0</v>
      </c>
      <c r="R13" s="769"/>
    </row>
    <row r="14" spans="1:18" s="770" customFormat="1" ht="15.75" x14ac:dyDescent="0.25">
      <c r="A14" s="761"/>
      <c r="B14" s="877">
        <v>4</v>
      </c>
      <c r="C14" s="762"/>
      <c r="D14" s="763"/>
      <c r="E14" s="761">
        <v>166.11</v>
      </c>
      <c r="F14" s="763">
        <v>10</v>
      </c>
      <c r="G14" s="765">
        <f t="shared" si="2"/>
        <v>4234.28</v>
      </c>
      <c r="H14" s="766">
        <f t="shared" si="1"/>
        <v>219</v>
      </c>
      <c r="I14" s="763" t="s">
        <v>123</v>
      </c>
      <c r="J14" s="763" t="s">
        <v>83</v>
      </c>
      <c r="K14" s="879"/>
      <c r="L14" s="766">
        <v>5.45</v>
      </c>
      <c r="M14" s="766">
        <f t="shared" si="3"/>
        <v>54.5</v>
      </c>
      <c r="N14" s="844"/>
      <c r="O14" s="844"/>
      <c r="P14" s="844">
        <f t="shared" si="0"/>
        <v>0</v>
      </c>
      <c r="R14" s="769"/>
    </row>
    <row r="15" spans="1:18" s="770" customFormat="1" ht="15.75" x14ac:dyDescent="0.25">
      <c r="A15" s="761"/>
      <c r="B15" s="877">
        <v>4</v>
      </c>
      <c r="C15" s="762"/>
      <c r="D15" s="763"/>
      <c r="E15" s="761">
        <v>84.25</v>
      </c>
      <c r="F15" s="763">
        <v>5</v>
      </c>
      <c r="G15" s="765">
        <f t="shared" si="2"/>
        <v>4150.03</v>
      </c>
      <c r="H15" s="766">
        <f t="shared" si="1"/>
        <v>214</v>
      </c>
      <c r="I15" s="763" t="s">
        <v>124</v>
      </c>
      <c r="J15" s="763" t="s">
        <v>67</v>
      </c>
      <c r="K15" s="766"/>
      <c r="L15" s="766">
        <v>5.45</v>
      </c>
      <c r="M15" s="766">
        <f t="shared" si="3"/>
        <v>27.25</v>
      </c>
      <c r="N15" s="844"/>
      <c r="O15" s="844"/>
      <c r="P15" s="844">
        <f t="shared" si="0"/>
        <v>0</v>
      </c>
      <c r="R15" s="769"/>
    </row>
    <row r="16" spans="1:18" s="770" customFormat="1" ht="15.75" x14ac:dyDescent="0.25">
      <c r="A16" s="761"/>
      <c r="B16" s="877">
        <v>4</v>
      </c>
      <c r="C16" s="762"/>
      <c r="D16" s="763"/>
      <c r="E16" s="761">
        <v>335.41</v>
      </c>
      <c r="F16" s="763">
        <v>15</v>
      </c>
      <c r="G16" s="765">
        <f t="shared" si="2"/>
        <v>3814.62</v>
      </c>
      <c r="H16" s="766">
        <f t="shared" si="1"/>
        <v>199</v>
      </c>
      <c r="I16" s="763" t="s">
        <v>132</v>
      </c>
      <c r="J16" s="763" t="s">
        <v>68</v>
      </c>
      <c r="K16" s="766"/>
      <c r="L16" s="766"/>
      <c r="M16" s="766"/>
      <c r="N16" s="844"/>
      <c r="O16" s="844"/>
      <c r="P16" s="844"/>
      <c r="R16" s="769"/>
    </row>
    <row r="17" spans="1:18" s="770" customFormat="1" ht="15" x14ac:dyDescent="0.2">
      <c r="A17" s="761"/>
      <c r="B17" s="761">
        <v>6</v>
      </c>
      <c r="C17" s="762"/>
      <c r="D17" s="948"/>
      <c r="E17" s="761">
        <v>201.49</v>
      </c>
      <c r="F17" s="763">
        <v>10</v>
      </c>
      <c r="G17" s="765">
        <f t="shared" si="2"/>
        <v>3613.13</v>
      </c>
      <c r="H17" s="766">
        <f t="shared" si="1"/>
        <v>189</v>
      </c>
      <c r="I17" s="763" t="s">
        <v>136</v>
      </c>
      <c r="J17" s="763" t="s">
        <v>83</v>
      </c>
      <c r="K17" s="766"/>
      <c r="L17" s="766">
        <v>5.45</v>
      </c>
      <c r="M17" s="766">
        <f t="shared" si="3"/>
        <v>54.5</v>
      </c>
      <c r="N17" s="844"/>
      <c r="O17" s="844"/>
      <c r="P17" s="844">
        <f t="shared" si="0"/>
        <v>0</v>
      </c>
      <c r="R17" s="769"/>
    </row>
    <row r="18" spans="1:18" s="770" customFormat="1" ht="15" x14ac:dyDescent="0.2">
      <c r="A18" s="761"/>
      <c r="B18" s="761">
        <v>8</v>
      </c>
      <c r="C18" s="762"/>
      <c r="D18" s="763"/>
      <c r="E18" s="761">
        <v>577.85</v>
      </c>
      <c r="F18" s="763">
        <v>30</v>
      </c>
      <c r="G18" s="765">
        <f t="shared" si="2"/>
        <v>3035.28</v>
      </c>
      <c r="H18" s="766">
        <f t="shared" si="1"/>
        <v>159</v>
      </c>
      <c r="I18" s="763" t="s">
        <v>145</v>
      </c>
      <c r="J18" s="763" t="s">
        <v>62</v>
      </c>
      <c r="K18" s="766"/>
      <c r="L18" s="766">
        <v>5.45</v>
      </c>
      <c r="M18" s="766">
        <f t="shared" si="3"/>
        <v>163.5</v>
      </c>
      <c r="N18" s="844"/>
      <c r="O18" s="844"/>
      <c r="P18" s="844">
        <f t="shared" si="0"/>
        <v>0</v>
      </c>
    </row>
    <row r="19" spans="1:18" s="770" customFormat="1" ht="15" x14ac:dyDescent="0.2">
      <c r="A19" s="761"/>
      <c r="B19" s="761">
        <v>9</v>
      </c>
      <c r="C19" s="762"/>
      <c r="D19" s="763"/>
      <c r="E19" s="761">
        <v>113.71</v>
      </c>
      <c r="F19" s="763">
        <v>5</v>
      </c>
      <c r="G19" s="765">
        <f t="shared" si="2"/>
        <v>2921.57</v>
      </c>
      <c r="H19" s="766">
        <f t="shared" si="1"/>
        <v>154</v>
      </c>
      <c r="I19" s="986" t="s">
        <v>162</v>
      </c>
      <c r="J19" s="763" t="s">
        <v>68</v>
      </c>
      <c r="K19" s="766"/>
      <c r="L19" s="766">
        <v>5.45</v>
      </c>
      <c r="M19" s="766">
        <f t="shared" si="3"/>
        <v>27.25</v>
      </c>
      <c r="N19" s="844"/>
      <c r="O19" s="844"/>
      <c r="P19" s="844">
        <f t="shared" si="0"/>
        <v>0</v>
      </c>
    </row>
    <row r="20" spans="1:18" s="770" customFormat="1" ht="15.75" x14ac:dyDescent="0.25">
      <c r="A20" s="761"/>
      <c r="B20" s="761">
        <v>10</v>
      </c>
      <c r="C20" s="762"/>
      <c r="D20" s="763"/>
      <c r="E20" s="761">
        <v>21.53</v>
      </c>
      <c r="F20" s="763">
        <v>1</v>
      </c>
      <c r="G20" s="765">
        <f t="shared" si="2"/>
        <v>2900.04</v>
      </c>
      <c r="H20" s="766">
        <f t="shared" si="1"/>
        <v>153</v>
      </c>
      <c r="I20" s="986" t="s">
        <v>164</v>
      </c>
      <c r="J20" s="763" t="s">
        <v>81</v>
      </c>
      <c r="K20" s="766"/>
      <c r="L20" s="766">
        <v>5.45</v>
      </c>
      <c r="M20" s="766">
        <f t="shared" si="3"/>
        <v>5.45</v>
      </c>
      <c r="N20" s="844"/>
      <c r="O20" s="988"/>
      <c r="P20" s="844">
        <f t="shared" si="0"/>
        <v>0</v>
      </c>
    </row>
    <row r="21" spans="1:18" s="770" customFormat="1" ht="15" x14ac:dyDescent="0.2">
      <c r="A21" s="761"/>
      <c r="B21" s="761">
        <v>10</v>
      </c>
      <c r="C21" s="762"/>
      <c r="D21" s="763"/>
      <c r="E21" s="761">
        <v>297.61</v>
      </c>
      <c r="F21" s="763">
        <v>15</v>
      </c>
      <c r="G21" s="765">
        <f t="shared" si="2"/>
        <v>2602.4299999999998</v>
      </c>
      <c r="H21" s="766">
        <f t="shared" si="1"/>
        <v>138</v>
      </c>
      <c r="I21" s="986" t="s">
        <v>165</v>
      </c>
      <c r="J21" s="763" t="s">
        <v>68</v>
      </c>
      <c r="K21" s="766"/>
      <c r="L21" s="766">
        <v>5.45</v>
      </c>
      <c r="M21" s="766">
        <f t="shared" si="3"/>
        <v>81.75</v>
      </c>
      <c r="N21" s="844"/>
      <c r="O21" s="844"/>
      <c r="P21" s="844">
        <f t="shared" si="0"/>
        <v>0</v>
      </c>
    </row>
    <row r="22" spans="1:18" s="770" customFormat="1" ht="15" x14ac:dyDescent="0.2">
      <c r="A22" s="761"/>
      <c r="B22" s="761">
        <v>11</v>
      </c>
      <c r="C22" s="762"/>
      <c r="D22" s="763"/>
      <c r="E22" s="761">
        <v>597.47</v>
      </c>
      <c r="F22" s="763">
        <v>30</v>
      </c>
      <c r="G22" s="765">
        <f t="shared" si="2"/>
        <v>2004.9599999999998</v>
      </c>
      <c r="H22" s="766">
        <f t="shared" si="1"/>
        <v>108</v>
      </c>
      <c r="I22" s="986" t="s">
        <v>167</v>
      </c>
      <c r="J22" s="763" t="s">
        <v>83</v>
      </c>
      <c r="K22" s="766"/>
      <c r="L22" s="766">
        <v>5.45</v>
      </c>
      <c r="M22" s="766">
        <f t="shared" si="3"/>
        <v>163.5</v>
      </c>
      <c r="N22" s="844"/>
      <c r="O22" s="844"/>
      <c r="P22" s="844">
        <f t="shared" si="0"/>
        <v>0</v>
      </c>
    </row>
    <row r="23" spans="1:18" s="770" customFormat="1" ht="15" x14ac:dyDescent="0.2">
      <c r="A23" s="761"/>
      <c r="B23" s="761">
        <v>13</v>
      </c>
      <c r="C23" s="762"/>
      <c r="D23" s="763"/>
      <c r="E23" s="963">
        <v>198.88</v>
      </c>
      <c r="F23" s="763">
        <v>10</v>
      </c>
      <c r="G23" s="765">
        <f t="shared" si="2"/>
        <v>1806.08</v>
      </c>
      <c r="H23" s="766">
        <f t="shared" si="1"/>
        <v>98</v>
      </c>
      <c r="I23" s="986" t="s">
        <v>177</v>
      </c>
      <c r="J23" s="763" t="s">
        <v>68</v>
      </c>
      <c r="K23" s="766"/>
      <c r="L23" s="766">
        <v>5.45</v>
      </c>
      <c r="M23" s="766">
        <f t="shared" si="3"/>
        <v>54.5</v>
      </c>
      <c r="N23" s="844"/>
      <c r="O23" s="844"/>
      <c r="P23" s="844">
        <f t="shared" si="0"/>
        <v>0</v>
      </c>
    </row>
    <row r="24" spans="1:18" s="770" customFormat="1" ht="15.75" x14ac:dyDescent="0.25">
      <c r="A24" s="761"/>
      <c r="B24" s="761">
        <v>13</v>
      </c>
      <c r="C24" s="762"/>
      <c r="D24" s="763"/>
      <c r="E24" s="910">
        <v>505.78</v>
      </c>
      <c r="F24" s="763">
        <v>30</v>
      </c>
      <c r="G24" s="765">
        <f t="shared" si="2"/>
        <v>1300.3</v>
      </c>
      <c r="H24" s="766">
        <f t="shared" si="1"/>
        <v>68</v>
      </c>
      <c r="I24" s="986" t="s">
        <v>180</v>
      </c>
      <c r="J24" s="763" t="s">
        <v>62</v>
      </c>
      <c r="K24" s="766"/>
      <c r="L24" s="766">
        <v>5.45</v>
      </c>
      <c r="M24" s="766">
        <f t="shared" si="3"/>
        <v>163.5</v>
      </c>
      <c r="N24" s="996"/>
      <c r="O24" s="844"/>
      <c r="P24" s="844">
        <f t="shared" si="0"/>
        <v>0</v>
      </c>
    </row>
    <row r="25" spans="1:18" s="770" customFormat="1" ht="15" x14ac:dyDescent="0.2">
      <c r="A25" s="761" t="s">
        <v>237</v>
      </c>
      <c r="B25" s="761">
        <v>18</v>
      </c>
      <c r="C25" s="762"/>
      <c r="D25" s="763"/>
      <c r="E25" s="910">
        <v>203.33</v>
      </c>
      <c r="F25" s="763">
        <v>10</v>
      </c>
      <c r="G25" s="765">
        <f t="shared" si="2"/>
        <v>1096.97</v>
      </c>
      <c r="H25" s="766">
        <f t="shared" si="1"/>
        <v>58</v>
      </c>
      <c r="I25" s="986" t="s">
        <v>246</v>
      </c>
      <c r="J25" s="763" t="s">
        <v>68</v>
      </c>
      <c r="K25" s="766"/>
      <c r="L25" s="766">
        <v>5.45</v>
      </c>
      <c r="M25" s="766">
        <f t="shared" si="3"/>
        <v>54.5</v>
      </c>
      <c r="N25" s="844"/>
      <c r="O25" s="844"/>
      <c r="P25" s="844">
        <f t="shared" si="0"/>
        <v>0</v>
      </c>
    </row>
    <row r="26" spans="1:18" s="770" customFormat="1" ht="15" x14ac:dyDescent="0.2">
      <c r="A26" s="845"/>
      <c r="B26" s="761">
        <v>20</v>
      </c>
      <c r="C26" s="762"/>
      <c r="D26" s="766"/>
      <c r="E26" s="911">
        <v>171.47</v>
      </c>
      <c r="F26" s="763">
        <v>10</v>
      </c>
      <c r="G26" s="765">
        <f t="shared" si="2"/>
        <v>925.5</v>
      </c>
      <c r="H26" s="766">
        <f t="shared" si="1"/>
        <v>48</v>
      </c>
      <c r="I26" s="986" t="s">
        <v>249</v>
      </c>
      <c r="J26" s="763" t="s">
        <v>68</v>
      </c>
      <c r="K26" s="766"/>
      <c r="L26" s="766">
        <v>5.45</v>
      </c>
      <c r="M26" s="766">
        <f t="shared" si="3"/>
        <v>54.5</v>
      </c>
      <c r="N26" s="844"/>
      <c r="O26" s="844"/>
      <c r="P26" s="844">
        <f t="shared" si="0"/>
        <v>0</v>
      </c>
    </row>
    <row r="27" spans="1:18" s="770" customFormat="1" ht="15" x14ac:dyDescent="0.2">
      <c r="A27" s="845"/>
      <c r="B27" s="761">
        <v>21</v>
      </c>
      <c r="C27" s="762"/>
      <c r="D27" s="766"/>
      <c r="E27" s="911">
        <v>183.03</v>
      </c>
      <c r="F27" s="763">
        <v>10</v>
      </c>
      <c r="G27" s="765">
        <f t="shared" si="2"/>
        <v>742.47</v>
      </c>
      <c r="H27" s="766">
        <f t="shared" ref="H27:H42" si="4">H26-F27+D27</f>
        <v>38</v>
      </c>
      <c r="I27" s="986" t="s">
        <v>251</v>
      </c>
      <c r="J27" s="763" t="s">
        <v>252</v>
      </c>
      <c r="K27" s="766"/>
      <c r="L27" s="766">
        <v>5.45</v>
      </c>
      <c r="M27" s="766">
        <f t="shared" si="3"/>
        <v>54.5</v>
      </c>
      <c r="N27" s="844"/>
      <c r="O27" s="844"/>
      <c r="P27" s="844">
        <f t="shared" si="0"/>
        <v>0</v>
      </c>
    </row>
    <row r="28" spans="1:18" s="770" customFormat="1" ht="15" x14ac:dyDescent="0.2">
      <c r="A28" s="845"/>
      <c r="B28" s="761">
        <v>23</v>
      </c>
      <c r="C28" s="762"/>
      <c r="D28" s="766"/>
      <c r="E28" s="911">
        <v>18.91</v>
      </c>
      <c r="F28" s="763">
        <v>1</v>
      </c>
      <c r="G28" s="765">
        <f t="shared" si="2"/>
        <v>723.56000000000006</v>
      </c>
      <c r="H28" s="766">
        <f t="shared" si="4"/>
        <v>37</v>
      </c>
      <c r="I28" s="986" t="s">
        <v>256</v>
      </c>
      <c r="J28" s="763" t="s">
        <v>81</v>
      </c>
      <c r="K28" s="766"/>
      <c r="L28" s="766">
        <v>5.45</v>
      </c>
      <c r="M28" s="766">
        <f t="shared" si="3"/>
        <v>5.45</v>
      </c>
      <c r="N28" s="844"/>
      <c r="O28" s="844"/>
      <c r="P28" s="844">
        <f t="shared" si="0"/>
        <v>0</v>
      </c>
    </row>
    <row r="29" spans="1:18" s="770" customFormat="1" ht="15" x14ac:dyDescent="0.2">
      <c r="A29" s="845"/>
      <c r="B29" s="761">
        <v>24</v>
      </c>
      <c r="C29" s="762"/>
      <c r="D29" s="766"/>
      <c r="E29" s="911">
        <v>180.82</v>
      </c>
      <c r="F29" s="763">
        <v>10</v>
      </c>
      <c r="G29" s="765">
        <f t="shared" si="2"/>
        <v>542.74</v>
      </c>
      <c r="H29" s="766">
        <f t="shared" si="4"/>
        <v>27</v>
      </c>
      <c r="I29" s="986" t="s">
        <v>269</v>
      </c>
      <c r="J29" s="763" t="s">
        <v>68</v>
      </c>
      <c r="K29" s="766"/>
      <c r="L29" s="766">
        <v>5.45</v>
      </c>
      <c r="M29" s="766">
        <f t="shared" si="3"/>
        <v>54.5</v>
      </c>
      <c r="N29" s="844"/>
      <c r="O29" s="844"/>
      <c r="P29" s="844">
        <f t="shared" si="0"/>
        <v>0</v>
      </c>
    </row>
    <row r="30" spans="1:18" s="770" customFormat="1" ht="15" x14ac:dyDescent="0.2">
      <c r="A30" s="845"/>
      <c r="B30" s="761">
        <v>25</v>
      </c>
      <c r="C30" s="762"/>
      <c r="D30" s="766"/>
      <c r="E30" s="911">
        <v>305.25</v>
      </c>
      <c r="F30" s="763">
        <v>15</v>
      </c>
      <c r="G30" s="765">
        <f t="shared" si="2"/>
        <v>237.49</v>
      </c>
      <c r="H30" s="766">
        <f t="shared" si="4"/>
        <v>12</v>
      </c>
      <c r="I30" s="986" t="s">
        <v>273</v>
      </c>
      <c r="J30" s="763" t="s">
        <v>62</v>
      </c>
      <c r="K30" s="766"/>
      <c r="L30" s="766">
        <v>5.45</v>
      </c>
      <c r="M30" s="766">
        <f t="shared" si="3"/>
        <v>81.75</v>
      </c>
      <c r="N30" s="844"/>
      <c r="O30" s="844"/>
      <c r="P30" s="844">
        <f t="shared" si="0"/>
        <v>0</v>
      </c>
    </row>
    <row r="31" spans="1:18" s="770" customFormat="1" ht="15" x14ac:dyDescent="0.2">
      <c r="A31" s="845"/>
      <c r="B31" s="761">
        <v>25</v>
      </c>
      <c r="C31" s="910"/>
      <c r="D31" s="766"/>
      <c r="E31" s="911">
        <v>237.49</v>
      </c>
      <c r="F31" s="763">
        <v>12</v>
      </c>
      <c r="G31" s="765">
        <f t="shared" si="2"/>
        <v>0</v>
      </c>
      <c r="H31" s="766">
        <f t="shared" si="4"/>
        <v>0</v>
      </c>
      <c r="I31" s="986" t="s">
        <v>275</v>
      </c>
      <c r="J31" s="763" t="s">
        <v>68</v>
      </c>
      <c r="K31" s="766"/>
      <c r="L31" s="766">
        <v>5.45</v>
      </c>
      <c r="M31" s="766">
        <f t="shared" si="3"/>
        <v>65.400000000000006</v>
      </c>
      <c r="N31" s="844"/>
      <c r="O31" s="844"/>
      <c r="P31" s="844">
        <f t="shared" si="0"/>
        <v>0</v>
      </c>
    </row>
    <row r="32" spans="1:18" ht="15" x14ac:dyDescent="0.2">
      <c r="A32" s="151"/>
      <c r="B32" s="163"/>
      <c r="C32" s="83"/>
      <c r="D32" s="60"/>
      <c r="E32" s="160"/>
      <c r="F32" s="84"/>
      <c r="G32" s="83">
        <f t="shared" si="2"/>
        <v>0</v>
      </c>
      <c r="H32" s="60">
        <f t="shared" si="4"/>
        <v>0</v>
      </c>
      <c r="I32" s="204"/>
      <c r="J32" s="84"/>
      <c r="K32" s="60"/>
      <c r="L32" s="60">
        <v>5.45</v>
      </c>
      <c r="M32" s="60">
        <f t="shared" si="3"/>
        <v>0</v>
      </c>
      <c r="N32" s="82"/>
      <c r="O32" s="82"/>
      <c r="P32" s="82">
        <f t="shared" si="0"/>
        <v>0</v>
      </c>
    </row>
    <row r="33" spans="1:16" ht="15" x14ac:dyDescent="0.2">
      <c r="A33" s="151"/>
      <c r="B33" s="163"/>
      <c r="C33" s="83"/>
      <c r="D33" s="60"/>
      <c r="E33" s="160"/>
      <c r="F33" s="84"/>
      <c r="G33" s="83">
        <f t="shared" si="2"/>
        <v>0</v>
      </c>
      <c r="H33" s="60">
        <f t="shared" si="4"/>
        <v>0</v>
      </c>
      <c r="I33" s="204"/>
      <c r="J33" s="84"/>
      <c r="K33" s="60"/>
      <c r="L33" s="60">
        <v>5.45</v>
      </c>
      <c r="M33" s="60">
        <f t="shared" si="3"/>
        <v>0</v>
      </c>
      <c r="N33" s="82"/>
      <c r="O33" s="82"/>
      <c r="P33" s="82">
        <f t="shared" si="0"/>
        <v>0</v>
      </c>
    </row>
    <row r="34" spans="1:16" ht="15" x14ac:dyDescent="0.2">
      <c r="A34" s="151"/>
      <c r="B34" s="163"/>
      <c r="C34" s="83"/>
      <c r="D34" s="60"/>
      <c r="E34" s="160"/>
      <c r="F34" s="84"/>
      <c r="G34" s="83">
        <f t="shared" si="2"/>
        <v>0</v>
      </c>
      <c r="H34" s="60">
        <f t="shared" si="4"/>
        <v>0</v>
      </c>
      <c r="I34" s="204"/>
      <c r="J34" s="84"/>
      <c r="K34" s="60"/>
      <c r="L34" s="60">
        <v>5.45</v>
      </c>
      <c r="M34" s="60">
        <f t="shared" si="3"/>
        <v>0</v>
      </c>
      <c r="N34" s="82"/>
      <c r="O34" s="82"/>
      <c r="P34" s="82">
        <f t="shared" si="0"/>
        <v>0</v>
      </c>
    </row>
    <row r="35" spans="1:16" ht="15" x14ac:dyDescent="0.2">
      <c r="A35" s="151"/>
      <c r="B35" s="163"/>
      <c r="C35" s="83"/>
      <c r="D35" s="60"/>
      <c r="E35" s="160"/>
      <c r="F35" s="84"/>
      <c r="G35" s="83">
        <f t="shared" si="2"/>
        <v>0</v>
      </c>
      <c r="H35" s="60">
        <f t="shared" si="4"/>
        <v>0</v>
      </c>
      <c r="I35" s="84"/>
      <c r="J35" s="84"/>
      <c r="K35" s="60"/>
      <c r="L35" s="60">
        <v>5.45</v>
      </c>
      <c r="M35" s="60">
        <f t="shared" si="3"/>
        <v>0</v>
      </c>
      <c r="N35" s="82"/>
      <c r="O35" s="82"/>
      <c r="P35" s="82">
        <f t="shared" si="0"/>
        <v>0</v>
      </c>
    </row>
    <row r="36" spans="1:16" ht="15" x14ac:dyDescent="0.2">
      <c r="A36" s="151"/>
      <c r="B36" s="163"/>
      <c r="C36" s="83"/>
      <c r="D36" s="60"/>
      <c r="E36" s="160"/>
      <c r="F36" s="84"/>
      <c r="G36" s="83">
        <f t="shared" si="2"/>
        <v>0</v>
      </c>
      <c r="H36" s="60">
        <f t="shared" si="4"/>
        <v>0</v>
      </c>
      <c r="I36" s="84"/>
      <c r="J36" s="84"/>
      <c r="K36" s="60"/>
      <c r="L36" s="60">
        <v>5.45</v>
      </c>
      <c r="M36" s="60">
        <f t="shared" si="3"/>
        <v>0</v>
      </c>
      <c r="N36" s="82"/>
      <c r="O36" s="82"/>
      <c r="P36" s="82">
        <f t="shared" si="0"/>
        <v>0</v>
      </c>
    </row>
    <row r="37" spans="1:16" ht="15" x14ac:dyDescent="0.2">
      <c r="A37" s="151"/>
      <c r="B37" s="163"/>
      <c r="C37" s="83"/>
      <c r="D37" s="60"/>
      <c r="E37" s="160"/>
      <c r="F37" s="84"/>
      <c r="G37" s="83">
        <f t="shared" si="2"/>
        <v>0</v>
      </c>
      <c r="H37" s="60">
        <f t="shared" si="4"/>
        <v>0</v>
      </c>
      <c r="I37" s="84"/>
      <c r="J37" s="84"/>
      <c r="K37" s="60"/>
      <c r="L37" s="60">
        <v>5.45</v>
      </c>
      <c r="M37" s="60">
        <f t="shared" si="3"/>
        <v>0</v>
      </c>
      <c r="N37" s="82"/>
      <c r="O37" s="82"/>
      <c r="P37" s="82"/>
    </row>
    <row r="38" spans="1:16" ht="15" x14ac:dyDescent="0.2">
      <c r="A38" s="151"/>
      <c r="B38" s="84"/>
      <c r="C38" s="83"/>
      <c r="D38" s="60"/>
      <c r="E38" s="83"/>
      <c r="F38" s="84"/>
      <c r="G38" s="83">
        <f t="shared" si="2"/>
        <v>0</v>
      </c>
      <c r="H38" s="60">
        <f t="shared" si="4"/>
        <v>0</v>
      </c>
      <c r="I38" s="84"/>
      <c r="J38" s="84"/>
      <c r="K38" s="60"/>
      <c r="L38" s="60">
        <v>5.45</v>
      </c>
      <c r="M38" s="60">
        <f t="shared" si="3"/>
        <v>0</v>
      </c>
      <c r="N38" s="82"/>
      <c r="O38" s="82"/>
      <c r="P38" s="82">
        <f t="shared" si="0"/>
        <v>0</v>
      </c>
    </row>
    <row r="39" spans="1:16" ht="15" x14ac:dyDescent="0.2">
      <c r="A39" s="151"/>
      <c r="B39" s="84"/>
      <c r="C39" s="83"/>
      <c r="D39" s="60"/>
      <c r="E39" s="83"/>
      <c r="F39" s="84"/>
      <c r="G39" s="83">
        <f t="shared" si="2"/>
        <v>0</v>
      </c>
      <c r="H39" s="60">
        <f t="shared" si="4"/>
        <v>0</v>
      </c>
      <c r="I39" s="84"/>
      <c r="J39" s="84"/>
      <c r="K39" s="60"/>
      <c r="L39" s="60">
        <v>5.45</v>
      </c>
      <c r="M39" s="60">
        <f t="shared" si="3"/>
        <v>0</v>
      </c>
      <c r="N39" s="82"/>
      <c r="O39" s="82"/>
      <c r="P39" s="82">
        <f t="shared" si="0"/>
        <v>0</v>
      </c>
    </row>
    <row r="40" spans="1:16" ht="15" x14ac:dyDescent="0.2">
      <c r="A40" s="151"/>
      <c r="B40" s="84"/>
      <c r="C40" s="83"/>
      <c r="D40" s="60"/>
      <c r="E40" s="83"/>
      <c r="F40" s="84"/>
      <c r="G40" s="83">
        <f t="shared" si="2"/>
        <v>0</v>
      </c>
      <c r="H40" s="60">
        <f t="shared" si="4"/>
        <v>0</v>
      </c>
      <c r="I40" s="84"/>
      <c r="J40" s="84"/>
      <c r="K40" s="60"/>
      <c r="L40" s="60">
        <v>5.45</v>
      </c>
      <c r="M40" s="60">
        <f t="shared" si="3"/>
        <v>0</v>
      </c>
      <c r="N40" s="82"/>
      <c r="O40" s="82"/>
      <c r="P40" s="82">
        <f t="shared" si="0"/>
        <v>0</v>
      </c>
    </row>
    <row r="41" spans="1:16" ht="15" x14ac:dyDescent="0.2">
      <c r="A41" s="151"/>
      <c r="B41" s="84"/>
      <c r="C41" s="83"/>
      <c r="D41" s="60"/>
      <c r="E41" s="83"/>
      <c r="F41" s="84"/>
      <c r="G41" s="83">
        <f t="shared" si="2"/>
        <v>0</v>
      </c>
      <c r="H41" s="60">
        <f t="shared" si="4"/>
        <v>0</v>
      </c>
      <c r="I41" s="84"/>
      <c r="J41" s="84"/>
      <c r="K41" s="60"/>
      <c r="L41" s="60">
        <v>5.45</v>
      </c>
      <c r="M41" s="60">
        <f t="shared" si="3"/>
        <v>0</v>
      </c>
      <c r="N41" s="82"/>
      <c r="O41" s="82"/>
      <c r="P41" s="82">
        <f t="shared" si="0"/>
        <v>0</v>
      </c>
    </row>
    <row r="42" spans="1:16" ht="15" x14ac:dyDescent="0.2">
      <c r="A42" s="151"/>
      <c r="B42" s="84"/>
      <c r="C42" s="83"/>
      <c r="D42" s="60"/>
      <c r="E42" s="83"/>
      <c r="F42" s="84"/>
      <c r="G42" s="83">
        <f t="shared" si="2"/>
        <v>0</v>
      </c>
      <c r="H42" s="60">
        <f t="shared" si="4"/>
        <v>0</v>
      </c>
      <c r="I42" s="84"/>
      <c r="J42" s="84"/>
      <c r="K42" s="60"/>
      <c r="L42" s="60">
        <v>5.45</v>
      </c>
      <c r="M42" s="60">
        <f t="shared" si="3"/>
        <v>0</v>
      </c>
      <c r="N42" s="82"/>
      <c r="O42" s="82"/>
      <c r="P42" s="82">
        <f t="shared" si="0"/>
        <v>0</v>
      </c>
    </row>
    <row r="43" spans="1:16" ht="15" x14ac:dyDescent="0.2">
      <c r="A43" s="151"/>
      <c r="B43" s="84"/>
      <c r="C43" s="83"/>
      <c r="D43" s="60"/>
      <c r="E43" s="83"/>
      <c r="F43" s="84"/>
      <c r="G43" s="83">
        <f t="shared" si="2"/>
        <v>0</v>
      </c>
      <c r="H43" s="60">
        <f t="shared" ref="H43:H58" si="5">H42-F43+D43</f>
        <v>0</v>
      </c>
      <c r="I43" s="84"/>
      <c r="J43" s="84"/>
      <c r="K43" s="60"/>
      <c r="L43" s="60">
        <v>5.45</v>
      </c>
      <c r="M43" s="60">
        <f t="shared" si="3"/>
        <v>0</v>
      </c>
      <c r="N43" s="82"/>
      <c r="O43" s="82"/>
      <c r="P43" s="82"/>
    </row>
    <row r="44" spans="1:16" ht="15" x14ac:dyDescent="0.2">
      <c r="A44" s="151"/>
      <c r="B44" s="84"/>
      <c r="C44" s="83"/>
      <c r="D44" s="60"/>
      <c r="E44" s="83"/>
      <c r="F44" s="84"/>
      <c r="G44" s="83">
        <f t="shared" ref="G44:G74" si="6">G43-E44+C44</f>
        <v>0</v>
      </c>
      <c r="H44" s="60">
        <f t="shared" si="5"/>
        <v>0</v>
      </c>
      <c r="I44" s="84"/>
      <c r="J44" s="84"/>
      <c r="K44" s="60"/>
      <c r="L44" s="60">
        <v>5.45</v>
      </c>
      <c r="M44" s="60">
        <f t="shared" si="3"/>
        <v>0</v>
      </c>
      <c r="N44" s="82"/>
      <c r="O44" s="82"/>
      <c r="P44" s="82">
        <f t="shared" si="0"/>
        <v>0</v>
      </c>
    </row>
    <row r="45" spans="1:16" ht="15" x14ac:dyDescent="0.2">
      <c r="A45" s="151"/>
      <c r="B45" s="84"/>
      <c r="C45" s="83"/>
      <c r="D45" s="60"/>
      <c r="E45" s="83"/>
      <c r="F45" s="84"/>
      <c r="G45" s="83">
        <f t="shared" si="6"/>
        <v>0</v>
      </c>
      <c r="H45" s="60">
        <f t="shared" si="5"/>
        <v>0</v>
      </c>
      <c r="I45" s="84"/>
      <c r="J45" s="84"/>
      <c r="K45" s="60"/>
      <c r="L45" s="60">
        <v>5.45</v>
      </c>
      <c r="M45" s="60">
        <f t="shared" si="3"/>
        <v>0</v>
      </c>
      <c r="N45" s="82"/>
      <c r="O45" s="82"/>
      <c r="P45" s="82">
        <f t="shared" si="0"/>
        <v>0</v>
      </c>
    </row>
    <row r="46" spans="1:16" ht="15" x14ac:dyDescent="0.2">
      <c r="A46" s="151"/>
      <c r="B46" s="84"/>
      <c r="C46" s="83"/>
      <c r="D46" s="60"/>
      <c r="E46" s="83"/>
      <c r="F46" s="84"/>
      <c r="G46" s="83">
        <f t="shared" si="6"/>
        <v>0</v>
      </c>
      <c r="H46" s="60">
        <f t="shared" si="5"/>
        <v>0</v>
      </c>
      <c r="I46" s="84"/>
      <c r="J46" s="84"/>
      <c r="K46" s="60"/>
      <c r="L46" s="60">
        <v>5.45</v>
      </c>
      <c r="M46" s="60">
        <f t="shared" si="3"/>
        <v>0</v>
      </c>
      <c r="N46" s="82"/>
      <c r="O46" s="82"/>
      <c r="P46" s="82">
        <f t="shared" si="0"/>
        <v>0</v>
      </c>
    </row>
    <row r="47" spans="1:16" ht="15" customHeight="1" x14ac:dyDescent="0.2">
      <c r="A47" s="151"/>
      <c r="B47" s="84"/>
      <c r="C47" s="83"/>
      <c r="D47" s="60"/>
      <c r="E47" s="83"/>
      <c r="F47" s="84"/>
      <c r="G47" s="83">
        <f t="shared" si="6"/>
        <v>0</v>
      </c>
      <c r="H47" s="60">
        <f t="shared" si="5"/>
        <v>0</v>
      </c>
      <c r="I47" s="84"/>
      <c r="J47" s="84"/>
      <c r="K47" s="60"/>
      <c r="L47" s="60">
        <v>5.45</v>
      </c>
      <c r="M47" s="60">
        <f t="shared" si="3"/>
        <v>0</v>
      </c>
      <c r="N47" s="82"/>
      <c r="O47" s="82"/>
      <c r="P47" s="82">
        <f t="shared" si="0"/>
        <v>0</v>
      </c>
    </row>
    <row r="48" spans="1:16" ht="15" x14ac:dyDescent="0.2">
      <c r="A48" s="151"/>
      <c r="B48" s="84"/>
      <c r="C48" s="83"/>
      <c r="D48" s="60"/>
      <c r="E48" s="83"/>
      <c r="F48" s="84"/>
      <c r="G48" s="83">
        <f t="shared" si="6"/>
        <v>0</v>
      </c>
      <c r="H48" s="60">
        <f t="shared" si="5"/>
        <v>0</v>
      </c>
      <c r="I48" s="84"/>
      <c r="J48" s="84"/>
      <c r="K48" s="60"/>
      <c r="L48" s="60">
        <v>5.45</v>
      </c>
      <c r="M48" s="60">
        <f t="shared" si="3"/>
        <v>0</v>
      </c>
      <c r="N48" s="82"/>
      <c r="O48" s="82"/>
      <c r="P48" s="82">
        <f t="shared" si="0"/>
        <v>0</v>
      </c>
    </row>
    <row r="49" spans="1:16" ht="15" x14ac:dyDescent="0.2">
      <c r="A49" s="151"/>
      <c r="B49" s="84"/>
      <c r="C49" s="83"/>
      <c r="D49" s="60"/>
      <c r="E49" s="83"/>
      <c r="F49" s="84"/>
      <c r="G49" s="83">
        <f t="shared" si="6"/>
        <v>0</v>
      </c>
      <c r="H49" s="60">
        <f t="shared" si="5"/>
        <v>0</v>
      </c>
      <c r="I49" s="84"/>
      <c r="J49" s="84"/>
      <c r="K49" s="60"/>
      <c r="L49" s="60">
        <v>5.45</v>
      </c>
      <c r="M49" s="60">
        <f t="shared" si="3"/>
        <v>0</v>
      </c>
      <c r="N49" s="82"/>
      <c r="O49" s="82"/>
      <c r="P49" s="82">
        <f t="shared" si="0"/>
        <v>0</v>
      </c>
    </row>
    <row r="50" spans="1:16" ht="15" x14ac:dyDescent="0.2">
      <c r="A50" s="151"/>
      <c r="B50" s="84"/>
      <c r="C50" s="83"/>
      <c r="D50" s="60"/>
      <c r="E50" s="83"/>
      <c r="F50" s="84"/>
      <c r="G50" s="83">
        <f t="shared" si="6"/>
        <v>0</v>
      </c>
      <c r="H50" s="60">
        <f t="shared" si="5"/>
        <v>0</v>
      </c>
      <c r="I50" s="84"/>
      <c r="J50" s="84"/>
      <c r="K50" s="60"/>
      <c r="L50" s="60">
        <v>5.45</v>
      </c>
      <c r="M50" s="60">
        <f t="shared" si="3"/>
        <v>0</v>
      </c>
      <c r="N50" s="82"/>
      <c r="O50" s="82"/>
      <c r="P50" s="82">
        <f t="shared" si="0"/>
        <v>0</v>
      </c>
    </row>
    <row r="51" spans="1:16" ht="15" x14ac:dyDescent="0.2">
      <c r="A51" s="151"/>
      <c r="B51" s="84"/>
      <c r="C51" s="83"/>
      <c r="D51" s="60"/>
      <c r="E51" s="83"/>
      <c r="F51" s="84"/>
      <c r="G51" s="83">
        <f t="shared" si="6"/>
        <v>0</v>
      </c>
      <c r="H51" s="60">
        <f t="shared" si="5"/>
        <v>0</v>
      </c>
      <c r="I51" s="84"/>
      <c r="J51" s="84"/>
      <c r="K51" s="60"/>
      <c r="L51" s="60">
        <v>5.45</v>
      </c>
      <c r="M51" s="60">
        <f t="shared" si="3"/>
        <v>0</v>
      </c>
      <c r="N51" s="82"/>
      <c r="O51" s="82"/>
      <c r="P51" s="82">
        <f t="shared" si="0"/>
        <v>0</v>
      </c>
    </row>
    <row r="52" spans="1:16" ht="15" x14ac:dyDescent="0.2">
      <c r="A52" s="151"/>
      <c r="B52" s="84"/>
      <c r="C52" s="83"/>
      <c r="D52" s="60"/>
      <c r="E52" s="83"/>
      <c r="F52" s="84"/>
      <c r="G52" s="83">
        <f t="shared" si="6"/>
        <v>0</v>
      </c>
      <c r="H52" s="60">
        <f t="shared" si="5"/>
        <v>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1"/>
      <c r="B53" s="84"/>
      <c r="C53" s="83"/>
      <c r="D53" s="60"/>
      <c r="E53" s="83"/>
      <c r="F53" s="84"/>
      <c r="G53" s="83">
        <f t="shared" si="6"/>
        <v>0</v>
      </c>
      <c r="H53" s="60">
        <f t="shared" si="5"/>
        <v>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1"/>
      <c r="B54" s="84"/>
      <c r="C54" s="83"/>
      <c r="D54" s="60"/>
      <c r="E54" s="83"/>
      <c r="F54" s="84"/>
      <c r="G54" s="83">
        <f t="shared" si="6"/>
        <v>0</v>
      </c>
      <c r="H54" s="60">
        <f t="shared" si="5"/>
        <v>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1"/>
      <c r="B55" s="84"/>
      <c r="C55" s="83"/>
      <c r="D55" s="60"/>
      <c r="E55" s="83"/>
      <c r="F55" s="84"/>
      <c r="G55" s="83">
        <f t="shared" si="6"/>
        <v>0</v>
      </c>
      <c r="H55" s="60">
        <f t="shared" si="5"/>
        <v>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1"/>
      <c r="B56" s="84"/>
      <c r="C56" s="83"/>
      <c r="D56" s="60"/>
      <c r="E56" s="83"/>
      <c r="F56" s="84"/>
      <c r="G56" s="83">
        <f t="shared" si="6"/>
        <v>0</v>
      </c>
      <c r="H56" s="60">
        <f t="shared" si="5"/>
        <v>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1"/>
      <c r="B57" s="84"/>
      <c r="C57" s="83"/>
      <c r="D57" s="60"/>
      <c r="E57" s="83"/>
      <c r="F57" s="84"/>
      <c r="G57" s="83">
        <f t="shared" si="6"/>
        <v>0</v>
      </c>
      <c r="H57" s="60">
        <f t="shared" si="5"/>
        <v>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1"/>
      <c r="B58" s="84"/>
      <c r="C58" s="83"/>
      <c r="D58" s="60"/>
      <c r="E58" s="83"/>
      <c r="F58" s="84"/>
      <c r="G58" s="83">
        <f t="shared" si="6"/>
        <v>0</v>
      </c>
      <c r="H58" s="60">
        <f t="shared" si="5"/>
        <v>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1"/>
      <c r="B59" s="84"/>
      <c r="C59" s="83"/>
      <c r="D59" s="60"/>
      <c r="E59" s="83"/>
      <c r="F59" s="84"/>
      <c r="G59" s="83">
        <f t="shared" si="6"/>
        <v>0</v>
      </c>
      <c r="H59" s="60">
        <f t="shared" ref="H59:H74" si="7">H58-F59+D59</f>
        <v>0</v>
      </c>
      <c r="I59" s="84"/>
      <c r="J59" s="84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1"/>
      <c r="B60" s="60"/>
      <c r="C60" s="83"/>
      <c r="D60" s="60"/>
      <c r="E60" s="83"/>
      <c r="F60" s="60"/>
      <c r="G60" s="83">
        <f t="shared" si="6"/>
        <v>0</v>
      </c>
      <c r="H60" s="60">
        <f t="shared" si="7"/>
        <v>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1"/>
      <c r="B61" s="60"/>
      <c r="C61" s="83"/>
      <c r="D61" s="60"/>
      <c r="E61" s="83"/>
      <c r="F61" s="60"/>
      <c r="G61" s="83">
        <f t="shared" si="6"/>
        <v>0</v>
      </c>
      <c r="H61" s="60">
        <f t="shared" si="7"/>
        <v>0</v>
      </c>
      <c r="I61" s="60"/>
      <c r="J61" s="60"/>
      <c r="K61" s="60"/>
      <c r="L61" s="60"/>
      <c r="M61" s="60"/>
      <c r="N61" s="82"/>
      <c r="O61" s="82"/>
      <c r="P61" s="82">
        <f t="shared" si="0"/>
        <v>0</v>
      </c>
    </row>
    <row r="62" spans="1:16" ht="15" x14ac:dyDescent="0.2">
      <c r="A62" s="151"/>
      <c r="B62" s="60"/>
      <c r="C62" s="83"/>
      <c r="D62" s="60"/>
      <c r="E62" s="83"/>
      <c r="F62" s="60"/>
      <c r="G62" s="83">
        <f t="shared" si="6"/>
        <v>0</v>
      </c>
      <c r="H62" s="60">
        <f t="shared" si="7"/>
        <v>0</v>
      </c>
      <c r="I62" s="60"/>
      <c r="J62" s="60"/>
      <c r="K62" s="60"/>
      <c r="L62" s="60"/>
      <c r="M62" s="60"/>
      <c r="N62" s="82"/>
      <c r="O62" s="82"/>
      <c r="P62" s="82"/>
    </row>
    <row r="63" spans="1:16" ht="15" x14ac:dyDescent="0.2">
      <c r="A63" s="151"/>
      <c r="B63" s="60"/>
      <c r="C63" s="83"/>
      <c r="D63" s="60"/>
      <c r="E63" s="83"/>
      <c r="F63" s="60"/>
      <c r="G63" s="83">
        <f t="shared" si="6"/>
        <v>0</v>
      </c>
      <c r="H63" s="60">
        <f t="shared" si="7"/>
        <v>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1"/>
      <c r="B64" s="60"/>
      <c r="C64" s="83"/>
      <c r="D64" s="60"/>
      <c r="E64" s="83"/>
      <c r="F64" s="60"/>
      <c r="G64" s="83">
        <f t="shared" si="6"/>
        <v>0</v>
      </c>
      <c r="H64" s="60">
        <f t="shared" si="7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1"/>
      <c r="B65" s="60"/>
      <c r="C65" s="83"/>
      <c r="D65" s="60"/>
      <c r="E65" s="83"/>
      <c r="F65" s="60"/>
      <c r="G65" s="83">
        <f t="shared" si="6"/>
        <v>0</v>
      </c>
      <c r="H65" s="60">
        <f t="shared" si="7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1"/>
      <c r="B66" s="60"/>
      <c r="C66" s="83"/>
      <c r="D66" s="60"/>
      <c r="E66" s="83"/>
      <c r="F66" s="60"/>
      <c r="G66" s="83">
        <f t="shared" si="6"/>
        <v>0</v>
      </c>
      <c r="H66" s="60">
        <f t="shared" si="7"/>
        <v>0</v>
      </c>
      <c r="I66" s="60"/>
      <c r="J66" s="60"/>
      <c r="K66" s="60"/>
      <c r="L66" s="60"/>
      <c r="M66" s="60"/>
      <c r="N66" s="82"/>
      <c r="O66" s="82"/>
      <c r="P66" s="82">
        <f t="shared" si="0"/>
        <v>0</v>
      </c>
    </row>
    <row r="67" spans="1:16" ht="15" x14ac:dyDescent="0.2">
      <c r="A67" s="151"/>
      <c r="B67" s="60"/>
      <c r="C67" s="83"/>
      <c r="D67" s="60"/>
      <c r="E67" s="83"/>
      <c r="F67" s="60"/>
      <c r="G67" s="83">
        <f t="shared" si="6"/>
        <v>0</v>
      </c>
      <c r="H67" s="60">
        <f t="shared" si="7"/>
        <v>0</v>
      </c>
      <c r="I67" s="60"/>
      <c r="J67" s="60"/>
      <c r="K67" s="60"/>
      <c r="L67" s="60" t="str">
        <f t="shared" ref="L67:L130" si="8">IF(D67&gt;0,D67," ")</f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1"/>
      <c r="B68" s="60"/>
      <c r="C68" s="83"/>
      <c r="D68" s="60"/>
      <c r="E68" s="83"/>
      <c r="F68" s="60"/>
      <c r="G68" s="83">
        <f t="shared" si="6"/>
        <v>0</v>
      </c>
      <c r="H68" s="60">
        <f t="shared" si="7"/>
        <v>0</v>
      </c>
      <c r="I68" s="60"/>
      <c r="J68" s="60"/>
      <c r="K68" s="60"/>
      <c r="L68" s="60" t="str">
        <f t="shared" si="8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1"/>
      <c r="B69" s="60"/>
      <c r="C69" s="83"/>
      <c r="D69" s="60"/>
      <c r="E69" s="83"/>
      <c r="F69" s="60"/>
      <c r="G69" s="83">
        <f t="shared" si="6"/>
        <v>0</v>
      </c>
      <c r="H69" s="60">
        <f t="shared" si="7"/>
        <v>0</v>
      </c>
      <c r="I69" s="60"/>
      <c r="J69" s="60"/>
      <c r="K69" s="60"/>
      <c r="L69" s="60" t="str">
        <f t="shared" si="8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1"/>
      <c r="B70" s="60"/>
      <c r="C70" s="83"/>
      <c r="D70" s="60"/>
      <c r="E70" s="83"/>
      <c r="F70" s="60"/>
      <c r="G70" s="83">
        <f t="shared" si="6"/>
        <v>0</v>
      </c>
      <c r="H70" s="60">
        <f t="shared" si="7"/>
        <v>0</v>
      </c>
      <c r="I70" s="60"/>
      <c r="J70" s="60"/>
      <c r="K70" s="60"/>
      <c r="L70" s="60" t="str">
        <f t="shared" si="8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1"/>
      <c r="B71" s="60"/>
      <c r="C71" s="83"/>
      <c r="D71" s="60"/>
      <c r="E71" s="83"/>
      <c r="F71" s="60"/>
      <c r="G71" s="83">
        <f t="shared" si="6"/>
        <v>0</v>
      </c>
      <c r="H71" s="60">
        <f t="shared" si="7"/>
        <v>0</v>
      </c>
      <c r="I71" s="60"/>
      <c r="J71" s="60"/>
      <c r="K71" s="60"/>
      <c r="L71" s="60" t="str">
        <f t="shared" si="8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1"/>
      <c r="B72" s="60"/>
      <c r="C72" s="83"/>
      <c r="D72" s="60"/>
      <c r="E72" s="83"/>
      <c r="F72" s="60"/>
      <c r="G72" s="83">
        <f t="shared" si="6"/>
        <v>0</v>
      </c>
      <c r="H72" s="60">
        <f t="shared" si="7"/>
        <v>0</v>
      </c>
      <c r="I72" s="60"/>
      <c r="J72" s="60"/>
      <c r="K72" s="60"/>
      <c r="L72" s="60" t="str">
        <f t="shared" si="8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1"/>
      <c r="B73" s="60"/>
      <c r="C73" s="83"/>
      <c r="D73" s="60"/>
      <c r="E73" s="83"/>
      <c r="F73" s="60"/>
      <c r="G73" s="83">
        <f t="shared" si="6"/>
        <v>0</v>
      </c>
      <c r="H73" s="60">
        <f t="shared" si="7"/>
        <v>0</v>
      </c>
      <c r="I73" s="60"/>
      <c r="J73" s="60"/>
      <c r="K73" s="60"/>
      <c r="L73" s="60" t="str">
        <f t="shared" si="8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1"/>
      <c r="B74" s="60"/>
      <c r="C74" s="83"/>
      <c r="D74" s="60"/>
      <c r="E74" s="83"/>
      <c r="F74" s="60"/>
      <c r="G74" s="83">
        <f t="shared" si="6"/>
        <v>0</v>
      </c>
      <c r="H74" s="60">
        <f t="shared" si="7"/>
        <v>0</v>
      </c>
      <c r="I74" s="60"/>
      <c r="J74" s="60"/>
      <c r="K74" s="60"/>
      <c r="L74" s="60" t="str">
        <f t="shared" si="8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1"/>
      <c r="B75" s="60"/>
      <c r="C75" s="83"/>
      <c r="D75" s="60"/>
      <c r="E75" s="83"/>
      <c r="F75" s="60"/>
      <c r="G75" s="83">
        <f t="shared" ref="G75:G108" si="9">G74-E75+C75</f>
        <v>0</v>
      </c>
      <c r="H75" s="60">
        <f t="shared" ref="H75:H90" si="10">H74-F75+D75</f>
        <v>0</v>
      </c>
      <c r="I75" s="60"/>
      <c r="J75" s="60"/>
      <c r="K75" s="60"/>
      <c r="L75" s="60" t="str">
        <f t="shared" si="8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1"/>
      <c r="B76" s="60"/>
      <c r="C76" s="83"/>
      <c r="D76" s="60"/>
      <c r="E76" s="83"/>
      <c r="F76" s="60"/>
      <c r="G76" s="83">
        <f t="shared" si="9"/>
        <v>0</v>
      </c>
      <c r="H76" s="60">
        <f t="shared" si="10"/>
        <v>0</v>
      </c>
      <c r="I76" s="60"/>
      <c r="J76" s="60"/>
      <c r="K76" s="60"/>
      <c r="L76" s="60" t="str">
        <f t="shared" si="8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1"/>
      <c r="B77" s="60"/>
      <c r="C77" s="83"/>
      <c r="D77" s="60"/>
      <c r="E77" s="83"/>
      <c r="F77" s="60"/>
      <c r="G77" s="83">
        <f t="shared" si="9"/>
        <v>0</v>
      </c>
      <c r="H77" s="60">
        <f t="shared" si="10"/>
        <v>0</v>
      </c>
      <c r="I77" s="60"/>
      <c r="J77" s="60"/>
      <c r="K77" s="60"/>
      <c r="L77" s="60" t="str">
        <f t="shared" si="8"/>
        <v xml:space="preserve"> </v>
      </c>
      <c r="M77" s="60"/>
      <c r="N77" s="82"/>
      <c r="O77" s="82"/>
      <c r="P77" s="82">
        <f t="shared" si="0"/>
        <v>0</v>
      </c>
    </row>
    <row r="78" spans="1:16" ht="15" x14ac:dyDescent="0.2">
      <c r="A78" s="151"/>
      <c r="B78" s="60"/>
      <c r="C78" s="83"/>
      <c r="D78" s="60"/>
      <c r="E78" s="83"/>
      <c r="F78" s="60"/>
      <c r="G78" s="83">
        <f t="shared" si="9"/>
        <v>0</v>
      </c>
      <c r="H78" s="60">
        <f t="shared" si="10"/>
        <v>0</v>
      </c>
      <c r="I78" s="60"/>
      <c r="J78" s="60"/>
      <c r="K78" s="60"/>
      <c r="L78" s="60" t="str">
        <f t="shared" si="8"/>
        <v xml:space="preserve"> </v>
      </c>
      <c r="M78" s="60"/>
      <c r="N78" s="82"/>
      <c r="O78" s="82"/>
      <c r="P78" s="82">
        <f t="shared" ref="P78:P141" si="11">O78*G78</f>
        <v>0</v>
      </c>
    </row>
    <row r="79" spans="1:16" ht="15" x14ac:dyDescent="0.2">
      <c r="A79" s="151"/>
      <c r="B79" s="60"/>
      <c r="C79" s="83"/>
      <c r="D79" s="60"/>
      <c r="E79" s="83"/>
      <c r="F79" s="60"/>
      <c r="G79" s="83">
        <f t="shared" si="9"/>
        <v>0</v>
      </c>
      <c r="H79" s="60">
        <f t="shared" si="10"/>
        <v>0</v>
      </c>
      <c r="I79" s="60"/>
      <c r="J79" s="60"/>
      <c r="K79" s="60"/>
      <c r="L79" s="60" t="str">
        <f t="shared" si="8"/>
        <v xml:space="preserve"> </v>
      </c>
      <c r="M79" s="60"/>
      <c r="N79" s="82"/>
      <c r="O79" s="82"/>
      <c r="P79" s="82">
        <f t="shared" si="11"/>
        <v>0</v>
      </c>
    </row>
    <row r="80" spans="1:16" ht="15" x14ac:dyDescent="0.2">
      <c r="A80" s="151"/>
      <c r="B80" s="60"/>
      <c r="C80" s="83"/>
      <c r="D80" s="60"/>
      <c r="E80" s="83"/>
      <c r="F80" s="60"/>
      <c r="G80" s="83">
        <f t="shared" si="9"/>
        <v>0</v>
      </c>
      <c r="H80" s="60">
        <f t="shared" si="10"/>
        <v>0</v>
      </c>
      <c r="I80" s="60"/>
      <c r="J80" s="60"/>
      <c r="K80" s="60"/>
      <c r="L80" s="60" t="str">
        <f t="shared" si="8"/>
        <v xml:space="preserve"> </v>
      </c>
      <c r="M80" s="60"/>
      <c r="N80" s="82"/>
      <c r="O80" s="82"/>
      <c r="P80" s="82">
        <f t="shared" si="11"/>
        <v>0</v>
      </c>
    </row>
    <row r="81" spans="1:16" ht="15" x14ac:dyDescent="0.2">
      <c r="A81" s="151"/>
      <c r="B81" s="60"/>
      <c r="C81" s="83"/>
      <c r="D81" s="60"/>
      <c r="E81" s="83"/>
      <c r="F81" s="60"/>
      <c r="G81" s="83">
        <f t="shared" si="9"/>
        <v>0</v>
      </c>
      <c r="H81" s="60">
        <f t="shared" si="10"/>
        <v>0</v>
      </c>
      <c r="I81" s="60"/>
      <c r="J81" s="60"/>
      <c r="K81" s="60"/>
      <c r="L81" s="60" t="str">
        <f t="shared" si="8"/>
        <v xml:space="preserve"> </v>
      </c>
      <c r="M81" s="60"/>
      <c r="N81" s="82"/>
      <c r="O81" s="82"/>
      <c r="P81" s="82">
        <f t="shared" si="11"/>
        <v>0</v>
      </c>
    </row>
    <row r="82" spans="1:16" ht="15" x14ac:dyDescent="0.2">
      <c r="A82" s="151"/>
      <c r="B82" s="60"/>
      <c r="C82" s="83"/>
      <c r="D82" s="60"/>
      <c r="E82" s="83"/>
      <c r="F82" s="60"/>
      <c r="G82" s="83">
        <f t="shared" si="9"/>
        <v>0</v>
      </c>
      <c r="H82" s="60">
        <f t="shared" si="10"/>
        <v>0</v>
      </c>
      <c r="I82" s="60"/>
      <c r="J82" s="60"/>
      <c r="K82" s="60"/>
      <c r="L82" s="60" t="str">
        <f t="shared" si="8"/>
        <v xml:space="preserve"> </v>
      </c>
      <c r="M82" s="60"/>
      <c r="N82" s="82"/>
      <c r="O82" s="82"/>
      <c r="P82" s="82">
        <f t="shared" si="11"/>
        <v>0</v>
      </c>
    </row>
    <row r="83" spans="1:16" ht="15" x14ac:dyDescent="0.2">
      <c r="A83" s="151"/>
      <c r="B83" s="60"/>
      <c r="C83" s="83"/>
      <c r="D83" s="60"/>
      <c r="E83" s="83"/>
      <c r="F83" s="60"/>
      <c r="G83" s="83">
        <f t="shared" si="9"/>
        <v>0</v>
      </c>
      <c r="H83" s="60">
        <f t="shared" si="10"/>
        <v>0</v>
      </c>
      <c r="I83" s="60"/>
      <c r="J83" s="60"/>
      <c r="K83" s="60"/>
      <c r="L83" s="60" t="str">
        <f t="shared" si="8"/>
        <v xml:space="preserve"> </v>
      </c>
      <c r="M83" s="60"/>
      <c r="N83" s="82"/>
      <c r="O83" s="82"/>
      <c r="P83" s="82">
        <f t="shared" si="11"/>
        <v>0</v>
      </c>
    </row>
    <row r="84" spans="1:16" ht="15" x14ac:dyDescent="0.2">
      <c r="A84" s="151"/>
      <c r="B84" s="60"/>
      <c r="C84" s="83"/>
      <c r="D84" s="60"/>
      <c r="E84" s="83"/>
      <c r="F84" s="60"/>
      <c r="G84" s="83">
        <f t="shared" si="9"/>
        <v>0</v>
      </c>
      <c r="H84" s="60">
        <f t="shared" si="10"/>
        <v>0</v>
      </c>
      <c r="I84" s="60"/>
      <c r="J84" s="60"/>
      <c r="K84" s="60"/>
      <c r="L84" s="60" t="str">
        <f t="shared" si="8"/>
        <v xml:space="preserve"> </v>
      </c>
      <c r="M84" s="60"/>
      <c r="N84" s="82"/>
      <c r="O84" s="82"/>
      <c r="P84" s="82">
        <f t="shared" si="11"/>
        <v>0</v>
      </c>
    </row>
    <row r="85" spans="1:16" ht="15" x14ac:dyDescent="0.2">
      <c r="A85" s="151"/>
      <c r="B85" s="60"/>
      <c r="C85" s="83"/>
      <c r="D85" s="60"/>
      <c r="E85" s="83"/>
      <c r="F85" s="60"/>
      <c r="G85" s="83">
        <f t="shared" si="9"/>
        <v>0</v>
      </c>
      <c r="H85" s="60">
        <f t="shared" si="10"/>
        <v>0</v>
      </c>
      <c r="I85" s="60"/>
      <c r="J85" s="60"/>
      <c r="K85" s="60"/>
      <c r="L85" s="60" t="str">
        <f t="shared" si="8"/>
        <v xml:space="preserve"> </v>
      </c>
      <c r="M85" s="60"/>
      <c r="N85" s="82"/>
      <c r="O85" s="82"/>
      <c r="P85" s="82">
        <f t="shared" si="11"/>
        <v>0</v>
      </c>
    </row>
    <row r="86" spans="1:16" ht="15" x14ac:dyDescent="0.2">
      <c r="A86" s="151"/>
      <c r="B86" s="60"/>
      <c r="C86" s="83"/>
      <c r="D86" s="60"/>
      <c r="E86" s="83"/>
      <c r="F86" s="60"/>
      <c r="G86" s="83">
        <f t="shared" si="9"/>
        <v>0</v>
      </c>
      <c r="H86" s="60">
        <f t="shared" si="10"/>
        <v>0</v>
      </c>
      <c r="I86" s="60"/>
      <c r="J86" s="60"/>
      <c r="K86" s="60"/>
      <c r="L86" s="60" t="str">
        <f t="shared" si="8"/>
        <v xml:space="preserve"> </v>
      </c>
      <c r="M86" s="60"/>
      <c r="N86" s="82"/>
      <c r="O86" s="82"/>
      <c r="P86" s="82">
        <f t="shared" si="11"/>
        <v>0</v>
      </c>
    </row>
    <row r="87" spans="1:16" ht="15" x14ac:dyDescent="0.2">
      <c r="A87" s="151"/>
      <c r="B87" s="60"/>
      <c r="C87" s="83"/>
      <c r="D87" s="60"/>
      <c r="E87" s="83"/>
      <c r="F87" s="60"/>
      <c r="G87" s="83">
        <f t="shared" si="9"/>
        <v>0</v>
      </c>
      <c r="H87" s="60">
        <f t="shared" si="10"/>
        <v>0</v>
      </c>
      <c r="I87" s="60"/>
      <c r="J87" s="60"/>
      <c r="K87" s="60"/>
      <c r="L87" s="60" t="str">
        <f t="shared" si="8"/>
        <v xml:space="preserve"> </v>
      </c>
      <c r="M87" s="60"/>
      <c r="N87" s="82"/>
      <c r="O87" s="82"/>
      <c r="P87" s="82">
        <f t="shared" si="11"/>
        <v>0</v>
      </c>
    </row>
    <row r="88" spans="1:16" ht="15" x14ac:dyDescent="0.2">
      <c r="A88" s="151"/>
      <c r="B88" s="60"/>
      <c r="C88" s="83"/>
      <c r="D88" s="60"/>
      <c r="E88" s="83"/>
      <c r="F88" s="60"/>
      <c r="G88" s="83">
        <f t="shared" si="9"/>
        <v>0</v>
      </c>
      <c r="H88" s="60">
        <f t="shared" si="10"/>
        <v>0</v>
      </c>
      <c r="I88" s="60"/>
      <c r="J88" s="60"/>
      <c r="K88" s="60"/>
      <c r="L88" s="60" t="str">
        <f t="shared" si="8"/>
        <v xml:space="preserve"> </v>
      </c>
      <c r="M88" s="60"/>
      <c r="N88" s="82"/>
      <c r="O88" s="82"/>
      <c r="P88" s="82">
        <f t="shared" si="11"/>
        <v>0</v>
      </c>
    </row>
    <row r="89" spans="1:16" ht="15" x14ac:dyDescent="0.2">
      <c r="A89" s="151"/>
      <c r="B89" s="60"/>
      <c r="C89" s="83"/>
      <c r="D89" s="60"/>
      <c r="E89" s="83"/>
      <c r="F89" s="60"/>
      <c r="G89" s="83">
        <f t="shared" si="9"/>
        <v>0</v>
      </c>
      <c r="H89" s="60">
        <f t="shared" si="10"/>
        <v>0</v>
      </c>
      <c r="I89" s="60"/>
      <c r="J89" s="60"/>
      <c r="K89" s="60"/>
      <c r="L89" s="60" t="str">
        <f t="shared" si="8"/>
        <v xml:space="preserve"> </v>
      </c>
      <c r="M89" s="60"/>
      <c r="N89" s="82"/>
      <c r="O89" s="82"/>
      <c r="P89" s="82">
        <f t="shared" si="11"/>
        <v>0</v>
      </c>
    </row>
    <row r="90" spans="1:16" ht="15" x14ac:dyDescent="0.2">
      <c r="A90" s="151"/>
      <c r="B90" s="60"/>
      <c r="C90" s="83"/>
      <c r="D90" s="60"/>
      <c r="E90" s="83"/>
      <c r="F90" s="60"/>
      <c r="G90" s="83">
        <f t="shared" si="9"/>
        <v>0</v>
      </c>
      <c r="H90" s="60">
        <f t="shared" si="10"/>
        <v>0</v>
      </c>
      <c r="I90" s="60"/>
      <c r="J90" s="60"/>
      <c r="K90" s="60"/>
      <c r="L90" s="60" t="str">
        <f t="shared" si="8"/>
        <v xml:space="preserve"> </v>
      </c>
      <c r="M90" s="60"/>
      <c r="N90" s="82"/>
      <c r="O90" s="82"/>
      <c r="P90" s="82">
        <f t="shared" si="11"/>
        <v>0</v>
      </c>
    </row>
    <row r="91" spans="1:16" ht="15" x14ac:dyDescent="0.2">
      <c r="A91" s="151"/>
      <c r="B91" s="60"/>
      <c r="C91" s="83"/>
      <c r="D91" s="60"/>
      <c r="E91" s="83"/>
      <c r="F91" s="60"/>
      <c r="G91" s="83">
        <f t="shared" si="9"/>
        <v>0</v>
      </c>
      <c r="H91" s="60">
        <f t="shared" ref="H91:H106" si="12">H90-F91+D91</f>
        <v>0</v>
      </c>
      <c r="I91" s="60"/>
      <c r="J91" s="60"/>
      <c r="K91" s="60"/>
      <c r="L91" s="60" t="str">
        <f t="shared" si="8"/>
        <v xml:space="preserve"> </v>
      </c>
      <c r="M91" s="60"/>
      <c r="N91" s="82"/>
      <c r="O91" s="82"/>
      <c r="P91" s="82">
        <f t="shared" si="11"/>
        <v>0</v>
      </c>
    </row>
    <row r="92" spans="1:16" ht="15" x14ac:dyDescent="0.2">
      <c r="A92" s="151"/>
      <c r="B92" s="60"/>
      <c r="C92" s="83"/>
      <c r="D92" s="60"/>
      <c r="E92" s="83"/>
      <c r="F92" s="60"/>
      <c r="G92" s="83">
        <f t="shared" si="9"/>
        <v>0</v>
      </c>
      <c r="H92" s="60">
        <f t="shared" si="12"/>
        <v>0</v>
      </c>
      <c r="I92" s="60"/>
      <c r="J92" s="60"/>
      <c r="K92" s="60"/>
      <c r="L92" s="60" t="str">
        <f t="shared" si="8"/>
        <v xml:space="preserve"> </v>
      </c>
      <c r="M92" s="60"/>
      <c r="N92" s="82"/>
      <c r="O92" s="82"/>
      <c r="P92" s="82">
        <f t="shared" si="11"/>
        <v>0</v>
      </c>
    </row>
    <row r="93" spans="1:16" ht="15" x14ac:dyDescent="0.2">
      <c r="A93" s="151"/>
      <c r="B93" s="60"/>
      <c r="C93" s="83"/>
      <c r="D93" s="60"/>
      <c r="E93" s="83"/>
      <c r="F93" s="60"/>
      <c r="G93" s="83">
        <f t="shared" si="9"/>
        <v>0</v>
      </c>
      <c r="H93" s="60">
        <f t="shared" si="12"/>
        <v>0</v>
      </c>
      <c r="I93" s="60"/>
      <c r="J93" s="60"/>
      <c r="K93" s="60"/>
      <c r="L93" s="60" t="str">
        <f t="shared" si="8"/>
        <v xml:space="preserve"> </v>
      </c>
      <c r="M93" s="60"/>
      <c r="N93" s="82"/>
      <c r="O93" s="82"/>
      <c r="P93" s="82">
        <f t="shared" si="11"/>
        <v>0</v>
      </c>
    </row>
    <row r="94" spans="1:16" ht="15" x14ac:dyDescent="0.2">
      <c r="A94" s="151"/>
      <c r="B94" s="60"/>
      <c r="C94" s="83"/>
      <c r="D94" s="60"/>
      <c r="E94" s="83"/>
      <c r="F94" s="60"/>
      <c r="G94" s="83">
        <f t="shared" si="9"/>
        <v>0</v>
      </c>
      <c r="H94" s="60">
        <f t="shared" si="12"/>
        <v>0</v>
      </c>
      <c r="I94" s="60"/>
      <c r="J94" s="60"/>
      <c r="K94" s="60"/>
      <c r="L94" s="60" t="str">
        <f t="shared" si="8"/>
        <v xml:space="preserve"> </v>
      </c>
      <c r="M94" s="60"/>
      <c r="N94" s="82"/>
      <c r="O94" s="82"/>
      <c r="P94" s="82">
        <f t="shared" si="11"/>
        <v>0</v>
      </c>
    </row>
    <row r="95" spans="1:16" ht="15" x14ac:dyDescent="0.2">
      <c r="A95" s="151"/>
      <c r="B95" s="60"/>
      <c r="C95" s="83"/>
      <c r="D95" s="60"/>
      <c r="E95" s="83"/>
      <c r="F95" s="60"/>
      <c r="G95" s="83">
        <f t="shared" si="9"/>
        <v>0</v>
      </c>
      <c r="H95" s="60">
        <f t="shared" si="12"/>
        <v>0</v>
      </c>
      <c r="I95" s="60"/>
      <c r="J95" s="60"/>
      <c r="K95" s="60"/>
      <c r="L95" s="60" t="str">
        <f t="shared" si="8"/>
        <v xml:space="preserve"> </v>
      </c>
      <c r="M95" s="60"/>
      <c r="N95" s="82"/>
      <c r="O95" s="82"/>
      <c r="P95" s="82">
        <f t="shared" si="11"/>
        <v>0</v>
      </c>
    </row>
    <row r="96" spans="1:16" ht="15" x14ac:dyDescent="0.2">
      <c r="A96" s="151"/>
      <c r="B96" s="60"/>
      <c r="C96" s="83"/>
      <c r="D96" s="60"/>
      <c r="E96" s="83"/>
      <c r="F96" s="60"/>
      <c r="G96" s="83">
        <f t="shared" si="9"/>
        <v>0</v>
      </c>
      <c r="H96" s="60">
        <f t="shared" si="12"/>
        <v>0</v>
      </c>
      <c r="I96" s="60"/>
      <c r="J96" s="60"/>
      <c r="K96" s="60"/>
      <c r="L96" s="60" t="str">
        <f t="shared" si="8"/>
        <v xml:space="preserve"> </v>
      </c>
      <c r="M96" s="60"/>
      <c r="N96" s="82"/>
      <c r="O96" s="82"/>
      <c r="P96" s="82">
        <f t="shared" si="11"/>
        <v>0</v>
      </c>
    </row>
    <row r="97" spans="1:16" ht="15" x14ac:dyDescent="0.2">
      <c r="A97" s="151"/>
      <c r="B97" s="60"/>
      <c r="C97" s="83"/>
      <c r="D97" s="60"/>
      <c r="E97" s="83"/>
      <c r="F97" s="60"/>
      <c r="G97" s="83">
        <f t="shared" si="9"/>
        <v>0</v>
      </c>
      <c r="H97" s="60">
        <f t="shared" si="12"/>
        <v>0</v>
      </c>
      <c r="I97" s="60"/>
      <c r="J97" s="60"/>
      <c r="K97" s="60"/>
      <c r="L97" s="60" t="str">
        <f t="shared" si="8"/>
        <v xml:space="preserve"> </v>
      </c>
      <c r="M97" s="60"/>
      <c r="N97" s="82"/>
      <c r="O97" s="82"/>
      <c r="P97" s="82">
        <f t="shared" si="11"/>
        <v>0</v>
      </c>
    </row>
    <row r="98" spans="1:16" ht="15" x14ac:dyDescent="0.2">
      <c r="A98" s="151"/>
      <c r="B98" s="60"/>
      <c r="C98" s="83"/>
      <c r="D98" s="60"/>
      <c r="E98" s="83"/>
      <c r="F98" s="60"/>
      <c r="G98" s="83">
        <f t="shared" si="9"/>
        <v>0</v>
      </c>
      <c r="H98" s="60">
        <f t="shared" si="12"/>
        <v>0</v>
      </c>
      <c r="I98" s="60"/>
      <c r="J98" s="60"/>
      <c r="K98" s="60"/>
      <c r="L98" s="60" t="str">
        <f t="shared" si="8"/>
        <v xml:space="preserve"> </v>
      </c>
      <c r="M98" s="60"/>
      <c r="N98" s="82"/>
      <c r="O98" s="82"/>
      <c r="P98" s="82">
        <f t="shared" si="11"/>
        <v>0</v>
      </c>
    </row>
    <row r="99" spans="1:16" ht="15" x14ac:dyDescent="0.2">
      <c r="A99" s="151"/>
      <c r="B99" s="60"/>
      <c r="C99" s="83"/>
      <c r="D99" s="60"/>
      <c r="E99" s="83"/>
      <c r="F99" s="60"/>
      <c r="G99" s="83">
        <f t="shared" si="9"/>
        <v>0</v>
      </c>
      <c r="H99" s="60">
        <f t="shared" si="12"/>
        <v>0</v>
      </c>
      <c r="I99" s="60"/>
      <c r="J99" s="60"/>
      <c r="K99" s="60"/>
      <c r="L99" s="60" t="str">
        <f t="shared" si="8"/>
        <v xml:space="preserve"> </v>
      </c>
      <c r="M99" s="60"/>
      <c r="N99" s="82"/>
      <c r="O99" s="82"/>
      <c r="P99" s="82">
        <f t="shared" si="11"/>
        <v>0</v>
      </c>
    </row>
    <row r="100" spans="1:16" ht="15" x14ac:dyDescent="0.2">
      <c r="A100" s="151"/>
      <c r="B100" s="60"/>
      <c r="C100" s="83"/>
      <c r="D100" s="60"/>
      <c r="E100" s="83"/>
      <c r="F100" s="60"/>
      <c r="G100" s="83">
        <f t="shared" si="9"/>
        <v>0</v>
      </c>
      <c r="H100" s="60">
        <f t="shared" si="12"/>
        <v>0</v>
      </c>
      <c r="I100" s="60"/>
      <c r="J100" s="60"/>
      <c r="K100" s="60"/>
      <c r="L100" s="60" t="str">
        <f t="shared" si="8"/>
        <v xml:space="preserve"> </v>
      </c>
      <c r="M100" s="60"/>
      <c r="N100" s="82"/>
      <c r="O100" s="82"/>
      <c r="P100" s="82">
        <f t="shared" si="11"/>
        <v>0</v>
      </c>
    </row>
    <row r="101" spans="1:16" ht="15" x14ac:dyDescent="0.2">
      <c r="A101" s="151"/>
      <c r="B101" s="60"/>
      <c r="C101" s="83"/>
      <c r="D101" s="60"/>
      <c r="E101" s="83"/>
      <c r="F101" s="60"/>
      <c r="G101" s="83">
        <f t="shared" si="9"/>
        <v>0</v>
      </c>
      <c r="H101" s="60">
        <f t="shared" si="12"/>
        <v>0</v>
      </c>
      <c r="I101" s="60"/>
      <c r="J101" s="60"/>
      <c r="K101" s="60"/>
      <c r="L101" s="60" t="str">
        <f t="shared" si="8"/>
        <v xml:space="preserve"> </v>
      </c>
      <c r="M101" s="60"/>
      <c r="N101" s="82"/>
      <c r="O101" s="82"/>
      <c r="P101" s="82">
        <f t="shared" si="11"/>
        <v>0</v>
      </c>
    </row>
    <row r="102" spans="1:16" ht="15" x14ac:dyDescent="0.2">
      <c r="A102" s="151"/>
      <c r="B102" s="60"/>
      <c r="C102" s="83"/>
      <c r="D102" s="60"/>
      <c r="E102" s="83"/>
      <c r="F102" s="60"/>
      <c r="G102" s="83">
        <f t="shared" si="9"/>
        <v>0</v>
      </c>
      <c r="H102" s="60">
        <f t="shared" si="12"/>
        <v>0</v>
      </c>
      <c r="I102" s="60"/>
      <c r="J102" s="60"/>
      <c r="K102" s="60"/>
      <c r="L102" s="60" t="str">
        <f t="shared" si="8"/>
        <v xml:space="preserve"> </v>
      </c>
      <c r="M102" s="60"/>
      <c r="N102" s="82"/>
      <c r="O102" s="82"/>
      <c r="P102" s="82">
        <f t="shared" si="11"/>
        <v>0</v>
      </c>
    </row>
    <row r="103" spans="1:16" ht="15" x14ac:dyDescent="0.2">
      <c r="A103" s="151"/>
      <c r="B103" s="60"/>
      <c r="C103" s="83"/>
      <c r="D103" s="60"/>
      <c r="E103" s="83"/>
      <c r="F103" s="60"/>
      <c r="G103" s="83">
        <f t="shared" si="9"/>
        <v>0</v>
      </c>
      <c r="H103" s="60">
        <f t="shared" si="12"/>
        <v>0</v>
      </c>
      <c r="I103" s="60"/>
      <c r="J103" s="60"/>
      <c r="K103" s="60"/>
      <c r="L103" s="60" t="str">
        <f t="shared" si="8"/>
        <v xml:space="preserve"> </v>
      </c>
      <c r="M103" s="60"/>
      <c r="N103" s="82"/>
      <c r="O103" s="82"/>
      <c r="P103" s="82">
        <f t="shared" si="11"/>
        <v>0</v>
      </c>
    </row>
    <row r="104" spans="1:16" ht="15" x14ac:dyDescent="0.2">
      <c r="A104" s="151"/>
      <c r="B104" s="60"/>
      <c r="C104" s="83"/>
      <c r="D104" s="60"/>
      <c r="E104" s="83"/>
      <c r="F104" s="60"/>
      <c r="G104" s="83">
        <f t="shared" si="9"/>
        <v>0</v>
      </c>
      <c r="H104" s="60">
        <f t="shared" si="12"/>
        <v>0</v>
      </c>
      <c r="I104" s="60"/>
      <c r="J104" s="60"/>
      <c r="K104" s="60"/>
      <c r="L104" s="60" t="str">
        <f t="shared" si="8"/>
        <v xml:space="preserve"> </v>
      </c>
      <c r="M104" s="60"/>
      <c r="N104" s="82"/>
      <c r="O104" s="82"/>
      <c r="P104" s="82">
        <f t="shared" si="11"/>
        <v>0</v>
      </c>
    </row>
    <row r="105" spans="1:16" ht="15" x14ac:dyDescent="0.2">
      <c r="A105" s="151"/>
      <c r="B105" s="60"/>
      <c r="C105" s="83"/>
      <c r="D105" s="60"/>
      <c r="E105" s="83"/>
      <c r="F105" s="60"/>
      <c r="G105" s="83">
        <f t="shared" si="9"/>
        <v>0</v>
      </c>
      <c r="H105" s="60">
        <f t="shared" si="12"/>
        <v>0</v>
      </c>
      <c r="I105" s="60"/>
      <c r="J105" s="60"/>
      <c r="K105" s="60"/>
      <c r="L105" s="60" t="str">
        <f t="shared" si="8"/>
        <v xml:space="preserve"> </v>
      </c>
      <c r="M105" s="60"/>
      <c r="N105" s="82"/>
      <c r="O105" s="82"/>
      <c r="P105" s="82">
        <f t="shared" si="11"/>
        <v>0</v>
      </c>
    </row>
    <row r="106" spans="1:16" ht="15" x14ac:dyDescent="0.2">
      <c r="A106" s="151"/>
      <c r="B106" s="60"/>
      <c r="C106" s="83"/>
      <c r="D106" s="60"/>
      <c r="E106" s="83"/>
      <c r="F106" s="60"/>
      <c r="G106" s="83">
        <f t="shared" si="9"/>
        <v>0</v>
      </c>
      <c r="H106" s="60">
        <f t="shared" si="12"/>
        <v>0</v>
      </c>
      <c r="I106" s="60"/>
      <c r="J106" s="60"/>
      <c r="K106" s="60"/>
      <c r="L106" s="60" t="str">
        <f t="shared" si="8"/>
        <v xml:space="preserve"> </v>
      </c>
      <c r="M106" s="60"/>
      <c r="N106" s="82"/>
      <c r="O106" s="82"/>
      <c r="P106" s="82">
        <f t="shared" si="11"/>
        <v>0</v>
      </c>
    </row>
    <row r="107" spans="1:16" ht="15" x14ac:dyDescent="0.2">
      <c r="A107" s="151"/>
      <c r="B107" s="60"/>
      <c r="C107" s="83"/>
      <c r="D107" s="60"/>
      <c r="E107" s="83"/>
      <c r="F107" s="60"/>
      <c r="G107" s="83">
        <f t="shared" si="9"/>
        <v>0</v>
      </c>
      <c r="H107" s="60">
        <f t="shared" ref="G107:H122" si="13">H106-F107+D107</f>
        <v>0</v>
      </c>
      <c r="I107" s="60"/>
      <c r="J107" s="60"/>
      <c r="K107" s="60"/>
      <c r="L107" s="60" t="str">
        <f t="shared" si="8"/>
        <v xml:space="preserve"> </v>
      </c>
      <c r="M107" s="60"/>
      <c r="N107" s="82"/>
      <c r="O107" s="82"/>
      <c r="P107" s="82">
        <f t="shared" si="11"/>
        <v>0</v>
      </c>
    </row>
    <row r="108" spans="1:16" ht="15" x14ac:dyDescent="0.2">
      <c r="A108" s="151"/>
      <c r="B108" s="60"/>
      <c r="C108" s="83"/>
      <c r="D108" s="60"/>
      <c r="E108" s="83"/>
      <c r="F108" s="60"/>
      <c r="G108" s="83">
        <f t="shared" si="9"/>
        <v>0</v>
      </c>
      <c r="H108" s="60">
        <f t="shared" si="13"/>
        <v>0</v>
      </c>
      <c r="I108" s="60"/>
      <c r="J108" s="60"/>
      <c r="K108" s="60"/>
      <c r="L108" s="60" t="str">
        <f t="shared" si="8"/>
        <v xml:space="preserve"> </v>
      </c>
      <c r="M108" s="60"/>
      <c r="N108" s="82"/>
      <c r="O108" s="82"/>
      <c r="P108" s="82">
        <f t="shared" si="11"/>
        <v>0</v>
      </c>
    </row>
    <row r="109" spans="1:16" ht="15" x14ac:dyDescent="0.2">
      <c r="A109" s="151"/>
      <c r="B109" s="60"/>
      <c r="C109" s="83"/>
      <c r="D109" s="60"/>
      <c r="E109" s="83"/>
      <c r="F109" s="60"/>
      <c r="G109" s="83">
        <f t="shared" si="13"/>
        <v>0</v>
      </c>
      <c r="H109" s="60">
        <f t="shared" si="13"/>
        <v>0</v>
      </c>
      <c r="I109" s="60"/>
      <c r="J109" s="60"/>
      <c r="K109" s="60"/>
      <c r="L109" s="60" t="str">
        <f t="shared" si="8"/>
        <v xml:space="preserve"> </v>
      </c>
      <c r="M109" s="60"/>
      <c r="N109" s="82"/>
      <c r="O109" s="82"/>
      <c r="P109" s="82">
        <f t="shared" si="11"/>
        <v>0</v>
      </c>
    </row>
    <row r="110" spans="1:16" ht="15" x14ac:dyDescent="0.2">
      <c r="A110" s="151"/>
      <c r="B110" s="60"/>
      <c r="C110" s="83"/>
      <c r="D110" s="60"/>
      <c r="E110" s="83"/>
      <c r="F110" s="60"/>
      <c r="G110" s="83">
        <f t="shared" si="13"/>
        <v>0</v>
      </c>
      <c r="H110" s="60">
        <f t="shared" si="13"/>
        <v>0</v>
      </c>
      <c r="I110" s="60"/>
      <c r="J110" s="60"/>
      <c r="K110" s="60"/>
      <c r="L110" s="60" t="str">
        <f t="shared" si="8"/>
        <v xml:space="preserve"> </v>
      </c>
      <c r="M110" s="60"/>
      <c r="N110" s="82"/>
      <c r="O110" s="82"/>
      <c r="P110" s="82">
        <f t="shared" si="11"/>
        <v>0</v>
      </c>
    </row>
    <row r="111" spans="1:16" ht="15" x14ac:dyDescent="0.2">
      <c r="A111" s="151"/>
      <c r="B111" s="60"/>
      <c r="C111" s="83"/>
      <c r="D111" s="60"/>
      <c r="E111" s="83"/>
      <c r="F111" s="60"/>
      <c r="G111" s="83">
        <f t="shared" si="13"/>
        <v>0</v>
      </c>
      <c r="H111" s="60">
        <f t="shared" si="13"/>
        <v>0</v>
      </c>
      <c r="I111" s="60"/>
      <c r="J111" s="60"/>
      <c r="K111" s="60"/>
      <c r="L111" s="60" t="str">
        <f t="shared" si="8"/>
        <v xml:space="preserve"> </v>
      </c>
      <c r="M111" s="60"/>
      <c r="N111" s="82"/>
      <c r="O111" s="82"/>
      <c r="P111" s="82">
        <f t="shared" si="11"/>
        <v>0</v>
      </c>
    </row>
    <row r="112" spans="1:16" ht="15" x14ac:dyDescent="0.2">
      <c r="A112" s="158"/>
      <c r="B112" s="76"/>
      <c r="C112" s="77"/>
      <c r="D112" s="76"/>
      <c r="E112" s="77"/>
      <c r="F112" s="76"/>
      <c r="G112" s="83">
        <f t="shared" si="13"/>
        <v>0</v>
      </c>
      <c r="H112" s="60">
        <f t="shared" si="13"/>
        <v>0</v>
      </c>
      <c r="I112" s="60"/>
      <c r="J112" s="60"/>
      <c r="K112" s="76"/>
      <c r="L112" s="60" t="str">
        <f t="shared" si="8"/>
        <v xml:space="preserve"> </v>
      </c>
      <c r="M112" s="76"/>
      <c r="N112" s="81"/>
      <c r="O112" s="81"/>
      <c r="P112" s="82">
        <f t="shared" si="11"/>
        <v>0</v>
      </c>
    </row>
    <row r="113" spans="1:16" ht="15" x14ac:dyDescent="0.2">
      <c r="A113" s="158"/>
      <c r="B113" s="76"/>
      <c r="C113" s="77"/>
      <c r="D113" s="76"/>
      <c r="E113" s="77"/>
      <c r="F113" s="76"/>
      <c r="G113" s="83">
        <f t="shared" si="13"/>
        <v>0</v>
      </c>
      <c r="H113" s="60">
        <f t="shared" si="13"/>
        <v>0</v>
      </c>
      <c r="I113" s="60"/>
      <c r="J113" s="60"/>
      <c r="K113" s="76"/>
      <c r="L113" s="60" t="str">
        <f t="shared" si="8"/>
        <v xml:space="preserve"> </v>
      </c>
      <c r="M113" s="76"/>
      <c r="N113" s="81"/>
      <c r="O113" s="81"/>
      <c r="P113" s="82">
        <f t="shared" si="11"/>
        <v>0</v>
      </c>
    </row>
    <row r="114" spans="1:16" ht="15" x14ac:dyDescent="0.2">
      <c r="A114" s="158"/>
      <c r="B114" s="76"/>
      <c r="C114" s="77"/>
      <c r="D114" s="76"/>
      <c r="E114" s="77"/>
      <c r="F114" s="76"/>
      <c r="G114" s="83">
        <f t="shared" si="13"/>
        <v>0</v>
      </c>
      <c r="H114" s="60">
        <f t="shared" si="13"/>
        <v>0</v>
      </c>
      <c r="I114" s="60"/>
      <c r="J114" s="60"/>
      <c r="K114" s="76"/>
      <c r="L114" s="60" t="str">
        <f t="shared" si="8"/>
        <v xml:space="preserve"> </v>
      </c>
      <c r="M114" s="76"/>
      <c r="N114" s="81"/>
      <c r="O114" s="81"/>
      <c r="P114" s="82">
        <f t="shared" si="11"/>
        <v>0</v>
      </c>
    </row>
    <row r="115" spans="1:16" ht="15" x14ac:dyDescent="0.2">
      <c r="A115" s="158"/>
      <c r="B115" s="76"/>
      <c r="C115" s="77"/>
      <c r="D115" s="76"/>
      <c r="E115" s="77"/>
      <c r="F115" s="76"/>
      <c r="G115" s="83">
        <f t="shared" si="13"/>
        <v>0</v>
      </c>
      <c r="H115" s="60">
        <f t="shared" si="13"/>
        <v>0</v>
      </c>
      <c r="I115" s="60"/>
      <c r="J115" s="60"/>
      <c r="K115" s="76"/>
      <c r="L115" s="60" t="str">
        <f t="shared" si="8"/>
        <v xml:space="preserve"> </v>
      </c>
      <c r="M115" s="76"/>
      <c r="N115" s="81"/>
      <c r="O115" s="81"/>
      <c r="P115" s="82">
        <f t="shared" si="11"/>
        <v>0</v>
      </c>
    </row>
    <row r="116" spans="1:16" ht="15" x14ac:dyDescent="0.2">
      <c r="A116" s="158"/>
      <c r="B116" s="76"/>
      <c r="C116" s="77"/>
      <c r="D116" s="76"/>
      <c r="E116" s="77"/>
      <c r="F116" s="76"/>
      <c r="G116" s="83">
        <f t="shared" si="13"/>
        <v>0</v>
      </c>
      <c r="H116" s="60">
        <f t="shared" si="13"/>
        <v>0</v>
      </c>
      <c r="I116" s="60"/>
      <c r="J116" s="60"/>
      <c r="K116" s="76"/>
      <c r="L116" s="60" t="str">
        <f t="shared" si="8"/>
        <v xml:space="preserve"> </v>
      </c>
      <c r="M116" s="76"/>
      <c r="N116" s="81"/>
      <c r="O116" s="81"/>
      <c r="P116" s="82">
        <f t="shared" si="11"/>
        <v>0</v>
      </c>
    </row>
    <row r="117" spans="1:16" ht="15" x14ac:dyDescent="0.2">
      <c r="A117" s="158"/>
      <c r="B117" s="76"/>
      <c r="C117" s="77"/>
      <c r="D117" s="76"/>
      <c r="E117" s="77"/>
      <c r="F117" s="76"/>
      <c r="G117" s="83">
        <f t="shared" si="13"/>
        <v>0</v>
      </c>
      <c r="H117" s="60">
        <f t="shared" si="13"/>
        <v>0</v>
      </c>
      <c r="I117" s="60"/>
      <c r="J117" s="60"/>
      <c r="K117" s="76"/>
      <c r="L117" s="60" t="str">
        <f t="shared" si="8"/>
        <v xml:space="preserve"> </v>
      </c>
      <c r="M117" s="76"/>
      <c r="N117" s="81"/>
      <c r="O117" s="81"/>
      <c r="P117" s="82">
        <f t="shared" si="11"/>
        <v>0</v>
      </c>
    </row>
    <row r="118" spans="1:16" ht="15" x14ac:dyDescent="0.2">
      <c r="A118" s="158"/>
      <c r="B118" s="76"/>
      <c r="C118" s="83"/>
      <c r="D118" s="76"/>
      <c r="E118" s="77"/>
      <c r="F118" s="76"/>
      <c r="G118" s="83">
        <f t="shared" si="13"/>
        <v>0</v>
      </c>
      <c r="H118" s="60">
        <f t="shared" si="13"/>
        <v>0</v>
      </c>
      <c r="I118" s="60"/>
      <c r="J118" s="60"/>
      <c r="K118" s="76"/>
      <c r="L118" s="60" t="str">
        <f t="shared" si="8"/>
        <v xml:space="preserve"> </v>
      </c>
      <c r="M118" s="76"/>
      <c r="N118" s="81"/>
      <c r="O118" s="81"/>
      <c r="P118" s="82">
        <f t="shared" si="11"/>
        <v>0</v>
      </c>
    </row>
    <row r="119" spans="1:16" ht="15" x14ac:dyDescent="0.2">
      <c r="A119" s="158"/>
      <c r="B119" s="76"/>
      <c r="C119" s="77"/>
      <c r="D119" s="76"/>
      <c r="E119" s="77"/>
      <c r="F119" s="76"/>
      <c r="G119" s="83">
        <f t="shared" si="13"/>
        <v>0</v>
      </c>
      <c r="H119" s="60">
        <f t="shared" si="13"/>
        <v>0</v>
      </c>
      <c r="I119" s="60"/>
      <c r="J119" s="60"/>
      <c r="K119" s="76"/>
      <c r="L119" s="60" t="str">
        <f t="shared" si="8"/>
        <v xml:space="preserve"> </v>
      </c>
      <c r="M119" s="76"/>
      <c r="N119" s="81"/>
      <c r="O119" s="81"/>
      <c r="P119" s="82">
        <f t="shared" si="11"/>
        <v>0</v>
      </c>
    </row>
    <row r="120" spans="1:16" ht="15" x14ac:dyDescent="0.2">
      <c r="A120" s="158"/>
      <c r="B120" s="76"/>
      <c r="C120" s="77"/>
      <c r="D120" s="76"/>
      <c r="E120" s="77"/>
      <c r="F120" s="76"/>
      <c r="G120" s="83">
        <f t="shared" si="13"/>
        <v>0</v>
      </c>
      <c r="H120" s="60">
        <f t="shared" si="13"/>
        <v>0</v>
      </c>
      <c r="I120" s="60"/>
      <c r="J120" s="60"/>
      <c r="K120" s="76"/>
      <c r="L120" s="60" t="str">
        <f t="shared" si="8"/>
        <v xml:space="preserve"> </v>
      </c>
      <c r="M120" s="76"/>
      <c r="N120" s="81"/>
      <c r="O120" s="81"/>
      <c r="P120" s="82">
        <f t="shared" si="11"/>
        <v>0</v>
      </c>
    </row>
    <row r="121" spans="1:16" ht="15" x14ac:dyDescent="0.2">
      <c r="A121" s="158"/>
      <c r="B121" s="76"/>
      <c r="C121" s="77"/>
      <c r="D121" s="76"/>
      <c r="E121" s="77"/>
      <c r="F121" s="76"/>
      <c r="G121" s="83">
        <f t="shared" si="13"/>
        <v>0</v>
      </c>
      <c r="H121" s="60">
        <f t="shared" si="13"/>
        <v>0</v>
      </c>
      <c r="I121" s="60"/>
      <c r="J121" s="60"/>
      <c r="K121" s="76"/>
      <c r="L121" s="60" t="str">
        <f t="shared" si="8"/>
        <v xml:space="preserve"> </v>
      </c>
      <c r="M121" s="76"/>
      <c r="N121" s="81"/>
      <c r="O121" s="81"/>
      <c r="P121" s="82">
        <f t="shared" si="11"/>
        <v>0</v>
      </c>
    </row>
    <row r="122" spans="1:16" ht="15" x14ac:dyDescent="0.2">
      <c r="A122" s="158"/>
      <c r="B122" s="76"/>
      <c r="C122" s="77"/>
      <c r="D122" s="76"/>
      <c r="E122" s="77"/>
      <c r="F122" s="76"/>
      <c r="G122" s="83">
        <f t="shared" si="13"/>
        <v>0</v>
      </c>
      <c r="H122" s="60">
        <f t="shared" si="13"/>
        <v>0</v>
      </c>
      <c r="I122" s="60"/>
      <c r="J122" s="60"/>
      <c r="K122" s="76"/>
      <c r="L122" s="60" t="str">
        <f t="shared" si="8"/>
        <v xml:space="preserve"> </v>
      </c>
      <c r="M122" s="76"/>
      <c r="N122" s="81"/>
      <c r="O122" s="81"/>
      <c r="P122" s="82">
        <f t="shared" si="11"/>
        <v>0</v>
      </c>
    </row>
    <row r="123" spans="1:16" ht="15" x14ac:dyDescent="0.2">
      <c r="A123" s="158"/>
      <c r="B123" s="76"/>
      <c r="C123" s="77"/>
      <c r="D123" s="76"/>
      <c r="E123" s="77"/>
      <c r="F123" s="76"/>
      <c r="G123" s="83">
        <f t="shared" ref="G123:H138" si="14">G122-E123+C123</f>
        <v>0</v>
      </c>
      <c r="H123" s="60">
        <f t="shared" si="14"/>
        <v>0</v>
      </c>
      <c r="I123" s="60"/>
      <c r="J123" s="60"/>
      <c r="K123" s="76"/>
      <c r="L123" s="60" t="str">
        <f t="shared" si="8"/>
        <v xml:space="preserve"> </v>
      </c>
      <c r="M123" s="76"/>
      <c r="N123" s="81"/>
      <c r="O123" s="81"/>
      <c r="P123" s="82">
        <f t="shared" si="11"/>
        <v>0</v>
      </c>
    </row>
    <row r="124" spans="1:16" ht="15" x14ac:dyDescent="0.2">
      <c r="A124" s="158"/>
      <c r="B124" s="76"/>
      <c r="C124" s="77"/>
      <c r="D124" s="76"/>
      <c r="E124" s="77"/>
      <c r="F124" s="76"/>
      <c r="G124" s="83">
        <f t="shared" si="14"/>
        <v>0</v>
      </c>
      <c r="H124" s="60">
        <f t="shared" si="14"/>
        <v>0</v>
      </c>
      <c r="I124" s="60"/>
      <c r="J124" s="60"/>
      <c r="K124" s="76"/>
      <c r="L124" s="60" t="str">
        <f t="shared" si="8"/>
        <v xml:space="preserve"> </v>
      </c>
      <c r="M124" s="76"/>
      <c r="N124" s="81"/>
      <c r="O124" s="81"/>
      <c r="P124" s="82">
        <f t="shared" si="11"/>
        <v>0</v>
      </c>
    </row>
    <row r="125" spans="1:16" ht="15" x14ac:dyDescent="0.2">
      <c r="A125" s="158"/>
      <c r="B125" s="76"/>
      <c r="C125" s="77"/>
      <c r="D125" s="76"/>
      <c r="E125" s="77"/>
      <c r="F125" s="76"/>
      <c r="G125" s="83">
        <f t="shared" si="14"/>
        <v>0</v>
      </c>
      <c r="H125" s="60">
        <f t="shared" si="14"/>
        <v>0</v>
      </c>
      <c r="I125" s="60"/>
      <c r="J125" s="60"/>
      <c r="K125" s="76"/>
      <c r="L125" s="60" t="str">
        <f t="shared" si="8"/>
        <v xml:space="preserve"> </v>
      </c>
      <c r="M125" s="76"/>
      <c r="N125" s="81"/>
      <c r="O125" s="81"/>
      <c r="P125" s="82">
        <f t="shared" si="11"/>
        <v>0</v>
      </c>
    </row>
    <row r="126" spans="1:16" ht="15" x14ac:dyDescent="0.2">
      <c r="A126" s="158"/>
      <c r="B126" s="76"/>
      <c r="C126" s="77"/>
      <c r="D126" s="76"/>
      <c r="E126" s="77"/>
      <c r="F126" s="76"/>
      <c r="G126" s="83">
        <f t="shared" si="14"/>
        <v>0</v>
      </c>
      <c r="H126" s="60">
        <f t="shared" si="14"/>
        <v>0</v>
      </c>
      <c r="I126" s="60"/>
      <c r="J126" s="60"/>
      <c r="K126" s="76"/>
      <c r="L126" s="60" t="str">
        <f t="shared" si="8"/>
        <v xml:space="preserve"> </v>
      </c>
      <c r="M126" s="76"/>
      <c r="N126" s="81"/>
      <c r="O126" s="81"/>
      <c r="P126" s="82">
        <f t="shared" si="11"/>
        <v>0</v>
      </c>
    </row>
    <row r="127" spans="1:16" ht="15" x14ac:dyDescent="0.2">
      <c r="A127" s="158"/>
      <c r="B127" s="76"/>
      <c r="C127" s="77"/>
      <c r="D127" s="76"/>
      <c r="E127" s="77"/>
      <c r="F127" s="76"/>
      <c r="G127" s="83">
        <f t="shared" si="14"/>
        <v>0</v>
      </c>
      <c r="H127" s="60">
        <f t="shared" si="14"/>
        <v>0</v>
      </c>
      <c r="I127" s="60"/>
      <c r="J127" s="60"/>
      <c r="K127" s="76"/>
      <c r="L127" s="60" t="str">
        <f t="shared" si="8"/>
        <v xml:space="preserve"> </v>
      </c>
      <c r="M127" s="76"/>
      <c r="N127" s="81"/>
      <c r="O127" s="81"/>
      <c r="P127" s="82">
        <f t="shared" si="11"/>
        <v>0</v>
      </c>
    </row>
    <row r="128" spans="1:16" ht="15" x14ac:dyDescent="0.2">
      <c r="A128" s="158"/>
      <c r="B128" s="76"/>
      <c r="C128" s="86"/>
      <c r="D128" s="76"/>
      <c r="E128" s="77"/>
      <c r="F128" s="76"/>
      <c r="G128" s="83">
        <f t="shared" si="14"/>
        <v>0</v>
      </c>
      <c r="H128" s="60">
        <f t="shared" si="14"/>
        <v>0</v>
      </c>
      <c r="I128" s="60"/>
      <c r="J128" s="60"/>
      <c r="K128" s="76"/>
      <c r="L128" s="60" t="str">
        <f t="shared" si="8"/>
        <v xml:space="preserve"> </v>
      </c>
      <c r="M128" s="76"/>
      <c r="N128" s="81"/>
      <c r="O128" s="81"/>
      <c r="P128" s="82">
        <f t="shared" si="11"/>
        <v>0</v>
      </c>
    </row>
    <row r="129" spans="1:16" ht="15" x14ac:dyDescent="0.2">
      <c r="A129" s="158"/>
      <c r="B129" s="76"/>
      <c r="C129" s="77"/>
      <c r="D129" s="76"/>
      <c r="E129" s="77"/>
      <c r="F129" s="76"/>
      <c r="G129" s="83">
        <f t="shared" si="14"/>
        <v>0</v>
      </c>
      <c r="H129" s="60">
        <f t="shared" si="14"/>
        <v>0</v>
      </c>
      <c r="I129" s="60"/>
      <c r="J129" s="60"/>
      <c r="K129" s="76"/>
      <c r="L129" s="60" t="str">
        <f t="shared" si="8"/>
        <v xml:space="preserve"> </v>
      </c>
      <c r="M129" s="76"/>
      <c r="N129" s="81"/>
      <c r="O129" s="81"/>
      <c r="P129" s="82">
        <f t="shared" si="11"/>
        <v>0</v>
      </c>
    </row>
    <row r="130" spans="1:16" ht="15" x14ac:dyDescent="0.2">
      <c r="A130" s="158"/>
      <c r="B130" s="76"/>
      <c r="C130" s="77"/>
      <c r="D130" s="76"/>
      <c r="E130" s="77"/>
      <c r="F130" s="76"/>
      <c r="G130" s="83">
        <f t="shared" si="14"/>
        <v>0</v>
      </c>
      <c r="H130" s="60">
        <f t="shared" si="14"/>
        <v>0</v>
      </c>
      <c r="I130" s="60"/>
      <c r="J130" s="60"/>
      <c r="K130" s="76"/>
      <c r="L130" s="60" t="str">
        <f t="shared" si="8"/>
        <v xml:space="preserve"> </v>
      </c>
      <c r="M130" s="76"/>
      <c r="N130" s="81"/>
      <c r="O130" s="81"/>
      <c r="P130" s="82">
        <f t="shared" si="11"/>
        <v>0</v>
      </c>
    </row>
    <row r="131" spans="1:16" ht="15" x14ac:dyDescent="0.2">
      <c r="A131" s="158"/>
      <c r="B131" s="76"/>
      <c r="C131" s="77"/>
      <c r="D131" s="76"/>
      <c r="E131" s="77"/>
      <c r="F131" s="76"/>
      <c r="G131" s="83">
        <f t="shared" si="14"/>
        <v>0</v>
      </c>
      <c r="H131" s="60">
        <f t="shared" si="14"/>
        <v>0</v>
      </c>
      <c r="I131" s="60"/>
      <c r="J131" s="60"/>
      <c r="K131" s="76"/>
      <c r="L131" s="60" t="str">
        <f t="shared" ref="L131:L194" si="15">IF(D131&gt;0,D131," ")</f>
        <v xml:space="preserve"> </v>
      </c>
      <c r="M131" s="76"/>
      <c r="N131" s="81"/>
      <c r="O131" s="81"/>
      <c r="P131" s="82">
        <f t="shared" si="11"/>
        <v>0</v>
      </c>
    </row>
    <row r="132" spans="1:16" ht="15" x14ac:dyDescent="0.2">
      <c r="A132" s="158"/>
      <c r="B132" s="76"/>
      <c r="C132" s="77"/>
      <c r="D132" s="76"/>
      <c r="E132" s="77"/>
      <c r="F132" s="76"/>
      <c r="G132" s="83">
        <f t="shared" si="14"/>
        <v>0</v>
      </c>
      <c r="H132" s="60">
        <f t="shared" si="14"/>
        <v>0</v>
      </c>
      <c r="I132" s="60"/>
      <c r="J132" s="60"/>
      <c r="K132" s="76"/>
      <c r="L132" s="60" t="str">
        <f t="shared" si="15"/>
        <v xml:space="preserve"> </v>
      </c>
      <c r="M132" s="76"/>
      <c r="N132" s="81"/>
      <c r="O132" s="81"/>
      <c r="P132" s="82">
        <f t="shared" si="11"/>
        <v>0</v>
      </c>
    </row>
    <row r="133" spans="1:16" ht="15" x14ac:dyDescent="0.2">
      <c r="A133" s="158"/>
      <c r="B133" s="76"/>
      <c r="C133" s="77"/>
      <c r="D133" s="76"/>
      <c r="E133" s="77"/>
      <c r="F133" s="76"/>
      <c r="G133" s="83">
        <f t="shared" si="14"/>
        <v>0</v>
      </c>
      <c r="H133" s="60">
        <f t="shared" si="14"/>
        <v>0</v>
      </c>
      <c r="I133" s="60"/>
      <c r="J133" s="60"/>
      <c r="K133" s="76"/>
      <c r="L133" s="60" t="str">
        <f t="shared" si="15"/>
        <v xml:space="preserve"> </v>
      </c>
      <c r="M133" s="76"/>
      <c r="N133" s="81"/>
      <c r="O133" s="81"/>
      <c r="P133" s="82">
        <f t="shared" si="11"/>
        <v>0</v>
      </c>
    </row>
    <row r="134" spans="1:16" ht="15" x14ac:dyDescent="0.2">
      <c r="A134" s="158"/>
      <c r="B134" s="76"/>
      <c r="C134" s="77"/>
      <c r="D134" s="76"/>
      <c r="E134" s="77"/>
      <c r="F134" s="76"/>
      <c r="G134" s="83">
        <f t="shared" si="14"/>
        <v>0</v>
      </c>
      <c r="H134" s="60">
        <f t="shared" si="14"/>
        <v>0</v>
      </c>
      <c r="I134" s="60"/>
      <c r="J134" s="60"/>
      <c r="K134" s="76"/>
      <c r="L134" s="60" t="str">
        <f t="shared" si="15"/>
        <v xml:space="preserve"> </v>
      </c>
      <c r="M134" s="76"/>
      <c r="N134" s="81"/>
      <c r="O134" s="81"/>
      <c r="P134" s="82">
        <f t="shared" si="11"/>
        <v>0</v>
      </c>
    </row>
    <row r="135" spans="1:16" ht="15" x14ac:dyDescent="0.2">
      <c r="A135" s="158"/>
      <c r="B135" s="76"/>
      <c r="C135" s="77"/>
      <c r="D135" s="76"/>
      <c r="E135" s="77"/>
      <c r="F135" s="76"/>
      <c r="G135" s="83">
        <f t="shared" si="14"/>
        <v>0</v>
      </c>
      <c r="H135" s="60">
        <f t="shared" si="14"/>
        <v>0</v>
      </c>
      <c r="I135" s="60"/>
      <c r="J135" s="60"/>
      <c r="K135" s="76"/>
      <c r="L135" s="60" t="str">
        <f t="shared" si="15"/>
        <v xml:space="preserve"> </v>
      </c>
      <c r="M135" s="76"/>
      <c r="N135" s="81"/>
      <c r="O135" s="81"/>
      <c r="P135" s="82">
        <f t="shared" si="11"/>
        <v>0</v>
      </c>
    </row>
    <row r="136" spans="1:16" ht="15" x14ac:dyDescent="0.2">
      <c r="A136" s="158"/>
      <c r="B136" s="76"/>
      <c r="C136" s="77"/>
      <c r="D136" s="76"/>
      <c r="E136" s="77"/>
      <c r="F136" s="76"/>
      <c r="G136" s="83">
        <f t="shared" si="14"/>
        <v>0</v>
      </c>
      <c r="H136" s="60">
        <f t="shared" si="14"/>
        <v>0</v>
      </c>
      <c r="I136" s="60"/>
      <c r="J136" s="60"/>
      <c r="K136" s="76"/>
      <c r="L136" s="60" t="str">
        <f t="shared" si="15"/>
        <v xml:space="preserve"> </v>
      </c>
      <c r="M136" s="76"/>
      <c r="N136" s="81"/>
      <c r="O136" s="81"/>
      <c r="P136" s="82">
        <f t="shared" si="11"/>
        <v>0</v>
      </c>
    </row>
    <row r="137" spans="1:16" ht="15" x14ac:dyDescent="0.2">
      <c r="A137" s="158"/>
      <c r="B137" s="76"/>
      <c r="C137" s="77"/>
      <c r="D137" s="76"/>
      <c r="E137" s="77"/>
      <c r="F137" s="76"/>
      <c r="G137" s="83">
        <f t="shared" si="14"/>
        <v>0</v>
      </c>
      <c r="H137" s="60">
        <f t="shared" si="14"/>
        <v>0</v>
      </c>
      <c r="I137" s="60"/>
      <c r="J137" s="60"/>
      <c r="K137" s="76"/>
      <c r="L137" s="60" t="str">
        <f t="shared" si="15"/>
        <v xml:space="preserve"> </v>
      </c>
      <c r="M137" s="76"/>
      <c r="N137" s="81"/>
      <c r="O137" s="81"/>
      <c r="P137" s="82">
        <f t="shared" si="11"/>
        <v>0</v>
      </c>
    </row>
    <row r="138" spans="1:16" ht="15" x14ac:dyDescent="0.2">
      <c r="A138" s="158"/>
      <c r="B138" s="76"/>
      <c r="C138" s="77"/>
      <c r="D138" s="76"/>
      <c r="E138" s="77"/>
      <c r="F138" s="76"/>
      <c r="G138" s="83">
        <f t="shared" si="14"/>
        <v>0</v>
      </c>
      <c r="H138" s="60">
        <f t="shared" si="14"/>
        <v>0</v>
      </c>
      <c r="I138" s="60"/>
      <c r="J138" s="60"/>
      <c r="K138" s="76"/>
      <c r="L138" s="60" t="str">
        <f t="shared" si="15"/>
        <v xml:space="preserve"> </v>
      </c>
      <c r="M138" s="76"/>
      <c r="N138" s="81"/>
      <c r="O138" s="81"/>
      <c r="P138" s="82">
        <f t="shared" si="11"/>
        <v>0</v>
      </c>
    </row>
    <row r="139" spans="1:16" ht="15" x14ac:dyDescent="0.2">
      <c r="A139" s="158"/>
      <c r="B139" s="76"/>
      <c r="C139" s="77"/>
      <c r="D139" s="76"/>
      <c r="E139" s="77"/>
      <c r="F139" s="76"/>
      <c r="G139" s="83">
        <f t="shared" ref="G139:H154" si="16">G138-E139+C139</f>
        <v>0</v>
      </c>
      <c r="H139" s="60">
        <f t="shared" si="16"/>
        <v>0</v>
      </c>
      <c r="I139" s="60"/>
      <c r="J139" s="60"/>
      <c r="K139" s="76"/>
      <c r="L139" s="60" t="str">
        <f t="shared" si="15"/>
        <v xml:space="preserve"> </v>
      </c>
      <c r="M139" s="76"/>
      <c r="N139" s="81"/>
      <c r="O139" s="81"/>
      <c r="P139" s="82">
        <f t="shared" si="11"/>
        <v>0</v>
      </c>
    </row>
    <row r="140" spans="1:16" ht="15" x14ac:dyDescent="0.2">
      <c r="A140" s="158"/>
      <c r="B140" s="76"/>
      <c r="C140" s="77"/>
      <c r="D140" s="76"/>
      <c r="E140" s="77"/>
      <c r="F140" s="76"/>
      <c r="G140" s="83">
        <f t="shared" si="16"/>
        <v>0</v>
      </c>
      <c r="H140" s="60">
        <f t="shared" si="16"/>
        <v>0</v>
      </c>
      <c r="I140" s="60"/>
      <c r="J140" s="60"/>
      <c r="K140" s="76"/>
      <c r="L140" s="60" t="str">
        <f t="shared" si="15"/>
        <v xml:space="preserve"> </v>
      </c>
      <c r="M140" s="76"/>
      <c r="N140" s="81"/>
      <c r="O140" s="81"/>
      <c r="P140" s="82">
        <f t="shared" si="11"/>
        <v>0</v>
      </c>
    </row>
    <row r="141" spans="1:16" ht="15" x14ac:dyDescent="0.2">
      <c r="A141" s="158"/>
      <c r="B141" s="76"/>
      <c r="C141" s="77"/>
      <c r="D141" s="76"/>
      <c r="E141" s="77"/>
      <c r="F141" s="76"/>
      <c r="G141" s="83">
        <f t="shared" si="16"/>
        <v>0</v>
      </c>
      <c r="H141" s="60">
        <f t="shared" si="16"/>
        <v>0</v>
      </c>
      <c r="I141" s="60"/>
      <c r="J141" s="60"/>
      <c r="K141" s="76"/>
      <c r="L141" s="60" t="str">
        <f t="shared" si="15"/>
        <v xml:space="preserve"> </v>
      </c>
      <c r="M141" s="76"/>
      <c r="N141" s="81"/>
      <c r="O141" s="81"/>
      <c r="P141" s="82">
        <f t="shared" si="11"/>
        <v>0</v>
      </c>
    </row>
    <row r="142" spans="1:16" ht="15" x14ac:dyDescent="0.2">
      <c r="A142" s="158"/>
      <c r="B142" s="76"/>
      <c r="C142" s="77"/>
      <c r="D142" s="76"/>
      <c r="E142" s="77"/>
      <c r="F142" s="76"/>
      <c r="G142" s="83">
        <f t="shared" si="16"/>
        <v>0</v>
      </c>
      <c r="H142" s="60">
        <f t="shared" si="16"/>
        <v>0</v>
      </c>
      <c r="I142" s="60"/>
      <c r="J142" s="60"/>
      <c r="K142" s="76"/>
      <c r="L142" s="60" t="str">
        <f t="shared" si="15"/>
        <v xml:space="preserve"> </v>
      </c>
      <c r="M142" s="76"/>
      <c r="N142" s="81"/>
      <c r="O142" s="81"/>
      <c r="P142" s="82">
        <f t="shared" ref="P142:P206" si="17">O142*G142</f>
        <v>0</v>
      </c>
    </row>
    <row r="143" spans="1:16" ht="15" x14ac:dyDescent="0.2">
      <c r="A143" s="158"/>
      <c r="B143" s="76"/>
      <c r="C143" s="77"/>
      <c r="D143" s="76"/>
      <c r="E143" s="77"/>
      <c r="F143" s="76"/>
      <c r="G143" s="83">
        <f t="shared" si="16"/>
        <v>0</v>
      </c>
      <c r="H143" s="60">
        <f t="shared" si="16"/>
        <v>0</v>
      </c>
      <c r="I143" s="60"/>
      <c r="J143" s="60"/>
      <c r="K143" s="76"/>
      <c r="L143" s="60" t="str">
        <f t="shared" si="15"/>
        <v xml:space="preserve"> </v>
      </c>
      <c r="M143" s="76"/>
      <c r="N143" s="81"/>
      <c r="O143" s="81"/>
      <c r="P143" s="82">
        <f t="shared" si="17"/>
        <v>0</v>
      </c>
    </row>
    <row r="144" spans="1:16" ht="15" x14ac:dyDescent="0.2">
      <c r="A144" s="158"/>
      <c r="B144" s="76"/>
      <c r="C144" s="77"/>
      <c r="D144" s="76"/>
      <c r="E144" s="77"/>
      <c r="F144" s="76"/>
      <c r="G144" s="83">
        <f t="shared" si="16"/>
        <v>0</v>
      </c>
      <c r="H144" s="60">
        <f t="shared" si="16"/>
        <v>0</v>
      </c>
      <c r="I144" s="60"/>
      <c r="J144" s="60"/>
      <c r="K144" s="76"/>
      <c r="L144" s="60" t="str">
        <f t="shared" si="15"/>
        <v xml:space="preserve"> </v>
      </c>
      <c r="M144" s="76"/>
      <c r="N144" s="81"/>
      <c r="O144" s="81"/>
      <c r="P144" s="82">
        <f t="shared" si="17"/>
        <v>0</v>
      </c>
    </row>
    <row r="145" spans="1:16" ht="15" x14ac:dyDescent="0.2">
      <c r="A145" s="158"/>
      <c r="B145" s="76"/>
      <c r="C145" s="77"/>
      <c r="D145" s="76"/>
      <c r="E145" s="77"/>
      <c r="F145" s="76"/>
      <c r="G145" s="83">
        <f t="shared" si="16"/>
        <v>0</v>
      </c>
      <c r="H145" s="60">
        <f t="shared" si="16"/>
        <v>0</v>
      </c>
      <c r="I145" s="60"/>
      <c r="J145" s="60"/>
      <c r="K145" s="76"/>
      <c r="L145" s="60" t="str">
        <f t="shared" si="15"/>
        <v xml:space="preserve"> </v>
      </c>
      <c r="M145" s="76"/>
      <c r="N145" s="81"/>
      <c r="O145" s="81"/>
      <c r="P145" s="82">
        <f t="shared" si="17"/>
        <v>0</v>
      </c>
    </row>
    <row r="146" spans="1:16" ht="15" x14ac:dyDescent="0.2">
      <c r="A146" s="158"/>
      <c r="B146" s="76"/>
      <c r="C146" s="77"/>
      <c r="D146" s="76"/>
      <c r="E146" s="77"/>
      <c r="F146" s="76"/>
      <c r="G146" s="83">
        <f t="shared" si="16"/>
        <v>0</v>
      </c>
      <c r="H146" s="60">
        <f t="shared" si="16"/>
        <v>0</v>
      </c>
      <c r="I146" s="60"/>
      <c r="J146" s="60"/>
      <c r="K146" s="76"/>
      <c r="L146" s="60" t="str">
        <f t="shared" si="15"/>
        <v xml:space="preserve"> </v>
      </c>
      <c r="M146" s="76"/>
      <c r="N146" s="81"/>
      <c r="O146" s="81"/>
      <c r="P146" s="82">
        <f t="shared" si="17"/>
        <v>0</v>
      </c>
    </row>
    <row r="147" spans="1:16" ht="15" x14ac:dyDescent="0.2">
      <c r="A147" s="158"/>
      <c r="B147" s="76"/>
      <c r="C147" s="86"/>
      <c r="D147" s="76"/>
      <c r="E147" s="77"/>
      <c r="F147" s="76"/>
      <c r="G147" s="83">
        <f t="shared" si="16"/>
        <v>0</v>
      </c>
      <c r="H147" s="60">
        <f t="shared" si="16"/>
        <v>0</v>
      </c>
      <c r="I147" s="60"/>
      <c r="J147" s="60"/>
      <c r="K147" s="76"/>
      <c r="L147" s="60"/>
      <c r="M147" s="76"/>
      <c r="N147" s="81"/>
      <c r="O147" s="81"/>
      <c r="P147" s="82">
        <f t="shared" si="17"/>
        <v>0</v>
      </c>
    </row>
    <row r="148" spans="1:16" ht="15" x14ac:dyDescent="0.2">
      <c r="A148" s="158"/>
      <c r="B148" s="76"/>
      <c r="C148" s="77"/>
      <c r="D148" s="76"/>
      <c r="E148" s="77"/>
      <c r="F148" s="76"/>
      <c r="G148" s="83">
        <f t="shared" si="16"/>
        <v>0</v>
      </c>
      <c r="H148" s="60">
        <f t="shared" si="16"/>
        <v>0</v>
      </c>
      <c r="I148" s="60"/>
      <c r="J148" s="60"/>
      <c r="K148" s="76"/>
      <c r="L148" s="60" t="str">
        <f t="shared" si="15"/>
        <v xml:space="preserve"> </v>
      </c>
      <c r="M148" s="76"/>
      <c r="N148" s="81"/>
      <c r="O148" s="81"/>
      <c r="P148" s="82">
        <f t="shared" si="17"/>
        <v>0</v>
      </c>
    </row>
    <row r="149" spans="1:16" ht="15" x14ac:dyDescent="0.2">
      <c r="A149" s="158"/>
      <c r="B149" s="76"/>
      <c r="C149" s="77"/>
      <c r="D149" s="76"/>
      <c r="E149" s="77"/>
      <c r="F149" s="76"/>
      <c r="G149" s="83">
        <f t="shared" si="16"/>
        <v>0</v>
      </c>
      <c r="H149" s="60">
        <f t="shared" si="16"/>
        <v>0</v>
      </c>
      <c r="I149" s="60"/>
      <c r="J149" s="60"/>
      <c r="K149" s="76"/>
      <c r="L149" s="60" t="str">
        <f t="shared" si="15"/>
        <v xml:space="preserve"> </v>
      </c>
      <c r="M149" s="76"/>
      <c r="N149" s="81"/>
      <c r="O149" s="81"/>
      <c r="P149" s="82">
        <f t="shared" si="17"/>
        <v>0</v>
      </c>
    </row>
    <row r="150" spans="1:16" ht="15" x14ac:dyDescent="0.2">
      <c r="A150" s="158"/>
      <c r="B150" s="76"/>
      <c r="C150" s="77"/>
      <c r="D150" s="76"/>
      <c r="E150" s="77"/>
      <c r="F150" s="76"/>
      <c r="G150" s="83">
        <f t="shared" si="16"/>
        <v>0</v>
      </c>
      <c r="H150" s="60">
        <f t="shared" si="16"/>
        <v>0</v>
      </c>
      <c r="I150" s="60"/>
      <c r="J150" s="60"/>
      <c r="K150" s="76"/>
      <c r="L150" s="60" t="str">
        <f t="shared" si="15"/>
        <v xml:space="preserve"> </v>
      </c>
      <c r="M150" s="76"/>
      <c r="N150" s="81"/>
      <c r="O150" s="81"/>
      <c r="P150" s="82">
        <f t="shared" si="17"/>
        <v>0</v>
      </c>
    </row>
    <row r="151" spans="1:16" ht="15" x14ac:dyDescent="0.2">
      <c r="A151" s="158"/>
      <c r="B151" s="76"/>
      <c r="C151" s="77"/>
      <c r="D151" s="76"/>
      <c r="E151" s="77"/>
      <c r="F151" s="76"/>
      <c r="G151" s="83">
        <f t="shared" si="16"/>
        <v>0</v>
      </c>
      <c r="H151" s="60">
        <f t="shared" si="16"/>
        <v>0</v>
      </c>
      <c r="I151" s="60"/>
      <c r="J151" s="60"/>
      <c r="K151" s="76"/>
      <c r="L151" s="60" t="str">
        <f t="shared" si="15"/>
        <v xml:space="preserve"> </v>
      </c>
      <c r="M151" s="76"/>
      <c r="N151" s="81"/>
      <c r="O151" s="81"/>
      <c r="P151" s="82">
        <f t="shared" si="17"/>
        <v>0</v>
      </c>
    </row>
    <row r="152" spans="1:16" ht="15" x14ac:dyDescent="0.2">
      <c r="A152" s="158"/>
      <c r="B152" s="76"/>
      <c r="C152" s="77"/>
      <c r="D152" s="76"/>
      <c r="E152" s="77"/>
      <c r="F152" s="76"/>
      <c r="G152" s="83">
        <f t="shared" si="16"/>
        <v>0</v>
      </c>
      <c r="H152" s="60">
        <f t="shared" si="16"/>
        <v>0</v>
      </c>
      <c r="I152" s="60"/>
      <c r="J152" s="60"/>
      <c r="K152" s="76"/>
      <c r="L152" s="60" t="str">
        <f t="shared" si="15"/>
        <v xml:space="preserve"> </v>
      </c>
      <c r="M152" s="76"/>
      <c r="N152" s="81"/>
      <c r="O152" s="81"/>
      <c r="P152" s="82">
        <f t="shared" si="17"/>
        <v>0</v>
      </c>
    </row>
    <row r="153" spans="1:16" ht="15" x14ac:dyDescent="0.2">
      <c r="A153" s="158"/>
      <c r="B153" s="76"/>
      <c r="C153" s="77"/>
      <c r="D153" s="76"/>
      <c r="E153" s="77"/>
      <c r="F153" s="76"/>
      <c r="G153" s="83">
        <f t="shared" si="16"/>
        <v>0</v>
      </c>
      <c r="H153" s="60">
        <f t="shared" si="16"/>
        <v>0</v>
      </c>
      <c r="I153" s="60"/>
      <c r="J153" s="60"/>
      <c r="K153" s="76"/>
      <c r="L153" s="60" t="str">
        <f t="shared" si="15"/>
        <v xml:space="preserve"> </v>
      </c>
      <c r="M153" s="76"/>
      <c r="N153" s="81"/>
      <c r="O153" s="81"/>
      <c r="P153" s="82">
        <f t="shared" si="17"/>
        <v>0</v>
      </c>
    </row>
    <row r="154" spans="1:16" ht="15" x14ac:dyDescent="0.2">
      <c r="A154" s="158"/>
      <c r="B154" s="76"/>
      <c r="C154" s="77"/>
      <c r="D154" s="76"/>
      <c r="E154" s="77"/>
      <c r="F154" s="76"/>
      <c r="G154" s="83">
        <f t="shared" si="16"/>
        <v>0</v>
      </c>
      <c r="H154" s="60">
        <f t="shared" si="16"/>
        <v>0</v>
      </c>
      <c r="I154" s="60"/>
      <c r="J154" s="60"/>
      <c r="K154" s="76"/>
      <c r="L154" s="60" t="str">
        <f t="shared" si="15"/>
        <v xml:space="preserve"> </v>
      </c>
      <c r="M154" s="76"/>
      <c r="N154" s="81"/>
      <c r="O154" s="81"/>
      <c r="P154" s="82">
        <f t="shared" si="17"/>
        <v>0</v>
      </c>
    </row>
    <row r="155" spans="1:16" ht="15" x14ac:dyDescent="0.2">
      <c r="A155" s="158"/>
      <c r="B155" s="76"/>
      <c r="C155" s="77"/>
      <c r="D155" s="76"/>
      <c r="E155" s="77"/>
      <c r="F155" s="76"/>
      <c r="G155" s="83">
        <f t="shared" ref="G155:H170" si="18">G154-E155+C155</f>
        <v>0</v>
      </c>
      <c r="H155" s="60">
        <f t="shared" si="18"/>
        <v>0</v>
      </c>
      <c r="I155" s="60"/>
      <c r="J155" s="60"/>
      <c r="K155" s="76"/>
      <c r="L155" s="60" t="str">
        <f t="shared" si="15"/>
        <v xml:space="preserve"> </v>
      </c>
      <c r="M155" s="76"/>
      <c r="N155" s="81"/>
      <c r="O155" s="81"/>
      <c r="P155" s="82">
        <f t="shared" si="17"/>
        <v>0</v>
      </c>
    </row>
    <row r="156" spans="1:16" ht="15" x14ac:dyDescent="0.2">
      <c r="A156" s="158"/>
      <c r="B156" s="76"/>
      <c r="C156" s="77"/>
      <c r="D156" s="76"/>
      <c r="E156" s="77"/>
      <c r="F156" s="76"/>
      <c r="G156" s="83">
        <f t="shared" si="18"/>
        <v>0</v>
      </c>
      <c r="H156" s="60">
        <f t="shared" si="18"/>
        <v>0</v>
      </c>
      <c r="I156" s="60"/>
      <c r="J156" s="60"/>
      <c r="K156" s="76"/>
      <c r="L156" s="60" t="str">
        <f t="shared" si="15"/>
        <v xml:space="preserve"> </v>
      </c>
      <c r="M156" s="76"/>
      <c r="N156" s="81"/>
      <c r="O156" s="81"/>
      <c r="P156" s="82">
        <f t="shared" si="17"/>
        <v>0</v>
      </c>
    </row>
    <row r="157" spans="1:16" ht="15" x14ac:dyDescent="0.2">
      <c r="A157" s="158"/>
      <c r="B157" s="76"/>
      <c r="C157" s="77"/>
      <c r="D157" s="76"/>
      <c r="E157" s="77"/>
      <c r="F157" s="76"/>
      <c r="G157" s="83">
        <f t="shared" si="18"/>
        <v>0</v>
      </c>
      <c r="H157" s="60">
        <f t="shared" si="18"/>
        <v>0</v>
      </c>
      <c r="I157" s="60"/>
      <c r="J157" s="60"/>
      <c r="K157" s="76"/>
      <c r="L157" s="60" t="str">
        <f t="shared" si="15"/>
        <v xml:space="preserve"> </v>
      </c>
      <c r="M157" s="76"/>
      <c r="N157" s="81"/>
      <c r="O157" s="81"/>
      <c r="P157" s="82">
        <f t="shared" si="17"/>
        <v>0</v>
      </c>
    </row>
    <row r="158" spans="1:16" ht="15" x14ac:dyDescent="0.2">
      <c r="A158" s="158"/>
      <c r="B158" s="76"/>
      <c r="C158" s="77"/>
      <c r="D158" s="76"/>
      <c r="E158" s="77"/>
      <c r="F158" s="76"/>
      <c r="G158" s="83">
        <f t="shared" si="18"/>
        <v>0</v>
      </c>
      <c r="H158" s="60">
        <f t="shared" si="18"/>
        <v>0</v>
      </c>
      <c r="I158" s="60"/>
      <c r="J158" s="60"/>
      <c r="K158" s="76"/>
      <c r="L158" s="60" t="str">
        <f t="shared" si="15"/>
        <v xml:space="preserve"> </v>
      </c>
      <c r="M158" s="76"/>
      <c r="N158" s="81"/>
      <c r="O158" s="81"/>
      <c r="P158" s="82">
        <f t="shared" si="17"/>
        <v>0</v>
      </c>
    </row>
    <row r="159" spans="1:16" ht="15" x14ac:dyDescent="0.2">
      <c r="A159" s="158"/>
      <c r="B159" s="76"/>
      <c r="C159" s="77"/>
      <c r="D159" s="76"/>
      <c r="E159" s="77"/>
      <c r="F159" s="76"/>
      <c r="G159" s="83">
        <f t="shared" si="18"/>
        <v>0</v>
      </c>
      <c r="H159" s="60">
        <f t="shared" si="18"/>
        <v>0</v>
      </c>
      <c r="I159" s="60"/>
      <c r="J159" s="60"/>
      <c r="K159" s="76"/>
      <c r="L159" s="60" t="str">
        <f t="shared" si="15"/>
        <v xml:space="preserve"> </v>
      </c>
      <c r="M159" s="76"/>
      <c r="N159" s="81"/>
      <c r="O159" s="81"/>
      <c r="P159" s="82">
        <f t="shared" si="17"/>
        <v>0</v>
      </c>
    </row>
    <row r="160" spans="1:16" ht="15" x14ac:dyDescent="0.2">
      <c r="A160" s="158"/>
      <c r="B160" s="76"/>
      <c r="C160" s="77"/>
      <c r="D160" s="76"/>
      <c r="E160" s="77"/>
      <c r="F160" s="76"/>
      <c r="G160" s="83">
        <f t="shared" si="18"/>
        <v>0</v>
      </c>
      <c r="H160" s="60">
        <f t="shared" si="18"/>
        <v>0</v>
      </c>
      <c r="I160" s="60"/>
      <c r="J160" s="60"/>
      <c r="K160" s="76"/>
      <c r="L160" s="60" t="str">
        <f t="shared" si="15"/>
        <v xml:space="preserve"> </v>
      </c>
      <c r="M160" s="76"/>
      <c r="N160" s="81"/>
      <c r="O160" s="81"/>
      <c r="P160" s="82">
        <f t="shared" si="17"/>
        <v>0</v>
      </c>
    </row>
    <row r="161" spans="1:16" ht="15" x14ac:dyDescent="0.2">
      <c r="A161" s="158"/>
      <c r="B161" s="76"/>
      <c r="C161" s="77"/>
      <c r="D161" s="76"/>
      <c r="E161" s="77"/>
      <c r="F161" s="76"/>
      <c r="G161" s="83">
        <f t="shared" si="18"/>
        <v>0</v>
      </c>
      <c r="H161" s="60">
        <f t="shared" si="18"/>
        <v>0</v>
      </c>
      <c r="I161" s="60"/>
      <c r="J161" s="60"/>
      <c r="K161" s="76"/>
      <c r="L161" s="60" t="str">
        <f t="shared" si="15"/>
        <v xml:space="preserve"> </v>
      </c>
      <c r="M161" s="76"/>
      <c r="N161" s="81"/>
      <c r="O161" s="81"/>
      <c r="P161" s="82">
        <f t="shared" si="17"/>
        <v>0</v>
      </c>
    </row>
    <row r="162" spans="1:16" ht="15" x14ac:dyDescent="0.2">
      <c r="A162" s="158"/>
      <c r="B162" s="76"/>
      <c r="C162" s="77"/>
      <c r="D162" s="76"/>
      <c r="E162" s="77"/>
      <c r="F162" s="76"/>
      <c r="G162" s="83">
        <f t="shared" si="18"/>
        <v>0</v>
      </c>
      <c r="H162" s="60">
        <f t="shared" si="18"/>
        <v>0</v>
      </c>
      <c r="I162" s="60"/>
      <c r="J162" s="60"/>
      <c r="K162" s="76"/>
      <c r="L162" s="60" t="str">
        <f t="shared" si="15"/>
        <v xml:space="preserve"> </v>
      </c>
      <c r="M162" s="76"/>
      <c r="N162" s="81"/>
      <c r="O162" s="81"/>
      <c r="P162" s="82">
        <f t="shared" si="17"/>
        <v>0</v>
      </c>
    </row>
    <row r="163" spans="1:16" ht="15" x14ac:dyDescent="0.2">
      <c r="A163" s="158"/>
      <c r="B163" s="76"/>
      <c r="C163" s="77"/>
      <c r="D163" s="76"/>
      <c r="E163" s="77"/>
      <c r="F163" s="76"/>
      <c r="G163" s="83">
        <f t="shared" si="18"/>
        <v>0</v>
      </c>
      <c r="H163" s="60">
        <f t="shared" si="18"/>
        <v>0</v>
      </c>
      <c r="I163" s="60"/>
      <c r="J163" s="60"/>
      <c r="K163" s="76"/>
      <c r="L163" s="60" t="str">
        <f t="shared" si="15"/>
        <v xml:space="preserve"> </v>
      </c>
      <c r="M163" s="76"/>
      <c r="N163" s="81"/>
      <c r="O163" s="81"/>
      <c r="P163" s="82">
        <f t="shared" si="17"/>
        <v>0</v>
      </c>
    </row>
    <row r="164" spans="1:16" ht="15" x14ac:dyDescent="0.2">
      <c r="A164" s="158"/>
      <c r="B164" s="76"/>
      <c r="C164" s="77"/>
      <c r="D164" s="76"/>
      <c r="E164" s="77"/>
      <c r="F164" s="76"/>
      <c r="G164" s="83">
        <f t="shared" si="18"/>
        <v>0</v>
      </c>
      <c r="H164" s="60">
        <f t="shared" si="18"/>
        <v>0</v>
      </c>
      <c r="I164" s="60"/>
      <c r="J164" s="60"/>
      <c r="K164" s="76"/>
      <c r="L164" s="60" t="str">
        <f t="shared" si="15"/>
        <v xml:space="preserve"> </v>
      </c>
      <c r="M164" s="76"/>
      <c r="N164" s="81"/>
      <c r="O164" s="81"/>
      <c r="P164" s="82">
        <f t="shared" si="17"/>
        <v>0</v>
      </c>
    </row>
    <row r="165" spans="1:16" ht="15" x14ac:dyDescent="0.2">
      <c r="A165" s="158"/>
      <c r="B165" s="76"/>
      <c r="C165" s="77"/>
      <c r="D165" s="76"/>
      <c r="E165" s="77"/>
      <c r="F165" s="76"/>
      <c r="G165" s="83">
        <f t="shared" si="18"/>
        <v>0</v>
      </c>
      <c r="H165" s="60">
        <f t="shared" si="18"/>
        <v>0</v>
      </c>
      <c r="I165" s="60"/>
      <c r="J165" s="60"/>
      <c r="K165" s="76"/>
      <c r="L165" s="60" t="str">
        <f t="shared" si="15"/>
        <v xml:space="preserve"> </v>
      </c>
      <c r="M165" s="76"/>
      <c r="N165" s="81"/>
      <c r="O165" s="81"/>
      <c r="P165" s="82">
        <f t="shared" si="17"/>
        <v>0</v>
      </c>
    </row>
    <row r="166" spans="1:16" ht="15" x14ac:dyDescent="0.2">
      <c r="A166" s="158"/>
      <c r="B166" s="76"/>
      <c r="C166" s="77"/>
      <c r="D166" s="76"/>
      <c r="E166" s="77"/>
      <c r="F166" s="76"/>
      <c r="G166" s="83">
        <f t="shared" si="18"/>
        <v>0</v>
      </c>
      <c r="H166" s="60">
        <f t="shared" si="18"/>
        <v>0</v>
      </c>
      <c r="I166" s="60"/>
      <c r="J166" s="60"/>
      <c r="K166" s="76"/>
      <c r="L166" s="60" t="str">
        <f t="shared" si="15"/>
        <v xml:space="preserve"> </v>
      </c>
      <c r="M166" s="76"/>
      <c r="N166" s="81"/>
      <c r="O166" s="81"/>
      <c r="P166" s="82">
        <f t="shared" si="17"/>
        <v>0</v>
      </c>
    </row>
    <row r="167" spans="1:16" ht="15" x14ac:dyDescent="0.2">
      <c r="A167" s="158"/>
      <c r="B167" s="76"/>
      <c r="C167" s="86"/>
      <c r="D167" s="76"/>
      <c r="E167" s="77"/>
      <c r="F167" s="76"/>
      <c r="G167" s="83">
        <f t="shared" si="18"/>
        <v>0</v>
      </c>
      <c r="H167" s="60">
        <f t="shared" si="18"/>
        <v>0</v>
      </c>
      <c r="I167" s="60"/>
      <c r="J167" s="60"/>
      <c r="K167" s="76"/>
      <c r="L167" s="60" t="str">
        <f t="shared" si="15"/>
        <v xml:space="preserve"> </v>
      </c>
      <c r="M167" s="76"/>
      <c r="N167" s="81"/>
      <c r="O167" s="81"/>
      <c r="P167" s="82">
        <f t="shared" si="17"/>
        <v>0</v>
      </c>
    </row>
    <row r="168" spans="1:16" ht="15" x14ac:dyDescent="0.2">
      <c r="A168" s="158"/>
      <c r="B168" s="76"/>
      <c r="C168" s="77"/>
      <c r="D168" s="76"/>
      <c r="E168" s="77"/>
      <c r="F168" s="76"/>
      <c r="G168" s="83">
        <f t="shared" si="18"/>
        <v>0</v>
      </c>
      <c r="H168" s="60">
        <f t="shared" si="18"/>
        <v>0</v>
      </c>
      <c r="I168" s="60"/>
      <c r="J168" s="60"/>
      <c r="K168" s="76"/>
      <c r="L168" s="60" t="str">
        <f t="shared" si="15"/>
        <v xml:space="preserve"> </v>
      </c>
      <c r="M168" s="76"/>
      <c r="N168" s="81"/>
      <c r="O168" s="81"/>
      <c r="P168" s="82">
        <f t="shared" si="17"/>
        <v>0</v>
      </c>
    </row>
    <row r="169" spans="1:16" ht="15" x14ac:dyDescent="0.2">
      <c r="A169" s="158"/>
      <c r="B169" s="76"/>
      <c r="C169" s="77"/>
      <c r="D169" s="76"/>
      <c r="E169" s="77"/>
      <c r="F169" s="76"/>
      <c r="G169" s="83">
        <f t="shared" si="18"/>
        <v>0</v>
      </c>
      <c r="H169" s="60">
        <f t="shared" si="18"/>
        <v>0</v>
      </c>
      <c r="I169" s="60"/>
      <c r="J169" s="60"/>
      <c r="K169" s="76"/>
      <c r="L169" s="60" t="str">
        <f t="shared" si="15"/>
        <v xml:space="preserve"> </v>
      </c>
      <c r="M169" s="76"/>
      <c r="N169" s="81"/>
      <c r="O169" s="81"/>
      <c r="P169" s="82">
        <f t="shared" si="17"/>
        <v>0</v>
      </c>
    </row>
    <row r="170" spans="1:16" ht="15" x14ac:dyDescent="0.2">
      <c r="A170" s="158"/>
      <c r="B170" s="76"/>
      <c r="C170" s="77"/>
      <c r="D170" s="76"/>
      <c r="E170" s="77"/>
      <c r="F170" s="76"/>
      <c r="G170" s="83">
        <f t="shared" si="18"/>
        <v>0</v>
      </c>
      <c r="H170" s="60">
        <f t="shared" si="18"/>
        <v>0</v>
      </c>
      <c r="I170" s="60"/>
      <c r="J170" s="60"/>
      <c r="K170" s="76"/>
      <c r="L170" s="60" t="str">
        <f t="shared" si="15"/>
        <v xml:space="preserve"> </v>
      </c>
      <c r="M170" s="76"/>
      <c r="N170" s="81"/>
      <c r="O170" s="81"/>
      <c r="P170" s="82">
        <f t="shared" si="17"/>
        <v>0</v>
      </c>
    </row>
    <row r="171" spans="1:16" ht="15" x14ac:dyDescent="0.2">
      <c r="A171" s="158"/>
      <c r="B171" s="76"/>
      <c r="C171" s="77"/>
      <c r="D171" s="76"/>
      <c r="E171" s="77"/>
      <c r="F171" s="76"/>
      <c r="G171" s="83">
        <f t="shared" ref="G171:H186" si="19">G170-E171+C171</f>
        <v>0</v>
      </c>
      <c r="H171" s="60">
        <f t="shared" si="19"/>
        <v>0</v>
      </c>
      <c r="I171" s="60"/>
      <c r="J171" s="60"/>
      <c r="K171" s="76"/>
      <c r="L171" s="60" t="str">
        <f t="shared" si="15"/>
        <v xml:space="preserve"> </v>
      </c>
      <c r="M171" s="76"/>
      <c r="N171" s="81"/>
      <c r="O171" s="81"/>
      <c r="P171" s="82">
        <f t="shared" si="17"/>
        <v>0</v>
      </c>
    </row>
    <row r="172" spans="1:16" ht="15" x14ac:dyDescent="0.2">
      <c r="A172" s="158"/>
      <c r="B172" s="76"/>
      <c r="C172" s="77"/>
      <c r="D172" s="76"/>
      <c r="E172" s="77"/>
      <c r="F172" s="76"/>
      <c r="G172" s="83">
        <f t="shared" si="19"/>
        <v>0</v>
      </c>
      <c r="H172" s="60">
        <f t="shared" si="19"/>
        <v>0</v>
      </c>
      <c r="I172" s="60"/>
      <c r="J172" s="60"/>
      <c r="K172" s="76"/>
      <c r="L172" s="60" t="str">
        <f t="shared" si="15"/>
        <v xml:space="preserve"> </v>
      </c>
      <c r="M172" s="76"/>
      <c r="N172" s="81"/>
      <c r="O172" s="81"/>
      <c r="P172" s="82">
        <f t="shared" si="17"/>
        <v>0</v>
      </c>
    </row>
    <row r="173" spans="1:16" ht="15" x14ac:dyDescent="0.2">
      <c r="A173" s="158"/>
      <c r="B173" s="76"/>
      <c r="C173" s="77"/>
      <c r="D173" s="76"/>
      <c r="E173" s="77"/>
      <c r="F173" s="76"/>
      <c r="G173" s="83">
        <f t="shared" si="19"/>
        <v>0</v>
      </c>
      <c r="H173" s="60">
        <f t="shared" si="19"/>
        <v>0</v>
      </c>
      <c r="I173" s="60"/>
      <c r="J173" s="60"/>
      <c r="K173" s="76"/>
      <c r="L173" s="60" t="str">
        <f t="shared" si="15"/>
        <v xml:space="preserve"> </v>
      </c>
      <c r="M173" s="76"/>
      <c r="N173" s="81"/>
      <c r="O173" s="81"/>
      <c r="P173" s="82">
        <f t="shared" si="17"/>
        <v>0</v>
      </c>
    </row>
    <row r="174" spans="1:16" ht="15" x14ac:dyDescent="0.2">
      <c r="A174" s="158"/>
      <c r="B174" s="76"/>
      <c r="C174" s="77"/>
      <c r="D174" s="76"/>
      <c r="E174" s="77"/>
      <c r="F174" s="76"/>
      <c r="G174" s="83">
        <f t="shared" si="19"/>
        <v>0</v>
      </c>
      <c r="H174" s="60">
        <f t="shared" si="19"/>
        <v>0</v>
      </c>
      <c r="I174" s="60"/>
      <c r="J174" s="60"/>
      <c r="K174" s="76"/>
      <c r="L174" s="60" t="str">
        <f t="shared" si="15"/>
        <v xml:space="preserve"> </v>
      </c>
      <c r="M174" s="76"/>
      <c r="N174" s="81"/>
      <c r="O174" s="81"/>
      <c r="P174" s="82">
        <f t="shared" si="17"/>
        <v>0</v>
      </c>
    </row>
    <row r="175" spans="1:16" ht="15" x14ac:dyDescent="0.2">
      <c r="A175" s="158"/>
      <c r="B175" s="76"/>
      <c r="C175" s="77"/>
      <c r="D175" s="76"/>
      <c r="E175" s="77"/>
      <c r="F175" s="76"/>
      <c r="G175" s="83">
        <f t="shared" si="19"/>
        <v>0</v>
      </c>
      <c r="H175" s="60">
        <f t="shared" si="19"/>
        <v>0</v>
      </c>
      <c r="I175" s="60"/>
      <c r="J175" s="60"/>
      <c r="K175" s="76"/>
      <c r="L175" s="60" t="str">
        <f t="shared" si="15"/>
        <v xml:space="preserve"> </v>
      </c>
      <c r="M175" s="76"/>
      <c r="N175" s="81"/>
      <c r="O175" s="81"/>
      <c r="P175" s="82">
        <f t="shared" si="17"/>
        <v>0</v>
      </c>
    </row>
    <row r="176" spans="1:16" ht="15" x14ac:dyDescent="0.2">
      <c r="A176" s="158"/>
      <c r="B176" s="76"/>
      <c r="C176" s="77"/>
      <c r="D176" s="76"/>
      <c r="E176" s="77"/>
      <c r="F176" s="76"/>
      <c r="G176" s="83">
        <f t="shared" si="19"/>
        <v>0</v>
      </c>
      <c r="H176" s="60">
        <f t="shared" si="19"/>
        <v>0</v>
      </c>
      <c r="I176" s="60"/>
      <c r="J176" s="60"/>
      <c r="K176" s="76"/>
      <c r="L176" s="60" t="str">
        <f t="shared" si="15"/>
        <v xml:space="preserve"> </v>
      </c>
      <c r="M176" s="76"/>
      <c r="N176" s="81"/>
      <c r="O176" s="81"/>
      <c r="P176" s="82">
        <f t="shared" si="17"/>
        <v>0</v>
      </c>
    </row>
    <row r="177" spans="1:16" ht="15" x14ac:dyDescent="0.2">
      <c r="A177" s="158"/>
      <c r="B177" s="76"/>
      <c r="C177" s="77"/>
      <c r="D177" s="76"/>
      <c r="E177" s="77"/>
      <c r="F177" s="76"/>
      <c r="G177" s="83">
        <f t="shared" si="19"/>
        <v>0</v>
      </c>
      <c r="H177" s="60">
        <f t="shared" si="19"/>
        <v>0</v>
      </c>
      <c r="I177" s="60"/>
      <c r="J177" s="60"/>
      <c r="K177" s="76"/>
      <c r="L177" s="60" t="str">
        <f t="shared" si="15"/>
        <v xml:space="preserve"> </v>
      </c>
      <c r="M177" s="76"/>
      <c r="N177" s="81"/>
      <c r="O177" s="81"/>
      <c r="P177" s="82">
        <f t="shared" si="17"/>
        <v>0</v>
      </c>
    </row>
    <row r="178" spans="1:16" ht="15" x14ac:dyDescent="0.2">
      <c r="A178" s="158"/>
      <c r="B178" s="76"/>
      <c r="C178" s="77"/>
      <c r="D178" s="76"/>
      <c r="E178" s="77"/>
      <c r="F178" s="76"/>
      <c r="G178" s="83">
        <f t="shared" si="19"/>
        <v>0</v>
      </c>
      <c r="H178" s="60">
        <f t="shared" si="19"/>
        <v>0</v>
      </c>
      <c r="I178" s="60"/>
      <c r="J178" s="60"/>
      <c r="K178" s="76"/>
      <c r="L178" s="60" t="str">
        <f t="shared" si="15"/>
        <v xml:space="preserve"> </v>
      </c>
      <c r="M178" s="76"/>
      <c r="N178" s="81"/>
      <c r="O178" s="81"/>
      <c r="P178" s="82">
        <f t="shared" si="17"/>
        <v>0</v>
      </c>
    </row>
    <row r="179" spans="1:16" ht="15" x14ac:dyDescent="0.2">
      <c r="A179" s="158"/>
      <c r="B179" s="76"/>
      <c r="C179" s="77"/>
      <c r="D179" s="76"/>
      <c r="E179" s="77"/>
      <c r="F179" s="76"/>
      <c r="G179" s="83">
        <f t="shared" si="19"/>
        <v>0</v>
      </c>
      <c r="H179" s="60">
        <f t="shared" si="19"/>
        <v>0</v>
      </c>
      <c r="I179" s="60"/>
      <c r="J179" s="60"/>
      <c r="K179" s="76"/>
      <c r="L179" s="60" t="str">
        <f t="shared" si="15"/>
        <v xml:space="preserve"> </v>
      </c>
      <c r="M179" s="76"/>
      <c r="N179" s="81"/>
      <c r="O179" s="81"/>
      <c r="P179" s="82">
        <f t="shared" si="17"/>
        <v>0</v>
      </c>
    </row>
    <row r="180" spans="1:16" ht="15" x14ac:dyDescent="0.2">
      <c r="A180" s="158"/>
      <c r="B180" s="76"/>
      <c r="C180" s="77"/>
      <c r="D180" s="76"/>
      <c r="E180" s="77"/>
      <c r="F180" s="76"/>
      <c r="G180" s="83">
        <f t="shared" si="19"/>
        <v>0</v>
      </c>
      <c r="H180" s="60">
        <f t="shared" si="19"/>
        <v>0</v>
      </c>
      <c r="I180" s="60"/>
      <c r="J180" s="60"/>
      <c r="K180" s="76"/>
      <c r="L180" s="60" t="str">
        <f t="shared" si="15"/>
        <v xml:space="preserve"> </v>
      </c>
      <c r="M180" s="76"/>
      <c r="N180" s="81"/>
      <c r="O180" s="81"/>
      <c r="P180" s="82">
        <f t="shared" si="17"/>
        <v>0</v>
      </c>
    </row>
    <row r="181" spans="1:16" ht="15" x14ac:dyDescent="0.2">
      <c r="A181" s="158"/>
      <c r="B181" s="76"/>
      <c r="C181" s="77"/>
      <c r="D181" s="76"/>
      <c r="E181" s="77"/>
      <c r="F181" s="76"/>
      <c r="G181" s="83">
        <f t="shared" si="19"/>
        <v>0</v>
      </c>
      <c r="H181" s="60">
        <f t="shared" si="19"/>
        <v>0</v>
      </c>
      <c r="I181" s="60"/>
      <c r="J181" s="60"/>
      <c r="K181" s="76"/>
      <c r="L181" s="60" t="str">
        <f t="shared" si="15"/>
        <v xml:space="preserve"> </v>
      </c>
      <c r="M181" s="76"/>
      <c r="N181" s="81"/>
      <c r="O181" s="81"/>
      <c r="P181" s="82">
        <f t="shared" si="17"/>
        <v>0</v>
      </c>
    </row>
    <row r="182" spans="1:16" ht="15" x14ac:dyDescent="0.2">
      <c r="A182" s="158"/>
      <c r="B182" s="76"/>
      <c r="C182" s="77"/>
      <c r="D182" s="76"/>
      <c r="E182" s="77"/>
      <c r="F182" s="76"/>
      <c r="G182" s="83">
        <f t="shared" si="19"/>
        <v>0</v>
      </c>
      <c r="H182" s="60">
        <f t="shared" si="19"/>
        <v>0</v>
      </c>
      <c r="I182" s="60"/>
      <c r="J182" s="60"/>
      <c r="K182" s="76"/>
      <c r="L182" s="60" t="str">
        <f t="shared" si="15"/>
        <v xml:space="preserve"> </v>
      </c>
      <c r="M182" s="76"/>
      <c r="N182" s="81"/>
      <c r="O182" s="81"/>
      <c r="P182" s="82">
        <f t="shared" si="17"/>
        <v>0</v>
      </c>
    </row>
    <row r="183" spans="1:16" ht="15" x14ac:dyDescent="0.2">
      <c r="A183" s="158"/>
      <c r="B183" s="76"/>
      <c r="C183" s="77"/>
      <c r="D183" s="76"/>
      <c r="E183" s="77"/>
      <c r="F183" s="76"/>
      <c r="G183" s="83">
        <f t="shared" si="19"/>
        <v>0</v>
      </c>
      <c r="H183" s="60">
        <f t="shared" si="19"/>
        <v>0</v>
      </c>
      <c r="I183" s="60"/>
      <c r="J183" s="60"/>
      <c r="K183" s="76"/>
      <c r="L183" s="60" t="str">
        <f t="shared" si="15"/>
        <v xml:space="preserve"> </v>
      </c>
      <c r="M183" s="76"/>
      <c r="N183" s="81"/>
      <c r="O183" s="81"/>
      <c r="P183" s="82">
        <f t="shared" si="17"/>
        <v>0</v>
      </c>
    </row>
    <row r="184" spans="1:16" ht="15" x14ac:dyDescent="0.2">
      <c r="A184" s="158"/>
      <c r="B184" s="76"/>
      <c r="C184" s="77"/>
      <c r="D184" s="76"/>
      <c r="E184" s="77"/>
      <c r="F184" s="76"/>
      <c r="G184" s="83">
        <f t="shared" si="19"/>
        <v>0</v>
      </c>
      <c r="H184" s="60">
        <f t="shared" si="19"/>
        <v>0</v>
      </c>
      <c r="I184" s="60"/>
      <c r="J184" s="60"/>
      <c r="K184" s="76"/>
      <c r="L184" s="60" t="str">
        <f t="shared" si="15"/>
        <v xml:space="preserve"> </v>
      </c>
      <c r="M184" s="76"/>
      <c r="N184" s="81"/>
      <c r="O184" s="81"/>
      <c r="P184" s="82">
        <f t="shared" si="17"/>
        <v>0</v>
      </c>
    </row>
    <row r="185" spans="1:16" ht="15" x14ac:dyDescent="0.2">
      <c r="A185" s="158"/>
      <c r="B185" s="76"/>
      <c r="C185" s="77"/>
      <c r="D185" s="76"/>
      <c r="E185" s="77"/>
      <c r="F185" s="76"/>
      <c r="G185" s="83">
        <f t="shared" si="19"/>
        <v>0</v>
      </c>
      <c r="H185" s="60">
        <f t="shared" si="19"/>
        <v>0</v>
      </c>
      <c r="I185" s="60"/>
      <c r="J185" s="60"/>
      <c r="K185" s="76"/>
      <c r="L185" s="60" t="str">
        <f t="shared" si="15"/>
        <v xml:space="preserve"> </v>
      </c>
      <c r="M185" s="76"/>
      <c r="N185" s="81"/>
      <c r="O185" s="81"/>
      <c r="P185" s="82">
        <f t="shared" si="17"/>
        <v>0</v>
      </c>
    </row>
    <row r="186" spans="1:16" ht="15" x14ac:dyDescent="0.2">
      <c r="A186" s="158"/>
      <c r="B186" s="76"/>
      <c r="C186" s="77"/>
      <c r="D186" s="76"/>
      <c r="E186" s="77"/>
      <c r="F186" s="76"/>
      <c r="G186" s="83">
        <f t="shared" si="19"/>
        <v>0</v>
      </c>
      <c r="H186" s="60">
        <f t="shared" si="19"/>
        <v>0</v>
      </c>
      <c r="I186" s="60"/>
      <c r="J186" s="60"/>
      <c r="K186" s="76"/>
      <c r="L186" s="60" t="str">
        <f t="shared" si="15"/>
        <v xml:space="preserve"> </v>
      </c>
      <c r="M186" s="76"/>
      <c r="N186" s="81"/>
      <c r="O186" s="81"/>
      <c r="P186" s="82">
        <f t="shared" si="17"/>
        <v>0</v>
      </c>
    </row>
    <row r="187" spans="1:16" ht="15" x14ac:dyDescent="0.2">
      <c r="A187" s="158"/>
      <c r="B187" s="76"/>
      <c r="C187" s="77"/>
      <c r="D187" s="76"/>
      <c r="E187" s="77"/>
      <c r="F187" s="76"/>
      <c r="G187" s="83">
        <f t="shared" ref="G187:H202" si="20">G186-E187+C187</f>
        <v>0</v>
      </c>
      <c r="H187" s="60">
        <f t="shared" si="20"/>
        <v>0</v>
      </c>
      <c r="I187" s="60"/>
      <c r="J187" s="60"/>
      <c r="K187" s="76"/>
      <c r="L187" s="60" t="str">
        <f t="shared" si="15"/>
        <v xml:space="preserve"> </v>
      </c>
      <c r="M187" s="76"/>
      <c r="N187" s="81"/>
      <c r="O187" s="81"/>
      <c r="P187" s="82">
        <f t="shared" si="17"/>
        <v>0</v>
      </c>
    </row>
    <row r="188" spans="1:16" ht="15" x14ac:dyDescent="0.2">
      <c r="A188" s="158"/>
      <c r="B188" s="76"/>
      <c r="C188" s="77"/>
      <c r="D188" s="76"/>
      <c r="E188" s="77"/>
      <c r="F188" s="76"/>
      <c r="G188" s="83">
        <f t="shared" si="20"/>
        <v>0</v>
      </c>
      <c r="H188" s="60">
        <f t="shared" si="20"/>
        <v>0</v>
      </c>
      <c r="I188" s="60"/>
      <c r="J188" s="60"/>
      <c r="K188" s="76"/>
      <c r="L188" s="60" t="str">
        <f t="shared" si="15"/>
        <v xml:space="preserve"> </v>
      </c>
      <c r="M188" s="76"/>
      <c r="N188" s="81"/>
      <c r="O188" s="81"/>
      <c r="P188" s="82">
        <f t="shared" si="17"/>
        <v>0</v>
      </c>
    </row>
    <row r="189" spans="1:16" ht="15" x14ac:dyDescent="0.2">
      <c r="A189" s="158"/>
      <c r="B189" s="76"/>
      <c r="C189" s="77"/>
      <c r="D189" s="76"/>
      <c r="E189" s="77"/>
      <c r="F189" s="76"/>
      <c r="G189" s="83">
        <f t="shared" si="20"/>
        <v>0</v>
      </c>
      <c r="H189" s="60">
        <f t="shared" si="20"/>
        <v>0</v>
      </c>
      <c r="I189" s="60"/>
      <c r="J189" s="60"/>
      <c r="K189" s="76"/>
      <c r="L189" s="60" t="str">
        <f t="shared" si="15"/>
        <v xml:space="preserve"> </v>
      </c>
      <c r="M189" s="76"/>
      <c r="N189" s="81"/>
      <c r="O189" s="81"/>
      <c r="P189" s="82">
        <f t="shared" si="17"/>
        <v>0</v>
      </c>
    </row>
    <row r="190" spans="1:16" ht="15" x14ac:dyDescent="0.2">
      <c r="A190" s="158"/>
      <c r="B190" s="76"/>
      <c r="C190" s="77"/>
      <c r="D190" s="76"/>
      <c r="E190" s="77"/>
      <c r="F190" s="76"/>
      <c r="G190" s="83">
        <f t="shared" si="20"/>
        <v>0</v>
      </c>
      <c r="H190" s="60">
        <f t="shared" si="20"/>
        <v>0</v>
      </c>
      <c r="I190" s="60"/>
      <c r="J190" s="60"/>
      <c r="K190" s="76"/>
      <c r="L190" s="60" t="str">
        <f t="shared" si="15"/>
        <v xml:space="preserve"> </v>
      </c>
      <c r="M190" s="76"/>
      <c r="N190" s="81"/>
      <c r="O190" s="81"/>
      <c r="P190" s="82">
        <f t="shared" si="17"/>
        <v>0</v>
      </c>
    </row>
    <row r="191" spans="1:16" ht="15" x14ac:dyDescent="0.2">
      <c r="A191" s="158"/>
      <c r="B191" s="76"/>
      <c r="C191" s="77"/>
      <c r="D191" s="76"/>
      <c r="E191" s="77"/>
      <c r="F191" s="76"/>
      <c r="G191" s="83">
        <f t="shared" si="20"/>
        <v>0</v>
      </c>
      <c r="H191" s="60">
        <f t="shared" si="20"/>
        <v>0</v>
      </c>
      <c r="I191" s="60"/>
      <c r="J191" s="60"/>
      <c r="K191" s="76"/>
      <c r="L191" s="60" t="str">
        <f t="shared" si="15"/>
        <v xml:space="preserve"> </v>
      </c>
      <c r="M191" s="76"/>
      <c r="N191" s="81"/>
      <c r="O191" s="81"/>
      <c r="P191" s="82">
        <f t="shared" si="17"/>
        <v>0</v>
      </c>
    </row>
    <row r="192" spans="1:16" ht="15" x14ac:dyDescent="0.2">
      <c r="A192" s="158"/>
      <c r="B192" s="76"/>
      <c r="C192" s="77"/>
      <c r="D192" s="76"/>
      <c r="E192" s="77"/>
      <c r="F192" s="76"/>
      <c r="G192" s="83">
        <f t="shared" si="20"/>
        <v>0</v>
      </c>
      <c r="H192" s="60">
        <f t="shared" si="20"/>
        <v>0</v>
      </c>
      <c r="I192" s="60"/>
      <c r="J192" s="60"/>
      <c r="K192" s="76"/>
      <c r="L192" s="60" t="str">
        <f t="shared" si="15"/>
        <v xml:space="preserve"> </v>
      </c>
      <c r="M192" s="76"/>
      <c r="N192" s="81"/>
      <c r="O192" s="81"/>
      <c r="P192" s="82">
        <f t="shared" si="17"/>
        <v>0</v>
      </c>
    </row>
    <row r="193" spans="1:16" ht="15" x14ac:dyDescent="0.2">
      <c r="A193" s="158"/>
      <c r="B193" s="76"/>
      <c r="C193" s="77"/>
      <c r="D193" s="76"/>
      <c r="E193" s="77"/>
      <c r="F193" s="76"/>
      <c r="G193" s="83">
        <f t="shared" si="20"/>
        <v>0</v>
      </c>
      <c r="H193" s="60">
        <f t="shared" si="20"/>
        <v>0</v>
      </c>
      <c r="I193" s="60"/>
      <c r="J193" s="60"/>
      <c r="K193" s="76"/>
      <c r="L193" s="60" t="str">
        <f t="shared" si="15"/>
        <v xml:space="preserve"> </v>
      </c>
      <c r="M193" s="76"/>
      <c r="N193" s="81"/>
      <c r="O193" s="81"/>
      <c r="P193" s="82">
        <f t="shared" si="17"/>
        <v>0</v>
      </c>
    </row>
    <row r="194" spans="1:16" ht="15" x14ac:dyDescent="0.2">
      <c r="A194" s="158"/>
      <c r="B194" s="76"/>
      <c r="C194" s="77"/>
      <c r="D194" s="76"/>
      <c r="E194" s="77"/>
      <c r="F194" s="76"/>
      <c r="G194" s="83">
        <f t="shared" si="20"/>
        <v>0</v>
      </c>
      <c r="H194" s="60">
        <f t="shared" si="20"/>
        <v>0</v>
      </c>
      <c r="I194" s="60"/>
      <c r="J194" s="60"/>
      <c r="K194" s="76"/>
      <c r="L194" s="60" t="str">
        <f t="shared" si="15"/>
        <v xml:space="preserve"> </v>
      </c>
      <c r="M194" s="76"/>
      <c r="N194" s="81"/>
      <c r="O194" s="81"/>
      <c r="P194" s="82">
        <f t="shared" si="17"/>
        <v>0</v>
      </c>
    </row>
    <row r="195" spans="1:16" ht="15" x14ac:dyDescent="0.2">
      <c r="A195" s="158"/>
      <c r="B195" s="76"/>
      <c r="C195" s="77"/>
      <c r="D195" s="76"/>
      <c r="E195" s="77"/>
      <c r="F195" s="76"/>
      <c r="G195" s="83">
        <f t="shared" si="20"/>
        <v>0</v>
      </c>
      <c r="H195" s="60">
        <f t="shared" si="20"/>
        <v>0</v>
      </c>
      <c r="I195" s="60"/>
      <c r="J195" s="60"/>
      <c r="K195" s="76"/>
      <c r="L195" s="60" t="str">
        <f t="shared" ref="L195:L213" si="21">IF(D195&gt;0,D195," ")</f>
        <v xml:space="preserve"> </v>
      </c>
      <c r="M195" s="76"/>
      <c r="N195" s="81"/>
      <c r="O195" s="81"/>
      <c r="P195" s="82">
        <f t="shared" si="17"/>
        <v>0</v>
      </c>
    </row>
    <row r="196" spans="1:16" ht="15" x14ac:dyDescent="0.2">
      <c r="A196" s="158"/>
      <c r="B196" s="76"/>
      <c r="C196" s="77"/>
      <c r="D196" s="76"/>
      <c r="E196" s="77"/>
      <c r="F196" s="76"/>
      <c r="G196" s="83">
        <f t="shared" si="20"/>
        <v>0</v>
      </c>
      <c r="H196" s="60">
        <f t="shared" si="20"/>
        <v>0</v>
      </c>
      <c r="I196" s="60"/>
      <c r="J196" s="60"/>
      <c r="K196" s="76"/>
      <c r="L196" s="60" t="str">
        <f t="shared" si="21"/>
        <v xml:space="preserve"> </v>
      </c>
      <c r="M196" s="76"/>
      <c r="N196" s="81"/>
      <c r="O196" s="81"/>
      <c r="P196" s="82">
        <f t="shared" si="17"/>
        <v>0</v>
      </c>
    </row>
    <row r="197" spans="1:16" ht="15" x14ac:dyDescent="0.2">
      <c r="A197" s="158"/>
      <c r="B197" s="76"/>
      <c r="C197" s="77"/>
      <c r="D197" s="76"/>
      <c r="E197" s="77"/>
      <c r="F197" s="76"/>
      <c r="G197" s="83">
        <f t="shared" si="20"/>
        <v>0</v>
      </c>
      <c r="H197" s="60">
        <f t="shared" si="20"/>
        <v>0</v>
      </c>
      <c r="I197" s="60"/>
      <c r="J197" s="60"/>
      <c r="K197" s="76"/>
      <c r="L197" s="60" t="str">
        <f t="shared" si="21"/>
        <v xml:space="preserve"> </v>
      </c>
      <c r="M197" s="76"/>
      <c r="N197" s="81"/>
      <c r="O197" s="81"/>
      <c r="P197" s="82">
        <f t="shared" si="17"/>
        <v>0</v>
      </c>
    </row>
    <row r="198" spans="1:16" ht="15" x14ac:dyDescent="0.2">
      <c r="A198" s="158"/>
      <c r="B198" s="76"/>
      <c r="C198" s="77"/>
      <c r="D198" s="76"/>
      <c r="E198" s="77"/>
      <c r="F198" s="76"/>
      <c r="G198" s="83">
        <f t="shared" si="20"/>
        <v>0</v>
      </c>
      <c r="H198" s="60">
        <f t="shared" si="20"/>
        <v>0</v>
      </c>
      <c r="I198" s="60"/>
      <c r="J198" s="60"/>
      <c r="K198" s="76"/>
      <c r="L198" s="60" t="str">
        <f t="shared" si="21"/>
        <v xml:space="preserve"> </v>
      </c>
      <c r="M198" s="76"/>
      <c r="N198" s="81"/>
      <c r="O198" s="81"/>
      <c r="P198" s="82">
        <f t="shared" si="17"/>
        <v>0</v>
      </c>
    </row>
    <row r="199" spans="1:16" ht="15" x14ac:dyDescent="0.2">
      <c r="A199" s="158"/>
      <c r="B199" s="76"/>
      <c r="C199" s="77"/>
      <c r="D199" s="76"/>
      <c r="E199" s="77"/>
      <c r="F199" s="76"/>
      <c r="G199" s="83">
        <f t="shared" si="20"/>
        <v>0</v>
      </c>
      <c r="H199" s="60">
        <f t="shared" si="20"/>
        <v>0</v>
      </c>
      <c r="I199" s="60"/>
      <c r="J199" s="60"/>
      <c r="K199" s="76"/>
      <c r="L199" s="60" t="str">
        <f t="shared" si="21"/>
        <v xml:space="preserve"> </v>
      </c>
      <c r="M199" s="76"/>
      <c r="N199" s="81"/>
      <c r="O199" s="81"/>
      <c r="P199" s="82">
        <f t="shared" si="17"/>
        <v>0</v>
      </c>
    </row>
    <row r="200" spans="1:16" ht="15" x14ac:dyDescent="0.2">
      <c r="A200" s="158"/>
      <c r="B200" s="76"/>
      <c r="C200" s="77"/>
      <c r="D200" s="76"/>
      <c r="E200" s="77"/>
      <c r="F200" s="76"/>
      <c r="G200" s="83">
        <f t="shared" si="20"/>
        <v>0</v>
      </c>
      <c r="H200" s="60">
        <f t="shared" si="20"/>
        <v>0</v>
      </c>
      <c r="I200" s="60"/>
      <c r="J200" s="60"/>
      <c r="K200" s="76"/>
      <c r="L200" s="60" t="str">
        <f t="shared" si="21"/>
        <v xml:space="preserve"> </v>
      </c>
      <c r="M200" s="76"/>
      <c r="N200" s="81"/>
      <c r="O200" s="81"/>
      <c r="P200" s="82">
        <f t="shared" si="17"/>
        <v>0</v>
      </c>
    </row>
    <row r="201" spans="1:16" ht="15" x14ac:dyDescent="0.2">
      <c r="A201" s="158"/>
      <c r="B201" s="76"/>
      <c r="C201" s="77"/>
      <c r="D201" s="76"/>
      <c r="E201" s="77"/>
      <c r="F201" s="76"/>
      <c r="G201" s="83">
        <f t="shared" si="20"/>
        <v>0</v>
      </c>
      <c r="H201" s="60">
        <f t="shared" si="20"/>
        <v>0</v>
      </c>
      <c r="I201" s="60"/>
      <c r="J201" s="60"/>
      <c r="K201" s="76"/>
      <c r="L201" s="60" t="str">
        <f t="shared" si="21"/>
        <v xml:space="preserve"> </v>
      </c>
      <c r="M201" s="76"/>
      <c r="N201" s="81"/>
      <c r="O201" s="81"/>
      <c r="P201" s="82">
        <f t="shared" si="17"/>
        <v>0</v>
      </c>
    </row>
    <row r="202" spans="1:16" ht="15" x14ac:dyDescent="0.2">
      <c r="A202" s="158"/>
      <c r="B202" s="76"/>
      <c r="C202" s="77"/>
      <c r="D202" s="76"/>
      <c r="E202" s="77"/>
      <c r="F202" s="76"/>
      <c r="G202" s="83">
        <f t="shared" si="20"/>
        <v>0</v>
      </c>
      <c r="H202" s="60">
        <f t="shared" si="20"/>
        <v>0</v>
      </c>
      <c r="I202" s="60"/>
      <c r="J202" s="60"/>
      <c r="K202" s="76"/>
      <c r="L202" s="60" t="str">
        <f t="shared" si="21"/>
        <v xml:space="preserve"> </v>
      </c>
      <c r="M202" s="76"/>
      <c r="N202" s="81"/>
      <c r="O202" s="81"/>
      <c r="P202" s="82">
        <f t="shared" si="17"/>
        <v>0</v>
      </c>
    </row>
    <row r="203" spans="1:16" ht="15" x14ac:dyDescent="0.2">
      <c r="A203" s="158"/>
      <c r="B203" s="76"/>
      <c r="C203" s="77"/>
      <c r="D203" s="76"/>
      <c r="E203" s="77"/>
      <c r="F203" s="76"/>
      <c r="G203" s="83">
        <f t="shared" ref="G203:H218" si="22">G202-E203+C203</f>
        <v>0</v>
      </c>
      <c r="H203" s="60">
        <f t="shared" si="22"/>
        <v>0</v>
      </c>
      <c r="I203" s="60"/>
      <c r="J203" s="60"/>
      <c r="K203" s="76"/>
      <c r="L203" s="60" t="str">
        <f t="shared" si="21"/>
        <v xml:space="preserve"> </v>
      </c>
      <c r="M203" s="76"/>
      <c r="N203" s="81"/>
      <c r="O203" s="81"/>
      <c r="P203" s="82">
        <f t="shared" si="17"/>
        <v>0</v>
      </c>
    </row>
    <row r="204" spans="1:16" ht="15" x14ac:dyDescent="0.2">
      <c r="A204" s="158"/>
      <c r="B204" s="76"/>
      <c r="C204" s="77"/>
      <c r="D204" s="76"/>
      <c r="E204" s="77"/>
      <c r="F204" s="76"/>
      <c r="G204" s="83">
        <f t="shared" si="22"/>
        <v>0</v>
      </c>
      <c r="H204" s="60">
        <f t="shared" si="22"/>
        <v>0</v>
      </c>
      <c r="I204" s="60"/>
      <c r="J204" s="60"/>
      <c r="K204" s="76"/>
      <c r="L204" s="60" t="str">
        <f t="shared" si="21"/>
        <v xml:space="preserve"> </v>
      </c>
      <c r="M204" s="76"/>
      <c r="N204" s="81"/>
      <c r="O204" s="81"/>
      <c r="P204" s="82">
        <f t="shared" si="17"/>
        <v>0</v>
      </c>
    </row>
    <row r="205" spans="1:16" ht="15" x14ac:dyDescent="0.2">
      <c r="A205" s="158"/>
      <c r="B205" s="76"/>
      <c r="C205" s="77"/>
      <c r="D205" s="76"/>
      <c r="E205" s="77"/>
      <c r="F205" s="76"/>
      <c r="G205" s="83">
        <f t="shared" si="22"/>
        <v>0</v>
      </c>
      <c r="H205" s="60">
        <f t="shared" si="22"/>
        <v>0</v>
      </c>
      <c r="I205" s="60"/>
      <c r="J205" s="60"/>
      <c r="K205" s="76"/>
      <c r="L205" s="60" t="str">
        <f t="shared" si="21"/>
        <v xml:space="preserve"> </v>
      </c>
      <c r="M205" s="76"/>
      <c r="N205" s="81"/>
      <c r="O205" s="81"/>
      <c r="P205" s="82">
        <f t="shared" si="17"/>
        <v>0</v>
      </c>
    </row>
    <row r="206" spans="1:16" ht="15" x14ac:dyDescent="0.2">
      <c r="A206" s="158"/>
      <c r="B206" s="76"/>
      <c r="C206" s="77"/>
      <c r="D206" s="76"/>
      <c r="E206" s="77"/>
      <c r="F206" s="76"/>
      <c r="G206" s="83">
        <f t="shared" si="22"/>
        <v>0</v>
      </c>
      <c r="H206" s="60">
        <f t="shared" si="22"/>
        <v>0</v>
      </c>
      <c r="I206" s="60"/>
      <c r="J206" s="60"/>
      <c r="K206" s="76"/>
      <c r="L206" s="60" t="str">
        <f t="shared" si="21"/>
        <v xml:space="preserve"> </v>
      </c>
      <c r="M206" s="76"/>
      <c r="N206" s="81"/>
      <c r="O206" s="81"/>
      <c r="P206" s="82">
        <f t="shared" si="17"/>
        <v>0</v>
      </c>
    </row>
    <row r="207" spans="1:16" ht="15" x14ac:dyDescent="0.2">
      <c r="A207" s="158"/>
      <c r="B207" s="76"/>
      <c r="C207" s="77"/>
      <c r="D207" s="76"/>
      <c r="E207" s="77"/>
      <c r="F207" s="76"/>
      <c r="G207" s="83">
        <f t="shared" si="22"/>
        <v>0</v>
      </c>
      <c r="H207" s="60">
        <f t="shared" si="22"/>
        <v>0</v>
      </c>
      <c r="I207" s="60"/>
      <c r="J207" s="60"/>
      <c r="K207" s="76"/>
      <c r="L207" s="60" t="str">
        <f t="shared" si="21"/>
        <v xml:space="preserve"> </v>
      </c>
      <c r="M207" s="76"/>
      <c r="N207" s="81"/>
      <c r="O207" s="81"/>
      <c r="P207" s="82">
        <f t="shared" ref="P207:P213" si="23">O207*G207</f>
        <v>0</v>
      </c>
    </row>
    <row r="208" spans="1:16" ht="15" x14ac:dyDescent="0.2">
      <c r="A208" s="158"/>
      <c r="B208" s="76"/>
      <c r="C208" s="77"/>
      <c r="D208" s="76"/>
      <c r="E208" s="77"/>
      <c r="F208" s="76"/>
      <c r="G208" s="83">
        <f t="shared" si="22"/>
        <v>0</v>
      </c>
      <c r="H208" s="60">
        <f t="shared" si="22"/>
        <v>0</v>
      </c>
      <c r="I208" s="60"/>
      <c r="J208" s="60"/>
      <c r="K208" s="76"/>
      <c r="L208" s="60" t="str">
        <f t="shared" si="21"/>
        <v xml:space="preserve"> </v>
      </c>
      <c r="M208" s="76"/>
      <c r="N208" s="81"/>
      <c r="O208" s="81"/>
      <c r="P208" s="82">
        <f t="shared" si="23"/>
        <v>0</v>
      </c>
    </row>
    <row r="209" spans="1:16" ht="15" x14ac:dyDescent="0.2">
      <c r="A209" s="158"/>
      <c r="B209" s="76"/>
      <c r="C209" s="77"/>
      <c r="D209" s="76"/>
      <c r="E209" s="77"/>
      <c r="F209" s="76"/>
      <c r="G209" s="83">
        <f t="shared" si="22"/>
        <v>0</v>
      </c>
      <c r="H209" s="60">
        <f t="shared" si="22"/>
        <v>0</v>
      </c>
      <c r="I209" s="60"/>
      <c r="J209" s="60"/>
      <c r="K209" s="76"/>
      <c r="L209" s="60" t="str">
        <f t="shared" si="21"/>
        <v xml:space="preserve"> </v>
      </c>
      <c r="M209" s="76"/>
      <c r="N209" s="81"/>
      <c r="O209" s="81"/>
      <c r="P209" s="82">
        <f t="shared" si="23"/>
        <v>0</v>
      </c>
    </row>
    <row r="210" spans="1:16" ht="15" x14ac:dyDescent="0.2">
      <c r="A210" s="158"/>
      <c r="B210" s="76"/>
      <c r="C210" s="77"/>
      <c r="D210" s="76"/>
      <c r="E210" s="77"/>
      <c r="F210" s="76"/>
      <c r="G210" s="83">
        <f t="shared" si="22"/>
        <v>0</v>
      </c>
      <c r="H210" s="60">
        <f t="shared" si="22"/>
        <v>0</v>
      </c>
      <c r="I210" s="60"/>
      <c r="J210" s="60"/>
      <c r="K210" s="76"/>
      <c r="L210" s="60" t="str">
        <f t="shared" si="21"/>
        <v xml:space="preserve"> </v>
      </c>
      <c r="M210" s="76"/>
      <c r="N210" s="81"/>
      <c r="O210" s="81"/>
      <c r="P210" s="82">
        <f t="shared" si="23"/>
        <v>0</v>
      </c>
    </row>
    <row r="211" spans="1:16" ht="15" x14ac:dyDescent="0.2">
      <c r="A211" s="158"/>
      <c r="B211" s="76"/>
      <c r="C211" s="77"/>
      <c r="D211" s="76"/>
      <c r="E211" s="77"/>
      <c r="F211" s="76"/>
      <c r="G211" s="83">
        <f t="shared" si="22"/>
        <v>0</v>
      </c>
      <c r="H211" s="60">
        <f t="shared" si="22"/>
        <v>0</v>
      </c>
      <c r="I211" s="60"/>
      <c r="J211" s="60"/>
      <c r="K211" s="76"/>
      <c r="L211" s="60" t="str">
        <f t="shared" si="21"/>
        <v xml:space="preserve"> </v>
      </c>
      <c r="M211" s="76"/>
      <c r="N211" s="81"/>
      <c r="O211" s="81"/>
      <c r="P211" s="82">
        <f t="shared" si="23"/>
        <v>0</v>
      </c>
    </row>
    <row r="212" spans="1:16" ht="15" x14ac:dyDescent="0.2">
      <c r="A212" s="158"/>
      <c r="B212" s="76"/>
      <c r="C212" s="77"/>
      <c r="D212" s="76"/>
      <c r="E212" s="77"/>
      <c r="F212" s="76"/>
      <c r="G212" s="83">
        <f t="shared" si="22"/>
        <v>0</v>
      </c>
      <c r="H212" s="60">
        <f t="shared" si="22"/>
        <v>0</v>
      </c>
      <c r="I212" s="60"/>
      <c r="J212" s="60"/>
      <c r="K212" s="76"/>
      <c r="L212" s="60" t="str">
        <f t="shared" si="21"/>
        <v xml:space="preserve"> </v>
      </c>
      <c r="M212" s="76"/>
      <c r="N212" s="81"/>
      <c r="O212" s="81"/>
      <c r="P212" s="82">
        <f t="shared" si="23"/>
        <v>0</v>
      </c>
    </row>
    <row r="213" spans="1:16" ht="15" x14ac:dyDescent="0.2">
      <c r="A213" s="158"/>
      <c r="B213" s="76"/>
      <c r="C213" s="77"/>
      <c r="D213" s="76"/>
      <c r="E213" s="77"/>
      <c r="F213" s="76"/>
      <c r="G213" s="83">
        <f t="shared" si="22"/>
        <v>0</v>
      </c>
      <c r="H213" s="60">
        <f t="shared" si="22"/>
        <v>0</v>
      </c>
      <c r="I213" s="60"/>
      <c r="J213" s="60"/>
      <c r="K213" s="76"/>
      <c r="L213" s="60" t="str">
        <f t="shared" si="21"/>
        <v xml:space="preserve"> </v>
      </c>
      <c r="M213" s="76"/>
      <c r="N213" s="81"/>
      <c r="O213" s="81"/>
      <c r="P213" s="82">
        <f t="shared" si="23"/>
        <v>0</v>
      </c>
    </row>
    <row r="214" spans="1:16" ht="15" x14ac:dyDescent="0.2">
      <c r="A214" s="158"/>
      <c r="B214" s="76"/>
      <c r="C214" s="77"/>
      <c r="D214" s="76"/>
      <c r="E214" s="77"/>
      <c r="F214" s="76"/>
      <c r="G214" s="83">
        <f t="shared" si="22"/>
        <v>0</v>
      </c>
      <c r="H214" s="60">
        <f t="shared" si="22"/>
        <v>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8"/>
      <c r="B215" s="76"/>
      <c r="C215" s="77"/>
      <c r="D215" s="76"/>
      <c r="E215" s="77"/>
      <c r="F215" s="76"/>
      <c r="G215" s="83">
        <f t="shared" si="22"/>
        <v>0</v>
      </c>
      <c r="H215" s="60">
        <f t="shared" si="22"/>
        <v>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8"/>
      <c r="B216" s="76"/>
      <c r="C216" s="77"/>
      <c r="D216" s="76"/>
      <c r="E216" s="77"/>
      <c r="F216" s="76"/>
      <c r="G216" s="83">
        <f t="shared" si="22"/>
        <v>0</v>
      </c>
      <c r="H216" s="60">
        <f t="shared" si="22"/>
        <v>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8"/>
      <c r="B217" s="76"/>
      <c r="C217" s="77"/>
      <c r="D217" s="76"/>
      <c r="E217" s="77"/>
      <c r="F217" s="76"/>
      <c r="G217" s="83">
        <f t="shared" si="22"/>
        <v>0</v>
      </c>
      <c r="H217" s="60">
        <f t="shared" si="22"/>
        <v>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8"/>
      <c r="B218" s="76"/>
      <c r="C218" s="77"/>
      <c r="D218" s="76"/>
      <c r="E218" s="77"/>
      <c r="F218" s="76"/>
      <c r="G218" s="83">
        <f t="shared" si="22"/>
        <v>0</v>
      </c>
      <c r="H218" s="60">
        <f t="shared" si="22"/>
        <v>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8"/>
      <c r="B219" s="76"/>
      <c r="C219" s="77"/>
      <c r="D219" s="76"/>
      <c r="E219" s="77"/>
      <c r="F219" s="76"/>
      <c r="G219" s="83">
        <f t="shared" ref="G219:H221" si="24">G218-E219+C219</f>
        <v>0</v>
      </c>
      <c r="H219" s="60">
        <f t="shared" si="24"/>
        <v>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8"/>
      <c r="B220" s="76"/>
      <c r="C220" s="77"/>
      <c r="D220" s="76"/>
      <c r="E220" s="77"/>
      <c r="F220" s="76"/>
      <c r="G220" s="83">
        <f t="shared" si="24"/>
        <v>0</v>
      </c>
      <c r="H220" s="60">
        <f t="shared" si="24"/>
        <v>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8"/>
      <c r="B221" s="76"/>
      <c r="C221" s="77"/>
      <c r="D221" s="76"/>
      <c r="E221" s="77"/>
      <c r="F221" s="76"/>
      <c r="G221" s="83">
        <f t="shared" si="24"/>
        <v>0</v>
      </c>
      <c r="H221" s="60">
        <f t="shared" si="24"/>
        <v>0</v>
      </c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8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8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8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8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8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8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8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8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8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8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8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8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8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8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8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8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8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8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8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8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8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8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8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8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8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8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8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8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8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8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8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8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8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8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8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8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8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8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8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8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8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8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8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8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8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8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8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8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8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8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8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8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8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8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8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8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8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8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8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8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8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8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8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8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8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8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8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8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8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8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8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8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8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8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8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8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8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8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  <row r="300" spans="1:16" ht="15" x14ac:dyDescent="0.2">
      <c r="A300" s="158"/>
      <c r="B300" s="76"/>
      <c r="C300" s="77"/>
      <c r="D300" s="76"/>
      <c r="E300" s="77"/>
      <c r="F300" s="76"/>
      <c r="G300" s="77"/>
      <c r="H300" s="76"/>
      <c r="I300" s="76"/>
      <c r="J300" s="76"/>
      <c r="K300" s="76"/>
      <c r="L300" s="76"/>
      <c r="M300" s="76"/>
      <c r="N300" s="81"/>
      <c r="O300" s="81"/>
      <c r="P300" s="81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2:R299"/>
  <sheetViews>
    <sheetView zoomScale="140" zoomScaleNormal="140" workbookViewId="0">
      <selection activeCell="F20" sqref="F20"/>
    </sheetView>
  </sheetViews>
  <sheetFormatPr baseColWidth="10" defaultRowHeight="12.75" x14ac:dyDescent="0.2"/>
  <cols>
    <col min="1" max="1" width="7.42578125" style="149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6"/>
    </row>
    <row r="4" spans="1:18" x14ac:dyDescent="0.2">
      <c r="A4" s="156"/>
    </row>
    <row r="5" spans="1:18" ht="18.75" thickBot="1" x14ac:dyDescent="0.3">
      <c r="A5" s="157" t="s">
        <v>0</v>
      </c>
      <c r="B5" s="31"/>
      <c r="C5" s="32" t="s">
        <v>70</v>
      </c>
      <c r="D5" s="33"/>
      <c r="E5" s="32"/>
      <c r="F5" s="34"/>
      <c r="G5" s="4"/>
      <c r="H5" s="30"/>
      <c r="I5" s="177"/>
    </row>
    <row r="6" spans="1:18" ht="13.5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18" x14ac:dyDescent="0.2">
      <c r="A7" s="1091" t="s">
        <v>2</v>
      </c>
      <c r="B7" s="1093"/>
      <c r="C7" s="1098" t="s">
        <v>3</v>
      </c>
      <c r="D7" s="1099"/>
      <c r="E7" s="1098" t="s">
        <v>4</v>
      </c>
      <c r="F7" s="1099"/>
      <c r="G7" s="1098" t="s">
        <v>5</v>
      </c>
      <c r="H7" s="1099"/>
      <c r="I7" s="15" t="s">
        <v>17</v>
      </c>
      <c r="J7" s="348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5" customFormat="1" ht="15.75" x14ac:dyDescent="0.25">
      <c r="A9" s="552" t="s">
        <v>88</v>
      </c>
      <c r="B9" s="276"/>
      <c r="C9" s="277"/>
      <c r="D9" s="278"/>
      <c r="E9" s="277"/>
      <c r="F9" s="278"/>
      <c r="G9" s="287">
        <v>1823.74</v>
      </c>
      <c r="H9" s="289">
        <v>134</v>
      </c>
      <c r="I9" s="278"/>
      <c r="J9" s="289" t="s">
        <v>23</v>
      </c>
      <c r="K9" s="404"/>
      <c r="L9" s="278"/>
      <c r="M9" s="278"/>
      <c r="N9" s="344"/>
      <c r="O9" s="344"/>
      <c r="P9" s="344">
        <f t="shared" ref="P9:P76" si="0">O9*G9</f>
        <v>0</v>
      </c>
      <c r="R9" s="320"/>
    </row>
    <row r="10" spans="1:18" s="770" customFormat="1" ht="15.75" x14ac:dyDescent="0.25">
      <c r="A10" s="761"/>
      <c r="B10" s="877">
        <v>3</v>
      </c>
      <c r="C10" s="904"/>
      <c r="D10" s="878"/>
      <c r="E10" s="761">
        <v>40.83</v>
      </c>
      <c r="F10" s="763">
        <v>3</v>
      </c>
      <c r="G10" s="765">
        <f>G9-E10+C10</f>
        <v>1782.91</v>
      </c>
      <c r="H10" s="766">
        <f t="shared" ref="G10:H25" si="1">H9-F10+D10</f>
        <v>131</v>
      </c>
      <c r="I10" s="763" t="s">
        <v>113</v>
      </c>
      <c r="J10" s="878" t="s">
        <v>81</v>
      </c>
      <c r="K10" s="879"/>
      <c r="L10" s="766">
        <v>5.45</v>
      </c>
      <c r="M10" s="766">
        <f>L10*F10</f>
        <v>16.350000000000001</v>
      </c>
      <c r="N10" s="844"/>
      <c r="O10" s="844"/>
      <c r="P10" s="844">
        <f t="shared" si="0"/>
        <v>0</v>
      </c>
      <c r="R10" s="769"/>
    </row>
    <row r="11" spans="1:18" s="770" customFormat="1" ht="15.75" x14ac:dyDescent="0.25">
      <c r="A11" s="761"/>
      <c r="B11" s="877">
        <v>3</v>
      </c>
      <c r="C11" s="762"/>
      <c r="D11" s="763"/>
      <c r="E11" s="761">
        <v>27.22</v>
      </c>
      <c r="F11" s="763">
        <v>2</v>
      </c>
      <c r="G11" s="765">
        <f t="shared" si="1"/>
        <v>1755.69</v>
      </c>
      <c r="H11" s="766">
        <f t="shared" si="1"/>
        <v>129</v>
      </c>
      <c r="I11" s="879" t="s">
        <v>116</v>
      </c>
      <c r="J11" s="763" t="s">
        <v>68</v>
      </c>
      <c r="L11" s="766">
        <v>5.45</v>
      </c>
      <c r="M11" s="766">
        <f t="shared" ref="M11:M50" si="2">L11*F11</f>
        <v>10.9</v>
      </c>
      <c r="N11" s="844"/>
      <c r="O11" s="844"/>
      <c r="P11" s="844">
        <f t="shared" si="0"/>
        <v>0</v>
      </c>
      <c r="R11" s="769"/>
    </row>
    <row r="12" spans="1:18" s="770" customFormat="1" ht="15.75" x14ac:dyDescent="0.25">
      <c r="A12" s="761"/>
      <c r="B12" s="877">
        <v>3</v>
      </c>
      <c r="C12" s="762"/>
      <c r="D12" s="763"/>
      <c r="E12" s="761">
        <v>54.44</v>
      </c>
      <c r="F12" s="763">
        <v>4</v>
      </c>
      <c r="G12" s="765">
        <f>G11-E12+C12</f>
        <v>1701.25</v>
      </c>
      <c r="H12" s="766">
        <f>H11-F12+D12</f>
        <v>125</v>
      </c>
      <c r="I12" s="763" t="s">
        <v>117</v>
      </c>
      <c r="J12" s="763" t="s">
        <v>62</v>
      </c>
      <c r="K12" s="879"/>
      <c r="L12" s="766">
        <v>5.45</v>
      </c>
      <c r="M12" s="766">
        <f t="shared" si="2"/>
        <v>21.8</v>
      </c>
      <c r="N12" s="844"/>
      <c r="O12" s="844"/>
      <c r="P12" s="844">
        <f t="shared" si="0"/>
        <v>0</v>
      </c>
      <c r="R12" s="769"/>
    </row>
    <row r="13" spans="1:18" s="770" customFormat="1" ht="15.75" x14ac:dyDescent="0.25">
      <c r="A13" s="761"/>
      <c r="B13" s="877">
        <v>3</v>
      </c>
      <c r="C13" s="762"/>
      <c r="D13" s="763"/>
      <c r="E13" s="761">
        <v>952.7</v>
      </c>
      <c r="F13" s="763">
        <v>70</v>
      </c>
      <c r="G13" s="765">
        <f>G12-E13+C13</f>
        <v>748.55</v>
      </c>
      <c r="H13" s="766">
        <f>H12-F13+D13</f>
        <v>55</v>
      </c>
      <c r="I13" s="763" t="s">
        <v>118</v>
      </c>
      <c r="J13" s="763" t="s">
        <v>62</v>
      </c>
      <c r="K13" s="879"/>
      <c r="L13" s="766">
        <v>5.45</v>
      </c>
      <c r="M13" s="766">
        <f t="shared" si="2"/>
        <v>381.5</v>
      </c>
      <c r="N13" s="844"/>
      <c r="O13" s="842"/>
      <c r="P13" s="844">
        <f t="shared" si="0"/>
        <v>0</v>
      </c>
      <c r="R13" s="769"/>
    </row>
    <row r="14" spans="1:18" s="770" customFormat="1" ht="15.75" x14ac:dyDescent="0.25">
      <c r="A14" s="761"/>
      <c r="B14" s="877">
        <v>3</v>
      </c>
      <c r="C14" s="762"/>
      <c r="D14" s="763"/>
      <c r="E14" s="761">
        <v>136.1</v>
      </c>
      <c r="F14" s="763">
        <v>10</v>
      </c>
      <c r="G14" s="765">
        <f t="shared" si="1"/>
        <v>612.44999999999993</v>
      </c>
      <c r="H14" s="766">
        <f t="shared" si="1"/>
        <v>45</v>
      </c>
      <c r="I14" s="763" t="s">
        <v>119</v>
      </c>
      <c r="J14" s="763" t="s">
        <v>68</v>
      </c>
      <c r="K14" s="879"/>
      <c r="L14" s="766">
        <v>5.45</v>
      </c>
      <c r="M14" s="766">
        <f t="shared" si="2"/>
        <v>54.5</v>
      </c>
      <c r="N14" s="844"/>
      <c r="O14" s="844"/>
      <c r="P14" s="844">
        <f t="shared" si="0"/>
        <v>0</v>
      </c>
      <c r="R14" s="769"/>
    </row>
    <row r="15" spans="1:18" s="770" customFormat="1" ht="15.75" x14ac:dyDescent="0.25">
      <c r="A15" s="761"/>
      <c r="B15" s="877">
        <v>4</v>
      </c>
      <c r="C15" s="762"/>
      <c r="D15" s="763"/>
      <c r="E15" s="761">
        <v>204.15</v>
      </c>
      <c r="F15" s="763">
        <v>15</v>
      </c>
      <c r="G15" s="765">
        <f t="shared" si="1"/>
        <v>408.29999999999995</v>
      </c>
      <c r="H15" s="766">
        <f t="shared" si="1"/>
        <v>30</v>
      </c>
      <c r="I15" s="763" t="s">
        <v>123</v>
      </c>
      <c r="J15" s="763" t="s">
        <v>83</v>
      </c>
      <c r="K15" s="766"/>
      <c r="L15" s="766">
        <v>5.45</v>
      </c>
      <c r="M15" s="766">
        <f t="shared" si="2"/>
        <v>81.75</v>
      </c>
      <c r="N15" s="844"/>
      <c r="O15" s="844"/>
      <c r="P15" s="844">
        <f t="shared" si="0"/>
        <v>0</v>
      </c>
      <c r="R15" s="769"/>
    </row>
    <row r="16" spans="1:18" s="770" customFormat="1" ht="15" x14ac:dyDescent="0.2">
      <c r="A16" s="761"/>
      <c r="B16" s="761">
        <v>4</v>
      </c>
      <c r="C16" s="762"/>
      <c r="D16" s="948"/>
      <c r="E16" s="761">
        <v>136.1</v>
      </c>
      <c r="F16" s="763">
        <v>10</v>
      </c>
      <c r="G16" s="765">
        <f t="shared" si="1"/>
        <v>272.19999999999993</v>
      </c>
      <c r="H16" s="766">
        <f t="shared" si="1"/>
        <v>20</v>
      </c>
      <c r="I16" s="763" t="s">
        <v>132</v>
      </c>
      <c r="J16" s="763" t="s">
        <v>68</v>
      </c>
      <c r="K16" s="766"/>
      <c r="L16" s="766">
        <v>5.45</v>
      </c>
      <c r="M16" s="766">
        <f t="shared" si="2"/>
        <v>54.5</v>
      </c>
      <c r="N16" s="844"/>
      <c r="O16" s="844"/>
      <c r="P16" s="844">
        <f t="shared" si="0"/>
        <v>0</v>
      </c>
      <c r="R16" s="769"/>
    </row>
    <row r="17" spans="1:16" s="770" customFormat="1" ht="15" x14ac:dyDescent="0.2">
      <c r="A17" s="761"/>
      <c r="B17" s="761">
        <v>8</v>
      </c>
      <c r="C17" s="762"/>
      <c r="D17" s="763"/>
      <c r="E17" s="761">
        <v>680.5</v>
      </c>
      <c r="F17" s="763">
        <v>50</v>
      </c>
      <c r="G17" s="765">
        <f t="shared" si="1"/>
        <v>-408.30000000000007</v>
      </c>
      <c r="H17" s="766">
        <f t="shared" si="1"/>
        <v>-30</v>
      </c>
      <c r="I17" s="763" t="s">
        <v>145</v>
      </c>
      <c r="J17" s="763" t="s">
        <v>62</v>
      </c>
      <c r="K17" s="766"/>
      <c r="L17" s="766">
        <v>5.45</v>
      </c>
      <c r="M17" s="766">
        <f t="shared" si="2"/>
        <v>272.5</v>
      </c>
      <c r="N17" s="844"/>
      <c r="O17" s="844"/>
      <c r="P17" s="844">
        <f t="shared" si="0"/>
        <v>0</v>
      </c>
    </row>
    <row r="18" spans="1:16" s="135" customFormat="1" ht="15" x14ac:dyDescent="0.2">
      <c r="A18" s="280"/>
      <c r="B18" s="280"/>
      <c r="C18" s="271"/>
      <c r="D18" s="272"/>
      <c r="E18" s="280"/>
      <c r="F18" s="272"/>
      <c r="G18" s="277">
        <f t="shared" si="1"/>
        <v>-408.30000000000007</v>
      </c>
      <c r="H18" s="278">
        <f t="shared" si="1"/>
        <v>-30</v>
      </c>
      <c r="I18" s="297"/>
      <c r="J18" s="272"/>
      <c r="K18" s="278"/>
      <c r="L18" s="278">
        <v>5.45</v>
      </c>
      <c r="M18" s="278">
        <f t="shared" si="2"/>
        <v>0</v>
      </c>
      <c r="N18" s="344"/>
      <c r="O18" s="344"/>
      <c r="P18" s="344">
        <f t="shared" si="0"/>
        <v>0</v>
      </c>
    </row>
    <row r="19" spans="1:16" s="135" customFormat="1" ht="15.75" x14ac:dyDescent="0.25">
      <c r="A19" s="280"/>
      <c r="B19" s="280"/>
      <c r="C19" s="271"/>
      <c r="D19" s="272"/>
      <c r="E19" s="280"/>
      <c r="F19" s="272"/>
      <c r="G19" s="277">
        <f t="shared" si="1"/>
        <v>-408.30000000000007</v>
      </c>
      <c r="H19" s="278">
        <f t="shared" si="1"/>
        <v>-30</v>
      </c>
      <c r="I19" s="297"/>
      <c r="J19" s="272"/>
      <c r="K19" s="278"/>
      <c r="L19" s="278">
        <v>5.45</v>
      </c>
      <c r="M19" s="278">
        <f t="shared" si="2"/>
        <v>0</v>
      </c>
      <c r="N19" s="344"/>
      <c r="O19" s="124"/>
      <c r="P19" s="344">
        <f t="shared" si="0"/>
        <v>0</v>
      </c>
    </row>
    <row r="20" spans="1:16" s="135" customFormat="1" ht="15" x14ac:dyDescent="0.2">
      <c r="A20" s="280"/>
      <c r="B20" s="280"/>
      <c r="C20" s="271"/>
      <c r="D20" s="272"/>
      <c r="E20" s="280"/>
      <c r="F20" s="272"/>
      <c r="G20" s="277">
        <f t="shared" si="1"/>
        <v>-408.30000000000007</v>
      </c>
      <c r="H20" s="278">
        <f t="shared" si="1"/>
        <v>-30</v>
      </c>
      <c r="I20" s="297"/>
      <c r="J20" s="272"/>
      <c r="K20" s="278"/>
      <c r="L20" s="278">
        <v>5.45</v>
      </c>
      <c r="M20" s="278">
        <f t="shared" si="2"/>
        <v>0</v>
      </c>
      <c r="N20" s="344"/>
      <c r="O20" s="344"/>
      <c r="P20" s="344">
        <f t="shared" si="0"/>
        <v>0</v>
      </c>
    </row>
    <row r="21" spans="1:16" s="135" customFormat="1" ht="15" x14ac:dyDescent="0.2">
      <c r="A21" s="280"/>
      <c r="B21" s="280"/>
      <c r="C21" s="271"/>
      <c r="D21" s="272"/>
      <c r="E21" s="280"/>
      <c r="F21" s="272"/>
      <c r="G21" s="277">
        <f t="shared" si="1"/>
        <v>-408.30000000000007</v>
      </c>
      <c r="H21" s="278">
        <f t="shared" si="1"/>
        <v>-30</v>
      </c>
      <c r="I21" s="297"/>
      <c r="J21" s="272"/>
      <c r="K21" s="278"/>
      <c r="L21" s="278">
        <v>5.45</v>
      </c>
      <c r="M21" s="278">
        <f t="shared" si="2"/>
        <v>0</v>
      </c>
      <c r="N21" s="344"/>
      <c r="O21" s="344"/>
      <c r="P21" s="344">
        <f t="shared" si="0"/>
        <v>0</v>
      </c>
    </row>
    <row r="22" spans="1:16" s="135" customFormat="1" ht="15" x14ac:dyDescent="0.2">
      <c r="A22" s="280"/>
      <c r="B22" s="280"/>
      <c r="C22" s="271"/>
      <c r="D22" s="272"/>
      <c r="E22" s="359"/>
      <c r="F22" s="272"/>
      <c r="G22" s="277">
        <f t="shared" si="1"/>
        <v>-408.30000000000007</v>
      </c>
      <c r="H22" s="278">
        <f t="shared" si="1"/>
        <v>-30</v>
      </c>
      <c r="I22" s="297"/>
      <c r="J22" s="272"/>
      <c r="K22" s="278"/>
      <c r="L22" s="278">
        <v>5.45</v>
      </c>
      <c r="M22" s="278">
        <f t="shared" si="2"/>
        <v>0</v>
      </c>
      <c r="N22" s="344"/>
      <c r="O22" s="344"/>
      <c r="P22" s="344">
        <f t="shared" si="0"/>
        <v>0</v>
      </c>
    </row>
    <row r="23" spans="1:16" s="135" customFormat="1" ht="15.75" x14ac:dyDescent="0.25">
      <c r="A23" s="280"/>
      <c r="B23" s="280"/>
      <c r="C23" s="271"/>
      <c r="D23" s="272"/>
      <c r="E23" s="357"/>
      <c r="F23" s="272"/>
      <c r="G23" s="277">
        <f t="shared" si="1"/>
        <v>-408.30000000000007</v>
      </c>
      <c r="H23" s="278">
        <f t="shared" si="1"/>
        <v>-30</v>
      </c>
      <c r="I23" s="297"/>
      <c r="J23" s="272"/>
      <c r="K23" s="278"/>
      <c r="L23" s="278">
        <v>5.45</v>
      </c>
      <c r="M23" s="278">
        <f t="shared" si="2"/>
        <v>0</v>
      </c>
      <c r="N23" s="123"/>
      <c r="O23" s="344"/>
      <c r="P23" s="344">
        <f t="shared" si="0"/>
        <v>0</v>
      </c>
    </row>
    <row r="24" spans="1:16" s="135" customFormat="1" ht="15" x14ac:dyDescent="0.2">
      <c r="A24" s="280"/>
      <c r="B24" s="280"/>
      <c r="C24" s="271"/>
      <c r="D24" s="272"/>
      <c r="E24" s="357"/>
      <c r="F24" s="272"/>
      <c r="G24" s="277">
        <f t="shared" si="1"/>
        <v>-408.30000000000007</v>
      </c>
      <c r="H24" s="278">
        <f t="shared" si="1"/>
        <v>-30</v>
      </c>
      <c r="I24" s="297"/>
      <c r="J24" s="272"/>
      <c r="K24" s="278"/>
      <c r="L24" s="278">
        <v>5.45</v>
      </c>
      <c r="M24" s="278">
        <f t="shared" si="2"/>
        <v>0</v>
      </c>
      <c r="N24" s="344"/>
      <c r="O24" s="344"/>
      <c r="P24" s="344">
        <f t="shared" si="0"/>
        <v>0</v>
      </c>
    </row>
    <row r="25" spans="1:16" s="135" customFormat="1" ht="15" x14ac:dyDescent="0.2">
      <c r="A25" s="276"/>
      <c r="B25" s="280"/>
      <c r="C25" s="271"/>
      <c r="D25" s="278"/>
      <c r="E25" s="290"/>
      <c r="F25" s="272"/>
      <c r="G25" s="277">
        <f t="shared" si="1"/>
        <v>-408.30000000000007</v>
      </c>
      <c r="H25" s="278">
        <f t="shared" si="1"/>
        <v>-30</v>
      </c>
      <c r="I25" s="297"/>
      <c r="J25" s="272"/>
      <c r="K25" s="278"/>
      <c r="L25" s="278">
        <v>5.45</v>
      </c>
      <c r="M25" s="278">
        <f t="shared" si="2"/>
        <v>0</v>
      </c>
      <c r="N25" s="344"/>
      <c r="O25" s="344"/>
      <c r="P25" s="344">
        <f t="shared" si="0"/>
        <v>0</v>
      </c>
    </row>
    <row r="26" spans="1:16" s="135" customFormat="1" ht="15" x14ac:dyDescent="0.2">
      <c r="A26" s="276"/>
      <c r="B26" s="280"/>
      <c r="C26" s="271"/>
      <c r="D26" s="278"/>
      <c r="E26" s="290"/>
      <c r="F26" s="272"/>
      <c r="G26" s="277">
        <f t="shared" ref="G26:H41" si="3">G25-E26+C26</f>
        <v>-408.30000000000007</v>
      </c>
      <c r="H26" s="278">
        <f t="shared" si="3"/>
        <v>-30</v>
      </c>
      <c r="I26" s="297"/>
      <c r="J26" s="272"/>
      <c r="K26" s="278"/>
      <c r="L26" s="278">
        <v>5.45</v>
      </c>
      <c r="M26" s="278">
        <f t="shared" si="2"/>
        <v>0</v>
      </c>
      <c r="N26" s="344"/>
      <c r="O26" s="344"/>
      <c r="P26" s="344">
        <f t="shared" si="0"/>
        <v>0</v>
      </c>
    </row>
    <row r="27" spans="1:16" s="135" customFormat="1" ht="15" x14ac:dyDescent="0.2">
      <c r="A27" s="276"/>
      <c r="B27" s="280"/>
      <c r="C27" s="271"/>
      <c r="D27" s="278"/>
      <c r="E27" s="290"/>
      <c r="F27" s="272"/>
      <c r="G27" s="277">
        <f t="shared" si="3"/>
        <v>-408.30000000000007</v>
      </c>
      <c r="H27" s="278">
        <f t="shared" si="3"/>
        <v>-30</v>
      </c>
      <c r="I27" s="297"/>
      <c r="J27" s="272"/>
      <c r="K27" s="278"/>
      <c r="L27" s="278">
        <v>5.45</v>
      </c>
      <c r="M27" s="278">
        <f t="shared" si="2"/>
        <v>0</v>
      </c>
      <c r="N27" s="344"/>
      <c r="O27" s="344"/>
      <c r="P27" s="344">
        <f t="shared" si="0"/>
        <v>0</v>
      </c>
    </row>
    <row r="28" spans="1:16" s="135" customFormat="1" ht="15" x14ac:dyDescent="0.2">
      <c r="A28" s="276"/>
      <c r="B28" s="280"/>
      <c r="C28" s="271"/>
      <c r="D28" s="278"/>
      <c r="E28" s="290"/>
      <c r="F28" s="272"/>
      <c r="G28" s="277">
        <f t="shared" si="3"/>
        <v>-408.30000000000007</v>
      </c>
      <c r="H28" s="278">
        <f t="shared" si="3"/>
        <v>-30</v>
      </c>
      <c r="I28" s="297"/>
      <c r="J28" s="272"/>
      <c r="K28" s="278"/>
      <c r="L28" s="278">
        <v>5.45</v>
      </c>
      <c r="M28" s="278">
        <f t="shared" si="2"/>
        <v>0</v>
      </c>
      <c r="N28" s="344"/>
      <c r="O28" s="344"/>
      <c r="P28" s="344">
        <f t="shared" si="0"/>
        <v>0</v>
      </c>
    </row>
    <row r="29" spans="1:16" s="135" customFormat="1" ht="15" x14ac:dyDescent="0.2">
      <c r="A29" s="276"/>
      <c r="B29" s="280"/>
      <c r="C29" s="271"/>
      <c r="D29" s="278"/>
      <c r="E29" s="290"/>
      <c r="F29" s="272"/>
      <c r="G29" s="277">
        <f t="shared" si="3"/>
        <v>-408.30000000000007</v>
      </c>
      <c r="H29" s="278">
        <f t="shared" si="3"/>
        <v>-30</v>
      </c>
      <c r="I29" s="297"/>
      <c r="J29" s="272"/>
      <c r="K29" s="278"/>
      <c r="L29" s="278">
        <v>5.45</v>
      </c>
      <c r="M29" s="278">
        <f t="shared" si="2"/>
        <v>0</v>
      </c>
      <c r="N29" s="344"/>
      <c r="O29" s="344"/>
      <c r="P29" s="344">
        <f t="shared" si="0"/>
        <v>0</v>
      </c>
    </row>
    <row r="30" spans="1:16" s="135" customFormat="1" ht="15" x14ac:dyDescent="0.2">
      <c r="A30" s="276"/>
      <c r="B30" s="280"/>
      <c r="C30" s="357"/>
      <c r="D30" s="278"/>
      <c r="E30" s="290"/>
      <c r="F30" s="272"/>
      <c r="G30" s="277">
        <f t="shared" si="3"/>
        <v>-408.30000000000007</v>
      </c>
      <c r="H30" s="278">
        <f t="shared" si="3"/>
        <v>-30</v>
      </c>
      <c r="I30" s="297"/>
      <c r="J30" s="272"/>
      <c r="K30" s="278"/>
      <c r="L30" s="278">
        <v>5.45</v>
      </c>
      <c r="M30" s="278">
        <f t="shared" si="2"/>
        <v>0</v>
      </c>
      <c r="N30" s="344"/>
      <c r="O30" s="344"/>
      <c r="P30" s="344">
        <f t="shared" si="0"/>
        <v>0</v>
      </c>
    </row>
    <row r="31" spans="1:16" s="135" customFormat="1" ht="15" x14ac:dyDescent="0.2">
      <c r="A31" s="276"/>
      <c r="B31" s="280"/>
      <c r="C31" s="277"/>
      <c r="D31" s="278"/>
      <c r="E31" s="290"/>
      <c r="F31" s="272"/>
      <c r="G31" s="277">
        <f t="shared" si="3"/>
        <v>-408.30000000000007</v>
      </c>
      <c r="H31" s="278">
        <f t="shared" si="3"/>
        <v>-30</v>
      </c>
      <c r="I31" s="297"/>
      <c r="J31" s="272"/>
      <c r="K31" s="278"/>
      <c r="L31" s="278">
        <v>5.45</v>
      </c>
      <c r="M31" s="278">
        <f t="shared" si="2"/>
        <v>0</v>
      </c>
      <c r="N31" s="344"/>
      <c r="O31" s="344"/>
      <c r="P31" s="344">
        <f t="shared" si="0"/>
        <v>0</v>
      </c>
    </row>
    <row r="32" spans="1:16" ht="15" x14ac:dyDescent="0.2">
      <c r="A32" s="151"/>
      <c r="B32" s="163"/>
      <c r="C32" s="83"/>
      <c r="D32" s="60"/>
      <c r="E32" s="160"/>
      <c r="F32" s="84"/>
      <c r="G32" s="83">
        <f t="shared" si="3"/>
        <v>-408.30000000000007</v>
      </c>
      <c r="H32" s="60">
        <f t="shared" si="3"/>
        <v>-30</v>
      </c>
      <c r="I32" s="204"/>
      <c r="J32" s="84"/>
      <c r="K32" s="60"/>
      <c r="L32" s="60">
        <v>5.45</v>
      </c>
      <c r="M32" s="60">
        <f t="shared" si="2"/>
        <v>0</v>
      </c>
      <c r="N32" s="82"/>
      <c r="O32" s="82"/>
      <c r="P32" s="82">
        <f t="shared" si="0"/>
        <v>0</v>
      </c>
    </row>
    <row r="33" spans="1:16" ht="15" x14ac:dyDescent="0.2">
      <c r="A33" s="151"/>
      <c r="B33" s="163"/>
      <c r="C33" s="83"/>
      <c r="D33" s="60"/>
      <c r="E33" s="160"/>
      <c r="F33" s="84"/>
      <c r="G33" s="83">
        <f t="shared" si="3"/>
        <v>-408.30000000000007</v>
      </c>
      <c r="H33" s="60">
        <f t="shared" si="3"/>
        <v>-30</v>
      </c>
      <c r="I33" s="204"/>
      <c r="J33" s="84"/>
      <c r="K33" s="60"/>
      <c r="L33" s="60">
        <v>5.45</v>
      </c>
      <c r="M33" s="60">
        <f t="shared" si="2"/>
        <v>0</v>
      </c>
      <c r="N33" s="82"/>
      <c r="O33" s="82"/>
      <c r="P33" s="82">
        <f t="shared" si="0"/>
        <v>0</v>
      </c>
    </row>
    <row r="34" spans="1:16" ht="15" x14ac:dyDescent="0.2">
      <c r="A34" s="151"/>
      <c r="B34" s="163"/>
      <c r="C34" s="83"/>
      <c r="D34" s="60"/>
      <c r="E34" s="160"/>
      <c r="F34" s="84"/>
      <c r="G34" s="83">
        <f t="shared" si="3"/>
        <v>-408.30000000000007</v>
      </c>
      <c r="H34" s="60">
        <f t="shared" si="3"/>
        <v>-30</v>
      </c>
      <c r="I34" s="84"/>
      <c r="J34" s="84"/>
      <c r="K34" s="60"/>
      <c r="L34" s="60">
        <v>5.45</v>
      </c>
      <c r="M34" s="60">
        <f t="shared" si="2"/>
        <v>0</v>
      </c>
      <c r="N34" s="82"/>
      <c r="O34" s="82"/>
      <c r="P34" s="82">
        <f t="shared" si="0"/>
        <v>0</v>
      </c>
    </row>
    <row r="35" spans="1:16" ht="15" x14ac:dyDescent="0.2">
      <c r="A35" s="151"/>
      <c r="B35" s="163"/>
      <c r="C35" s="83"/>
      <c r="D35" s="60"/>
      <c r="E35" s="160"/>
      <c r="F35" s="84"/>
      <c r="G35" s="83">
        <f t="shared" si="3"/>
        <v>-408.30000000000007</v>
      </c>
      <c r="H35" s="60">
        <f t="shared" si="3"/>
        <v>-30</v>
      </c>
      <c r="I35" s="84"/>
      <c r="J35" s="84"/>
      <c r="K35" s="60"/>
      <c r="L35" s="60">
        <v>5.45</v>
      </c>
      <c r="M35" s="60">
        <f t="shared" si="2"/>
        <v>0</v>
      </c>
      <c r="N35" s="82"/>
      <c r="O35" s="82"/>
      <c r="P35" s="82">
        <f t="shared" si="0"/>
        <v>0</v>
      </c>
    </row>
    <row r="36" spans="1:16" ht="15" x14ac:dyDescent="0.2">
      <c r="A36" s="151"/>
      <c r="B36" s="163"/>
      <c r="C36" s="83"/>
      <c r="D36" s="60"/>
      <c r="E36" s="160"/>
      <c r="F36" s="84"/>
      <c r="G36" s="83">
        <f t="shared" si="3"/>
        <v>-408.30000000000007</v>
      </c>
      <c r="H36" s="60">
        <f t="shared" si="3"/>
        <v>-30</v>
      </c>
      <c r="I36" s="84"/>
      <c r="J36" s="84"/>
      <c r="K36" s="60"/>
      <c r="L36" s="60">
        <v>5.45</v>
      </c>
      <c r="M36" s="60">
        <f t="shared" si="2"/>
        <v>0</v>
      </c>
      <c r="N36" s="82"/>
      <c r="O36" s="82"/>
      <c r="P36" s="82"/>
    </row>
    <row r="37" spans="1:16" ht="15" x14ac:dyDescent="0.2">
      <c r="A37" s="151"/>
      <c r="B37" s="84"/>
      <c r="C37" s="83"/>
      <c r="D37" s="60"/>
      <c r="E37" s="83"/>
      <c r="F37" s="84"/>
      <c r="G37" s="83">
        <f t="shared" si="3"/>
        <v>-408.30000000000007</v>
      </c>
      <c r="H37" s="60">
        <f t="shared" si="3"/>
        <v>-30</v>
      </c>
      <c r="I37" s="84"/>
      <c r="J37" s="84"/>
      <c r="K37" s="60"/>
      <c r="L37" s="60">
        <v>5.45</v>
      </c>
      <c r="M37" s="60">
        <f t="shared" si="2"/>
        <v>0</v>
      </c>
      <c r="N37" s="82"/>
      <c r="O37" s="82"/>
      <c r="P37" s="82">
        <f t="shared" si="0"/>
        <v>0</v>
      </c>
    </row>
    <row r="38" spans="1:16" ht="15" x14ac:dyDescent="0.2">
      <c r="A38" s="151"/>
      <c r="B38" s="84"/>
      <c r="C38" s="83"/>
      <c r="D38" s="60"/>
      <c r="E38" s="83"/>
      <c r="F38" s="84"/>
      <c r="G38" s="83">
        <f t="shared" si="3"/>
        <v>-408.30000000000007</v>
      </c>
      <c r="H38" s="60">
        <f t="shared" si="3"/>
        <v>-30</v>
      </c>
      <c r="I38" s="84"/>
      <c r="J38" s="84"/>
      <c r="K38" s="60"/>
      <c r="L38" s="60">
        <v>5.45</v>
      </c>
      <c r="M38" s="60">
        <f t="shared" si="2"/>
        <v>0</v>
      </c>
      <c r="N38" s="82"/>
      <c r="O38" s="82"/>
      <c r="P38" s="82">
        <f t="shared" si="0"/>
        <v>0</v>
      </c>
    </row>
    <row r="39" spans="1:16" ht="15" x14ac:dyDescent="0.2">
      <c r="A39" s="151"/>
      <c r="B39" s="84"/>
      <c r="C39" s="83"/>
      <c r="D39" s="60"/>
      <c r="E39" s="83"/>
      <c r="F39" s="84"/>
      <c r="G39" s="83">
        <f t="shared" si="3"/>
        <v>-408.30000000000007</v>
      </c>
      <c r="H39" s="60">
        <f t="shared" si="3"/>
        <v>-30</v>
      </c>
      <c r="I39" s="84"/>
      <c r="J39" s="84"/>
      <c r="K39" s="60"/>
      <c r="L39" s="60">
        <v>5.45</v>
      </c>
      <c r="M39" s="60">
        <f t="shared" si="2"/>
        <v>0</v>
      </c>
      <c r="N39" s="82"/>
      <c r="O39" s="82"/>
      <c r="P39" s="82">
        <f t="shared" si="0"/>
        <v>0</v>
      </c>
    </row>
    <row r="40" spans="1:16" ht="15" x14ac:dyDescent="0.2">
      <c r="A40" s="151"/>
      <c r="B40" s="84"/>
      <c r="C40" s="83"/>
      <c r="D40" s="60"/>
      <c r="E40" s="83"/>
      <c r="F40" s="84"/>
      <c r="G40" s="83">
        <f t="shared" si="3"/>
        <v>-408.30000000000007</v>
      </c>
      <c r="H40" s="60">
        <f t="shared" si="3"/>
        <v>-30</v>
      </c>
      <c r="I40" s="84"/>
      <c r="J40" s="84"/>
      <c r="K40" s="60"/>
      <c r="L40" s="60">
        <v>5.45</v>
      </c>
      <c r="M40" s="60">
        <f t="shared" si="2"/>
        <v>0</v>
      </c>
      <c r="N40" s="82"/>
      <c r="O40" s="82"/>
      <c r="P40" s="82">
        <f t="shared" si="0"/>
        <v>0</v>
      </c>
    </row>
    <row r="41" spans="1:16" ht="15" x14ac:dyDescent="0.2">
      <c r="A41" s="151"/>
      <c r="B41" s="84"/>
      <c r="C41" s="83"/>
      <c r="D41" s="60"/>
      <c r="E41" s="83"/>
      <c r="F41" s="84"/>
      <c r="G41" s="83">
        <f t="shared" si="3"/>
        <v>-408.30000000000007</v>
      </c>
      <c r="H41" s="60">
        <f t="shared" si="3"/>
        <v>-30</v>
      </c>
      <c r="I41" s="84"/>
      <c r="J41" s="84"/>
      <c r="K41" s="60"/>
      <c r="L41" s="60">
        <v>5.45</v>
      </c>
      <c r="M41" s="60">
        <f t="shared" si="2"/>
        <v>0</v>
      </c>
      <c r="N41" s="82"/>
      <c r="O41" s="82"/>
      <c r="P41" s="82">
        <f t="shared" si="0"/>
        <v>0</v>
      </c>
    </row>
    <row r="42" spans="1:16" ht="15" x14ac:dyDescent="0.2">
      <c r="A42" s="151"/>
      <c r="B42" s="84"/>
      <c r="C42" s="83"/>
      <c r="D42" s="60"/>
      <c r="E42" s="83"/>
      <c r="F42" s="84"/>
      <c r="G42" s="83">
        <f t="shared" ref="G42:H57" si="4">G41-E42+C42</f>
        <v>-408.30000000000007</v>
      </c>
      <c r="H42" s="60">
        <f t="shared" si="4"/>
        <v>-30</v>
      </c>
      <c r="I42" s="84"/>
      <c r="J42" s="84"/>
      <c r="K42" s="60"/>
      <c r="L42" s="60">
        <v>5.45</v>
      </c>
      <c r="M42" s="60">
        <f t="shared" si="2"/>
        <v>0</v>
      </c>
      <c r="N42" s="82"/>
      <c r="O42" s="82"/>
      <c r="P42" s="82"/>
    </row>
    <row r="43" spans="1:16" ht="15" x14ac:dyDescent="0.2">
      <c r="A43" s="151"/>
      <c r="B43" s="84"/>
      <c r="C43" s="83"/>
      <c r="D43" s="60"/>
      <c r="E43" s="83"/>
      <c r="F43" s="84"/>
      <c r="G43" s="83">
        <f t="shared" si="4"/>
        <v>-408.30000000000007</v>
      </c>
      <c r="H43" s="60">
        <f t="shared" si="4"/>
        <v>-30</v>
      </c>
      <c r="I43" s="84"/>
      <c r="J43" s="84"/>
      <c r="K43" s="60"/>
      <c r="L43" s="60">
        <v>5.45</v>
      </c>
      <c r="M43" s="60">
        <f t="shared" si="2"/>
        <v>0</v>
      </c>
      <c r="N43" s="82"/>
      <c r="O43" s="82"/>
      <c r="P43" s="82">
        <f t="shared" si="0"/>
        <v>0</v>
      </c>
    </row>
    <row r="44" spans="1:16" ht="15" x14ac:dyDescent="0.2">
      <c r="A44" s="151"/>
      <c r="B44" s="84"/>
      <c r="C44" s="83"/>
      <c r="D44" s="60"/>
      <c r="E44" s="83"/>
      <c r="F44" s="84"/>
      <c r="G44" s="83">
        <f t="shared" si="4"/>
        <v>-408.30000000000007</v>
      </c>
      <c r="H44" s="60">
        <f t="shared" si="4"/>
        <v>-30</v>
      </c>
      <c r="I44" s="84"/>
      <c r="J44" s="84"/>
      <c r="K44" s="60"/>
      <c r="L44" s="60">
        <v>5.45</v>
      </c>
      <c r="M44" s="60">
        <f t="shared" si="2"/>
        <v>0</v>
      </c>
      <c r="N44" s="82"/>
      <c r="O44" s="82"/>
      <c r="P44" s="82">
        <f t="shared" si="0"/>
        <v>0</v>
      </c>
    </row>
    <row r="45" spans="1:16" ht="15" x14ac:dyDescent="0.2">
      <c r="A45" s="151"/>
      <c r="B45" s="84"/>
      <c r="C45" s="83"/>
      <c r="D45" s="60"/>
      <c r="E45" s="83"/>
      <c r="F45" s="84"/>
      <c r="G45" s="83">
        <f t="shared" si="4"/>
        <v>-408.30000000000007</v>
      </c>
      <c r="H45" s="60">
        <f t="shared" si="4"/>
        <v>-30</v>
      </c>
      <c r="I45" s="84"/>
      <c r="J45" s="84"/>
      <c r="K45" s="60"/>
      <c r="L45" s="60">
        <v>5.45</v>
      </c>
      <c r="M45" s="60">
        <f t="shared" si="2"/>
        <v>0</v>
      </c>
      <c r="N45" s="82"/>
      <c r="O45" s="82"/>
      <c r="P45" s="82">
        <f t="shared" si="0"/>
        <v>0</v>
      </c>
    </row>
    <row r="46" spans="1:16" ht="15" x14ac:dyDescent="0.2">
      <c r="A46" s="151"/>
      <c r="B46" s="84"/>
      <c r="C46" s="83"/>
      <c r="D46" s="60"/>
      <c r="E46" s="83"/>
      <c r="F46" s="84"/>
      <c r="G46" s="83">
        <f t="shared" si="4"/>
        <v>-408.30000000000007</v>
      </c>
      <c r="H46" s="60">
        <f t="shared" si="4"/>
        <v>-30</v>
      </c>
      <c r="I46" s="84"/>
      <c r="J46" s="84"/>
      <c r="K46" s="60"/>
      <c r="L46" s="60">
        <v>5.45</v>
      </c>
      <c r="M46" s="60">
        <f t="shared" si="2"/>
        <v>0</v>
      </c>
      <c r="N46" s="82"/>
      <c r="O46" s="82"/>
      <c r="P46" s="82">
        <f t="shared" si="0"/>
        <v>0</v>
      </c>
    </row>
    <row r="47" spans="1:16" ht="15" x14ac:dyDescent="0.2">
      <c r="A47" s="151"/>
      <c r="B47" s="84"/>
      <c r="C47" s="83"/>
      <c r="D47" s="60"/>
      <c r="E47" s="83"/>
      <c r="F47" s="84"/>
      <c r="G47" s="83">
        <f t="shared" si="4"/>
        <v>-408.30000000000007</v>
      </c>
      <c r="H47" s="60">
        <f t="shared" si="4"/>
        <v>-30</v>
      </c>
      <c r="I47" s="84"/>
      <c r="J47" s="84"/>
      <c r="K47" s="60"/>
      <c r="L47" s="60">
        <v>5.45</v>
      </c>
      <c r="M47" s="60">
        <f t="shared" si="2"/>
        <v>0</v>
      </c>
      <c r="N47" s="82"/>
      <c r="O47" s="82"/>
      <c r="P47" s="82">
        <f t="shared" si="0"/>
        <v>0</v>
      </c>
    </row>
    <row r="48" spans="1:16" ht="15" x14ac:dyDescent="0.2">
      <c r="A48" s="151"/>
      <c r="B48" s="84"/>
      <c r="C48" s="83"/>
      <c r="D48" s="60"/>
      <c r="E48" s="83"/>
      <c r="F48" s="84"/>
      <c r="G48" s="83">
        <f t="shared" si="4"/>
        <v>-408.30000000000007</v>
      </c>
      <c r="H48" s="60">
        <f t="shared" si="4"/>
        <v>-30</v>
      </c>
      <c r="I48" s="84"/>
      <c r="J48" s="84"/>
      <c r="K48" s="60"/>
      <c r="L48" s="60">
        <v>5.45</v>
      </c>
      <c r="M48" s="60">
        <f t="shared" si="2"/>
        <v>0</v>
      </c>
      <c r="N48" s="82"/>
      <c r="O48" s="82"/>
      <c r="P48" s="82">
        <f t="shared" si="0"/>
        <v>0</v>
      </c>
    </row>
    <row r="49" spans="1:16" ht="15" x14ac:dyDescent="0.2">
      <c r="A49" s="151"/>
      <c r="B49" s="84"/>
      <c r="C49" s="83"/>
      <c r="D49" s="60"/>
      <c r="E49" s="83"/>
      <c r="F49" s="84"/>
      <c r="G49" s="83">
        <f t="shared" si="4"/>
        <v>-408.30000000000007</v>
      </c>
      <c r="H49" s="60">
        <f t="shared" si="4"/>
        <v>-30</v>
      </c>
      <c r="I49" s="84"/>
      <c r="J49" s="84"/>
      <c r="K49" s="60"/>
      <c r="L49" s="60">
        <v>5.45</v>
      </c>
      <c r="M49" s="60">
        <f t="shared" si="2"/>
        <v>0</v>
      </c>
      <c r="N49" s="82"/>
      <c r="O49" s="82"/>
      <c r="P49" s="82">
        <f t="shared" si="0"/>
        <v>0</v>
      </c>
    </row>
    <row r="50" spans="1:16" ht="15" x14ac:dyDescent="0.2">
      <c r="A50" s="151"/>
      <c r="B50" s="84"/>
      <c r="C50" s="83"/>
      <c r="D50" s="60"/>
      <c r="E50" s="83"/>
      <c r="F50" s="84"/>
      <c r="G50" s="83">
        <f t="shared" si="4"/>
        <v>-408.30000000000007</v>
      </c>
      <c r="H50" s="60">
        <f t="shared" si="4"/>
        <v>-30</v>
      </c>
      <c r="I50" s="84"/>
      <c r="J50" s="84"/>
      <c r="K50" s="60"/>
      <c r="L50" s="60">
        <v>5.45</v>
      </c>
      <c r="M50" s="60">
        <f t="shared" si="2"/>
        <v>0</v>
      </c>
      <c r="N50" s="82"/>
      <c r="O50" s="82"/>
      <c r="P50" s="82">
        <f t="shared" si="0"/>
        <v>0</v>
      </c>
    </row>
    <row r="51" spans="1:16" ht="15" x14ac:dyDescent="0.2">
      <c r="A51" s="151"/>
      <c r="B51" s="84"/>
      <c r="C51" s="83"/>
      <c r="D51" s="60"/>
      <c r="E51" s="83"/>
      <c r="F51" s="84"/>
      <c r="G51" s="83">
        <f t="shared" si="4"/>
        <v>-408.30000000000007</v>
      </c>
      <c r="H51" s="60">
        <f t="shared" si="4"/>
        <v>-30</v>
      </c>
      <c r="I51" s="84"/>
      <c r="J51" s="84"/>
      <c r="K51" s="60"/>
      <c r="L51" s="60"/>
      <c r="M51" s="60"/>
      <c r="N51" s="82"/>
      <c r="O51" s="82"/>
      <c r="P51" s="82">
        <f t="shared" si="0"/>
        <v>0</v>
      </c>
    </row>
    <row r="52" spans="1:16" ht="15" x14ac:dyDescent="0.2">
      <c r="A52" s="151"/>
      <c r="B52" s="84"/>
      <c r="C52" s="83"/>
      <c r="D52" s="60"/>
      <c r="E52" s="83"/>
      <c r="F52" s="84"/>
      <c r="G52" s="83">
        <f t="shared" si="4"/>
        <v>-408.30000000000007</v>
      </c>
      <c r="H52" s="60">
        <f t="shared" si="4"/>
        <v>-30</v>
      </c>
      <c r="I52" s="84"/>
      <c r="J52" s="84"/>
      <c r="K52" s="60"/>
      <c r="L52" s="60"/>
      <c r="M52" s="60"/>
      <c r="N52" s="82"/>
      <c r="O52" s="82"/>
      <c r="P52" s="82">
        <f t="shared" si="0"/>
        <v>0</v>
      </c>
    </row>
    <row r="53" spans="1:16" ht="15" x14ac:dyDescent="0.2">
      <c r="A53" s="151"/>
      <c r="B53" s="84"/>
      <c r="C53" s="83"/>
      <c r="D53" s="60"/>
      <c r="E53" s="83"/>
      <c r="F53" s="84"/>
      <c r="G53" s="83">
        <f t="shared" si="4"/>
        <v>-408.30000000000007</v>
      </c>
      <c r="H53" s="60">
        <f t="shared" si="4"/>
        <v>-30</v>
      </c>
      <c r="I53" s="84"/>
      <c r="J53" s="84"/>
      <c r="K53" s="60"/>
      <c r="L53" s="60"/>
      <c r="M53" s="60"/>
      <c r="N53" s="82"/>
      <c r="O53" s="82"/>
      <c r="P53" s="82">
        <f t="shared" si="0"/>
        <v>0</v>
      </c>
    </row>
    <row r="54" spans="1:16" ht="15" x14ac:dyDescent="0.2">
      <c r="A54" s="151"/>
      <c r="B54" s="84"/>
      <c r="C54" s="83"/>
      <c r="D54" s="60"/>
      <c r="E54" s="83"/>
      <c r="F54" s="84"/>
      <c r="G54" s="83">
        <f t="shared" si="4"/>
        <v>-408.30000000000007</v>
      </c>
      <c r="H54" s="60">
        <f t="shared" si="4"/>
        <v>-30</v>
      </c>
      <c r="I54" s="84"/>
      <c r="J54" s="84"/>
      <c r="K54" s="60"/>
      <c r="L54" s="60"/>
      <c r="M54" s="60"/>
      <c r="N54" s="82"/>
      <c r="O54" s="82"/>
      <c r="P54" s="82">
        <f t="shared" si="0"/>
        <v>0</v>
      </c>
    </row>
    <row r="55" spans="1:16" ht="15" x14ac:dyDescent="0.2">
      <c r="A55" s="151"/>
      <c r="B55" s="84"/>
      <c r="C55" s="83"/>
      <c r="D55" s="60"/>
      <c r="E55" s="83"/>
      <c r="F55" s="84"/>
      <c r="G55" s="83">
        <f t="shared" si="4"/>
        <v>-408.30000000000007</v>
      </c>
      <c r="H55" s="60">
        <f t="shared" si="4"/>
        <v>-30</v>
      </c>
      <c r="I55" s="84"/>
      <c r="J55" s="84"/>
      <c r="K55" s="60"/>
      <c r="L55" s="60"/>
      <c r="M55" s="60"/>
      <c r="N55" s="82"/>
      <c r="O55" s="82"/>
      <c r="P55" s="82">
        <f t="shared" si="0"/>
        <v>0</v>
      </c>
    </row>
    <row r="56" spans="1:16" ht="15" x14ac:dyDescent="0.2">
      <c r="A56" s="151"/>
      <c r="B56" s="84"/>
      <c r="C56" s="83"/>
      <c r="D56" s="60"/>
      <c r="E56" s="83"/>
      <c r="F56" s="84"/>
      <c r="G56" s="83">
        <f t="shared" si="4"/>
        <v>-408.30000000000007</v>
      </c>
      <c r="H56" s="60">
        <f t="shared" si="4"/>
        <v>-30</v>
      </c>
      <c r="I56" s="84"/>
      <c r="J56" s="84"/>
      <c r="K56" s="60"/>
      <c r="L56" s="60"/>
      <c r="M56" s="60"/>
      <c r="N56" s="82"/>
      <c r="O56" s="82"/>
      <c r="P56" s="82">
        <f t="shared" si="0"/>
        <v>0</v>
      </c>
    </row>
    <row r="57" spans="1:16" ht="15" x14ac:dyDescent="0.2">
      <c r="A57" s="151"/>
      <c r="B57" s="84"/>
      <c r="C57" s="83"/>
      <c r="D57" s="60"/>
      <c r="E57" s="83"/>
      <c r="F57" s="84"/>
      <c r="G57" s="83">
        <f t="shared" si="4"/>
        <v>-408.30000000000007</v>
      </c>
      <c r="H57" s="60">
        <f t="shared" si="4"/>
        <v>-30</v>
      </c>
      <c r="I57" s="84"/>
      <c r="J57" s="84"/>
      <c r="K57" s="60"/>
      <c r="L57" s="60"/>
      <c r="M57" s="60"/>
      <c r="N57" s="82"/>
      <c r="O57" s="82"/>
      <c r="P57" s="82">
        <f t="shared" si="0"/>
        <v>0</v>
      </c>
    </row>
    <row r="58" spans="1:16" ht="15" x14ac:dyDescent="0.2">
      <c r="A58" s="151"/>
      <c r="B58" s="84"/>
      <c r="C58" s="83"/>
      <c r="D58" s="60"/>
      <c r="E58" s="83"/>
      <c r="F58" s="84"/>
      <c r="G58" s="83">
        <f t="shared" ref="G58:H73" si="5">G57-E58+C58</f>
        <v>-408.30000000000007</v>
      </c>
      <c r="H58" s="60">
        <f t="shared" si="5"/>
        <v>-30</v>
      </c>
      <c r="I58" s="84"/>
      <c r="J58" s="84"/>
      <c r="K58" s="60"/>
      <c r="L58" s="60"/>
      <c r="M58" s="60"/>
      <c r="N58" s="82"/>
      <c r="O58" s="82"/>
      <c r="P58" s="82">
        <f t="shared" si="0"/>
        <v>0</v>
      </c>
    </row>
    <row r="59" spans="1:16" ht="15" x14ac:dyDescent="0.2">
      <c r="A59" s="151"/>
      <c r="B59" s="60"/>
      <c r="C59" s="83"/>
      <c r="D59" s="60"/>
      <c r="E59" s="83"/>
      <c r="F59" s="60"/>
      <c r="G59" s="83">
        <f t="shared" si="5"/>
        <v>-408.30000000000007</v>
      </c>
      <c r="H59" s="60">
        <f t="shared" si="5"/>
        <v>-30</v>
      </c>
      <c r="I59" s="60"/>
      <c r="J59" s="60"/>
      <c r="K59" s="60"/>
      <c r="L59" s="60"/>
      <c r="M59" s="60"/>
      <c r="N59" s="82"/>
      <c r="O59" s="82"/>
      <c r="P59" s="82">
        <f t="shared" si="0"/>
        <v>0</v>
      </c>
    </row>
    <row r="60" spans="1:16" ht="15" x14ac:dyDescent="0.2">
      <c r="A60" s="151"/>
      <c r="B60" s="60"/>
      <c r="C60" s="83"/>
      <c r="D60" s="60"/>
      <c r="E60" s="83"/>
      <c r="F60" s="60"/>
      <c r="G60" s="83">
        <f t="shared" si="5"/>
        <v>-408.30000000000007</v>
      </c>
      <c r="H60" s="60">
        <f t="shared" si="5"/>
        <v>-30</v>
      </c>
      <c r="I60" s="60"/>
      <c r="J60" s="60"/>
      <c r="K60" s="60"/>
      <c r="L60" s="60"/>
      <c r="M60" s="60"/>
      <c r="N60" s="82"/>
      <c r="O60" s="82"/>
      <c r="P60" s="82">
        <f t="shared" si="0"/>
        <v>0</v>
      </c>
    </row>
    <row r="61" spans="1:16" ht="15" x14ac:dyDescent="0.2">
      <c r="A61" s="151"/>
      <c r="B61" s="60"/>
      <c r="C61" s="83"/>
      <c r="D61" s="60"/>
      <c r="E61" s="83"/>
      <c r="F61" s="60"/>
      <c r="G61" s="83">
        <f t="shared" si="5"/>
        <v>-408.30000000000007</v>
      </c>
      <c r="H61" s="60">
        <f t="shared" si="5"/>
        <v>-30</v>
      </c>
      <c r="I61" s="60"/>
      <c r="J61" s="60"/>
      <c r="K61" s="60"/>
      <c r="L61" s="60"/>
      <c r="M61" s="60"/>
      <c r="N61" s="82"/>
      <c r="O61" s="82"/>
      <c r="P61" s="82"/>
    </row>
    <row r="62" spans="1:16" ht="15" x14ac:dyDescent="0.2">
      <c r="A62" s="151"/>
      <c r="B62" s="60"/>
      <c r="C62" s="83"/>
      <c r="D62" s="60"/>
      <c r="E62" s="83"/>
      <c r="F62" s="60"/>
      <c r="G62" s="83">
        <f t="shared" si="5"/>
        <v>-408.30000000000007</v>
      </c>
      <c r="H62" s="60">
        <f t="shared" si="5"/>
        <v>-30</v>
      </c>
      <c r="I62" s="60"/>
      <c r="J62" s="60"/>
      <c r="K62" s="60"/>
      <c r="L62" s="60"/>
      <c r="M62" s="60"/>
      <c r="N62" s="82"/>
      <c r="O62" s="82"/>
      <c r="P62" s="82">
        <f t="shared" si="0"/>
        <v>0</v>
      </c>
    </row>
    <row r="63" spans="1:16" ht="15" x14ac:dyDescent="0.2">
      <c r="A63" s="151"/>
      <c r="B63" s="60"/>
      <c r="C63" s="83"/>
      <c r="D63" s="60"/>
      <c r="E63" s="83"/>
      <c r="F63" s="60"/>
      <c r="G63" s="83">
        <f t="shared" si="5"/>
        <v>-408.30000000000007</v>
      </c>
      <c r="H63" s="60">
        <f t="shared" si="5"/>
        <v>-30</v>
      </c>
      <c r="I63" s="60"/>
      <c r="J63" s="60"/>
      <c r="K63" s="60"/>
      <c r="L63" s="60"/>
      <c r="M63" s="60"/>
      <c r="N63" s="82"/>
      <c r="O63" s="82"/>
      <c r="P63" s="82">
        <f t="shared" si="0"/>
        <v>0</v>
      </c>
    </row>
    <row r="64" spans="1:16" ht="15" x14ac:dyDescent="0.2">
      <c r="A64" s="151"/>
      <c r="B64" s="60"/>
      <c r="C64" s="83"/>
      <c r="D64" s="60"/>
      <c r="E64" s="83"/>
      <c r="F64" s="60"/>
      <c r="G64" s="83">
        <f t="shared" si="5"/>
        <v>-408.30000000000007</v>
      </c>
      <c r="H64" s="60">
        <f t="shared" si="5"/>
        <v>-30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6" ht="15" x14ac:dyDescent="0.2">
      <c r="A65" s="151"/>
      <c r="B65" s="60"/>
      <c r="C65" s="83"/>
      <c r="D65" s="60"/>
      <c r="E65" s="83"/>
      <c r="F65" s="60"/>
      <c r="G65" s="83">
        <f t="shared" si="5"/>
        <v>-408.30000000000007</v>
      </c>
      <c r="H65" s="60">
        <f t="shared" si="5"/>
        <v>-30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6" ht="15" x14ac:dyDescent="0.2">
      <c r="A66" s="151"/>
      <c r="B66" s="60"/>
      <c r="C66" s="83"/>
      <c r="D66" s="60"/>
      <c r="E66" s="83"/>
      <c r="F66" s="60"/>
      <c r="G66" s="83">
        <f t="shared" si="5"/>
        <v>-408.30000000000007</v>
      </c>
      <c r="H66" s="60">
        <f t="shared" si="5"/>
        <v>-30</v>
      </c>
      <c r="I66" s="60"/>
      <c r="J66" s="60"/>
      <c r="K66" s="60"/>
      <c r="L66" s="60" t="str">
        <f t="shared" ref="L66:L129" si="6">IF(D66&gt;0,D66," ")</f>
        <v xml:space="preserve"> </v>
      </c>
      <c r="M66" s="60"/>
      <c r="N66" s="82"/>
      <c r="O66" s="82"/>
      <c r="P66" s="82">
        <f t="shared" si="0"/>
        <v>0</v>
      </c>
    </row>
    <row r="67" spans="1:16" ht="15" x14ac:dyDescent="0.2">
      <c r="A67" s="151"/>
      <c r="B67" s="60"/>
      <c r="C67" s="83"/>
      <c r="D67" s="60"/>
      <c r="E67" s="83"/>
      <c r="F67" s="60"/>
      <c r="G67" s="83">
        <f t="shared" si="5"/>
        <v>-408.30000000000007</v>
      </c>
      <c r="H67" s="60">
        <f t="shared" si="5"/>
        <v>-30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2"/>
      <c r="P67" s="82">
        <f t="shared" si="0"/>
        <v>0</v>
      </c>
    </row>
    <row r="68" spans="1:16" ht="15" x14ac:dyDescent="0.2">
      <c r="A68" s="151"/>
      <c r="B68" s="60"/>
      <c r="C68" s="83"/>
      <c r="D68" s="60"/>
      <c r="E68" s="83"/>
      <c r="F68" s="60"/>
      <c r="G68" s="83">
        <f t="shared" si="5"/>
        <v>-408.30000000000007</v>
      </c>
      <c r="H68" s="60">
        <f t="shared" si="5"/>
        <v>-30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2"/>
      <c r="P68" s="82">
        <f t="shared" si="0"/>
        <v>0</v>
      </c>
    </row>
    <row r="69" spans="1:16" ht="15" x14ac:dyDescent="0.2">
      <c r="A69" s="151"/>
      <c r="B69" s="60"/>
      <c r="C69" s="83"/>
      <c r="D69" s="60"/>
      <c r="E69" s="83"/>
      <c r="F69" s="60"/>
      <c r="G69" s="83">
        <f t="shared" si="5"/>
        <v>-408.30000000000007</v>
      </c>
      <c r="H69" s="60">
        <f t="shared" si="5"/>
        <v>-30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2"/>
      <c r="P69" s="82">
        <f t="shared" si="0"/>
        <v>0</v>
      </c>
    </row>
    <row r="70" spans="1:16" ht="15" x14ac:dyDescent="0.2">
      <c r="A70" s="151"/>
      <c r="B70" s="60"/>
      <c r="C70" s="83"/>
      <c r="D70" s="60"/>
      <c r="E70" s="83"/>
      <c r="F70" s="60"/>
      <c r="G70" s="83">
        <f t="shared" si="5"/>
        <v>-408.30000000000007</v>
      </c>
      <c r="H70" s="60">
        <f t="shared" si="5"/>
        <v>-30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2"/>
      <c r="P70" s="82">
        <f t="shared" si="0"/>
        <v>0</v>
      </c>
    </row>
    <row r="71" spans="1:16" ht="15" x14ac:dyDescent="0.2">
      <c r="A71" s="151"/>
      <c r="B71" s="60"/>
      <c r="C71" s="83"/>
      <c r="D71" s="60"/>
      <c r="E71" s="83"/>
      <c r="F71" s="60"/>
      <c r="G71" s="83">
        <f t="shared" si="5"/>
        <v>-408.30000000000007</v>
      </c>
      <c r="H71" s="60">
        <f t="shared" si="5"/>
        <v>-30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2"/>
      <c r="P71" s="82">
        <f t="shared" si="0"/>
        <v>0</v>
      </c>
    </row>
    <row r="72" spans="1:16" ht="15" x14ac:dyDescent="0.2">
      <c r="A72" s="151"/>
      <c r="B72" s="60"/>
      <c r="C72" s="83"/>
      <c r="D72" s="60"/>
      <c r="E72" s="83"/>
      <c r="F72" s="60"/>
      <c r="G72" s="83">
        <f t="shared" si="5"/>
        <v>-408.30000000000007</v>
      </c>
      <c r="H72" s="60">
        <f t="shared" si="5"/>
        <v>-30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2"/>
      <c r="P72" s="82">
        <f t="shared" si="0"/>
        <v>0</v>
      </c>
    </row>
    <row r="73" spans="1:16" ht="15" x14ac:dyDescent="0.2">
      <c r="A73" s="151"/>
      <c r="B73" s="60"/>
      <c r="C73" s="83"/>
      <c r="D73" s="60"/>
      <c r="E73" s="83"/>
      <c r="F73" s="60"/>
      <c r="G73" s="83">
        <f t="shared" si="5"/>
        <v>-408.30000000000007</v>
      </c>
      <c r="H73" s="60">
        <f t="shared" si="5"/>
        <v>-30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2"/>
      <c r="P73" s="82">
        <f t="shared" si="0"/>
        <v>0</v>
      </c>
    </row>
    <row r="74" spans="1:16" ht="15" x14ac:dyDescent="0.2">
      <c r="A74" s="151"/>
      <c r="B74" s="60"/>
      <c r="C74" s="83"/>
      <c r="D74" s="60"/>
      <c r="E74" s="83"/>
      <c r="F74" s="60"/>
      <c r="G74" s="83">
        <f t="shared" ref="G74:H89" si="7">G73-E74+C74</f>
        <v>-408.30000000000007</v>
      </c>
      <c r="H74" s="60">
        <f t="shared" si="7"/>
        <v>-30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2"/>
      <c r="P74" s="82">
        <f t="shared" si="0"/>
        <v>0</v>
      </c>
    </row>
    <row r="75" spans="1:16" ht="15" x14ac:dyDescent="0.2">
      <c r="A75" s="151"/>
      <c r="B75" s="60"/>
      <c r="C75" s="83"/>
      <c r="D75" s="60"/>
      <c r="E75" s="83"/>
      <c r="F75" s="60"/>
      <c r="G75" s="83">
        <f t="shared" si="7"/>
        <v>-408.30000000000007</v>
      </c>
      <c r="H75" s="60">
        <f t="shared" si="7"/>
        <v>-30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2"/>
      <c r="P75" s="82">
        <f t="shared" si="0"/>
        <v>0</v>
      </c>
    </row>
    <row r="76" spans="1:16" ht="15" x14ac:dyDescent="0.2">
      <c r="A76" s="151"/>
      <c r="B76" s="60"/>
      <c r="C76" s="83"/>
      <c r="D76" s="60"/>
      <c r="E76" s="83"/>
      <c r="F76" s="60"/>
      <c r="G76" s="83">
        <f t="shared" si="7"/>
        <v>-408.30000000000007</v>
      </c>
      <c r="H76" s="60">
        <f t="shared" si="7"/>
        <v>-30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2"/>
      <c r="P76" s="82">
        <f t="shared" si="0"/>
        <v>0</v>
      </c>
    </row>
    <row r="77" spans="1:16" ht="15" x14ac:dyDescent="0.2">
      <c r="A77" s="151"/>
      <c r="B77" s="60"/>
      <c r="C77" s="83"/>
      <c r="D77" s="60"/>
      <c r="E77" s="83"/>
      <c r="F77" s="60"/>
      <c r="G77" s="83">
        <f t="shared" si="7"/>
        <v>-408.30000000000007</v>
      </c>
      <c r="H77" s="60">
        <f t="shared" si="7"/>
        <v>-30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2"/>
      <c r="P77" s="82">
        <f t="shared" ref="P77:P140" si="8">O77*G77</f>
        <v>0</v>
      </c>
    </row>
    <row r="78" spans="1:16" ht="15" x14ac:dyDescent="0.2">
      <c r="A78" s="151"/>
      <c r="B78" s="60"/>
      <c r="C78" s="83"/>
      <c r="D78" s="60"/>
      <c r="E78" s="83"/>
      <c r="F78" s="60"/>
      <c r="G78" s="83">
        <f t="shared" si="7"/>
        <v>-408.30000000000007</v>
      </c>
      <c r="H78" s="60">
        <f t="shared" si="7"/>
        <v>-30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2"/>
      <c r="P78" s="82">
        <f t="shared" si="8"/>
        <v>0</v>
      </c>
    </row>
    <row r="79" spans="1:16" ht="15" x14ac:dyDescent="0.2">
      <c r="A79" s="151"/>
      <c r="B79" s="60"/>
      <c r="C79" s="83"/>
      <c r="D79" s="60"/>
      <c r="E79" s="83"/>
      <c r="F79" s="60"/>
      <c r="G79" s="83">
        <f t="shared" si="7"/>
        <v>-408.30000000000007</v>
      </c>
      <c r="H79" s="60">
        <f t="shared" si="7"/>
        <v>-30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2"/>
      <c r="P79" s="82">
        <f t="shared" si="8"/>
        <v>0</v>
      </c>
    </row>
    <row r="80" spans="1:16" ht="15" x14ac:dyDescent="0.2">
      <c r="A80" s="151"/>
      <c r="B80" s="60"/>
      <c r="C80" s="83"/>
      <c r="D80" s="60"/>
      <c r="E80" s="83"/>
      <c r="F80" s="60"/>
      <c r="G80" s="83">
        <f t="shared" si="7"/>
        <v>-408.30000000000007</v>
      </c>
      <c r="H80" s="60">
        <f t="shared" si="7"/>
        <v>-30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2"/>
      <c r="P80" s="82">
        <f t="shared" si="8"/>
        <v>0</v>
      </c>
    </row>
    <row r="81" spans="1:16" ht="15" x14ac:dyDescent="0.2">
      <c r="A81" s="151"/>
      <c r="B81" s="60"/>
      <c r="C81" s="83"/>
      <c r="D81" s="60"/>
      <c r="E81" s="83"/>
      <c r="F81" s="60"/>
      <c r="G81" s="83">
        <f t="shared" si="7"/>
        <v>-408.30000000000007</v>
      </c>
      <c r="H81" s="60">
        <f t="shared" si="7"/>
        <v>-30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2"/>
      <c r="P81" s="82">
        <f t="shared" si="8"/>
        <v>0</v>
      </c>
    </row>
    <row r="82" spans="1:16" ht="15" x14ac:dyDescent="0.2">
      <c r="A82" s="151"/>
      <c r="B82" s="60"/>
      <c r="C82" s="83"/>
      <c r="D82" s="60"/>
      <c r="E82" s="83"/>
      <c r="F82" s="60"/>
      <c r="G82" s="83">
        <f t="shared" si="7"/>
        <v>-408.30000000000007</v>
      </c>
      <c r="H82" s="60">
        <f t="shared" si="7"/>
        <v>-30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2"/>
      <c r="P82" s="82">
        <f t="shared" si="8"/>
        <v>0</v>
      </c>
    </row>
    <row r="83" spans="1:16" ht="15" x14ac:dyDescent="0.2">
      <c r="A83" s="151"/>
      <c r="B83" s="60"/>
      <c r="C83" s="83"/>
      <c r="D83" s="60"/>
      <c r="E83" s="83"/>
      <c r="F83" s="60"/>
      <c r="G83" s="83">
        <f t="shared" si="7"/>
        <v>-408.30000000000007</v>
      </c>
      <c r="H83" s="60">
        <f t="shared" si="7"/>
        <v>-30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2"/>
      <c r="P83" s="82">
        <f t="shared" si="8"/>
        <v>0</v>
      </c>
    </row>
    <row r="84" spans="1:16" ht="15" x14ac:dyDescent="0.2">
      <c r="A84" s="151"/>
      <c r="B84" s="60"/>
      <c r="C84" s="83"/>
      <c r="D84" s="60"/>
      <c r="E84" s="83"/>
      <c r="F84" s="60"/>
      <c r="G84" s="83">
        <f t="shared" si="7"/>
        <v>-408.30000000000007</v>
      </c>
      <c r="H84" s="60">
        <f t="shared" si="7"/>
        <v>-30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2"/>
      <c r="P84" s="82">
        <f t="shared" si="8"/>
        <v>0</v>
      </c>
    </row>
    <row r="85" spans="1:16" ht="15" x14ac:dyDescent="0.2">
      <c r="A85" s="151"/>
      <c r="B85" s="60"/>
      <c r="C85" s="83"/>
      <c r="D85" s="60"/>
      <c r="E85" s="83"/>
      <c r="F85" s="60"/>
      <c r="G85" s="83">
        <f t="shared" si="7"/>
        <v>-408.30000000000007</v>
      </c>
      <c r="H85" s="60">
        <f t="shared" si="7"/>
        <v>-30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2"/>
      <c r="P85" s="82">
        <f t="shared" si="8"/>
        <v>0</v>
      </c>
    </row>
    <row r="86" spans="1:16" ht="15" x14ac:dyDescent="0.2">
      <c r="A86" s="151"/>
      <c r="B86" s="60"/>
      <c r="C86" s="83"/>
      <c r="D86" s="60"/>
      <c r="E86" s="83"/>
      <c r="F86" s="60"/>
      <c r="G86" s="83">
        <f t="shared" si="7"/>
        <v>-408.30000000000007</v>
      </c>
      <c r="H86" s="60">
        <f t="shared" si="7"/>
        <v>-30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2"/>
      <c r="P86" s="82">
        <f t="shared" si="8"/>
        <v>0</v>
      </c>
    </row>
    <row r="87" spans="1:16" ht="15" x14ac:dyDescent="0.2">
      <c r="A87" s="151"/>
      <c r="B87" s="60"/>
      <c r="C87" s="83"/>
      <c r="D87" s="60"/>
      <c r="E87" s="83"/>
      <c r="F87" s="60"/>
      <c r="G87" s="83">
        <f t="shared" si="7"/>
        <v>-408.30000000000007</v>
      </c>
      <c r="H87" s="60">
        <f t="shared" si="7"/>
        <v>-30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2"/>
      <c r="P87" s="82">
        <f t="shared" si="8"/>
        <v>0</v>
      </c>
    </row>
    <row r="88" spans="1:16" ht="15" x14ac:dyDescent="0.2">
      <c r="A88" s="151"/>
      <c r="B88" s="60"/>
      <c r="C88" s="83"/>
      <c r="D88" s="60"/>
      <c r="E88" s="83"/>
      <c r="F88" s="60"/>
      <c r="G88" s="83">
        <f t="shared" si="7"/>
        <v>-408.30000000000007</v>
      </c>
      <c r="H88" s="60">
        <f t="shared" si="7"/>
        <v>-30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2"/>
      <c r="P88" s="82">
        <f t="shared" si="8"/>
        <v>0</v>
      </c>
    </row>
    <row r="89" spans="1:16" ht="15" x14ac:dyDescent="0.2">
      <c r="A89" s="151"/>
      <c r="B89" s="60"/>
      <c r="C89" s="83"/>
      <c r="D89" s="60"/>
      <c r="E89" s="83"/>
      <c r="F89" s="60"/>
      <c r="G89" s="83">
        <f t="shared" si="7"/>
        <v>-408.30000000000007</v>
      </c>
      <c r="H89" s="60">
        <f t="shared" si="7"/>
        <v>-30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2"/>
      <c r="P89" s="82">
        <f t="shared" si="8"/>
        <v>0</v>
      </c>
    </row>
    <row r="90" spans="1:16" ht="15" x14ac:dyDescent="0.2">
      <c r="A90" s="151"/>
      <c r="B90" s="60"/>
      <c r="C90" s="83"/>
      <c r="D90" s="60"/>
      <c r="E90" s="83"/>
      <c r="F90" s="60"/>
      <c r="G90" s="83">
        <f t="shared" ref="G90:H105" si="9">G89-E90+C90</f>
        <v>-408.30000000000007</v>
      </c>
      <c r="H90" s="60">
        <f t="shared" si="9"/>
        <v>-30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2"/>
      <c r="P90" s="82">
        <f t="shared" si="8"/>
        <v>0</v>
      </c>
    </row>
    <row r="91" spans="1:16" ht="15" x14ac:dyDescent="0.2">
      <c r="A91" s="151"/>
      <c r="B91" s="60"/>
      <c r="C91" s="83"/>
      <c r="D91" s="60"/>
      <c r="E91" s="83"/>
      <c r="F91" s="60"/>
      <c r="G91" s="83">
        <f t="shared" si="9"/>
        <v>-408.30000000000007</v>
      </c>
      <c r="H91" s="60">
        <f t="shared" si="9"/>
        <v>-30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2"/>
      <c r="P91" s="82">
        <f t="shared" si="8"/>
        <v>0</v>
      </c>
    </row>
    <row r="92" spans="1:16" ht="15" x14ac:dyDescent="0.2">
      <c r="A92" s="151"/>
      <c r="B92" s="60"/>
      <c r="C92" s="83"/>
      <c r="D92" s="60"/>
      <c r="E92" s="83"/>
      <c r="F92" s="60"/>
      <c r="G92" s="83">
        <f t="shared" si="9"/>
        <v>-408.30000000000007</v>
      </c>
      <c r="H92" s="60">
        <f t="shared" si="9"/>
        <v>-30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2"/>
      <c r="P92" s="82">
        <f t="shared" si="8"/>
        <v>0</v>
      </c>
    </row>
    <row r="93" spans="1:16" ht="15" x14ac:dyDescent="0.2">
      <c r="A93" s="151"/>
      <c r="B93" s="60"/>
      <c r="C93" s="83"/>
      <c r="D93" s="60"/>
      <c r="E93" s="83"/>
      <c r="F93" s="60"/>
      <c r="G93" s="83">
        <f t="shared" si="9"/>
        <v>-408.30000000000007</v>
      </c>
      <c r="H93" s="60">
        <f t="shared" si="9"/>
        <v>-30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2"/>
      <c r="P93" s="82">
        <f t="shared" si="8"/>
        <v>0</v>
      </c>
    </row>
    <row r="94" spans="1:16" ht="15" x14ac:dyDescent="0.2">
      <c r="A94" s="151"/>
      <c r="B94" s="60"/>
      <c r="C94" s="83"/>
      <c r="D94" s="60"/>
      <c r="E94" s="83"/>
      <c r="F94" s="60"/>
      <c r="G94" s="83">
        <f t="shared" si="9"/>
        <v>-408.30000000000007</v>
      </c>
      <c r="H94" s="60">
        <f t="shared" si="9"/>
        <v>-30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2"/>
      <c r="P94" s="82">
        <f t="shared" si="8"/>
        <v>0</v>
      </c>
    </row>
    <row r="95" spans="1:16" ht="15" x14ac:dyDescent="0.2">
      <c r="A95" s="151"/>
      <c r="B95" s="60"/>
      <c r="C95" s="83"/>
      <c r="D95" s="60"/>
      <c r="E95" s="83"/>
      <c r="F95" s="60"/>
      <c r="G95" s="83">
        <f t="shared" si="9"/>
        <v>-408.30000000000007</v>
      </c>
      <c r="H95" s="60">
        <f t="shared" si="9"/>
        <v>-30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2"/>
      <c r="P95" s="82">
        <f t="shared" si="8"/>
        <v>0</v>
      </c>
    </row>
    <row r="96" spans="1:16" ht="15" x14ac:dyDescent="0.2">
      <c r="A96" s="151"/>
      <c r="B96" s="60"/>
      <c r="C96" s="83"/>
      <c r="D96" s="60"/>
      <c r="E96" s="83"/>
      <c r="F96" s="60"/>
      <c r="G96" s="83">
        <f t="shared" si="9"/>
        <v>-408.30000000000007</v>
      </c>
      <c r="H96" s="60">
        <f t="shared" si="9"/>
        <v>-30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2"/>
      <c r="P96" s="82">
        <f t="shared" si="8"/>
        <v>0</v>
      </c>
    </row>
    <row r="97" spans="1:16" ht="15" x14ac:dyDescent="0.2">
      <c r="A97" s="151"/>
      <c r="B97" s="60"/>
      <c r="C97" s="83"/>
      <c r="D97" s="60"/>
      <c r="E97" s="83"/>
      <c r="F97" s="60"/>
      <c r="G97" s="83">
        <f t="shared" si="9"/>
        <v>-408.30000000000007</v>
      </c>
      <c r="H97" s="60">
        <f t="shared" si="9"/>
        <v>-30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2"/>
      <c r="P97" s="82">
        <f t="shared" si="8"/>
        <v>0</v>
      </c>
    </row>
    <row r="98" spans="1:16" ht="15" x14ac:dyDescent="0.2">
      <c r="A98" s="151"/>
      <c r="B98" s="60"/>
      <c r="C98" s="83"/>
      <c r="D98" s="60"/>
      <c r="E98" s="83"/>
      <c r="F98" s="60"/>
      <c r="G98" s="83">
        <f t="shared" si="9"/>
        <v>-408.30000000000007</v>
      </c>
      <c r="H98" s="60">
        <f t="shared" si="9"/>
        <v>-30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2"/>
      <c r="P98" s="82">
        <f t="shared" si="8"/>
        <v>0</v>
      </c>
    </row>
    <row r="99" spans="1:16" ht="15" x14ac:dyDescent="0.2">
      <c r="A99" s="151"/>
      <c r="B99" s="60"/>
      <c r="C99" s="83"/>
      <c r="D99" s="60"/>
      <c r="E99" s="83"/>
      <c r="F99" s="60"/>
      <c r="G99" s="83">
        <f t="shared" si="9"/>
        <v>-408.30000000000007</v>
      </c>
      <c r="H99" s="60">
        <f t="shared" si="9"/>
        <v>-30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2"/>
      <c r="P99" s="82">
        <f t="shared" si="8"/>
        <v>0</v>
      </c>
    </row>
    <row r="100" spans="1:16" ht="15" x14ac:dyDescent="0.2">
      <c r="A100" s="151"/>
      <c r="B100" s="60"/>
      <c r="C100" s="83"/>
      <c r="D100" s="60"/>
      <c r="E100" s="83"/>
      <c r="F100" s="60"/>
      <c r="G100" s="83">
        <f t="shared" si="9"/>
        <v>-408.30000000000007</v>
      </c>
      <c r="H100" s="60">
        <f t="shared" si="9"/>
        <v>-30</v>
      </c>
      <c r="I100" s="60"/>
      <c r="J100" s="60"/>
      <c r="K100" s="60"/>
      <c r="L100" s="60" t="str">
        <f t="shared" si="6"/>
        <v xml:space="preserve"> </v>
      </c>
      <c r="M100" s="60"/>
      <c r="N100" s="82"/>
      <c r="O100" s="82"/>
      <c r="P100" s="82">
        <f t="shared" si="8"/>
        <v>0</v>
      </c>
    </row>
    <row r="101" spans="1:16" ht="15" x14ac:dyDescent="0.2">
      <c r="A101" s="151"/>
      <c r="B101" s="60"/>
      <c r="C101" s="83"/>
      <c r="D101" s="60"/>
      <c r="E101" s="83"/>
      <c r="F101" s="60"/>
      <c r="G101" s="83">
        <f t="shared" si="9"/>
        <v>-408.30000000000007</v>
      </c>
      <c r="H101" s="60">
        <f t="shared" si="9"/>
        <v>-30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2"/>
      <c r="P101" s="82">
        <f t="shared" si="8"/>
        <v>0</v>
      </c>
    </row>
    <row r="102" spans="1:16" ht="15" x14ac:dyDescent="0.2">
      <c r="A102" s="151"/>
      <c r="B102" s="60"/>
      <c r="C102" s="83"/>
      <c r="D102" s="60"/>
      <c r="E102" s="83"/>
      <c r="F102" s="60"/>
      <c r="G102" s="83">
        <f t="shared" si="9"/>
        <v>-408.30000000000007</v>
      </c>
      <c r="H102" s="60">
        <f t="shared" si="9"/>
        <v>-30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2"/>
      <c r="P102" s="82">
        <f t="shared" si="8"/>
        <v>0</v>
      </c>
    </row>
    <row r="103" spans="1:16" ht="15" x14ac:dyDescent="0.2">
      <c r="A103" s="151"/>
      <c r="B103" s="60"/>
      <c r="C103" s="83"/>
      <c r="D103" s="60"/>
      <c r="E103" s="83"/>
      <c r="F103" s="60"/>
      <c r="G103" s="83">
        <f t="shared" si="9"/>
        <v>-408.30000000000007</v>
      </c>
      <c r="H103" s="60">
        <f t="shared" si="9"/>
        <v>-30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2"/>
      <c r="P103" s="82">
        <f t="shared" si="8"/>
        <v>0</v>
      </c>
    </row>
    <row r="104" spans="1:16" ht="15" x14ac:dyDescent="0.2">
      <c r="A104" s="151"/>
      <c r="B104" s="60"/>
      <c r="C104" s="83"/>
      <c r="D104" s="60"/>
      <c r="E104" s="83"/>
      <c r="F104" s="60"/>
      <c r="G104" s="83">
        <f t="shared" si="9"/>
        <v>-408.30000000000007</v>
      </c>
      <c r="H104" s="60">
        <f t="shared" si="9"/>
        <v>-30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2"/>
      <c r="P104" s="82">
        <f t="shared" si="8"/>
        <v>0</v>
      </c>
    </row>
    <row r="105" spans="1:16" ht="15" x14ac:dyDescent="0.2">
      <c r="A105" s="151"/>
      <c r="B105" s="60"/>
      <c r="C105" s="83"/>
      <c r="D105" s="60"/>
      <c r="E105" s="83"/>
      <c r="F105" s="60"/>
      <c r="G105" s="83">
        <f t="shared" si="9"/>
        <v>-408.30000000000007</v>
      </c>
      <c r="H105" s="60">
        <f t="shared" si="9"/>
        <v>-30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2"/>
      <c r="P105" s="82">
        <f t="shared" si="8"/>
        <v>0</v>
      </c>
    </row>
    <row r="106" spans="1:16" ht="15" x14ac:dyDescent="0.2">
      <c r="A106" s="151"/>
      <c r="B106" s="60"/>
      <c r="C106" s="83"/>
      <c r="D106" s="60"/>
      <c r="E106" s="83"/>
      <c r="F106" s="60"/>
      <c r="G106" s="83">
        <f t="shared" ref="G106:H121" si="10">G105-E106+C106</f>
        <v>-408.30000000000007</v>
      </c>
      <c r="H106" s="60">
        <f t="shared" si="10"/>
        <v>-30</v>
      </c>
      <c r="I106" s="60"/>
      <c r="J106" s="60"/>
      <c r="K106" s="60"/>
      <c r="L106" s="60" t="str">
        <f t="shared" si="6"/>
        <v xml:space="preserve"> </v>
      </c>
      <c r="M106" s="60"/>
      <c r="N106" s="82"/>
      <c r="O106" s="82"/>
      <c r="P106" s="82">
        <f t="shared" si="8"/>
        <v>0</v>
      </c>
    </row>
    <row r="107" spans="1:16" ht="15" x14ac:dyDescent="0.2">
      <c r="A107" s="151"/>
      <c r="B107" s="60"/>
      <c r="C107" s="83"/>
      <c r="D107" s="60"/>
      <c r="E107" s="83"/>
      <c r="F107" s="60"/>
      <c r="G107" s="83">
        <f t="shared" si="10"/>
        <v>-408.30000000000007</v>
      </c>
      <c r="H107" s="60">
        <f t="shared" si="10"/>
        <v>-30</v>
      </c>
      <c r="I107" s="60"/>
      <c r="J107" s="60"/>
      <c r="K107" s="60"/>
      <c r="L107" s="60" t="str">
        <f t="shared" si="6"/>
        <v xml:space="preserve"> </v>
      </c>
      <c r="M107" s="60"/>
      <c r="N107" s="82"/>
      <c r="O107" s="82"/>
      <c r="P107" s="82">
        <f t="shared" si="8"/>
        <v>0</v>
      </c>
    </row>
    <row r="108" spans="1:16" ht="15" x14ac:dyDescent="0.2">
      <c r="A108" s="151"/>
      <c r="B108" s="60"/>
      <c r="C108" s="83"/>
      <c r="D108" s="60"/>
      <c r="E108" s="83"/>
      <c r="F108" s="60"/>
      <c r="G108" s="83">
        <f t="shared" si="10"/>
        <v>-408.30000000000007</v>
      </c>
      <c r="H108" s="60">
        <f t="shared" si="10"/>
        <v>-30</v>
      </c>
      <c r="I108" s="60"/>
      <c r="J108" s="60"/>
      <c r="K108" s="60"/>
      <c r="L108" s="60" t="str">
        <f t="shared" si="6"/>
        <v xml:space="preserve"> </v>
      </c>
      <c r="M108" s="60"/>
      <c r="N108" s="82"/>
      <c r="O108" s="82"/>
      <c r="P108" s="82">
        <f t="shared" si="8"/>
        <v>0</v>
      </c>
    </row>
    <row r="109" spans="1:16" ht="15" x14ac:dyDescent="0.2">
      <c r="A109" s="151"/>
      <c r="B109" s="60"/>
      <c r="C109" s="83"/>
      <c r="D109" s="60"/>
      <c r="E109" s="83"/>
      <c r="F109" s="60"/>
      <c r="G109" s="83">
        <f t="shared" si="10"/>
        <v>-408.30000000000007</v>
      </c>
      <c r="H109" s="60">
        <f t="shared" si="10"/>
        <v>-30</v>
      </c>
      <c r="I109" s="60"/>
      <c r="J109" s="60"/>
      <c r="K109" s="60"/>
      <c r="L109" s="60" t="str">
        <f t="shared" si="6"/>
        <v xml:space="preserve"> </v>
      </c>
      <c r="M109" s="60"/>
      <c r="N109" s="82"/>
      <c r="O109" s="82"/>
      <c r="P109" s="82">
        <f t="shared" si="8"/>
        <v>0</v>
      </c>
    </row>
    <row r="110" spans="1:16" ht="15" x14ac:dyDescent="0.2">
      <c r="A110" s="151"/>
      <c r="B110" s="60"/>
      <c r="C110" s="83"/>
      <c r="D110" s="60"/>
      <c r="E110" s="83"/>
      <c r="F110" s="60"/>
      <c r="G110" s="83">
        <f t="shared" si="10"/>
        <v>-408.30000000000007</v>
      </c>
      <c r="H110" s="60">
        <f t="shared" si="10"/>
        <v>-30</v>
      </c>
      <c r="I110" s="60"/>
      <c r="J110" s="60"/>
      <c r="K110" s="60"/>
      <c r="L110" s="60" t="str">
        <f t="shared" si="6"/>
        <v xml:space="preserve"> </v>
      </c>
      <c r="M110" s="60"/>
      <c r="N110" s="82"/>
      <c r="O110" s="82"/>
      <c r="P110" s="82">
        <f t="shared" si="8"/>
        <v>0</v>
      </c>
    </row>
    <row r="111" spans="1:16" ht="15" x14ac:dyDescent="0.2">
      <c r="A111" s="158"/>
      <c r="B111" s="76"/>
      <c r="C111" s="77"/>
      <c r="D111" s="76"/>
      <c r="E111" s="77"/>
      <c r="F111" s="76"/>
      <c r="G111" s="83">
        <f t="shared" si="10"/>
        <v>-408.30000000000007</v>
      </c>
      <c r="H111" s="60">
        <f t="shared" si="10"/>
        <v>-30</v>
      </c>
      <c r="I111" s="60"/>
      <c r="J111" s="60"/>
      <c r="K111" s="76"/>
      <c r="L111" s="60" t="str">
        <f t="shared" si="6"/>
        <v xml:space="preserve"> </v>
      </c>
      <c r="M111" s="76"/>
      <c r="N111" s="81"/>
      <c r="O111" s="81"/>
      <c r="P111" s="82">
        <f t="shared" si="8"/>
        <v>0</v>
      </c>
    </row>
    <row r="112" spans="1:16" ht="15" x14ac:dyDescent="0.2">
      <c r="A112" s="158"/>
      <c r="B112" s="76"/>
      <c r="C112" s="77"/>
      <c r="D112" s="76"/>
      <c r="E112" s="77"/>
      <c r="F112" s="76"/>
      <c r="G112" s="83">
        <f t="shared" si="10"/>
        <v>-408.30000000000007</v>
      </c>
      <c r="H112" s="60">
        <f t="shared" si="10"/>
        <v>-30</v>
      </c>
      <c r="I112" s="60"/>
      <c r="J112" s="60"/>
      <c r="K112" s="76"/>
      <c r="L112" s="60" t="str">
        <f t="shared" si="6"/>
        <v xml:space="preserve"> </v>
      </c>
      <c r="M112" s="76"/>
      <c r="N112" s="81"/>
      <c r="O112" s="81"/>
      <c r="P112" s="82">
        <f t="shared" si="8"/>
        <v>0</v>
      </c>
    </row>
    <row r="113" spans="1:16" ht="15" x14ac:dyDescent="0.2">
      <c r="A113" s="158"/>
      <c r="B113" s="76"/>
      <c r="C113" s="77"/>
      <c r="D113" s="76"/>
      <c r="E113" s="77"/>
      <c r="F113" s="76"/>
      <c r="G113" s="83">
        <f t="shared" si="10"/>
        <v>-408.30000000000007</v>
      </c>
      <c r="H113" s="60">
        <f t="shared" si="10"/>
        <v>-30</v>
      </c>
      <c r="I113" s="60"/>
      <c r="J113" s="60"/>
      <c r="K113" s="76"/>
      <c r="L113" s="60" t="str">
        <f t="shared" si="6"/>
        <v xml:space="preserve"> </v>
      </c>
      <c r="M113" s="76"/>
      <c r="N113" s="81"/>
      <c r="O113" s="81"/>
      <c r="P113" s="82">
        <f t="shared" si="8"/>
        <v>0</v>
      </c>
    </row>
    <row r="114" spans="1:16" ht="15" x14ac:dyDescent="0.2">
      <c r="A114" s="158"/>
      <c r="B114" s="76"/>
      <c r="C114" s="77"/>
      <c r="D114" s="76"/>
      <c r="E114" s="77"/>
      <c r="F114" s="76"/>
      <c r="G114" s="83">
        <f t="shared" si="10"/>
        <v>-408.30000000000007</v>
      </c>
      <c r="H114" s="60">
        <f t="shared" si="10"/>
        <v>-30</v>
      </c>
      <c r="I114" s="60"/>
      <c r="J114" s="60"/>
      <c r="K114" s="76"/>
      <c r="L114" s="60" t="str">
        <f t="shared" si="6"/>
        <v xml:space="preserve"> </v>
      </c>
      <c r="M114" s="76"/>
      <c r="N114" s="81"/>
      <c r="O114" s="81"/>
      <c r="P114" s="82">
        <f t="shared" si="8"/>
        <v>0</v>
      </c>
    </row>
    <row r="115" spans="1:16" ht="15" x14ac:dyDescent="0.2">
      <c r="A115" s="158"/>
      <c r="B115" s="76"/>
      <c r="C115" s="77"/>
      <c r="D115" s="76"/>
      <c r="E115" s="77"/>
      <c r="F115" s="76"/>
      <c r="G115" s="83">
        <f t="shared" si="10"/>
        <v>-408.30000000000007</v>
      </c>
      <c r="H115" s="60">
        <f t="shared" si="10"/>
        <v>-30</v>
      </c>
      <c r="I115" s="60"/>
      <c r="J115" s="60"/>
      <c r="K115" s="76"/>
      <c r="L115" s="60" t="str">
        <f t="shared" si="6"/>
        <v xml:space="preserve"> </v>
      </c>
      <c r="M115" s="76"/>
      <c r="N115" s="81"/>
      <c r="O115" s="81"/>
      <c r="P115" s="82">
        <f t="shared" si="8"/>
        <v>0</v>
      </c>
    </row>
    <row r="116" spans="1:16" ht="15" x14ac:dyDescent="0.2">
      <c r="A116" s="158"/>
      <c r="B116" s="76"/>
      <c r="C116" s="77"/>
      <c r="D116" s="76"/>
      <c r="E116" s="77"/>
      <c r="F116" s="76"/>
      <c r="G116" s="83">
        <f t="shared" si="10"/>
        <v>-408.30000000000007</v>
      </c>
      <c r="H116" s="60">
        <f t="shared" si="10"/>
        <v>-30</v>
      </c>
      <c r="I116" s="60"/>
      <c r="J116" s="60"/>
      <c r="K116" s="76"/>
      <c r="L116" s="60" t="str">
        <f t="shared" si="6"/>
        <v xml:space="preserve"> </v>
      </c>
      <c r="M116" s="76"/>
      <c r="N116" s="81"/>
      <c r="O116" s="81"/>
      <c r="P116" s="82">
        <f t="shared" si="8"/>
        <v>0</v>
      </c>
    </row>
    <row r="117" spans="1:16" ht="15" x14ac:dyDescent="0.2">
      <c r="A117" s="158"/>
      <c r="B117" s="76"/>
      <c r="C117" s="83"/>
      <c r="D117" s="76"/>
      <c r="E117" s="77"/>
      <c r="F117" s="76"/>
      <c r="G117" s="83">
        <f t="shared" si="10"/>
        <v>-408.30000000000007</v>
      </c>
      <c r="H117" s="60">
        <f t="shared" si="10"/>
        <v>-30</v>
      </c>
      <c r="I117" s="60"/>
      <c r="J117" s="60"/>
      <c r="K117" s="76"/>
      <c r="L117" s="60" t="str">
        <f t="shared" si="6"/>
        <v xml:space="preserve"> </v>
      </c>
      <c r="M117" s="76"/>
      <c r="N117" s="81"/>
      <c r="O117" s="81"/>
      <c r="P117" s="82">
        <f t="shared" si="8"/>
        <v>0</v>
      </c>
    </row>
    <row r="118" spans="1:16" ht="15" x14ac:dyDescent="0.2">
      <c r="A118" s="158"/>
      <c r="B118" s="76"/>
      <c r="C118" s="77"/>
      <c r="D118" s="76"/>
      <c r="E118" s="77"/>
      <c r="F118" s="76"/>
      <c r="G118" s="83">
        <f t="shared" si="10"/>
        <v>-408.30000000000007</v>
      </c>
      <c r="H118" s="60">
        <f t="shared" si="10"/>
        <v>-30</v>
      </c>
      <c r="I118" s="60"/>
      <c r="J118" s="60"/>
      <c r="K118" s="76"/>
      <c r="L118" s="60" t="str">
        <f t="shared" si="6"/>
        <v xml:space="preserve"> </v>
      </c>
      <c r="M118" s="76"/>
      <c r="N118" s="81"/>
      <c r="O118" s="81"/>
      <c r="P118" s="82">
        <f t="shared" si="8"/>
        <v>0</v>
      </c>
    </row>
    <row r="119" spans="1:16" ht="15" x14ac:dyDescent="0.2">
      <c r="A119" s="158"/>
      <c r="B119" s="76"/>
      <c r="C119" s="77"/>
      <c r="D119" s="76"/>
      <c r="E119" s="77"/>
      <c r="F119" s="76"/>
      <c r="G119" s="83">
        <f t="shared" si="10"/>
        <v>-408.30000000000007</v>
      </c>
      <c r="H119" s="60">
        <f t="shared" si="10"/>
        <v>-30</v>
      </c>
      <c r="I119" s="60"/>
      <c r="J119" s="60"/>
      <c r="K119" s="76"/>
      <c r="L119" s="60" t="str">
        <f t="shared" si="6"/>
        <v xml:space="preserve"> </v>
      </c>
      <c r="M119" s="76"/>
      <c r="N119" s="81"/>
      <c r="O119" s="81"/>
      <c r="P119" s="82">
        <f t="shared" si="8"/>
        <v>0</v>
      </c>
    </row>
    <row r="120" spans="1:16" ht="15" x14ac:dyDescent="0.2">
      <c r="A120" s="158"/>
      <c r="B120" s="76"/>
      <c r="C120" s="77"/>
      <c r="D120" s="76"/>
      <c r="E120" s="77"/>
      <c r="F120" s="76"/>
      <c r="G120" s="83">
        <f t="shared" si="10"/>
        <v>-408.30000000000007</v>
      </c>
      <c r="H120" s="60">
        <f t="shared" si="10"/>
        <v>-30</v>
      </c>
      <c r="I120" s="60"/>
      <c r="J120" s="60"/>
      <c r="K120" s="76"/>
      <c r="L120" s="60" t="str">
        <f t="shared" si="6"/>
        <v xml:space="preserve"> </v>
      </c>
      <c r="M120" s="76"/>
      <c r="N120" s="81"/>
      <c r="O120" s="81"/>
      <c r="P120" s="82">
        <f t="shared" si="8"/>
        <v>0</v>
      </c>
    </row>
    <row r="121" spans="1:16" ht="15" x14ac:dyDescent="0.2">
      <c r="A121" s="158"/>
      <c r="B121" s="76"/>
      <c r="C121" s="77"/>
      <c r="D121" s="76"/>
      <c r="E121" s="77"/>
      <c r="F121" s="76"/>
      <c r="G121" s="83">
        <f t="shared" si="10"/>
        <v>-408.30000000000007</v>
      </c>
      <c r="H121" s="60">
        <f t="shared" si="10"/>
        <v>-30</v>
      </c>
      <c r="I121" s="60"/>
      <c r="J121" s="60"/>
      <c r="K121" s="76"/>
      <c r="L121" s="60" t="str">
        <f t="shared" si="6"/>
        <v xml:space="preserve"> </v>
      </c>
      <c r="M121" s="76"/>
      <c r="N121" s="81"/>
      <c r="O121" s="81"/>
      <c r="P121" s="82">
        <f t="shared" si="8"/>
        <v>0</v>
      </c>
    </row>
    <row r="122" spans="1:16" ht="15" x14ac:dyDescent="0.2">
      <c r="A122" s="158"/>
      <c r="B122" s="76"/>
      <c r="C122" s="77"/>
      <c r="D122" s="76"/>
      <c r="E122" s="77"/>
      <c r="F122" s="76"/>
      <c r="G122" s="83">
        <f t="shared" ref="G122:H137" si="11">G121-E122+C122</f>
        <v>-408.30000000000007</v>
      </c>
      <c r="H122" s="60">
        <f t="shared" si="11"/>
        <v>-30</v>
      </c>
      <c r="I122" s="60"/>
      <c r="J122" s="60"/>
      <c r="K122" s="76"/>
      <c r="L122" s="60" t="str">
        <f t="shared" si="6"/>
        <v xml:space="preserve"> </v>
      </c>
      <c r="M122" s="76"/>
      <c r="N122" s="81"/>
      <c r="O122" s="81"/>
      <c r="P122" s="82">
        <f t="shared" si="8"/>
        <v>0</v>
      </c>
    </row>
    <row r="123" spans="1:16" ht="15" x14ac:dyDescent="0.2">
      <c r="A123" s="158"/>
      <c r="B123" s="76"/>
      <c r="C123" s="77"/>
      <c r="D123" s="76"/>
      <c r="E123" s="77"/>
      <c r="F123" s="76"/>
      <c r="G123" s="83">
        <f t="shared" si="11"/>
        <v>-408.30000000000007</v>
      </c>
      <c r="H123" s="60">
        <f t="shared" si="11"/>
        <v>-30</v>
      </c>
      <c r="I123" s="60"/>
      <c r="J123" s="60"/>
      <c r="K123" s="76"/>
      <c r="L123" s="60" t="str">
        <f t="shared" si="6"/>
        <v xml:space="preserve"> </v>
      </c>
      <c r="M123" s="76"/>
      <c r="N123" s="81"/>
      <c r="O123" s="81"/>
      <c r="P123" s="82">
        <f t="shared" si="8"/>
        <v>0</v>
      </c>
    </row>
    <row r="124" spans="1:16" ht="15" x14ac:dyDescent="0.2">
      <c r="A124" s="158"/>
      <c r="B124" s="76"/>
      <c r="C124" s="77"/>
      <c r="D124" s="76"/>
      <c r="E124" s="77"/>
      <c r="F124" s="76"/>
      <c r="G124" s="83">
        <f t="shared" si="11"/>
        <v>-408.30000000000007</v>
      </c>
      <c r="H124" s="60">
        <f t="shared" si="11"/>
        <v>-30</v>
      </c>
      <c r="I124" s="60"/>
      <c r="J124" s="60"/>
      <c r="K124" s="76"/>
      <c r="L124" s="60" t="str">
        <f t="shared" si="6"/>
        <v xml:space="preserve"> </v>
      </c>
      <c r="M124" s="76"/>
      <c r="N124" s="81"/>
      <c r="O124" s="81"/>
      <c r="P124" s="82">
        <f t="shared" si="8"/>
        <v>0</v>
      </c>
    </row>
    <row r="125" spans="1:16" ht="15" x14ac:dyDescent="0.2">
      <c r="A125" s="158"/>
      <c r="B125" s="76"/>
      <c r="C125" s="77"/>
      <c r="D125" s="76"/>
      <c r="E125" s="77"/>
      <c r="F125" s="76"/>
      <c r="G125" s="83">
        <f t="shared" si="11"/>
        <v>-408.30000000000007</v>
      </c>
      <c r="H125" s="60">
        <f t="shared" si="11"/>
        <v>-30</v>
      </c>
      <c r="I125" s="60"/>
      <c r="J125" s="60"/>
      <c r="K125" s="76"/>
      <c r="L125" s="60" t="str">
        <f t="shared" si="6"/>
        <v xml:space="preserve"> </v>
      </c>
      <c r="M125" s="76"/>
      <c r="N125" s="81"/>
      <c r="O125" s="81"/>
      <c r="P125" s="82">
        <f t="shared" si="8"/>
        <v>0</v>
      </c>
    </row>
    <row r="126" spans="1:16" ht="15" x14ac:dyDescent="0.2">
      <c r="A126" s="158"/>
      <c r="B126" s="76"/>
      <c r="C126" s="77"/>
      <c r="D126" s="76"/>
      <c r="E126" s="77"/>
      <c r="F126" s="76"/>
      <c r="G126" s="83">
        <f t="shared" si="11"/>
        <v>-408.30000000000007</v>
      </c>
      <c r="H126" s="60">
        <f t="shared" si="11"/>
        <v>-30</v>
      </c>
      <c r="I126" s="60"/>
      <c r="J126" s="60"/>
      <c r="K126" s="76"/>
      <c r="L126" s="60" t="str">
        <f t="shared" si="6"/>
        <v xml:space="preserve"> </v>
      </c>
      <c r="M126" s="76"/>
      <c r="N126" s="81"/>
      <c r="O126" s="81"/>
      <c r="P126" s="82">
        <f t="shared" si="8"/>
        <v>0</v>
      </c>
    </row>
    <row r="127" spans="1:16" ht="15" x14ac:dyDescent="0.2">
      <c r="A127" s="158"/>
      <c r="B127" s="76"/>
      <c r="C127" s="86"/>
      <c r="D127" s="76"/>
      <c r="E127" s="77"/>
      <c r="F127" s="76"/>
      <c r="G127" s="83">
        <f t="shared" si="11"/>
        <v>-408.30000000000007</v>
      </c>
      <c r="H127" s="60">
        <f t="shared" si="11"/>
        <v>-30</v>
      </c>
      <c r="I127" s="60"/>
      <c r="J127" s="60"/>
      <c r="K127" s="76"/>
      <c r="L127" s="60" t="str">
        <f t="shared" si="6"/>
        <v xml:space="preserve"> </v>
      </c>
      <c r="M127" s="76"/>
      <c r="N127" s="81"/>
      <c r="O127" s="81"/>
      <c r="P127" s="82">
        <f t="shared" si="8"/>
        <v>0</v>
      </c>
    </row>
    <row r="128" spans="1:16" ht="15" x14ac:dyDescent="0.2">
      <c r="A128" s="158"/>
      <c r="B128" s="76"/>
      <c r="C128" s="77"/>
      <c r="D128" s="76"/>
      <c r="E128" s="77"/>
      <c r="F128" s="76"/>
      <c r="G128" s="83">
        <f t="shared" si="11"/>
        <v>-408.30000000000007</v>
      </c>
      <c r="H128" s="60">
        <f t="shared" si="11"/>
        <v>-30</v>
      </c>
      <c r="I128" s="60"/>
      <c r="J128" s="60"/>
      <c r="K128" s="76"/>
      <c r="L128" s="60" t="str">
        <f t="shared" si="6"/>
        <v xml:space="preserve"> </v>
      </c>
      <c r="M128" s="76"/>
      <c r="N128" s="81"/>
      <c r="O128" s="81"/>
      <c r="P128" s="82">
        <f t="shared" si="8"/>
        <v>0</v>
      </c>
    </row>
    <row r="129" spans="1:16" ht="15" x14ac:dyDescent="0.2">
      <c r="A129" s="158"/>
      <c r="B129" s="76"/>
      <c r="C129" s="77"/>
      <c r="D129" s="76"/>
      <c r="E129" s="77"/>
      <c r="F129" s="76"/>
      <c r="G129" s="83">
        <f t="shared" si="11"/>
        <v>-408.30000000000007</v>
      </c>
      <c r="H129" s="60">
        <f t="shared" si="11"/>
        <v>-30</v>
      </c>
      <c r="I129" s="60"/>
      <c r="J129" s="60"/>
      <c r="K129" s="76"/>
      <c r="L129" s="60" t="str">
        <f t="shared" si="6"/>
        <v xml:space="preserve"> </v>
      </c>
      <c r="M129" s="76"/>
      <c r="N129" s="81"/>
      <c r="O129" s="81"/>
      <c r="P129" s="82">
        <f t="shared" si="8"/>
        <v>0</v>
      </c>
    </row>
    <row r="130" spans="1:16" ht="15" x14ac:dyDescent="0.2">
      <c r="A130" s="158"/>
      <c r="B130" s="76"/>
      <c r="C130" s="77"/>
      <c r="D130" s="76"/>
      <c r="E130" s="77"/>
      <c r="F130" s="76"/>
      <c r="G130" s="83">
        <f t="shared" si="11"/>
        <v>-408.30000000000007</v>
      </c>
      <c r="H130" s="60">
        <f t="shared" si="11"/>
        <v>-30</v>
      </c>
      <c r="I130" s="60"/>
      <c r="J130" s="60"/>
      <c r="K130" s="76"/>
      <c r="L130" s="60" t="str">
        <f t="shared" ref="L130:L193" si="12">IF(D130&gt;0,D130," ")</f>
        <v xml:space="preserve"> </v>
      </c>
      <c r="M130" s="76"/>
      <c r="N130" s="81"/>
      <c r="O130" s="81"/>
      <c r="P130" s="82">
        <f t="shared" si="8"/>
        <v>0</v>
      </c>
    </row>
    <row r="131" spans="1:16" ht="15" x14ac:dyDescent="0.2">
      <c r="A131" s="158"/>
      <c r="B131" s="76"/>
      <c r="C131" s="77"/>
      <c r="D131" s="76"/>
      <c r="E131" s="77"/>
      <c r="F131" s="76"/>
      <c r="G131" s="83">
        <f t="shared" si="11"/>
        <v>-408.30000000000007</v>
      </c>
      <c r="H131" s="60">
        <f t="shared" si="11"/>
        <v>-30</v>
      </c>
      <c r="I131" s="60"/>
      <c r="J131" s="60"/>
      <c r="K131" s="76"/>
      <c r="L131" s="60" t="str">
        <f t="shared" si="12"/>
        <v xml:space="preserve"> </v>
      </c>
      <c r="M131" s="76"/>
      <c r="N131" s="81"/>
      <c r="O131" s="81"/>
      <c r="P131" s="82">
        <f t="shared" si="8"/>
        <v>0</v>
      </c>
    </row>
    <row r="132" spans="1:16" ht="15" x14ac:dyDescent="0.2">
      <c r="A132" s="158"/>
      <c r="B132" s="76"/>
      <c r="C132" s="77"/>
      <c r="D132" s="76"/>
      <c r="E132" s="77"/>
      <c r="F132" s="76"/>
      <c r="G132" s="83">
        <f t="shared" si="11"/>
        <v>-408.30000000000007</v>
      </c>
      <c r="H132" s="60">
        <f t="shared" si="11"/>
        <v>-30</v>
      </c>
      <c r="I132" s="60"/>
      <c r="J132" s="60"/>
      <c r="K132" s="76"/>
      <c r="L132" s="60" t="str">
        <f t="shared" si="12"/>
        <v xml:space="preserve"> </v>
      </c>
      <c r="M132" s="76"/>
      <c r="N132" s="81"/>
      <c r="O132" s="81"/>
      <c r="P132" s="82">
        <f t="shared" si="8"/>
        <v>0</v>
      </c>
    </row>
    <row r="133" spans="1:16" ht="15" x14ac:dyDescent="0.2">
      <c r="A133" s="158"/>
      <c r="B133" s="76"/>
      <c r="C133" s="77"/>
      <c r="D133" s="76"/>
      <c r="E133" s="77"/>
      <c r="F133" s="76"/>
      <c r="G133" s="83">
        <f t="shared" si="11"/>
        <v>-408.30000000000007</v>
      </c>
      <c r="H133" s="60">
        <f t="shared" si="11"/>
        <v>-30</v>
      </c>
      <c r="I133" s="60"/>
      <c r="J133" s="60"/>
      <c r="K133" s="76"/>
      <c r="L133" s="60" t="str">
        <f t="shared" si="12"/>
        <v xml:space="preserve"> </v>
      </c>
      <c r="M133" s="76"/>
      <c r="N133" s="81"/>
      <c r="O133" s="81"/>
      <c r="P133" s="82">
        <f t="shared" si="8"/>
        <v>0</v>
      </c>
    </row>
    <row r="134" spans="1:16" ht="15" x14ac:dyDescent="0.2">
      <c r="A134" s="158"/>
      <c r="B134" s="76"/>
      <c r="C134" s="77"/>
      <c r="D134" s="76"/>
      <c r="E134" s="77"/>
      <c r="F134" s="76"/>
      <c r="G134" s="83">
        <f t="shared" si="11"/>
        <v>-408.30000000000007</v>
      </c>
      <c r="H134" s="60">
        <f t="shared" si="11"/>
        <v>-30</v>
      </c>
      <c r="I134" s="60"/>
      <c r="J134" s="60"/>
      <c r="K134" s="76"/>
      <c r="L134" s="60" t="str">
        <f t="shared" si="12"/>
        <v xml:space="preserve"> </v>
      </c>
      <c r="M134" s="76"/>
      <c r="N134" s="81"/>
      <c r="O134" s="81"/>
      <c r="P134" s="82">
        <f t="shared" si="8"/>
        <v>0</v>
      </c>
    </row>
    <row r="135" spans="1:16" ht="15" x14ac:dyDescent="0.2">
      <c r="A135" s="158"/>
      <c r="B135" s="76"/>
      <c r="C135" s="77"/>
      <c r="D135" s="76"/>
      <c r="E135" s="77"/>
      <c r="F135" s="76"/>
      <c r="G135" s="83">
        <f t="shared" si="11"/>
        <v>-408.30000000000007</v>
      </c>
      <c r="H135" s="60">
        <f t="shared" si="11"/>
        <v>-30</v>
      </c>
      <c r="I135" s="60"/>
      <c r="J135" s="60"/>
      <c r="K135" s="76"/>
      <c r="L135" s="60" t="str">
        <f t="shared" si="12"/>
        <v xml:space="preserve"> </v>
      </c>
      <c r="M135" s="76"/>
      <c r="N135" s="81"/>
      <c r="O135" s="81"/>
      <c r="P135" s="82">
        <f t="shared" si="8"/>
        <v>0</v>
      </c>
    </row>
    <row r="136" spans="1:16" ht="15" x14ac:dyDescent="0.2">
      <c r="A136" s="158"/>
      <c r="B136" s="76"/>
      <c r="C136" s="77"/>
      <c r="D136" s="76"/>
      <c r="E136" s="77"/>
      <c r="F136" s="76"/>
      <c r="G136" s="83">
        <f t="shared" si="11"/>
        <v>-408.30000000000007</v>
      </c>
      <c r="H136" s="60">
        <f t="shared" si="11"/>
        <v>-30</v>
      </c>
      <c r="I136" s="60"/>
      <c r="J136" s="60"/>
      <c r="K136" s="76"/>
      <c r="L136" s="60" t="str">
        <f t="shared" si="12"/>
        <v xml:space="preserve"> </v>
      </c>
      <c r="M136" s="76"/>
      <c r="N136" s="81"/>
      <c r="O136" s="81"/>
      <c r="P136" s="82">
        <f t="shared" si="8"/>
        <v>0</v>
      </c>
    </row>
    <row r="137" spans="1:16" ht="15" x14ac:dyDescent="0.2">
      <c r="A137" s="158"/>
      <c r="B137" s="76"/>
      <c r="C137" s="77"/>
      <c r="D137" s="76"/>
      <c r="E137" s="77"/>
      <c r="F137" s="76"/>
      <c r="G137" s="83">
        <f t="shared" si="11"/>
        <v>-408.30000000000007</v>
      </c>
      <c r="H137" s="60">
        <f t="shared" si="11"/>
        <v>-30</v>
      </c>
      <c r="I137" s="60"/>
      <c r="J137" s="60"/>
      <c r="K137" s="76"/>
      <c r="L137" s="60" t="str">
        <f t="shared" si="12"/>
        <v xml:space="preserve"> </v>
      </c>
      <c r="M137" s="76"/>
      <c r="N137" s="81"/>
      <c r="O137" s="81"/>
      <c r="P137" s="82">
        <f t="shared" si="8"/>
        <v>0</v>
      </c>
    </row>
    <row r="138" spans="1:16" ht="15" x14ac:dyDescent="0.2">
      <c r="A138" s="158"/>
      <c r="B138" s="76"/>
      <c r="C138" s="77"/>
      <c r="D138" s="76"/>
      <c r="E138" s="77"/>
      <c r="F138" s="76"/>
      <c r="G138" s="83">
        <f t="shared" ref="G138:H153" si="13">G137-E138+C138</f>
        <v>-408.30000000000007</v>
      </c>
      <c r="H138" s="60">
        <f t="shared" si="13"/>
        <v>-30</v>
      </c>
      <c r="I138" s="60"/>
      <c r="J138" s="60"/>
      <c r="K138" s="76"/>
      <c r="L138" s="60" t="str">
        <f t="shared" si="12"/>
        <v xml:space="preserve"> </v>
      </c>
      <c r="M138" s="76"/>
      <c r="N138" s="81"/>
      <c r="O138" s="81"/>
      <c r="P138" s="82">
        <f t="shared" si="8"/>
        <v>0</v>
      </c>
    </row>
    <row r="139" spans="1:16" ht="15" x14ac:dyDescent="0.2">
      <c r="A139" s="158"/>
      <c r="B139" s="76"/>
      <c r="C139" s="77"/>
      <c r="D139" s="76"/>
      <c r="E139" s="77"/>
      <c r="F139" s="76"/>
      <c r="G139" s="83">
        <f t="shared" si="13"/>
        <v>-408.30000000000007</v>
      </c>
      <c r="H139" s="60">
        <f t="shared" si="13"/>
        <v>-30</v>
      </c>
      <c r="I139" s="60"/>
      <c r="J139" s="60"/>
      <c r="K139" s="76"/>
      <c r="L139" s="60" t="str">
        <f t="shared" si="12"/>
        <v xml:space="preserve"> </v>
      </c>
      <c r="M139" s="76"/>
      <c r="N139" s="81"/>
      <c r="O139" s="81"/>
      <c r="P139" s="82">
        <f t="shared" si="8"/>
        <v>0</v>
      </c>
    </row>
    <row r="140" spans="1:16" ht="15" x14ac:dyDescent="0.2">
      <c r="A140" s="158"/>
      <c r="B140" s="76"/>
      <c r="C140" s="77"/>
      <c r="D140" s="76"/>
      <c r="E140" s="77"/>
      <c r="F140" s="76"/>
      <c r="G140" s="83">
        <f t="shared" si="13"/>
        <v>-408.30000000000007</v>
      </c>
      <c r="H140" s="60">
        <f t="shared" si="13"/>
        <v>-30</v>
      </c>
      <c r="I140" s="60"/>
      <c r="J140" s="60"/>
      <c r="K140" s="76"/>
      <c r="L140" s="60" t="str">
        <f t="shared" si="12"/>
        <v xml:space="preserve"> </v>
      </c>
      <c r="M140" s="76"/>
      <c r="N140" s="81"/>
      <c r="O140" s="81"/>
      <c r="P140" s="82">
        <f t="shared" si="8"/>
        <v>0</v>
      </c>
    </row>
    <row r="141" spans="1:16" ht="15" x14ac:dyDescent="0.2">
      <c r="A141" s="158"/>
      <c r="B141" s="76"/>
      <c r="C141" s="77"/>
      <c r="D141" s="76"/>
      <c r="E141" s="77"/>
      <c r="F141" s="76"/>
      <c r="G141" s="83">
        <f t="shared" si="13"/>
        <v>-408.30000000000007</v>
      </c>
      <c r="H141" s="60">
        <f t="shared" si="13"/>
        <v>-30</v>
      </c>
      <c r="I141" s="60"/>
      <c r="J141" s="60"/>
      <c r="K141" s="76"/>
      <c r="L141" s="60" t="str">
        <f t="shared" si="12"/>
        <v xml:space="preserve"> </v>
      </c>
      <c r="M141" s="76"/>
      <c r="N141" s="81"/>
      <c r="O141" s="81"/>
      <c r="P141" s="82">
        <f t="shared" ref="P141:P205" si="14">O141*G141</f>
        <v>0</v>
      </c>
    </row>
    <row r="142" spans="1:16" ht="15" x14ac:dyDescent="0.2">
      <c r="A142" s="158"/>
      <c r="B142" s="76"/>
      <c r="C142" s="77"/>
      <c r="D142" s="76"/>
      <c r="E142" s="77"/>
      <c r="F142" s="76"/>
      <c r="G142" s="83">
        <f t="shared" si="13"/>
        <v>-408.30000000000007</v>
      </c>
      <c r="H142" s="60">
        <f t="shared" si="13"/>
        <v>-30</v>
      </c>
      <c r="I142" s="60"/>
      <c r="J142" s="60"/>
      <c r="K142" s="76"/>
      <c r="L142" s="60" t="str">
        <f t="shared" si="12"/>
        <v xml:space="preserve"> </v>
      </c>
      <c r="M142" s="76"/>
      <c r="N142" s="81"/>
      <c r="O142" s="81"/>
      <c r="P142" s="82">
        <f t="shared" si="14"/>
        <v>0</v>
      </c>
    </row>
    <row r="143" spans="1:16" ht="15" x14ac:dyDescent="0.2">
      <c r="A143" s="158"/>
      <c r="B143" s="76"/>
      <c r="C143" s="77"/>
      <c r="D143" s="76"/>
      <c r="E143" s="77"/>
      <c r="F143" s="76"/>
      <c r="G143" s="83">
        <f t="shared" si="13"/>
        <v>-408.30000000000007</v>
      </c>
      <c r="H143" s="60">
        <f t="shared" si="13"/>
        <v>-30</v>
      </c>
      <c r="I143" s="60"/>
      <c r="J143" s="60"/>
      <c r="K143" s="76"/>
      <c r="L143" s="60" t="str">
        <f t="shared" si="12"/>
        <v xml:space="preserve"> </v>
      </c>
      <c r="M143" s="76"/>
      <c r="N143" s="81"/>
      <c r="O143" s="81"/>
      <c r="P143" s="82">
        <f t="shared" si="14"/>
        <v>0</v>
      </c>
    </row>
    <row r="144" spans="1:16" ht="15" x14ac:dyDescent="0.2">
      <c r="A144" s="158"/>
      <c r="B144" s="76"/>
      <c r="C144" s="77"/>
      <c r="D144" s="76"/>
      <c r="E144" s="77"/>
      <c r="F144" s="76"/>
      <c r="G144" s="83">
        <f t="shared" si="13"/>
        <v>-408.30000000000007</v>
      </c>
      <c r="H144" s="60">
        <f t="shared" si="13"/>
        <v>-30</v>
      </c>
      <c r="I144" s="60"/>
      <c r="J144" s="60"/>
      <c r="K144" s="76"/>
      <c r="L144" s="60" t="str">
        <f t="shared" si="12"/>
        <v xml:space="preserve"> </v>
      </c>
      <c r="M144" s="76"/>
      <c r="N144" s="81"/>
      <c r="O144" s="81"/>
      <c r="P144" s="82">
        <f t="shared" si="14"/>
        <v>0</v>
      </c>
    </row>
    <row r="145" spans="1:16" ht="15" x14ac:dyDescent="0.2">
      <c r="A145" s="158"/>
      <c r="B145" s="76"/>
      <c r="C145" s="77"/>
      <c r="D145" s="76"/>
      <c r="E145" s="77"/>
      <c r="F145" s="76"/>
      <c r="G145" s="83">
        <f t="shared" si="13"/>
        <v>-408.30000000000007</v>
      </c>
      <c r="H145" s="60">
        <f t="shared" si="13"/>
        <v>-30</v>
      </c>
      <c r="I145" s="60"/>
      <c r="J145" s="60"/>
      <c r="K145" s="76"/>
      <c r="L145" s="60" t="str">
        <f t="shared" si="12"/>
        <v xml:space="preserve"> </v>
      </c>
      <c r="M145" s="76"/>
      <c r="N145" s="81"/>
      <c r="O145" s="81"/>
      <c r="P145" s="82">
        <f t="shared" si="14"/>
        <v>0</v>
      </c>
    </row>
    <row r="146" spans="1:16" ht="15" x14ac:dyDescent="0.2">
      <c r="A146" s="158"/>
      <c r="B146" s="76"/>
      <c r="C146" s="86"/>
      <c r="D146" s="76"/>
      <c r="E146" s="77"/>
      <c r="F146" s="76"/>
      <c r="G146" s="83">
        <f t="shared" si="13"/>
        <v>-408.30000000000007</v>
      </c>
      <c r="H146" s="60">
        <f t="shared" si="13"/>
        <v>-30</v>
      </c>
      <c r="I146" s="60"/>
      <c r="J146" s="60"/>
      <c r="K146" s="76"/>
      <c r="L146" s="60"/>
      <c r="M146" s="76"/>
      <c r="N146" s="81"/>
      <c r="O146" s="81"/>
      <c r="P146" s="82">
        <f t="shared" si="14"/>
        <v>0</v>
      </c>
    </row>
    <row r="147" spans="1:16" ht="15" x14ac:dyDescent="0.2">
      <c r="A147" s="158"/>
      <c r="B147" s="76"/>
      <c r="C147" s="77"/>
      <c r="D147" s="76"/>
      <c r="E147" s="77"/>
      <c r="F147" s="76"/>
      <c r="G147" s="83">
        <f t="shared" si="13"/>
        <v>-408.30000000000007</v>
      </c>
      <c r="H147" s="60">
        <f t="shared" si="13"/>
        <v>-30</v>
      </c>
      <c r="I147" s="60"/>
      <c r="J147" s="60"/>
      <c r="K147" s="76"/>
      <c r="L147" s="60" t="str">
        <f t="shared" si="12"/>
        <v xml:space="preserve"> </v>
      </c>
      <c r="M147" s="76"/>
      <c r="N147" s="81"/>
      <c r="O147" s="81"/>
      <c r="P147" s="82">
        <f t="shared" si="14"/>
        <v>0</v>
      </c>
    </row>
    <row r="148" spans="1:16" ht="15" x14ac:dyDescent="0.2">
      <c r="A148" s="158"/>
      <c r="B148" s="76"/>
      <c r="C148" s="77"/>
      <c r="D148" s="76"/>
      <c r="E148" s="77"/>
      <c r="F148" s="76"/>
      <c r="G148" s="83">
        <f t="shared" si="13"/>
        <v>-408.30000000000007</v>
      </c>
      <c r="H148" s="60">
        <f t="shared" si="13"/>
        <v>-30</v>
      </c>
      <c r="I148" s="60"/>
      <c r="J148" s="60"/>
      <c r="K148" s="76"/>
      <c r="L148" s="60" t="str">
        <f t="shared" si="12"/>
        <v xml:space="preserve"> </v>
      </c>
      <c r="M148" s="76"/>
      <c r="N148" s="81"/>
      <c r="O148" s="81"/>
      <c r="P148" s="82">
        <f t="shared" si="14"/>
        <v>0</v>
      </c>
    </row>
    <row r="149" spans="1:16" ht="15" x14ac:dyDescent="0.2">
      <c r="A149" s="158"/>
      <c r="B149" s="76"/>
      <c r="C149" s="77"/>
      <c r="D149" s="76"/>
      <c r="E149" s="77"/>
      <c r="F149" s="76"/>
      <c r="G149" s="83">
        <f t="shared" si="13"/>
        <v>-408.30000000000007</v>
      </c>
      <c r="H149" s="60">
        <f t="shared" si="13"/>
        <v>-30</v>
      </c>
      <c r="I149" s="60"/>
      <c r="J149" s="60"/>
      <c r="K149" s="76"/>
      <c r="L149" s="60" t="str">
        <f t="shared" si="12"/>
        <v xml:space="preserve"> </v>
      </c>
      <c r="M149" s="76"/>
      <c r="N149" s="81"/>
      <c r="O149" s="81"/>
      <c r="P149" s="82">
        <f t="shared" si="14"/>
        <v>0</v>
      </c>
    </row>
    <row r="150" spans="1:16" ht="15" x14ac:dyDescent="0.2">
      <c r="A150" s="158"/>
      <c r="B150" s="76"/>
      <c r="C150" s="77"/>
      <c r="D150" s="76"/>
      <c r="E150" s="77"/>
      <c r="F150" s="76"/>
      <c r="G150" s="83">
        <f t="shared" si="13"/>
        <v>-408.30000000000007</v>
      </c>
      <c r="H150" s="60">
        <f t="shared" si="13"/>
        <v>-30</v>
      </c>
      <c r="I150" s="60"/>
      <c r="J150" s="60"/>
      <c r="K150" s="76"/>
      <c r="L150" s="60" t="str">
        <f t="shared" si="12"/>
        <v xml:space="preserve"> </v>
      </c>
      <c r="M150" s="76"/>
      <c r="N150" s="81"/>
      <c r="O150" s="81"/>
      <c r="P150" s="82">
        <f t="shared" si="14"/>
        <v>0</v>
      </c>
    </row>
    <row r="151" spans="1:16" ht="15" x14ac:dyDescent="0.2">
      <c r="A151" s="158"/>
      <c r="B151" s="76"/>
      <c r="C151" s="77"/>
      <c r="D151" s="76"/>
      <c r="E151" s="77"/>
      <c r="F151" s="76"/>
      <c r="G151" s="83">
        <f t="shared" si="13"/>
        <v>-408.30000000000007</v>
      </c>
      <c r="H151" s="60">
        <f t="shared" si="13"/>
        <v>-30</v>
      </c>
      <c r="I151" s="60"/>
      <c r="J151" s="60"/>
      <c r="K151" s="76"/>
      <c r="L151" s="60" t="str">
        <f t="shared" si="12"/>
        <v xml:space="preserve"> </v>
      </c>
      <c r="M151" s="76"/>
      <c r="N151" s="81"/>
      <c r="O151" s="81"/>
      <c r="P151" s="82">
        <f t="shared" si="14"/>
        <v>0</v>
      </c>
    </row>
    <row r="152" spans="1:16" ht="15" x14ac:dyDescent="0.2">
      <c r="A152" s="158"/>
      <c r="B152" s="76"/>
      <c r="C152" s="77"/>
      <c r="D152" s="76"/>
      <c r="E152" s="77"/>
      <c r="F152" s="76"/>
      <c r="G152" s="83">
        <f t="shared" si="13"/>
        <v>-408.30000000000007</v>
      </c>
      <c r="H152" s="60">
        <f t="shared" si="13"/>
        <v>-30</v>
      </c>
      <c r="I152" s="60"/>
      <c r="J152" s="60"/>
      <c r="K152" s="76"/>
      <c r="L152" s="60" t="str">
        <f t="shared" si="12"/>
        <v xml:space="preserve"> </v>
      </c>
      <c r="M152" s="76"/>
      <c r="N152" s="81"/>
      <c r="O152" s="81"/>
      <c r="P152" s="82">
        <f t="shared" si="14"/>
        <v>0</v>
      </c>
    </row>
    <row r="153" spans="1:16" ht="15" x14ac:dyDescent="0.2">
      <c r="A153" s="158"/>
      <c r="B153" s="76"/>
      <c r="C153" s="77"/>
      <c r="D153" s="76"/>
      <c r="E153" s="77"/>
      <c r="F153" s="76"/>
      <c r="G153" s="83">
        <f t="shared" si="13"/>
        <v>-408.30000000000007</v>
      </c>
      <c r="H153" s="60">
        <f t="shared" si="13"/>
        <v>-30</v>
      </c>
      <c r="I153" s="60"/>
      <c r="J153" s="60"/>
      <c r="K153" s="76"/>
      <c r="L153" s="60" t="str">
        <f t="shared" si="12"/>
        <v xml:space="preserve"> </v>
      </c>
      <c r="M153" s="76"/>
      <c r="N153" s="81"/>
      <c r="O153" s="81"/>
      <c r="P153" s="82">
        <f t="shared" si="14"/>
        <v>0</v>
      </c>
    </row>
    <row r="154" spans="1:16" ht="15" x14ac:dyDescent="0.2">
      <c r="A154" s="158"/>
      <c r="B154" s="76"/>
      <c r="C154" s="77"/>
      <c r="D154" s="76"/>
      <c r="E154" s="77"/>
      <c r="F154" s="76"/>
      <c r="G154" s="83">
        <f t="shared" ref="G154:H169" si="15">G153-E154+C154</f>
        <v>-408.30000000000007</v>
      </c>
      <c r="H154" s="60">
        <f t="shared" si="15"/>
        <v>-30</v>
      </c>
      <c r="I154" s="60"/>
      <c r="J154" s="60"/>
      <c r="K154" s="76"/>
      <c r="L154" s="60" t="str">
        <f t="shared" si="12"/>
        <v xml:space="preserve"> </v>
      </c>
      <c r="M154" s="76"/>
      <c r="N154" s="81"/>
      <c r="O154" s="81"/>
      <c r="P154" s="82">
        <f t="shared" si="14"/>
        <v>0</v>
      </c>
    </row>
    <row r="155" spans="1:16" ht="15" x14ac:dyDescent="0.2">
      <c r="A155" s="158"/>
      <c r="B155" s="76"/>
      <c r="C155" s="77"/>
      <c r="D155" s="76"/>
      <c r="E155" s="77"/>
      <c r="F155" s="76"/>
      <c r="G155" s="83">
        <f t="shared" si="15"/>
        <v>-408.30000000000007</v>
      </c>
      <c r="H155" s="60">
        <f t="shared" si="15"/>
        <v>-30</v>
      </c>
      <c r="I155" s="60"/>
      <c r="J155" s="60"/>
      <c r="K155" s="76"/>
      <c r="L155" s="60" t="str">
        <f t="shared" si="12"/>
        <v xml:space="preserve"> </v>
      </c>
      <c r="M155" s="76"/>
      <c r="N155" s="81"/>
      <c r="O155" s="81"/>
      <c r="P155" s="82">
        <f t="shared" si="14"/>
        <v>0</v>
      </c>
    </row>
    <row r="156" spans="1:16" ht="15" x14ac:dyDescent="0.2">
      <c r="A156" s="158"/>
      <c r="B156" s="76"/>
      <c r="C156" s="77"/>
      <c r="D156" s="76"/>
      <c r="E156" s="77"/>
      <c r="F156" s="76"/>
      <c r="G156" s="83">
        <f t="shared" si="15"/>
        <v>-408.30000000000007</v>
      </c>
      <c r="H156" s="60">
        <f t="shared" si="15"/>
        <v>-30</v>
      </c>
      <c r="I156" s="60"/>
      <c r="J156" s="60"/>
      <c r="K156" s="76"/>
      <c r="L156" s="60" t="str">
        <f t="shared" si="12"/>
        <v xml:space="preserve"> </v>
      </c>
      <c r="M156" s="76"/>
      <c r="N156" s="81"/>
      <c r="O156" s="81"/>
      <c r="P156" s="82">
        <f t="shared" si="14"/>
        <v>0</v>
      </c>
    </row>
    <row r="157" spans="1:16" ht="15" x14ac:dyDescent="0.2">
      <c r="A157" s="158"/>
      <c r="B157" s="76"/>
      <c r="C157" s="77"/>
      <c r="D157" s="76"/>
      <c r="E157" s="77"/>
      <c r="F157" s="76"/>
      <c r="G157" s="83">
        <f t="shared" si="15"/>
        <v>-408.30000000000007</v>
      </c>
      <c r="H157" s="60">
        <f t="shared" si="15"/>
        <v>-30</v>
      </c>
      <c r="I157" s="60"/>
      <c r="J157" s="60"/>
      <c r="K157" s="76"/>
      <c r="L157" s="60" t="str">
        <f t="shared" si="12"/>
        <v xml:space="preserve"> </v>
      </c>
      <c r="M157" s="76"/>
      <c r="N157" s="81"/>
      <c r="O157" s="81"/>
      <c r="P157" s="82">
        <f t="shared" si="14"/>
        <v>0</v>
      </c>
    </row>
    <row r="158" spans="1:16" ht="15" x14ac:dyDescent="0.2">
      <c r="A158" s="158"/>
      <c r="B158" s="76"/>
      <c r="C158" s="77"/>
      <c r="D158" s="76"/>
      <c r="E158" s="77"/>
      <c r="F158" s="76"/>
      <c r="G158" s="83">
        <f t="shared" si="15"/>
        <v>-408.30000000000007</v>
      </c>
      <c r="H158" s="60">
        <f t="shared" si="15"/>
        <v>-30</v>
      </c>
      <c r="I158" s="60"/>
      <c r="J158" s="60"/>
      <c r="K158" s="76"/>
      <c r="L158" s="60" t="str">
        <f t="shared" si="12"/>
        <v xml:space="preserve"> </v>
      </c>
      <c r="M158" s="76"/>
      <c r="N158" s="81"/>
      <c r="O158" s="81"/>
      <c r="P158" s="82">
        <f t="shared" si="14"/>
        <v>0</v>
      </c>
    </row>
    <row r="159" spans="1:16" ht="15" x14ac:dyDescent="0.2">
      <c r="A159" s="158"/>
      <c r="B159" s="76"/>
      <c r="C159" s="77"/>
      <c r="D159" s="76"/>
      <c r="E159" s="77"/>
      <c r="F159" s="76"/>
      <c r="G159" s="83">
        <f t="shared" si="15"/>
        <v>-408.30000000000007</v>
      </c>
      <c r="H159" s="60">
        <f t="shared" si="15"/>
        <v>-30</v>
      </c>
      <c r="I159" s="60"/>
      <c r="J159" s="60"/>
      <c r="K159" s="76"/>
      <c r="L159" s="60" t="str">
        <f t="shared" si="12"/>
        <v xml:space="preserve"> </v>
      </c>
      <c r="M159" s="76"/>
      <c r="N159" s="81"/>
      <c r="O159" s="81"/>
      <c r="P159" s="82">
        <f t="shared" si="14"/>
        <v>0</v>
      </c>
    </row>
    <row r="160" spans="1:16" ht="15" x14ac:dyDescent="0.2">
      <c r="A160" s="158"/>
      <c r="B160" s="76"/>
      <c r="C160" s="77"/>
      <c r="D160" s="76"/>
      <c r="E160" s="77"/>
      <c r="F160" s="76"/>
      <c r="G160" s="83">
        <f t="shared" si="15"/>
        <v>-408.30000000000007</v>
      </c>
      <c r="H160" s="60">
        <f t="shared" si="15"/>
        <v>-30</v>
      </c>
      <c r="I160" s="60"/>
      <c r="J160" s="60"/>
      <c r="K160" s="76"/>
      <c r="L160" s="60" t="str">
        <f t="shared" si="12"/>
        <v xml:space="preserve"> </v>
      </c>
      <c r="M160" s="76"/>
      <c r="N160" s="81"/>
      <c r="O160" s="81"/>
      <c r="P160" s="82">
        <f t="shared" si="14"/>
        <v>0</v>
      </c>
    </row>
    <row r="161" spans="1:16" ht="15" x14ac:dyDescent="0.2">
      <c r="A161" s="158"/>
      <c r="B161" s="76"/>
      <c r="C161" s="77"/>
      <c r="D161" s="76"/>
      <c r="E161" s="77"/>
      <c r="F161" s="76"/>
      <c r="G161" s="83">
        <f t="shared" si="15"/>
        <v>-408.30000000000007</v>
      </c>
      <c r="H161" s="60">
        <f t="shared" si="15"/>
        <v>-30</v>
      </c>
      <c r="I161" s="60"/>
      <c r="J161" s="60"/>
      <c r="K161" s="76"/>
      <c r="L161" s="60" t="str">
        <f t="shared" si="12"/>
        <v xml:space="preserve"> </v>
      </c>
      <c r="M161" s="76"/>
      <c r="N161" s="81"/>
      <c r="O161" s="81"/>
      <c r="P161" s="82">
        <f t="shared" si="14"/>
        <v>0</v>
      </c>
    </row>
    <row r="162" spans="1:16" ht="15" x14ac:dyDescent="0.2">
      <c r="A162" s="158"/>
      <c r="B162" s="76"/>
      <c r="C162" s="77"/>
      <c r="D162" s="76"/>
      <c r="E162" s="77"/>
      <c r="F162" s="76"/>
      <c r="G162" s="83">
        <f t="shared" si="15"/>
        <v>-408.30000000000007</v>
      </c>
      <c r="H162" s="60">
        <f t="shared" si="15"/>
        <v>-30</v>
      </c>
      <c r="I162" s="60"/>
      <c r="J162" s="60"/>
      <c r="K162" s="76"/>
      <c r="L162" s="60" t="str">
        <f t="shared" si="12"/>
        <v xml:space="preserve"> </v>
      </c>
      <c r="M162" s="76"/>
      <c r="N162" s="81"/>
      <c r="O162" s="81"/>
      <c r="P162" s="82">
        <f t="shared" si="14"/>
        <v>0</v>
      </c>
    </row>
    <row r="163" spans="1:16" ht="15" x14ac:dyDescent="0.2">
      <c r="A163" s="158"/>
      <c r="B163" s="76"/>
      <c r="C163" s="77"/>
      <c r="D163" s="76"/>
      <c r="E163" s="77"/>
      <c r="F163" s="76"/>
      <c r="G163" s="83">
        <f t="shared" si="15"/>
        <v>-408.30000000000007</v>
      </c>
      <c r="H163" s="60">
        <f t="shared" si="15"/>
        <v>-30</v>
      </c>
      <c r="I163" s="60"/>
      <c r="J163" s="60"/>
      <c r="K163" s="76"/>
      <c r="L163" s="60" t="str">
        <f t="shared" si="12"/>
        <v xml:space="preserve"> </v>
      </c>
      <c r="M163" s="76"/>
      <c r="N163" s="81"/>
      <c r="O163" s="81"/>
      <c r="P163" s="82">
        <f t="shared" si="14"/>
        <v>0</v>
      </c>
    </row>
    <row r="164" spans="1:16" ht="15" x14ac:dyDescent="0.2">
      <c r="A164" s="158"/>
      <c r="B164" s="76"/>
      <c r="C164" s="77"/>
      <c r="D164" s="76"/>
      <c r="E164" s="77"/>
      <c r="F164" s="76"/>
      <c r="G164" s="83">
        <f t="shared" si="15"/>
        <v>-408.30000000000007</v>
      </c>
      <c r="H164" s="60">
        <f t="shared" si="15"/>
        <v>-30</v>
      </c>
      <c r="I164" s="60"/>
      <c r="J164" s="60"/>
      <c r="K164" s="76"/>
      <c r="L164" s="60" t="str">
        <f t="shared" si="12"/>
        <v xml:space="preserve"> </v>
      </c>
      <c r="M164" s="76"/>
      <c r="N164" s="81"/>
      <c r="O164" s="81"/>
      <c r="P164" s="82">
        <f t="shared" si="14"/>
        <v>0</v>
      </c>
    </row>
    <row r="165" spans="1:16" ht="15" x14ac:dyDescent="0.2">
      <c r="A165" s="158"/>
      <c r="B165" s="76"/>
      <c r="C165" s="77"/>
      <c r="D165" s="76"/>
      <c r="E165" s="77"/>
      <c r="F165" s="76"/>
      <c r="G165" s="83">
        <f t="shared" si="15"/>
        <v>-408.30000000000007</v>
      </c>
      <c r="H165" s="60">
        <f t="shared" si="15"/>
        <v>-30</v>
      </c>
      <c r="I165" s="60"/>
      <c r="J165" s="60"/>
      <c r="K165" s="76"/>
      <c r="L165" s="60" t="str">
        <f t="shared" si="12"/>
        <v xml:space="preserve"> </v>
      </c>
      <c r="M165" s="76"/>
      <c r="N165" s="81"/>
      <c r="O165" s="81"/>
      <c r="P165" s="82">
        <f t="shared" si="14"/>
        <v>0</v>
      </c>
    </row>
    <row r="166" spans="1:16" ht="15" x14ac:dyDescent="0.2">
      <c r="A166" s="158"/>
      <c r="B166" s="76"/>
      <c r="C166" s="86"/>
      <c r="D166" s="76"/>
      <c r="E166" s="77"/>
      <c r="F166" s="76"/>
      <c r="G166" s="83">
        <f t="shared" si="15"/>
        <v>-408.30000000000007</v>
      </c>
      <c r="H166" s="60">
        <f t="shared" si="15"/>
        <v>-30</v>
      </c>
      <c r="I166" s="60"/>
      <c r="J166" s="60"/>
      <c r="K166" s="76"/>
      <c r="L166" s="60" t="str">
        <f t="shared" si="12"/>
        <v xml:space="preserve"> </v>
      </c>
      <c r="M166" s="76"/>
      <c r="N166" s="81"/>
      <c r="O166" s="81"/>
      <c r="P166" s="82">
        <f t="shared" si="14"/>
        <v>0</v>
      </c>
    </row>
    <row r="167" spans="1:16" ht="15" x14ac:dyDescent="0.2">
      <c r="A167" s="158"/>
      <c r="B167" s="76"/>
      <c r="C167" s="77"/>
      <c r="D167" s="76"/>
      <c r="E167" s="77"/>
      <c r="F167" s="76"/>
      <c r="G167" s="83">
        <f t="shared" si="15"/>
        <v>-408.30000000000007</v>
      </c>
      <c r="H167" s="60">
        <f t="shared" si="15"/>
        <v>-30</v>
      </c>
      <c r="I167" s="60"/>
      <c r="J167" s="60"/>
      <c r="K167" s="76"/>
      <c r="L167" s="60" t="str">
        <f t="shared" si="12"/>
        <v xml:space="preserve"> </v>
      </c>
      <c r="M167" s="76"/>
      <c r="N167" s="81"/>
      <c r="O167" s="81"/>
      <c r="P167" s="82">
        <f t="shared" si="14"/>
        <v>0</v>
      </c>
    </row>
    <row r="168" spans="1:16" ht="15" x14ac:dyDescent="0.2">
      <c r="A168" s="158"/>
      <c r="B168" s="76"/>
      <c r="C168" s="77"/>
      <c r="D168" s="76"/>
      <c r="E168" s="77"/>
      <c r="F168" s="76"/>
      <c r="G168" s="83">
        <f t="shared" si="15"/>
        <v>-408.30000000000007</v>
      </c>
      <c r="H168" s="60">
        <f t="shared" si="15"/>
        <v>-30</v>
      </c>
      <c r="I168" s="60"/>
      <c r="J168" s="60"/>
      <c r="K168" s="76"/>
      <c r="L168" s="60" t="str">
        <f t="shared" si="12"/>
        <v xml:space="preserve"> </v>
      </c>
      <c r="M168" s="76"/>
      <c r="N168" s="81"/>
      <c r="O168" s="81"/>
      <c r="P168" s="82">
        <f t="shared" si="14"/>
        <v>0</v>
      </c>
    </row>
    <row r="169" spans="1:16" ht="15" x14ac:dyDescent="0.2">
      <c r="A169" s="158"/>
      <c r="B169" s="76"/>
      <c r="C169" s="77"/>
      <c r="D169" s="76"/>
      <c r="E169" s="77"/>
      <c r="F169" s="76"/>
      <c r="G169" s="83">
        <f t="shared" si="15"/>
        <v>-408.30000000000007</v>
      </c>
      <c r="H169" s="60">
        <f t="shared" si="15"/>
        <v>-30</v>
      </c>
      <c r="I169" s="60"/>
      <c r="J169" s="60"/>
      <c r="K169" s="76"/>
      <c r="L169" s="60" t="str">
        <f t="shared" si="12"/>
        <v xml:space="preserve"> </v>
      </c>
      <c r="M169" s="76"/>
      <c r="N169" s="81"/>
      <c r="O169" s="81"/>
      <c r="P169" s="82">
        <f t="shared" si="14"/>
        <v>0</v>
      </c>
    </row>
    <row r="170" spans="1:16" ht="15" x14ac:dyDescent="0.2">
      <c r="A170" s="158"/>
      <c r="B170" s="76"/>
      <c r="C170" s="77"/>
      <c r="D170" s="76"/>
      <c r="E170" s="77"/>
      <c r="F170" s="76"/>
      <c r="G170" s="83">
        <f t="shared" ref="G170:H185" si="16">G169-E170+C170</f>
        <v>-408.30000000000007</v>
      </c>
      <c r="H170" s="60">
        <f t="shared" si="16"/>
        <v>-30</v>
      </c>
      <c r="I170" s="60"/>
      <c r="J170" s="60"/>
      <c r="K170" s="76"/>
      <c r="L170" s="60" t="str">
        <f t="shared" si="12"/>
        <v xml:space="preserve"> </v>
      </c>
      <c r="M170" s="76"/>
      <c r="N170" s="81"/>
      <c r="O170" s="81"/>
      <c r="P170" s="82">
        <f t="shared" si="14"/>
        <v>0</v>
      </c>
    </row>
    <row r="171" spans="1:16" ht="15" x14ac:dyDescent="0.2">
      <c r="A171" s="158"/>
      <c r="B171" s="76"/>
      <c r="C171" s="77"/>
      <c r="D171" s="76"/>
      <c r="E171" s="77"/>
      <c r="F171" s="76"/>
      <c r="G171" s="83">
        <f t="shared" si="16"/>
        <v>-408.30000000000007</v>
      </c>
      <c r="H171" s="60">
        <f t="shared" si="16"/>
        <v>-30</v>
      </c>
      <c r="I171" s="60"/>
      <c r="J171" s="60"/>
      <c r="K171" s="76"/>
      <c r="L171" s="60" t="str">
        <f t="shared" si="12"/>
        <v xml:space="preserve"> </v>
      </c>
      <c r="M171" s="76"/>
      <c r="N171" s="81"/>
      <c r="O171" s="81"/>
      <c r="P171" s="82">
        <f t="shared" si="14"/>
        <v>0</v>
      </c>
    </row>
    <row r="172" spans="1:16" ht="15" x14ac:dyDescent="0.2">
      <c r="A172" s="158"/>
      <c r="B172" s="76"/>
      <c r="C172" s="77"/>
      <c r="D172" s="76"/>
      <c r="E172" s="77"/>
      <c r="F172" s="76"/>
      <c r="G172" s="83">
        <f t="shared" si="16"/>
        <v>-408.30000000000007</v>
      </c>
      <c r="H172" s="60">
        <f t="shared" si="16"/>
        <v>-30</v>
      </c>
      <c r="I172" s="60"/>
      <c r="J172" s="60"/>
      <c r="K172" s="76"/>
      <c r="L172" s="60" t="str">
        <f t="shared" si="12"/>
        <v xml:space="preserve"> </v>
      </c>
      <c r="M172" s="76"/>
      <c r="N172" s="81"/>
      <c r="O172" s="81"/>
      <c r="P172" s="82">
        <f t="shared" si="14"/>
        <v>0</v>
      </c>
    </row>
    <row r="173" spans="1:16" ht="15" x14ac:dyDescent="0.2">
      <c r="A173" s="158"/>
      <c r="B173" s="76"/>
      <c r="C173" s="77"/>
      <c r="D173" s="76"/>
      <c r="E173" s="77"/>
      <c r="F173" s="76"/>
      <c r="G173" s="83">
        <f t="shared" si="16"/>
        <v>-408.30000000000007</v>
      </c>
      <c r="H173" s="60">
        <f t="shared" si="16"/>
        <v>-30</v>
      </c>
      <c r="I173" s="60"/>
      <c r="J173" s="60"/>
      <c r="K173" s="76"/>
      <c r="L173" s="60" t="str">
        <f t="shared" si="12"/>
        <v xml:space="preserve"> </v>
      </c>
      <c r="M173" s="76"/>
      <c r="N173" s="81"/>
      <c r="O173" s="81"/>
      <c r="P173" s="82">
        <f t="shared" si="14"/>
        <v>0</v>
      </c>
    </row>
    <row r="174" spans="1:16" ht="15" x14ac:dyDescent="0.2">
      <c r="A174" s="158"/>
      <c r="B174" s="76"/>
      <c r="C174" s="77"/>
      <c r="D174" s="76"/>
      <c r="E174" s="77"/>
      <c r="F174" s="76"/>
      <c r="G174" s="83">
        <f t="shared" si="16"/>
        <v>-408.30000000000007</v>
      </c>
      <c r="H174" s="60">
        <f t="shared" si="16"/>
        <v>-30</v>
      </c>
      <c r="I174" s="60"/>
      <c r="J174" s="60"/>
      <c r="K174" s="76"/>
      <c r="L174" s="60" t="str">
        <f t="shared" si="12"/>
        <v xml:space="preserve"> </v>
      </c>
      <c r="M174" s="76"/>
      <c r="N174" s="81"/>
      <c r="O174" s="81"/>
      <c r="P174" s="82">
        <f t="shared" si="14"/>
        <v>0</v>
      </c>
    </row>
    <row r="175" spans="1:16" ht="15" x14ac:dyDescent="0.2">
      <c r="A175" s="158"/>
      <c r="B175" s="76"/>
      <c r="C175" s="77"/>
      <c r="D175" s="76"/>
      <c r="E175" s="77"/>
      <c r="F175" s="76"/>
      <c r="G175" s="83">
        <f t="shared" si="16"/>
        <v>-408.30000000000007</v>
      </c>
      <c r="H175" s="60">
        <f t="shared" si="16"/>
        <v>-30</v>
      </c>
      <c r="I175" s="60"/>
      <c r="J175" s="60"/>
      <c r="K175" s="76"/>
      <c r="L175" s="60" t="str">
        <f t="shared" si="12"/>
        <v xml:space="preserve"> </v>
      </c>
      <c r="M175" s="76"/>
      <c r="N175" s="81"/>
      <c r="O175" s="81"/>
      <c r="P175" s="82">
        <f t="shared" si="14"/>
        <v>0</v>
      </c>
    </row>
    <row r="176" spans="1:16" ht="15" x14ac:dyDescent="0.2">
      <c r="A176" s="158"/>
      <c r="B176" s="76"/>
      <c r="C176" s="77"/>
      <c r="D176" s="76"/>
      <c r="E176" s="77"/>
      <c r="F176" s="76"/>
      <c r="G176" s="83">
        <f t="shared" si="16"/>
        <v>-408.30000000000007</v>
      </c>
      <c r="H176" s="60">
        <f t="shared" si="16"/>
        <v>-30</v>
      </c>
      <c r="I176" s="60"/>
      <c r="J176" s="60"/>
      <c r="K176" s="76"/>
      <c r="L176" s="60" t="str">
        <f t="shared" si="12"/>
        <v xml:space="preserve"> </v>
      </c>
      <c r="M176" s="76"/>
      <c r="N176" s="81"/>
      <c r="O176" s="81"/>
      <c r="P176" s="82">
        <f t="shared" si="14"/>
        <v>0</v>
      </c>
    </row>
    <row r="177" spans="1:16" ht="15" x14ac:dyDescent="0.2">
      <c r="A177" s="158"/>
      <c r="B177" s="76"/>
      <c r="C177" s="77"/>
      <c r="D177" s="76"/>
      <c r="E177" s="77"/>
      <c r="F177" s="76"/>
      <c r="G177" s="83">
        <f t="shared" si="16"/>
        <v>-408.30000000000007</v>
      </c>
      <c r="H177" s="60">
        <f t="shared" si="16"/>
        <v>-30</v>
      </c>
      <c r="I177" s="60"/>
      <c r="J177" s="60"/>
      <c r="K177" s="76"/>
      <c r="L177" s="60" t="str">
        <f t="shared" si="12"/>
        <v xml:space="preserve"> </v>
      </c>
      <c r="M177" s="76"/>
      <c r="N177" s="81"/>
      <c r="O177" s="81"/>
      <c r="P177" s="82">
        <f t="shared" si="14"/>
        <v>0</v>
      </c>
    </row>
    <row r="178" spans="1:16" ht="15" x14ac:dyDescent="0.2">
      <c r="A178" s="158"/>
      <c r="B178" s="76"/>
      <c r="C178" s="77"/>
      <c r="D178" s="76"/>
      <c r="E178" s="77"/>
      <c r="F178" s="76"/>
      <c r="G178" s="83">
        <f t="shared" si="16"/>
        <v>-408.30000000000007</v>
      </c>
      <c r="H178" s="60">
        <f t="shared" si="16"/>
        <v>-30</v>
      </c>
      <c r="I178" s="60"/>
      <c r="J178" s="60"/>
      <c r="K178" s="76"/>
      <c r="L178" s="60" t="str">
        <f t="shared" si="12"/>
        <v xml:space="preserve"> </v>
      </c>
      <c r="M178" s="76"/>
      <c r="N178" s="81"/>
      <c r="O178" s="81"/>
      <c r="P178" s="82">
        <f t="shared" si="14"/>
        <v>0</v>
      </c>
    </row>
    <row r="179" spans="1:16" ht="15" x14ac:dyDescent="0.2">
      <c r="A179" s="158"/>
      <c r="B179" s="76"/>
      <c r="C179" s="77"/>
      <c r="D179" s="76"/>
      <c r="E179" s="77"/>
      <c r="F179" s="76"/>
      <c r="G179" s="83">
        <f t="shared" si="16"/>
        <v>-408.30000000000007</v>
      </c>
      <c r="H179" s="60">
        <f t="shared" si="16"/>
        <v>-30</v>
      </c>
      <c r="I179" s="60"/>
      <c r="J179" s="60"/>
      <c r="K179" s="76"/>
      <c r="L179" s="60" t="str">
        <f t="shared" si="12"/>
        <v xml:space="preserve"> </v>
      </c>
      <c r="M179" s="76"/>
      <c r="N179" s="81"/>
      <c r="O179" s="81"/>
      <c r="P179" s="82">
        <f t="shared" si="14"/>
        <v>0</v>
      </c>
    </row>
    <row r="180" spans="1:16" ht="15" x14ac:dyDescent="0.2">
      <c r="A180" s="158"/>
      <c r="B180" s="76"/>
      <c r="C180" s="77"/>
      <c r="D180" s="76"/>
      <c r="E180" s="77"/>
      <c r="F180" s="76"/>
      <c r="G180" s="83">
        <f t="shared" si="16"/>
        <v>-408.30000000000007</v>
      </c>
      <c r="H180" s="60">
        <f t="shared" si="16"/>
        <v>-30</v>
      </c>
      <c r="I180" s="60"/>
      <c r="J180" s="60"/>
      <c r="K180" s="76"/>
      <c r="L180" s="60" t="str">
        <f t="shared" si="12"/>
        <v xml:space="preserve"> </v>
      </c>
      <c r="M180" s="76"/>
      <c r="N180" s="81"/>
      <c r="O180" s="81"/>
      <c r="P180" s="82">
        <f t="shared" si="14"/>
        <v>0</v>
      </c>
    </row>
    <row r="181" spans="1:16" ht="15" x14ac:dyDescent="0.2">
      <c r="A181" s="158"/>
      <c r="B181" s="76"/>
      <c r="C181" s="77"/>
      <c r="D181" s="76"/>
      <c r="E181" s="77"/>
      <c r="F181" s="76"/>
      <c r="G181" s="83">
        <f t="shared" si="16"/>
        <v>-408.30000000000007</v>
      </c>
      <c r="H181" s="60">
        <f t="shared" si="16"/>
        <v>-30</v>
      </c>
      <c r="I181" s="60"/>
      <c r="J181" s="60"/>
      <c r="K181" s="76"/>
      <c r="L181" s="60" t="str">
        <f t="shared" si="12"/>
        <v xml:space="preserve"> </v>
      </c>
      <c r="M181" s="76"/>
      <c r="N181" s="81"/>
      <c r="O181" s="81"/>
      <c r="P181" s="82">
        <f t="shared" si="14"/>
        <v>0</v>
      </c>
    </row>
    <row r="182" spans="1:16" ht="15" x14ac:dyDescent="0.2">
      <c r="A182" s="158"/>
      <c r="B182" s="76"/>
      <c r="C182" s="77"/>
      <c r="D182" s="76"/>
      <c r="E182" s="77"/>
      <c r="F182" s="76"/>
      <c r="G182" s="83">
        <f t="shared" si="16"/>
        <v>-408.30000000000007</v>
      </c>
      <c r="H182" s="60">
        <f t="shared" si="16"/>
        <v>-30</v>
      </c>
      <c r="I182" s="60"/>
      <c r="J182" s="60"/>
      <c r="K182" s="76"/>
      <c r="L182" s="60" t="str">
        <f t="shared" si="12"/>
        <v xml:space="preserve"> </v>
      </c>
      <c r="M182" s="76"/>
      <c r="N182" s="81"/>
      <c r="O182" s="81"/>
      <c r="P182" s="82">
        <f t="shared" si="14"/>
        <v>0</v>
      </c>
    </row>
    <row r="183" spans="1:16" ht="15" x14ac:dyDescent="0.2">
      <c r="A183" s="158"/>
      <c r="B183" s="76"/>
      <c r="C183" s="77"/>
      <c r="D183" s="76"/>
      <c r="E183" s="77"/>
      <c r="F183" s="76"/>
      <c r="G183" s="83">
        <f t="shared" si="16"/>
        <v>-408.30000000000007</v>
      </c>
      <c r="H183" s="60">
        <f t="shared" si="16"/>
        <v>-30</v>
      </c>
      <c r="I183" s="60"/>
      <c r="J183" s="60"/>
      <c r="K183" s="76"/>
      <c r="L183" s="60" t="str">
        <f t="shared" si="12"/>
        <v xml:space="preserve"> </v>
      </c>
      <c r="M183" s="76"/>
      <c r="N183" s="81"/>
      <c r="O183" s="81"/>
      <c r="P183" s="82">
        <f t="shared" si="14"/>
        <v>0</v>
      </c>
    </row>
    <row r="184" spans="1:16" ht="15" x14ac:dyDescent="0.2">
      <c r="A184" s="158"/>
      <c r="B184" s="76"/>
      <c r="C184" s="77"/>
      <c r="D184" s="76"/>
      <c r="E184" s="77"/>
      <c r="F184" s="76"/>
      <c r="G184" s="83">
        <f t="shared" si="16"/>
        <v>-408.30000000000007</v>
      </c>
      <c r="H184" s="60">
        <f t="shared" si="16"/>
        <v>-30</v>
      </c>
      <c r="I184" s="60"/>
      <c r="J184" s="60"/>
      <c r="K184" s="76"/>
      <c r="L184" s="60" t="str">
        <f t="shared" si="12"/>
        <v xml:space="preserve"> </v>
      </c>
      <c r="M184" s="76"/>
      <c r="N184" s="81"/>
      <c r="O184" s="81"/>
      <c r="P184" s="82">
        <f t="shared" si="14"/>
        <v>0</v>
      </c>
    </row>
    <row r="185" spans="1:16" ht="15" x14ac:dyDescent="0.2">
      <c r="A185" s="158"/>
      <c r="B185" s="76"/>
      <c r="C185" s="77"/>
      <c r="D185" s="76"/>
      <c r="E185" s="77"/>
      <c r="F185" s="76"/>
      <c r="G185" s="83">
        <f t="shared" si="16"/>
        <v>-408.30000000000007</v>
      </c>
      <c r="H185" s="60">
        <f t="shared" si="16"/>
        <v>-30</v>
      </c>
      <c r="I185" s="60"/>
      <c r="J185" s="60"/>
      <c r="K185" s="76"/>
      <c r="L185" s="60" t="str">
        <f t="shared" si="12"/>
        <v xml:space="preserve"> </v>
      </c>
      <c r="M185" s="76"/>
      <c r="N185" s="81"/>
      <c r="O185" s="81"/>
      <c r="P185" s="82">
        <f t="shared" si="14"/>
        <v>0</v>
      </c>
    </row>
    <row r="186" spans="1:16" ht="15" x14ac:dyDescent="0.2">
      <c r="A186" s="158"/>
      <c r="B186" s="76"/>
      <c r="C186" s="77"/>
      <c r="D186" s="76"/>
      <c r="E186" s="77"/>
      <c r="F186" s="76"/>
      <c r="G186" s="83">
        <f t="shared" ref="G186:H201" si="17">G185-E186+C186</f>
        <v>-408.30000000000007</v>
      </c>
      <c r="H186" s="60">
        <f t="shared" si="17"/>
        <v>-30</v>
      </c>
      <c r="I186" s="60"/>
      <c r="J186" s="60"/>
      <c r="K186" s="76"/>
      <c r="L186" s="60" t="str">
        <f t="shared" si="12"/>
        <v xml:space="preserve"> </v>
      </c>
      <c r="M186" s="76"/>
      <c r="N186" s="81"/>
      <c r="O186" s="81"/>
      <c r="P186" s="82">
        <f t="shared" si="14"/>
        <v>0</v>
      </c>
    </row>
    <row r="187" spans="1:16" ht="15" x14ac:dyDescent="0.2">
      <c r="A187" s="158"/>
      <c r="B187" s="76"/>
      <c r="C187" s="77"/>
      <c r="D187" s="76"/>
      <c r="E187" s="77"/>
      <c r="F187" s="76"/>
      <c r="G187" s="83">
        <f t="shared" si="17"/>
        <v>-408.30000000000007</v>
      </c>
      <c r="H187" s="60">
        <f t="shared" si="17"/>
        <v>-30</v>
      </c>
      <c r="I187" s="60"/>
      <c r="J187" s="60"/>
      <c r="K187" s="76"/>
      <c r="L187" s="60" t="str">
        <f t="shared" si="12"/>
        <v xml:space="preserve"> </v>
      </c>
      <c r="M187" s="76"/>
      <c r="N187" s="81"/>
      <c r="O187" s="81"/>
      <c r="P187" s="82">
        <f t="shared" si="14"/>
        <v>0</v>
      </c>
    </row>
    <row r="188" spans="1:16" ht="15" x14ac:dyDescent="0.2">
      <c r="A188" s="158"/>
      <c r="B188" s="76"/>
      <c r="C188" s="77"/>
      <c r="D188" s="76"/>
      <c r="E188" s="77"/>
      <c r="F188" s="76"/>
      <c r="G188" s="83">
        <f t="shared" si="17"/>
        <v>-408.30000000000007</v>
      </c>
      <c r="H188" s="60">
        <f t="shared" si="17"/>
        <v>-30</v>
      </c>
      <c r="I188" s="60"/>
      <c r="J188" s="60"/>
      <c r="K188" s="76"/>
      <c r="L188" s="60" t="str">
        <f t="shared" si="12"/>
        <v xml:space="preserve"> </v>
      </c>
      <c r="M188" s="76"/>
      <c r="N188" s="81"/>
      <c r="O188" s="81"/>
      <c r="P188" s="82">
        <f t="shared" si="14"/>
        <v>0</v>
      </c>
    </row>
    <row r="189" spans="1:16" ht="15" x14ac:dyDescent="0.2">
      <c r="A189" s="158"/>
      <c r="B189" s="76"/>
      <c r="C189" s="77"/>
      <c r="D189" s="76"/>
      <c r="E189" s="77"/>
      <c r="F189" s="76"/>
      <c r="G189" s="83">
        <f t="shared" si="17"/>
        <v>-408.30000000000007</v>
      </c>
      <c r="H189" s="60">
        <f t="shared" si="17"/>
        <v>-30</v>
      </c>
      <c r="I189" s="60"/>
      <c r="J189" s="60"/>
      <c r="K189" s="76"/>
      <c r="L189" s="60" t="str">
        <f t="shared" si="12"/>
        <v xml:space="preserve"> </v>
      </c>
      <c r="M189" s="76"/>
      <c r="N189" s="81"/>
      <c r="O189" s="81"/>
      <c r="P189" s="82">
        <f t="shared" si="14"/>
        <v>0</v>
      </c>
    </row>
    <row r="190" spans="1:16" ht="15" x14ac:dyDescent="0.2">
      <c r="A190" s="158"/>
      <c r="B190" s="76"/>
      <c r="C190" s="77"/>
      <c r="D190" s="76"/>
      <c r="E190" s="77"/>
      <c r="F190" s="76"/>
      <c r="G190" s="83">
        <f t="shared" si="17"/>
        <v>-408.30000000000007</v>
      </c>
      <c r="H190" s="60">
        <f t="shared" si="17"/>
        <v>-30</v>
      </c>
      <c r="I190" s="60"/>
      <c r="J190" s="60"/>
      <c r="K190" s="76"/>
      <c r="L190" s="60" t="str">
        <f t="shared" si="12"/>
        <v xml:space="preserve"> </v>
      </c>
      <c r="M190" s="76"/>
      <c r="N190" s="81"/>
      <c r="O190" s="81"/>
      <c r="P190" s="82">
        <f t="shared" si="14"/>
        <v>0</v>
      </c>
    </row>
    <row r="191" spans="1:16" ht="15" x14ac:dyDescent="0.2">
      <c r="A191" s="158"/>
      <c r="B191" s="76"/>
      <c r="C191" s="77"/>
      <c r="D191" s="76"/>
      <c r="E191" s="77"/>
      <c r="F191" s="76"/>
      <c r="G191" s="83">
        <f t="shared" si="17"/>
        <v>-408.30000000000007</v>
      </c>
      <c r="H191" s="60">
        <f t="shared" si="17"/>
        <v>-30</v>
      </c>
      <c r="I191" s="60"/>
      <c r="J191" s="60"/>
      <c r="K191" s="76"/>
      <c r="L191" s="60" t="str">
        <f t="shared" si="12"/>
        <v xml:space="preserve"> </v>
      </c>
      <c r="M191" s="76"/>
      <c r="N191" s="81"/>
      <c r="O191" s="81"/>
      <c r="P191" s="82">
        <f t="shared" si="14"/>
        <v>0</v>
      </c>
    </row>
    <row r="192" spans="1:16" ht="15" x14ac:dyDescent="0.2">
      <c r="A192" s="158"/>
      <c r="B192" s="76"/>
      <c r="C192" s="77"/>
      <c r="D192" s="76"/>
      <c r="E192" s="77"/>
      <c r="F192" s="76"/>
      <c r="G192" s="83">
        <f t="shared" si="17"/>
        <v>-408.30000000000007</v>
      </c>
      <c r="H192" s="60">
        <f t="shared" si="17"/>
        <v>-30</v>
      </c>
      <c r="I192" s="60"/>
      <c r="J192" s="60"/>
      <c r="K192" s="76"/>
      <c r="L192" s="60" t="str">
        <f t="shared" si="12"/>
        <v xml:space="preserve"> </v>
      </c>
      <c r="M192" s="76"/>
      <c r="N192" s="81"/>
      <c r="O192" s="81"/>
      <c r="P192" s="82">
        <f t="shared" si="14"/>
        <v>0</v>
      </c>
    </row>
    <row r="193" spans="1:16" ht="15" x14ac:dyDescent="0.2">
      <c r="A193" s="158"/>
      <c r="B193" s="76"/>
      <c r="C193" s="77"/>
      <c r="D193" s="76"/>
      <c r="E193" s="77"/>
      <c r="F193" s="76"/>
      <c r="G193" s="83">
        <f t="shared" si="17"/>
        <v>-408.30000000000007</v>
      </c>
      <c r="H193" s="60">
        <f t="shared" si="17"/>
        <v>-30</v>
      </c>
      <c r="I193" s="60"/>
      <c r="J193" s="60"/>
      <c r="K193" s="76"/>
      <c r="L193" s="60" t="str">
        <f t="shared" si="12"/>
        <v xml:space="preserve"> </v>
      </c>
      <c r="M193" s="76"/>
      <c r="N193" s="81"/>
      <c r="O193" s="81"/>
      <c r="P193" s="82">
        <f t="shared" si="14"/>
        <v>0</v>
      </c>
    </row>
    <row r="194" spans="1:16" ht="15" x14ac:dyDescent="0.2">
      <c r="A194" s="158"/>
      <c r="B194" s="76"/>
      <c r="C194" s="77"/>
      <c r="D194" s="76"/>
      <c r="E194" s="77"/>
      <c r="F194" s="76"/>
      <c r="G194" s="83">
        <f t="shared" si="17"/>
        <v>-408.30000000000007</v>
      </c>
      <c r="H194" s="60">
        <f t="shared" si="17"/>
        <v>-30</v>
      </c>
      <c r="I194" s="60"/>
      <c r="J194" s="60"/>
      <c r="K194" s="76"/>
      <c r="L194" s="60" t="str">
        <f t="shared" ref="L194:L212" si="18">IF(D194&gt;0,D194," ")</f>
        <v xml:space="preserve"> </v>
      </c>
      <c r="M194" s="76"/>
      <c r="N194" s="81"/>
      <c r="O194" s="81"/>
      <c r="P194" s="82">
        <f t="shared" si="14"/>
        <v>0</v>
      </c>
    </row>
    <row r="195" spans="1:16" ht="15" x14ac:dyDescent="0.2">
      <c r="A195" s="158"/>
      <c r="B195" s="76"/>
      <c r="C195" s="77"/>
      <c r="D195" s="76"/>
      <c r="E195" s="77"/>
      <c r="F195" s="76"/>
      <c r="G195" s="83">
        <f t="shared" si="17"/>
        <v>-408.30000000000007</v>
      </c>
      <c r="H195" s="60">
        <f t="shared" si="17"/>
        <v>-30</v>
      </c>
      <c r="I195" s="60"/>
      <c r="J195" s="60"/>
      <c r="K195" s="76"/>
      <c r="L195" s="60" t="str">
        <f t="shared" si="18"/>
        <v xml:space="preserve"> </v>
      </c>
      <c r="M195" s="76"/>
      <c r="N195" s="81"/>
      <c r="O195" s="81"/>
      <c r="P195" s="82">
        <f t="shared" si="14"/>
        <v>0</v>
      </c>
    </row>
    <row r="196" spans="1:16" ht="15" x14ac:dyDescent="0.2">
      <c r="A196" s="158"/>
      <c r="B196" s="76"/>
      <c r="C196" s="77"/>
      <c r="D196" s="76"/>
      <c r="E196" s="77"/>
      <c r="F196" s="76"/>
      <c r="G196" s="83">
        <f t="shared" si="17"/>
        <v>-408.30000000000007</v>
      </c>
      <c r="H196" s="60">
        <f t="shared" si="17"/>
        <v>-30</v>
      </c>
      <c r="I196" s="60"/>
      <c r="J196" s="60"/>
      <c r="K196" s="76"/>
      <c r="L196" s="60" t="str">
        <f t="shared" si="18"/>
        <v xml:space="preserve"> </v>
      </c>
      <c r="M196" s="76"/>
      <c r="N196" s="81"/>
      <c r="O196" s="81"/>
      <c r="P196" s="82">
        <f t="shared" si="14"/>
        <v>0</v>
      </c>
    </row>
    <row r="197" spans="1:16" ht="15" x14ac:dyDescent="0.2">
      <c r="A197" s="158"/>
      <c r="B197" s="76"/>
      <c r="C197" s="77"/>
      <c r="D197" s="76"/>
      <c r="E197" s="77"/>
      <c r="F197" s="76"/>
      <c r="G197" s="83">
        <f t="shared" si="17"/>
        <v>-408.30000000000007</v>
      </c>
      <c r="H197" s="60">
        <f t="shared" si="17"/>
        <v>-30</v>
      </c>
      <c r="I197" s="60"/>
      <c r="J197" s="60"/>
      <c r="K197" s="76"/>
      <c r="L197" s="60" t="str">
        <f t="shared" si="18"/>
        <v xml:space="preserve"> </v>
      </c>
      <c r="M197" s="76"/>
      <c r="N197" s="81"/>
      <c r="O197" s="81"/>
      <c r="P197" s="82">
        <f t="shared" si="14"/>
        <v>0</v>
      </c>
    </row>
    <row r="198" spans="1:16" ht="15" x14ac:dyDescent="0.2">
      <c r="A198" s="158"/>
      <c r="B198" s="76"/>
      <c r="C198" s="77"/>
      <c r="D198" s="76"/>
      <c r="E198" s="77"/>
      <c r="F198" s="76"/>
      <c r="G198" s="83">
        <f t="shared" si="17"/>
        <v>-408.30000000000007</v>
      </c>
      <c r="H198" s="60">
        <f t="shared" si="17"/>
        <v>-30</v>
      </c>
      <c r="I198" s="60"/>
      <c r="J198" s="60"/>
      <c r="K198" s="76"/>
      <c r="L198" s="60" t="str">
        <f t="shared" si="18"/>
        <v xml:space="preserve"> </v>
      </c>
      <c r="M198" s="76"/>
      <c r="N198" s="81"/>
      <c r="O198" s="81"/>
      <c r="P198" s="82">
        <f t="shared" si="14"/>
        <v>0</v>
      </c>
    </row>
    <row r="199" spans="1:16" ht="15" x14ac:dyDescent="0.2">
      <c r="A199" s="158"/>
      <c r="B199" s="76"/>
      <c r="C199" s="77"/>
      <c r="D199" s="76"/>
      <c r="E199" s="77"/>
      <c r="F199" s="76"/>
      <c r="G199" s="83">
        <f t="shared" si="17"/>
        <v>-408.30000000000007</v>
      </c>
      <c r="H199" s="60">
        <f t="shared" si="17"/>
        <v>-30</v>
      </c>
      <c r="I199" s="60"/>
      <c r="J199" s="60"/>
      <c r="K199" s="76"/>
      <c r="L199" s="60" t="str">
        <f t="shared" si="18"/>
        <v xml:space="preserve"> </v>
      </c>
      <c r="M199" s="76"/>
      <c r="N199" s="81"/>
      <c r="O199" s="81"/>
      <c r="P199" s="82">
        <f t="shared" si="14"/>
        <v>0</v>
      </c>
    </row>
    <row r="200" spans="1:16" ht="15" x14ac:dyDescent="0.2">
      <c r="A200" s="158"/>
      <c r="B200" s="76"/>
      <c r="C200" s="77"/>
      <c r="D200" s="76"/>
      <c r="E200" s="77"/>
      <c r="F200" s="76"/>
      <c r="G200" s="83">
        <f t="shared" si="17"/>
        <v>-408.30000000000007</v>
      </c>
      <c r="H200" s="60">
        <f t="shared" si="17"/>
        <v>-30</v>
      </c>
      <c r="I200" s="60"/>
      <c r="J200" s="60"/>
      <c r="K200" s="76"/>
      <c r="L200" s="60" t="str">
        <f t="shared" si="18"/>
        <v xml:space="preserve"> </v>
      </c>
      <c r="M200" s="76"/>
      <c r="N200" s="81"/>
      <c r="O200" s="81"/>
      <c r="P200" s="82">
        <f t="shared" si="14"/>
        <v>0</v>
      </c>
    </row>
    <row r="201" spans="1:16" ht="15" x14ac:dyDescent="0.2">
      <c r="A201" s="158"/>
      <c r="B201" s="76"/>
      <c r="C201" s="77"/>
      <c r="D201" s="76"/>
      <c r="E201" s="77"/>
      <c r="F201" s="76"/>
      <c r="G201" s="83">
        <f t="shared" si="17"/>
        <v>-408.30000000000007</v>
      </c>
      <c r="H201" s="60">
        <f t="shared" si="17"/>
        <v>-30</v>
      </c>
      <c r="I201" s="60"/>
      <c r="J201" s="60"/>
      <c r="K201" s="76"/>
      <c r="L201" s="60" t="str">
        <f t="shared" si="18"/>
        <v xml:space="preserve"> </v>
      </c>
      <c r="M201" s="76"/>
      <c r="N201" s="81"/>
      <c r="O201" s="81"/>
      <c r="P201" s="82">
        <f t="shared" si="14"/>
        <v>0</v>
      </c>
    </row>
    <row r="202" spans="1:16" ht="15" x14ac:dyDescent="0.2">
      <c r="A202" s="158"/>
      <c r="B202" s="76"/>
      <c r="C202" s="77"/>
      <c r="D202" s="76"/>
      <c r="E202" s="77"/>
      <c r="F202" s="76"/>
      <c r="G202" s="83">
        <f t="shared" ref="G202:H217" si="19">G201-E202+C202</f>
        <v>-408.30000000000007</v>
      </c>
      <c r="H202" s="60">
        <f t="shared" si="19"/>
        <v>-30</v>
      </c>
      <c r="I202" s="60"/>
      <c r="J202" s="60"/>
      <c r="K202" s="76"/>
      <c r="L202" s="60" t="str">
        <f t="shared" si="18"/>
        <v xml:space="preserve"> </v>
      </c>
      <c r="M202" s="76"/>
      <c r="N202" s="81"/>
      <c r="O202" s="81"/>
      <c r="P202" s="82">
        <f t="shared" si="14"/>
        <v>0</v>
      </c>
    </row>
    <row r="203" spans="1:16" ht="15" x14ac:dyDescent="0.2">
      <c r="A203" s="158"/>
      <c r="B203" s="76"/>
      <c r="C203" s="77"/>
      <c r="D203" s="76"/>
      <c r="E203" s="77"/>
      <c r="F203" s="76"/>
      <c r="G203" s="83">
        <f t="shared" si="19"/>
        <v>-408.30000000000007</v>
      </c>
      <c r="H203" s="60">
        <f t="shared" si="19"/>
        <v>-30</v>
      </c>
      <c r="I203" s="60"/>
      <c r="J203" s="60"/>
      <c r="K203" s="76"/>
      <c r="L203" s="60" t="str">
        <f t="shared" si="18"/>
        <v xml:space="preserve"> </v>
      </c>
      <c r="M203" s="76"/>
      <c r="N203" s="81"/>
      <c r="O203" s="81"/>
      <c r="P203" s="82">
        <f t="shared" si="14"/>
        <v>0</v>
      </c>
    </row>
    <row r="204" spans="1:16" ht="15" x14ac:dyDescent="0.2">
      <c r="A204" s="158"/>
      <c r="B204" s="76"/>
      <c r="C204" s="77"/>
      <c r="D204" s="76"/>
      <c r="E204" s="77"/>
      <c r="F204" s="76"/>
      <c r="G204" s="83">
        <f t="shared" si="19"/>
        <v>-408.30000000000007</v>
      </c>
      <c r="H204" s="60">
        <f t="shared" si="19"/>
        <v>-30</v>
      </c>
      <c r="I204" s="60"/>
      <c r="J204" s="60"/>
      <c r="K204" s="76"/>
      <c r="L204" s="60" t="str">
        <f t="shared" si="18"/>
        <v xml:space="preserve"> </v>
      </c>
      <c r="M204" s="76"/>
      <c r="N204" s="81"/>
      <c r="O204" s="81"/>
      <c r="P204" s="82">
        <f t="shared" si="14"/>
        <v>0</v>
      </c>
    </row>
    <row r="205" spans="1:16" ht="15" x14ac:dyDescent="0.2">
      <c r="A205" s="158"/>
      <c r="B205" s="76"/>
      <c r="C205" s="77"/>
      <c r="D205" s="76"/>
      <c r="E205" s="77"/>
      <c r="F205" s="76"/>
      <c r="G205" s="83">
        <f t="shared" si="19"/>
        <v>-408.30000000000007</v>
      </c>
      <c r="H205" s="60">
        <f t="shared" si="19"/>
        <v>-30</v>
      </c>
      <c r="I205" s="60"/>
      <c r="J205" s="60"/>
      <c r="K205" s="76"/>
      <c r="L205" s="60" t="str">
        <f t="shared" si="18"/>
        <v xml:space="preserve"> </v>
      </c>
      <c r="M205" s="76"/>
      <c r="N205" s="81"/>
      <c r="O205" s="81"/>
      <c r="P205" s="82">
        <f t="shared" si="14"/>
        <v>0</v>
      </c>
    </row>
    <row r="206" spans="1:16" ht="15" x14ac:dyDescent="0.2">
      <c r="A206" s="158"/>
      <c r="B206" s="76"/>
      <c r="C206" s="77"/>
      <c r="D206" s="76"/>
      <c r="E206" s="77"/>
      <c r="F206" s="76"/>
      <c r="G206" s="83">
        <f t="shared" si="19"/>
        <v>-408.30000000000007</v>
      </c>
      <c r="H206" s="60">
        <f t="shared" si="19"/>
        <v>-30</v>
      </c>
      <c r="I206" s="60"/>
      <c r="J206" s="60"/>
      <c r="K206" s="76"/>
      <c r="L206" s="60" t="str">
        <f t="shared" si="18"/>
        <v xml:space="preserve"> </v>
      </c>
      <c r="M206" s="76"/>
      <c r="N206" s="81"/>
      <c r="O206" s="81"/>
      <c r="P206" s="82">
        <f t="shared" ref="P206:P212" si="20">O206*G206</f>
        <v>0</v>
      </c>
    </row>
    <row r="207" spans="1:16" ht="15" x14ac:dyDescent="0.2">
      <c r="A207" s="158"/>
      <c r="B207" s="76"/>
      <c r="C207" s="77"/>
      <c r="D207" s="76"/>
      <c r="E207" s="77"/>
      <c r="F207" s="76"/>
      <c r="G207" s="83">
        <f t="shared" si="19"/>
        <v>-408.30000000000007</v>
      </c>
      <c r="H207" s="60">
        <f t="shared" si="19"/>
        <v>-30</v>
      </c>
      <c r="I207" s="60"/>
      <c r="J207" s="60"/>
      <c r="K207" s="76"/>
      <c r="L207" s="60" t="str">
        <f t="shared" si="18"/>
        <v xml:space="preserve"> </v>
      </c>
      <c r="M207" s="76"/>
      <c r="N207" s="81"/>
      <c r="O207" s="81"/>
      <c r="P207" s="82">
        <f t="shared" si="20"/>
        <v>0</v>
      </c>
    </row>
    <row r="208" spans="1:16" ht="15" x14ac:dyDescent="0.2">
      <c r="A208" s="158"/>
      <c r="B208" s="76"/>
      <c r="C208" s="77"/>
      <c r="D208" s="76"/>
      <c r="E208" s="77"/>
      <c r="F208" s="76"/>
      <c r="G208" s="83">
        <f t="shared" si="19"/>
        <v>-408.30000000000007</v>
      </c>
      <c r="H208" s="60">
        <f t="shared" si="19"/>
        <v>-30</v>
      </c>
      <c r="I208" s="60"/>
      <c r="J208" s="60"/>
      <c r="K208" s="76"/>
      <c r="L208" s="60" t="str">
        <f t="shared" si="18"/>
        <v xml:space="preserve"> </v>
      </c>
      <c r="M208" s="76"/>
      <c r="N208" s="81"/>
      <c r="O208" s="81"/>
      <c r="P208" s="82">
        <f t="shared" si="20"/>
        <v>0</v>
      </c>
    </row>
    <row r="209" spans="1:16" ht="15" x14ac:dyDescent="0.2">
      <c r="A209" s="158"/>
      <c r="B209" s="76"/>
      <c r="C209" s="77"/>
      <c r="D209" s="76"/>
      <c r="E209" s="77"/>
      <c r="F209" s="76"/>
      <c r="G209" s="83">
        <f t="shared" si="19"/>
        <v>-408.30000000000007</v>
      </c>
      <c r="H209" s="60">
        <f t="shared" si="19"/>
        <v>-30</v>
      </c>
      <c r="I209" s="60"/>
      <c r="J209" s="60"/>
      <c r="K209" s="76"/>
      <c r="L209" s="60" t="str">
        <f t="shared" si="18"/>
        <v xml:space="preserve"> </v>
      </c>
      <c r="M209" s="76"/>
      <c r="N209" s="81"/>
      <c r="O209" s="81"/>
      <c r="P209" s="82">
        <f t="shared" si="20"/>
        <v>0</v>
      </c>
    </row>
    <row r="210" spans="1:16" ht="15" x14ac:dyDescent="0.2">
      <c r="A210" s="158"/>
      <c r="B210" s="76"/>
      <c r="C210" s="77"/>
      <c r="D210" s="76"/>
      <c r="E210" s="77"/>
      <c r="F210" s="76"/>
      <c r="G210" s="83">
        <f t="shared" si="19"/>
        <v>-408.30000000000007</v>
      </c>
      <c r="H210" s="60">
        <f t="shared" si="19"/>
        <v>-30</v>
      </c>
      <c r="I210" s="60"/>
      <c r="J210" s="60"/>
      <c r="K210" s="76"/>
      <c r="L210" s="60" t="str">
        <f t="shared" si="18"/>
        <v xml:space="preserve"> </v>
      </c>
      <c r="M210" s="76"/>
      <c r="N210" s="81"/>
      <c r="O210" s="81"/>
      <c r="P210" s="82">
        <f t="shared" si="20"/>
        <v>0</v>
      </c>
    </row>
    <row r="211" spans="1:16" ht="15" x14ac:dyDescent="0.2">
      <c r="A211" s="158"/>
      <c r="B211" s="76"/>
      <c r="C211" s="77"/>
      <c r="D211" s="76"/>
      <c r="E211" s="77"/>
      <c r="F211" s="76"/>
      <c r="G211" s="83">
        <f t="shared" si="19"/>
        <v>-408.30000000000007</v>
      </c>
      <c r="H211" s="60">
        <f t="shared" si="19"/>
        <v>-30</v>
      </c>
      <c r="I211" s="60"/>
      <c r="J211" s="60"/>
      <c r="K211" s="76"/>
      <c r="L211" s="60" t="str">
        <f t="shared" si="18"/>
        <v xml:space="preserve"> </v>
      </c>
      <c r="M211" s="76"/>
      <c r="N211" s="81"/>
      <c r="O211" s="81"/>
      <c r="P211" s="82">
        <f t="shared" si="20"/>
        <v>0</v>
      </c>
    </row>
    <row r="212" spans="1:16" ht="15" x14ac:dyDescent="0.2">
      <c r="A212" s="158"/>
      <c r="B212" s="76"/>
      <c r="C212" s="77"/>
      <c r="D212" s="76"/>
      <c r="E212" s="77"/>
      <c r="F212" s="76"/>
      <c r="G212" s="83">
        <f t="shared" si="19"/>
        <v>-408.30000000000007</v>
      </c>
      <c r="H212" s="60">
        <f t="shared" si="19"/>
        <v>-30</v>
      </c>
      <c r="I212" s="60"/>
      <c r="J212" s="60"/>
      <c r="K212" s="76"/>
      <c r="L212" s="60" t="str">
        <f t="shared" si="18"/>
        <v xml:space="preserve"> </v>
      </c>
      <c r="M212" s="76"/>
      <c r="N212" s="81"/>
      <c r="O212" s="81"/>
      <c r="P212" s="82">
        <f t="shared" si="20"/>
        <v>0</v>
      </c>
    </row>
    <row r="213" spans="1:16" ht="15" x14ac:dyDescent="0.2">
      <c r="A213" s="158"/>
      <c r="B213" s="76"/>
      <c r="C213" s="77"/>
      <c r="D213" s="76"/>
      <c r="E213" s="77"/>
      <c r="F213" s="76"/>
      <c r="G213" s="83">
        <f t="shared" si="19"/>
        <v>-408.30000000000007</v>
      </c>
      <c r="H213" s="60">
        <f t="shared" si="19"/>
        <v>-30</v>
      </c>
      <c r="I213" s="76"/>
      <c r="J213" s="76"/>
      <c r="K213" s="76"/>
      <c r="L213" s="76"/>
      <c r="M213" s="76"/>
      <c r="N213" s="81"/>
      <c r="O213" s="81"/>
      <c r="P213" s="81"/>
    </row>
    <row r="214" spans="1:16" ht="15" x14ac:dyDescent="0.2">
      <c r="A214" s="158"/>
      <c r="B214" s="76"/>
      <c r="C214" s="77"/>
      <c r="D214" s="76"/>
      <c r="E214" s="77"/>
      <c r="F214" s="76"/>
      <c r="G214" s="83">
        <f t="shared" si="19"/>
        <v>-408.30000000000007</v>
      </c>
      <c r="H214" s="60">
        <f t="shared" si="19"/>
        <v>-30</v>
      </c>
      <c r="I214" s="76"/>
      <c r="J214" s="76"/>
      <c r="K214" s="76"/>
      <c r="L214" s="76"/>
      <c r="M214" s="76"/>
      <c r="N214" s="81"/>
      <c r="O214" s="81"/>
      <c r="P214" s="81"/>
    </row>
    <row r="215" spans="1:16" ht="15" x14ac:dyDescent="0.2">
      <c r="A215" s="158"/>
      <c r="B215" s="76"/>
      <c r="C215" s="77"/>
      <c r="D215" s="76"/>
      <c r="E215" s="77"/>
      <c r="F215" s="76"/>
      <c r="G215" s="83">
        <f t="shared" si="19"/>
        <v>-408.30000000000007</v>
      </c>
      <c r="H215" s="60">
        <f t="shared" si="19"/>
        <v>-30</v>
      </c>
      <c r="I215" s="76"/>
      <c r="J215" s="76"/>
      <c r="K215" s="76"/>
      <c r="L215" s="76"/>
      <c r="M215" s="76"/>
      <c r="N215" s="81"/>
      <c r="O215" s="81"/>
      <c r="P215" s="81"/>
    </row>
    <row r="216" spans="1:16" ht="15" x14ac:dyDescent="0.2">
      <c r="A216" s="158"/>
      <c r="B216" s="76"/>
      <c r="C216" s="77"/>
      <c r="D216" s="76"/>
      <c r="E216" s="77"/>
      <c r="F216" s="76"/>
      <c r="G216" s="83">
        <f t="shared" si="19"/>
        <v>-408.30000000000007</v>
      </c>
      <c r="H216" s="60">
        <f t="shared" si="19"/>
        <v>-30</v>
      </c>
      <c r="I216" s="76"/>
      <c r="J216" s="76"/>
      <c r="K216" s="76"/>
      <c r="L216" s="76"/>
      <c r="M216" s="76"/>
      <c r="N216" s="81"/>
      <c r="O216" s="81"/>
      <c r="P216" s="81"/>
    </row>
    <row r="217" spans="1:16" ht="15" x14ac:dyDescent="0.2">
      <c r="A217" s="158"/>
      <c r="B217" s="76"/>
      <c r="C217" s="77"/>
      <c r="D217" s="76"/>
      <c r="E217" s="77"/>
      <c r="F217" s="76"/>
      <c r="G217" s="83">
        <f t="shared" si="19"/>
        <v>-408.30000000000007</v>
      </c>
      <c r="H217" s="60">
        <f t="shared" si="19"/>
        <v>-30</v>
      </c>
      <c r="I217" s="76"/>
      <c r="J217" s="76"/>
      <c r="K217" s="76"/>
      <c r="L217" s="76"/>
      <c r="M217" s="76"/>
      <c r="N217" s="81"/>
      <c r="O217" s="81"/>
      <c r="P217" s="81"/>
    </row>
    <row r="218" spans="1:16" ht="15" x14ac:dyDescent="0.2">
      <c r="A218" s="158"/>
      <c r="B218" s="76"/>
      <c r="C218" s="77"/>
      <c r="D218" s="76"/>
      <c r="E218" s="77"/>
      <c r="F218" s="76"/>
      <c r="G218" s="83">
        <f t="shared" ref="G218:H220" si="21">G217-E218+C218</f>
        <v>-408.30000000000007</v>
      </c>
      <c r="H218" s="60">
        <f t="shared" si="21"/>
        <v>-30</v>
      </c>
      <c r="I218" s="76"/>
      <c r="J218" s="76"/>
      <c r="K218" s="76"/>
      <c r="L218" s="76"/>
      <c r="M218" s="76"/>
      <c r="N218" s="81"/>
      <c r="O218" s="81"/>
      <c r="P218" s="81"/>
    </row>
    <row r="219" spans="1:16" ht="15" x14ac:dyDescent="0.2">
      <c r="A219" s="158"/>
      <c r="B219" s="76"/>
      <c r="C219" s="77"/>
      <c r="D219" s="76"/>
      <c r="E219" s="77"/>
      <c r="F219" s="76"/>
      <c r="G219" s="83">
        <f t="shared" si="21"/>
        <v>-408.30000000000007</v>
      </c>
      <c r="H219" s="60">
        <f t="shared" si="21"/>
        <v>-30</v>
      </c>
      <c r="I219" s="76"/>
      <c r="J219" s="76"/>
      <c r="K219" s="76"/>
      <c r="L219" s="76"/>
      <c r="M219" s="76"/>
      <c r="N219" s="81"/>
      <c r="O219" s="81"/>
      <c r="P219" s="81"/>
    </row>
    <row r="220" spans="1:16" ht="15" x14ac:dyDescent="0.2">
      <c r="A220" s="158"/>
      <c r="B220" s="76"/>
      <c r="C220" s="77"/>
      <c r="D220" s="76"/>
      <c r="E220" s="77"/>
      <c r="F220" s="76"/>
      <c r="G220" s="83">
        <f t="shared" si="21"/>
        <v>-408.30000000000007</v>
      </c>
      <c r="H220" s="60">
        <f t="shared" si="21"/>
        <v>-30</v>
      </c>
      <c r="I220" s="76"/>
      <c r="J220" s="76"/>
      <c r="K220" s="76"/>
      <c r="L220" s="76"/>
      <c r="M220" s="76"/>
      <c r="N220" s="81"/>
      <c r="O220" s="81"/>
      <c r="P220" s="81"/>
    </row>
    <row r="221" spans="1:16" ht="15" x14ac:dyDescent="0.2">
      <c r="A221" s="158"/>
      <c r="B221" s="76"/>
      <c r="C221" s="77"/>
      <c r="D221" s="76"/>
      <c r="E221" s="77"/>
      <c r="F221" s="76"/>
      <c r="G221" s="77"/>
      <c r="H221" s="76"/>
      <c r="I221" s="76"/>
      <c r="J221" s="76"/>
      <c r="K221" s="76"/>
      <c r="L221" s="76"/>
      <c r="M221" s="76"/>
      <c r="N221" s="81"/>
      <c r="O221" s="81"/>
      <c r="P221" s="81"/>
    </row>
    <row r="222" spans="1:16" ht="15" x14ac:dyDescent="0.2">
      <c r="A222" s="158"/>
      <c r="B222" s="76"/>
      <c r="C222" s="77"/>
      <c r="D222" s="76"/>
      <c r="E222" s="77"/>
      <c r="F222" s="76"/>
      <c r="G222" s="77"/>
      <c r="H222" s="76"/>
      <c r="I222" s="76"/>
      <c r="J222" s="76"/>
      <c r="K222" s="76"/>
      <c r="L222" s="76"/>
      <c r="M222" s="76"/>
      <c r="N222" s="81"/>
      <c r="O222" s="81"/>
      <c r="P222" s="81"/>
    </row>
    <row r="223" spans="1:16" ht="15" x14ac:dyDescent="0.2">
      <c r="A223" s="158"/>
      <c r="B223" s="76"/>
      <c r="C223" s="77"/>
      <c r="D223" s="76"/>
      <c r="E223" s="77"/>
      <c r="F223" s="76"/>
      <c r="G223" s="77"/>
      <c r="H223" s="76"/>
      <c r="I223" s="76"/>
      <c r="J223" s="76"/>
      <c r="K223" s="76"/>
      <c r="L223" s="76"/>
      <c r="M223" s="76"/>
      <c r="N223" s="81"/>
      <c r="O223" s="81"/>
      <c r="P223" s="81"/>
    </row>
    <row r="224" spans="1:16" ht="15" x14ac:dyDescent="0.2">
      <c r="A224" s="158"/>
      <c r="B224" s="76"/>
      <c r="C224" s="77"/>
      <c r="D224" s="76"/>
      <c r="E224" s="77"/>
      <c r="F224" s="76"/>
      <c r="G224" s="77"/>
      <c r="H224" s="76"/>
      <c r="I224" s="76"/>
      <c r="J224" s="76"/>
      <c r="K224" s="76"/>
      <c r="L224" s="76"/>
      <c r="M224" s="76"/>
      <c r="N224" s="81"/>
      <c r="O224" s="81"/>
      <c r="P224" s="81"/>
    </row>
    <row r="225" spans="1:16" ht="15" x14ac:dyDescent="0.2">
      <c r="A225" s="158"/>
      <c r="B225" s="76"/>
      <c r="C225" s="77"/>
      <c r="D225" s="76"/>
      <c r="E225" s="77"/>
      <c r="F225" s="76"/>
      <c r="G225" s="77"/>
      <c r="H225" s="76"/>
      <c r="I225" s="76"/>
      <c r="J225" s="76"/>
      <c r="K225" s="76"/>
      <c r="L225" s="76"/>
      <c r="M225" s="76"/>
      <c r="N225" s="81"/>
      <c r="O225" s="81"/>
      <c r="P225" s="81"/>
    </row>
    <row r="226" spans="1:16" ht="15" x14ac:dyDescent="0.2">
      <c r="A226" s="158"/>
      <c r="B226" s="76"/>
      <c r="C226" s="77"/>
      <c r="D226" s="76"/>
      <c r="E226" s="77"/>
      <c r="F226" s="76"/>
      <c r="G226" s="77"/>
      <c r="H226" s="76"/>
      <c r="I226" s="76"/>
      <c r="J226" s="76"/>
      <c r="K226" s="76"/>
      <c r="L226" s="76"/>
      <c r="M226" s="76"/>
      <c r="N226" s="81"/>
      <c r="O226" s="81"/>
      <c r="P226" s="81"/>
    </row>
    <row r="227" spans="1:16" ht="15" x14ac:dyDescent="0.2">
      <c r="A227" s="158"/>
      <c r="B227" s="76"/>
      <c r="C227" s="77"/>
      <c r="D227" s="76"/>
      <c r="E227" s="77"/>
      <c r="F227" s="76"/>
      <c r="G227" s="77"/>
      <c r="H227" s="76"/>
      <c r="I227" s="76"/>
      <c r="J227" s="76"/>
      <c r="K227" s="76"/>
      <c r="L227" s="76"/>
      <c r="M227" s="76"/>
      <c r="N227" s="81"/>
      <c r="O227" s="81"/>
      <c r="P227" s="81"/>
    </row>
    <row r="228" spans="1:16" ht="15" x14ac:dyDescent="0.2">
      <c r="A228" s="158"/>
      <c r="B228" s="76"/>
      <c r="C228" s="77"/>
      <c r="D228" s="76"/>
      <c r="E228" s="77"/>
      <c r="F228" s="76"/>
      <c r="G228" s="77"/>
      <c r="H228" s="76"/>
      <c r="I228" s="76"/>
      <c r="J228" s="76"/>
      <c r="K228" s="76"/>
      <c r="L228" s="76"/>
      <c r="M228" s="76"/>
      <c r="N228" s="81"/>
      <c r="O228" s="81"/>
      <c r="P228" s="81"/>
    </row>
    <row r="229" spans="1:16" ht="15" x14ac:dyDescent="0.2">
      <c r="A229" s="158"/>
      <c r="B229" s="76"/>
      <c r="C229" s="77"/>
      <c r="D229" s="76"/>
      <c r="E229" s="77"/>
      <c r="F229" s="76"/>
      <c r="G229" s="77"/>
      <c r="H229" s="76"/>
      <c r="I229" s="76"/>
      <c r="J229" s="76"/>
      <c r="K229" s="76"/>
      <c r="L229" s="76"/>
      <c r="M229" s="76"/>
      <c r="N229" s="81"/>
      <c r="O229" s="81"/>
      <c r="P229" s="81"/>
    </row>
    <row r="230" spans="1:16" ht="15" x14ac:dyDescent="0.2">
      <c r="A230" s="158"/>
      <c r="B230" s="76"/>
      <c r="C230" s="77"/>
      <c r="D230" s="76"/>
      <c r="E230" s="77"/>
      <c r="F230" s="76"/>
      <c r="G230" s="77"/>
      <c r="H230" s="76"/>
      <c r="I230" s="76"/>
      <c r="J230" s="76"/>
      <c r="K230" s="76"/>
      <c r="L230" s="76"/>
      <c r="M230" s="76"/>
      <c r="N230" s="81"/>
      <c r="O230" s="81"/>
      <c r="P230" s="81"/>
    </row>
    <row r="231" spans="1:16" ht="15" x14ac:dyDescent="0.2">
      <c r="A231" s="158"/>
      <c r="B231" s="76"/>
      <c r="C231" s="77"/>
      <c r="D231" s="76"/>
      <c r="E231" s="77"/>
      <c r="F231" s="76"/>
      <c r="G231" s="77"/>
      <c r="H231" s="76"/>
      <c r="I231" s="76"/>
      <c r="J231" s="76"/>
      <c r="K231" s="76"/>
      <c r="L231" s="76"/>
      <c r="M231" s="76"/>
      <c r="N231" s="81"/>
      <c r="O231" s="81"/>
      <c r="P231" s="81"/>
    </row>
    <row r="232" spans="1:16" ht="15" x14ac:dyDescent="0.2">
      <c r="A232" s="158"/>
      <c r="B232" s="76"/>
      <c r="C232" s="77"/>
      <c r="D232" s="76"/>
      <c r="E232" s="77"/>
      <c r="F232" s="76"/>
      <c r="G232" s="77"/>
      <c r="H232" s="76"/>
      <c r="I232" s="76"/>
      <c r="J232" s="76"/>
      <c r="K232" s="76"/>
      <c r="L232" s="76"/>
      <c r="M232" s="76"/>
      <c r="N232" s="81"/>
      <c r="O232" s="81"/>
      <c r="P232" s="81"/>
    </row>
    <row r="233" spans="1:16" ht="15" x14ac:dyDescent="0.2">
      <c r="A233" s="158"/>
      <c r="B233" s="76"/>
      <c r="C233" s="77"/>
      <c r="D233" s="76"/>
      <c r="E233" s="77"/>
      <c r="F233" s="76"/>
      <c r="G233" s="77"/>
      <c r="H233" s="76"/>
      <c r="I233" s="76"/>
      <c r="J233" s="76"/>
      <c r="K233" s="76"/>
      <c r="L233" s="76"/>
      <c r="M233" s="76"/>
      <c r="N233" s="81"/>
      <c r="O233" s="81"/>
      <c r="P233" s="81"/>
    </row>
    <row r="234" spans="1:16" ht="15" x14ac:dyDescent="0.2">
      <c r="A234" s="158"/>
      <c r="B234" s="76"/>
      <c r="C234" s="77"/>
      <c r="D234" s="76"/>
      <c r="E234" s="77"/>
      <c r="F234" s="76"/>
      <c r="G234" s="77"/>
      <c r="H234" s="76"/>
      <c r="I234" s="76"/>
      <c r="J234" s="76"/>
      <c r="K234" s="76"/>
      <c r="L234" s="76"/>
      <c r="M234" s="76"/>
      <c r="N234" s="81"/>
      <c r="O234" s="81"/>
      <c r="P234" s="81"/>
    </row>
    <row r="235" spans="1:16" ht="15" x14ac:dyDescent="0.2">
      <c r="A235" s="158"/>
      <c r="B235" s="76"/>
      <c r="C235" s="77"/>
      <c r="D235" s="76"/>
      <c r="E235" s="77"/>
      <c r="F235" s="76"/>
      <c r="G235" s="77"/>
      <c r="H235" s="76"/>
      <c r="I235" s="76"/>
      <c r="J235" s="76"/>
      <c r="K235" s="76"/>
      <c r="L235" s="76"/>
      <c r="M235" s="76"/>
      <c r="N235" s="81"/>
      <c r="O235" s="81"/>
      <c r="P235" s="81"/>
    </row>
    <row r="236" spans="1:16" ht="15" x14ac:dyDescent="0.2">
      <c r="A236" s="158"/>
      <c r="B236" s="76"/>
      <c r="C236" s="77"/>
      <c r="D236" s="76"/>
      <c r="E236" s="77"/>
      <c r="F236" s="76"/>
      <c r="G236" s="77"/>
      <c r="H236" s="76"/>
      <c r="I236" s="76"/>
      <c r="J236" s="76"/>
      <c r="K236" s="76"/>
      <c r="L236" s="76"/>
      <c r="M236" s="76"/>
      <c r="N236" s="81"/>
      <c r="O236" s="81"/>
      <c r="P236" s="81"/>
    </row>
    <row r="237" spans="1:16" ht="15" x14ac:dyDescent="0.2">
      <c r="A237" s="158"/>
      <c r="B237" s="76"/>
      <c r="C237" s="77"/>
      <c r="D237" s="76"/>
      <c r="E237" s="77"/>
      <c r="F237" s="76"/>
      <c r="G237" s="77"/>
      <c r="H237" s="76"/>
      <c r="I237" s="76"/>
      <c r="J237" s="76"/>
      <c r="K237" s="76"/>
      <c r="L237" s="76"/>
      <c r="M237" s="76"/>
      <c r="N237" s="81"/>
      <c r="O237" s="81"/>
      <c r="P237" s="81"/>
    </row>
    <row r="238" spans="1:16" ht="15" x14ac:dyDescent="0.2">
      <c r="A238" s="158"/>
      <c r="B238" s="76"/>
      <c r="C238" s="77"/>
      <c r="D238" s="76"/>
      <c r="E238" s="77"/>
      <c r="F238" s="76"/>
      <c r="G238" s="77"/>
      <c r="H238" s="76"/>
      <c r="I238" s="76"/>
      <c r="J238" s="76"/>
      <c r="K238" s="76"/>
      <c r="L238" s="76"/>
      <c r="M238" s="76"/>
      <c r="N238" s="81"/>
      <c r="O238" s="81"/>
      <c r="P238" s="81"/>
    </row>
    <row r="239" spans="1:16" ht="15" x14ac:dyDescent="0.2">
      <c r="A239" s="158"/>
      <c r="B239" s="76"/>
      <c r="C239" s="77"/>
      <c r="D239" s="76"/>
      <c r="E239" s="77"/>
      <c r="F239" s="76"/>
      <c r="G239" s="77"/>
      <c r="H239" s="76"/>
      <c r="I239" s="76"/>
      <c r="J239" s="76"/>
      <c r="K239" s="76"/>
      <c r="L239" s="76"/>
      <c r="M239" s="76"/>
      <c r="N239" s="81"/>
      <c r="O239" s="81"/>
      <c r="P239" s="81"/>
    </row>
    <row r="240" spans="1:16" ht="15" x14ac:dyDescent="0.2">
      <c r="A240" s="158"/>
      <c r="B240" s="76"/>
      <c r="C240" s="77"/>
      <c r="D240" s="76"/>
      <c r="E240" s="77"/>
      <c r="F240" s="76"/>
      <c r="G240" s="77"/>
      <c r="H240" s="76"/>
      <c r="I240" s="76"/>
      <c r="J240" s="76"/>
      <c r="K240" s="76"/>
      <c r="L240" s="76"/>
      <c r="M240" s="76"/>
      <c r="N240" s="81"/>
      <c r="O240" s="81"/>
      <c r="P240" s="81"/>
    </row>
    <row r="241" spans="1:16" ht="15" x14ac:dyDescent="0.2">
      <c r="A241" s="158"/>
      <c r="B241" s="76"/>
      <c r="C241" s="77"/>
      <c r="D241" s="76"/>
      <c r="E241" s="77"/>
      <c r="F241" s="76"/>
      <c r="G241" s="77"/>
      <c r="H241" s="76"/>
      <c r="I241" s="76"/>
      <c r="J241" s="76"/>
      <c r="K241" s="76"/>
      <c r="L241" s="76"/>
      <c r="M241" s="76"/>
      <c r="N241" s="81"/>
      <c r="O241" s="81"/>
      <c r="P241" s="81"/>
    </row>
    <row r="242" spans="1:16" ht="15" x14ac:dyDescent="0.2">
      <c r="A242" s="158"/>
      <c r="B242" s="76"/>
      <c r="C242" s="77"/>
      <c r="D242" s="76"/>
      <c r="E242" s="77"/>
      <c r="F242" s="76"/>
      <c r="G242" s="77"/>
      <c r="H242" s="76"/>
      <c r="I242" s="76"/>
      <c r="J242" s="76"/>
      <c r="K242" s="76"/>
      <c r="L242" s="76"/>
      <c r="M242" s="76"/>
      <c r="N242" s="81"/>
      <c r="O242" s="81"/>
      <c r="P242" s="81"/>
    </row>
    <row r="243" spans="1:16" ht="15" x14ac:dyDescent="0.2">
      <c r="A243" s="158"/>
      <c r="B243" s="76"/>
      <c r="C243" s="77"/>
      <c r="D243" s="76"/>
      <c r="E243" s="77"/>
      <c r="F243" s="76"/>
      <c r="G243" s="77"/>
      <c r="H243" s="76"/>
      <c r="I243" s="76"/>
      <c r="J243" s="76"/>
      <c r="K243" s="76"/>
      <c r="L243" s="76"/>
      <c r="M243" s="76"/>
      <c r="N243" s="81"/>
      <c r="O243" s="81"/>
      <c r="P243" s="81"/>
    </row>
    <row r="244" spans="1:16" ht="15" x14ac:dyDescent="0.2">
      <c r="A244" s="158"/>
      <c r="B244" s="76"/>
      <c r="C244" s="77"/>
      <c r="D244" s="76"/>
      <c r="E244" s="77"/>
      <c r="F244" s="76"/>
      <c r="G244" s="77"/>
      <c r="H244" s="76"/>
      <c r="I244" s="76"/>
      <c r="J244" s="76"/>
      <c r="K244" s="76"/>
      <c r="L244" s="76"/>
      <c r="M244" s="76"/>
      <c r="N244" s="81"/>
      <c r="O244" s="81"/>
      <c r="P244" s="81"/>
    </row>
    <row r="245" spans="1:16" ht="15" x14ac:dyDescent="0.2">
      <c r="A245" s="158"/>
      <c r="B245" s="76"/>
      <c r="C245" s="77"/>
      <c r="D245" s="76"/>
      <c r="E245" s="77"/>
      <c r="F245" s="76"/>
      <c r="G245" s="77"/>
      <c r="H245" s="76"/>
      <c r="I245" s="76"/>
      <c r="J245" s="76"/>
      <c r="K245" s="76"/>
      <c r="L245" s="76"/>
      <c r="M245" s="76"/>
      <c r="N245" s="81"/>
      <c r="O245" s="81"/>
      <c r="P245" s="81"/>
    </row>
    <row r="246" spans="1:16" ht="15" x14ac:dyDescent="0.2">
      <c r="A246" s="158"/>
      <c r="B246" s="76"/>
      <c r="C246" s="77"/>
      <c r="D246" s="76"/>
      <c r="E246" s="77"/>
      <c r="F246" s="76"/>
      <c r="G246" s="77"/>
      <c r="H246" s="76"/>
      <c r="I246" s="76"/>
      <c r="J246" s="76"/>
      <c r="K246" s="76"/>
      <c r="L246" s="76"/>
      <c r="M246" s="76"/>
      <c r="N246" s="81"/>
      <c r="O246" s="81"/>
      <c r="P246" s="81"/>
    </row>
    <row r="247" spans="1:16" ht="15" x14ac:dyDescent="0.2">
      <c r="A247" s="158"/>
      <c r="B247" s="76"/>
      <c r="C247" s="77"/>
      <c r="D247" s="76"/>
      <c r="E247" s="77"/>
      <c r="F247" s="76"/>
      <c r="G247" s="77"/>
      <c r="H247" s="76"/>
      <c r="I247" s="76"/>
      <c r="J247" s="76"/>
      <c r="K247" s="76"/>
      <c r="L247" s="76"/>
      <c r="M247" s="76"/>
      <c r="N247" s="81"/>
      <c r="O247" s="81"/>
      <c r="P247" s="81"/>
    </row>
    <row r="248" spans="1:16" ht="15" x14ac:dyDescent="0.2">
      <c r="A248" s="158"/>
      <c r="B248" s="76"/>
      <c r="C248" s="77"/>
      <c r="D248" s="76"/>
      <c r="E248" s="77"/>
      <c r="F248" s="76"/>
      <c r="G248" s="77"/>
      <c r="H248" s="76"/>
      <c r="I248" s="76"/>
      <c r="J248" s="76"/>
      <c r="K248" s="76"/>
      <c r="L248" s="76"/>
      <c r="M248" s="76"/>
      <c r="N248" s="81"/>
      <c r="O248" s="81"/>
      <c r="P248" s="81"/>
    </row>
    <row r="249" spans="1:16" ht="15" x14ac:dyDescent="0.2">
      <c r="A249" s="158"/>
      <c r="B249" s="76"/>
      <c r="C249" s="77"/>
      <c r="D249" s="76"/>
      <c r="E249" s="77"/>
      <c r="F249" s="76"/>
      <c r="G249" s="77"/>
      <c r="H249" s="76"/>
      <c r="I249" s="76"/>
      <c r="J249" s="76"/>
      <c r="K249" s="76"/>
      <c r="L249" s="76"/>
      <c r="M249" s="76"/>
      <c r="N249" s="81"/>
      <c r="O249" s="81"/>
      <c r="P249" s="81"/>
    </row>
    <row r="250" spans="1:16" ht="15" x14ac:dyDescent="0.2">
      <c r="A250" s="158"/>
      <c r="B250" s="76"/>
      <c r="C250" s="77"/>
      <c r="D250" s="76"/>
      <c r="E250" s="77"/>
      <c r="F250" s="76"/>
      <c r="G250" s="77"/>
      <c r="H250" s="76"/>
      <c r="I250" s="76"/>
      <c r="J250" s="76"/>
      <c r="K250" s="76"/>
      <c r="L250" s="76"/>
      <c r="M250" s="76"/>
      <c r="N250" s="81"/>
      <c r="O250" s="81"/>
      <c r="P250" s="81"/>
    </row>
    <row r="251" spans="1:16" ht="15" x14ac:dyDescent="0.2">
      <c r="A251" s="158"/>
      <c r="B251" s="76"/>
      <c r="C251" s="77"/>
      <c r="D251" s="76"/>
      <c r="E251" s="77"/>
      <c r="F251" s="76"/>
      <c r="G251" s="77"/>
      <c r="H251" s="76"/>
      <c r="I251" s="76"/>
      <c r="J251" s="76"/>
      <c r="K251" s="76"/>
      <c r="L251" s="76"/>
      <c r="M251" s="76"/>
      <c r="N251" s="81"/>
      <c r="O251" s="81"/>
      <c r="P251" s="81"/>
    </row>
    <row r="252" spans="1:16" ht="15" x14ac:dyDescent="0.2">
      <c r="A252" s="158"/>
      <c r="B252" s="76"/>
      <c r="C252" s="77"/>
      <c r="D252" s="76"/>
      <c r="E252" s="77"/>
      <c r="F252" s="76"/>
      <c r="G252" s="77"/>
      <c r="H252" s="76"/>
      <c r="I252" s="76"/>
      <c r="J252" s="76"/>
      <c r="K252" s="76"/>
      <c r="L252" s="76"/>
      <c r="M252" s="76"/>
      <c r="N252" s="81"/>
      <c r="O252" s="81"/>
      <c r="P252" s="81"/>
    </row>
    <row r="253" spans="1:16" ht="15" x14ac:dyDescent="0.2">
      <c r="A253" s="158"/>
      <c r="B253" s="76"/>
      <c r="C253" s="77"/>
      <c r="D253" s="76"/>
      <c r="E253" s="77"/>
      <c r="F253" s="76"/>
      <c r="G253" s="77"/>
      <c r="H253" s="76"/>
      <c r="I253" s="76"/>
      <c r="J253" s="76"/>
      <c r="K253" s="76"/>
      <c r="L253" s="76"/>
      <c r="M253" s="76"/>
      <c r="N253" s="81"/>
      <c r="O253" s="81"/>
      <c r="P253" s="81"/>
    </row>
    <row r="254" spans="1:16" ht="15" x14ac:dyDescent="0.2">
      <c r="A254" s="158"/>
      <c r="B254" s="76"/>
      <c r="C254" s="77"/>
      <c r="D254" s="76"/>
      <c r="E254" s="77"/>
      <c r="F254" s="76"/>
      <c r="G254" s="77"/>
      <c r="H254" s="76"/>
      <c r="I254" s="76"/>
      <c r="J254" s="76"/>
      <c r="K254" s="76"/>
      <c r="L254" s="76"/>
      <c r="M254" s="76"/>
      <c r="N254" s="81"/>
      <c r="O254" s="81"/>
      <c r="P254" s="81"/>
    </row>
    <row r="255" spans="1:16" ht="15" x14ac:dyDescent="0.2">
      <c r="A255" s="158"/>
      <c r="B255" s="76"/>
      <c r="C255" s="77"/>
      <c r="D255" s="76"/>
      <c r="E255" s="77"/>
      <c r="F255" s="76"/>
      <c r="G255" s="77"/>
      <c r="H255" s="76"/>
      <c r="I255" s="76"/>
      <c r="J255" s="76"/>
      <c r="K255" s="76"/>
      <c r="L255" s="76"/>
      <c r="M255" s="76"/>
      <c r="N255" s="81"/>
      <c r="O255" s="81"/>
      <c r="P255" s="81"/>
    </row>
    <row r="256" spans="1:16" ht="15" x14ac:dyDescent="0.2">
      <c r="A256" s="158"/>
      <c r="B256" s="76"/>
      <c r="C256" s="77"/>
      <c r="D256" s="76"/>
      <c r="E256" s="77"/>
      <c r="F256" s="76"/>
      <c r="G256" s="77"/>
      <c r="H256" s="76"/>
      <c r="I256" s="76"/>
      <c r="J256" s="76"/>
      <c r="K256" s="76"/>
      <c r="L256" s="76"/>
      <c r="M256" s="76"/>
      <c r="N256" s="81"/>
      <c r="O256" s="81"/>
      <c r="P256" s="81"/>
    </row>
    <row r="257" spans="1:16" ht="15" x14ac:dyDescent="0.2">
      <c r="A257" s="158"/>
      <c r="B257" s="76"/>
      <c r="C257" s="77"/>
      <c r="D257" s="76"/>
      <c r="E257" s="77"/>
      <c r="F257" s="76"/>
      <c r="G257" s="77"/>
      <c r="H257" s="76"/>
      <c r="I257" s="76"/>
      <c r="J257" s="76"/>
      <c r="K257" s="76"/>
      <c r="L257" s="76"/>
      <c r="M257" s="76"/>
      <c r="N257" s="81"/>
      <c r="O257" s="81"/>
      <c r="P257" s="81"/>
    </row>
    <row r="258" spans="1:16" ht="15" x14ac:dyDescent="0.2">
      <c r="A258" s="158"/>
      <c r="B258" s="76"/>
      <c r="C258" s="77"/>
      <c r="D258" s="76"/>
      <c r="E258" s="77"/>
      <c r="F258" s="76"/>
      <c r="G258" s="77"/>
      <c r="H258" s="76"/>
      <c r="I258" s="76"/>
      <c r="J258" s="76"/>
      <c r="K258" s="76"/>
      <c r="L258" s="76"/>
      <c r="M258" s="76"/>
      <c r="N258" s="81"/>
      <c r="O258" s="81"/>
      <c r="P258" s="81"/>
    </row>
    <row r="259" spans="1:16" ht="15" x14ac:dyDescent="0.2">
      <c r="A259" s="158"/>
      <c r="B259" s="76"/>
      <c r="C259" s="77"/>
      <c r="D259" s="76"/>
      <c r="E259" s="77"/>
      <c r="F259" s="76"/>
      <c r="G259" s="77"/>
      <c r="H259" s="76"/>
      <c r="I259" s="76"/>
      <c r="J259" s="76"/>
      <c r="K259" s="76"/>
      <c r="L259" s="76"/>
      <c r="M259" s="76"/>
      <c r="N259" s="81"/>
      <c r="O259" s="81"/>
      <c r="P259" s="81"/>
    </row>
    <row r="260" spans="1:16" ht="15" x14ac:dyDescent="0.2">
      <c r="A260" s="158"/>
      <c r="B260" s="76"/>
      <c r="C260" s="77"/>
      <c r="D260" s="76"/>
      <c r="E260" s="77"/>
      <c r="F260" s="76"/>
      <c r="G260" s="77"/>
      <c r="H260" s="76"/>
      <c r="I260" s="76"/>
      <c r="J260" s="76"/>
      <c r="K260" s="76"/>
      <c r="L260" s="76"/>
      <c r="M260" s="76"/>
      <c r="N260" s="81"/>
      <c r="O260" s="81"/>
      <c r="P260" s="81"/>
    </row>
    <row r="261" spans="1:16" ht="15" x14ac:dyDescent="0.2">
      <c r="A261" s="158"/>
      <c r="B261" s="76"/>
      <c r="C261" s="77"/>
      <c r="D261" s="76"/>
      <c r="E261" s="77"/>
      <c r="F261" s="76"/>
      <c r="G261" s="77"/>
      <c r="H261" s="76"/>
      <c r="I261" s="76"/>
      <c r="J261" s="76"/>
      <c r="K261" s="76"/>
      <c r="L261" s="76"/>
      <c r="M261" s="76"/>
      <c r="N261" s="81"/>
      <c r="O261" s="81"/>
      <c r="P261" s="81"/>
    </row>
    <row r="262" spans="1:16" ht="15" x14ac:dyDescent="0.2">
      <c r="A262" s="158"/>
      <c r="B262" s="76"/>
      <c r="C262" s="77"/>
      <c r="D262" s="76"/>
      <c r="E262" s="77"/>
      <c r="F262" s="76"/>
      <c r="G262" s="77"/>
      <c r="H262" s="76"/>
      <c r="I262" s="76"/>
      <c r="J262" s="76"/>
      <c r="K262" s="76"/>
      <c r="L262" s="76"/>
      <c r="M262" s="76"/>
      <c r="N262" s="81"/>
      <c r="O262" s="81"/>
      <c r="P262" s="81"/>
    </row>
    <row r="263" spans="1:16" ht="15" x14ac:dyDescent="0.2">
      <c r="A263" s="158"/>
      <c r="B263" s="76"/>
      <c r="C263" s="77"/>
      <c r="D263" s="76"/>
      <c r="E263" s="77"/>
      <c r="F263" s="76"/>
      <c r="G263" s="77"/>
      <c r="H263" s="76"/>
      <c r="I263" s="76"/>
      <c r="J263" s="76"/>
      <c r="K263" s="76"/>
      <c r="L263" s="76"/>
      <c r="M263" s="76"/>
      <c r="N263" s="81"/>
      <c r="O263" s="81"/>
      <c r="P263" s="81"/>
    </row>
    <row r="264" spans="1:16" ht="15" x14ac:dyDescent="0.2">
      <c r="A264" s="158"/>
      <c r="B264" s="76"/>
      <c r="C264" s="77"/>
      <c r="D264" s="76"/>
      <c r="E264" s="77"/>
      <c r="F264" s="76"/>
      <c r="G264" s="77"/>
      <c r="H264" s="76"/>
      <c r="I264" s="76"/>
      <c r="J264" s="76"/>
      <c r="K264" s="76"/>
      <c r="L264" s="76"/>
      <c r="M264" s="76"/>
      <c r="N264" s="81"/>
      <c r="O264" s="81"/>
      <c r="P264" s="81"/>
    </row>
    <row r="265" spans="1:16" ht="15" x14ac:dyDescent="0.2">
      <c r="A265" s="158"/>
      <c r="B265" s="76"/>
      <c r="C265" s="77"/>
      <c r="D265" s="76"/>
      <c r="E265" s="77"/>
      <c r="F265" s="76"/>
      <c r="G265" s="77"/>
      <c r="H265" s="76"/>
      <c r="I265" s="76"/>
      <c r="J265" s="76"/>
      <c r="K265" s="76"/>
      <c r="L265" s="76"/>
      <c r="M265" s="76"/>
      <c r="N265" s="81"/>
      <c r="O265" s="81"/>
      <c r="P265" s="81"/>
    </row>
    <row r="266" spans="1:16" ht="15" x14ac:dyDescent="0.2">
      <c r="A266" s="158"/>
      <c r="B266" s="76"/>
      <c r="C266" s="77"/>
      <c r="D266" s="76"/>
      <c r="E266" s="77"/>
      <c r="F266" s="76"/>
      <c r="G266" s="77"/>
      <c r="H266" s="76"/>
      <c r="I266" s="76"/>
      <c r="J266" s="76"/>
      <c r="K266" s="76"/>
      <c r="L266" s="76"/>
      <c r="M266" s="76"/>
      <c r="N266" s="81"/>
      <c r="O266" s="81"/>
      <c r="P266" s="81"/>
    </row>
    <row r="267" spans="1:16" ht="15" x14ac:dyDescent="0.2">
      <c r="A267" s="158"/>
      <c r="B267" s="76"/>
      <c r="C267" s="77"/>
      <c r="D267" s="76"/>
      <c r="E267" s="77"/>
      <c r="F267" s="76"/>
      <c r="G267" s="77"/>
      <c r="H267" s="76"/>
      <c r="I267" s="76"/>
      <c r="J267" s="76"/>
      <c r="K267" s="76"/>
      <c r="L267" s="76"/>
      <c r="M267" s="76"/>
      <c r="N267" s="81"/>
      <c r="O267" s="81"/>
      <c r="P267" s="81"/>
    </row>
    <row r="268" spans="1:16" ht="15" x14ac:dyDescent="0.2">
      <c r="A268" s="158"/>
      <c r="B268" s="76"/>
      <c r="C268" s="77"/>
      <c r="D268" s="76"/>
      <c r="E268" s="77"/>
      <c r="F268" s="76"/>
      <c r="G268" s="77"/>
      <c r="H268" s="76"/>
      <c r="I268" s="76"/>
      <c r="J268" s="76"/>
      <c r="K268" s="76"/>
      <c r="L268" s="76"/>
      <c r="M268" s="76"/>
      <c r="N268" s="81"/>
      <c r="O268" s="81"/>
      <c r="P268" s="81"/>
    </row>
    <row r="269" spans="1:16" ht="15" x14ac:dyDescent="0.2">
      <c r="A269" s="158"/>
      <c r="B269" s="76"/>
      <c r="C269" s="77"/>
      <c r="D269" s="76"/>
      <c r="E269" s="77"/>
      <c r="F269" s="76"/>
      <c r="G269" s="77"/>
      <c r="H269" s="76"/>
      <c r="I269" s="76"/>
      <c r="J269" s="76"/>
      <c r="K269" s="76"/>
      <c r="L269" s="76"/>
      <c r="M269" s="76"/>
      <c r="N269" s="81"/>
      <c r="O269" s="81"/>
      <c r="P269" s="81"/>
    </row>
    <row r="270" spans="1:16" ht="15" x14ac:dyDescent="0.2">
      <c r="A270" s="158"/>
      <c r="B270" s="76"/>
      <c r="C270" s="77"/>
      <c r="D270" s="76"/>
      <c r="E270" s="77"/>
      <c r="F270" s="76"/>
      <c r="G270" s="77"/>
      <c r="H270" s="76"/>
      <c r="I270" s="76"/>
      <c r="J270" s="76"/>
      <c r="K270" s="76"/>
      <c r="L270" s="76"/>
      <c r="M270" s="76"/>
      <c r="N270" s="81"/>
      <c r="O270" s="81"/>
      <c r="P270" s="81"/>
    </row>
    <row r="271" spans="1:16" ht="15" x14ac:dyDescent="0.2">
      <c r="A271" s="158"/>
      <c r="B271" s="76"/>
      <c r="C271" s="77"/>
      <c r="D271" s="76"/>
      <c r="E271" s="77"/>
      <c r="F271" s="76"/>
      <c r="G271" s="77"/>
      <c r="H271" s="76"/>
      <c r="I271" s="76"/>
      <c r="J271" s="76"/>
      <c r="K271" s="76"/>
      <c r="L271" s="76"/>
      <c r="M271" s="76"/>
      <c r="N271" s="81"/>
      <c r="O271" s="81"/>
      <c r="P271" s="81"/>
    </row>
    <row r="272" spans="1:16" ht="15" x14ac:dyDescent="0.2">
      <c r="A272" s="158"/>
      <c r="B272" s="76"/>
      <c r="C272" s="77"/>
      <c r="D272" s="76"/>
      <c r="E272" s="77"/>
      <c r="F272" s="76"/>
      <c r="G272" s="77"/>
      <c r="H272" s="76"/>
      <c r="I272" s="76"/>
      <c r="J272" s="76"/>
      <c r="K272" s="76"/>
      <c r="L272" s="76"/>
      <c r="M272" s="76"/>
      <c r="N272" s="81"/>
      <c r="O272" s="81"/>
      <c r="P272" s="81"/>
    </row>
    <row r="273" spans="1:16" ht="15" x14ac:dyDescent="0.2">
      <c r="A273" s="158"/>
      <c r="B273" s="76"/>
      <c r="C273" s="77"/>
      <c r="D273" s="76"/>
      <c r="E273" s="77"/>
      <c r="F273" s="76"/>
      <c r="G273" s="77"/>
      <c r="H273" s="76"/>
      <c r="I273" s="76"/>
      <c r="J273" s="76"/>
      <c r="K273" s="76"/>
      <c r="L273" s="76"/>
      <c r="M273" s="76"/>
      <c r="N273" s="81"/>
      <c r="O273" s="81"/>
      <c r="P273" s="81"/>
    </row>
    <row r="274" spans="1:16" ht="15" x14ac:dyDescent="0.2">
      <c r="A274" s="158"/>
      <c r="B274" s="76"/>
      <c r="C274" s="77"/>
      <c r="D274" s="76"/>
      <c r="E274" s="77"/>
      <c r="F274" s="76"/>
      <c r="G274" s="77"/>
      <c r="H274" s="76"/>
      <c r="I274" s="76"/>
      <c r="J274" s="76"/>
      <c r="K274" s="76"/>
      <c r="L274" s="76"/>
      <c r="M274" s="76"/>
      <c r="N274" s="81"/>
      <c r="O274" s="81"/>
      <c r="P274" s="81"/>
    </row>
    <row r="275" spans="1:16" ht="15" x14ac:dyDescent="0.2">
      <c r="A275" s="158"/>
      <c r="B275" s="76"/>
      <c r="C275" s="77"/>
      <c r="D275" s="76"/>
      <c r="E275" s="77"/>
      <c r="F275" s="76"/>
      <c r="G275" s="77"/>
      <c r="H275" s="76"/>
      <c r="I275" s="76"/>
      <c r="J275" s="76"/>
      <c r="K275" s="76"/>
      <c r="L275" s="76"/>
      <c r="M275" s="76"/>
      <c r="N275" s="81"/>
      <c r="O275" s="81"/>
      <c r="P275" s="81"/>
    </row>
    <row r="276" spans="1:16" ht="15" x14ac:dyDescent="0.2">
      <c r="A276" s="158"/>
      <c r="B276" s="76"/>
      <c r="C276" s="77"/>
      <c r="D276" s="76"/>
      <c r="E276" s="77"/>
      <c r="F276" s="76"/>
      <c r="G276" s="77"/>
      <c r="H276" s="76"/>
      <c r="I276" s="76"/>
      <c r="J276" s="76"/>
      <c r="K276" s="76"/>
      <c r="L276" s="76"/>
      <c r="M276" s="76"/>
      <c r="N276" s="81"/>
      <c r="O276" s="81"/>
      <c r="P276" s="81"/>
    </row>
    <row r="277" spans="1:16" ht="15" x14ac:dyDescent="0.2">
      <c r="A277" s="158"/>
      <c r="B277" s="76"/>
      <c r="C277" s="77"/>
      <c r="D277" s="76"/>
      <c r="E277" s="77"/>
      <c r="F277" s="76"/>
      <c r="G277" s="77"/>
      <c r="H277" s="76"/>
      <c r="I277" s="76"/>
      <c r="J277" s="76"/>
      <c r="K277" s="76"/>
      <c r="L277" s="76"/>
      <c r="M277" s="76"/>
      <c r="N277" s="81"/>
      <c r="O277" s="81"/>
      <c r="P277" s="81"/>
    </row>
    <row r="278" spans="1:16" ht="15" x14ac:dyDescent="0.2">
      <c r="A278" s="158"/>
      <c r="B278" s="76"/>
      <c r="C278" s="77"/>
      <c r="D278" s="76"/>
      <c r="E278" s="77"/>
      <c r="F278" s="76"/>
      <c r="G278" s="77"/>
      <c r="H278" s="76"/>
      <c r="I278" s="76"/>
      <c r="J278" s="76"/>
      <c r="K278" s="76"/>
      <c r="L278" s="76"/>
      <c r="M278" s="76"/>
      <c r="N278" s="81"/>
      <c r="O278" s="81"/>
      <c r="P278" s="81"/>
    </row>
    <row r="279" spans="1:16" ht="15" x14ac:dyDescent="0.2">
      <c r="A279" s="158"/>
      <c r="B279" s="76"/>
      <c r="C279" s="77"/>
      <c r="D279" s="76"/>
      <c r="E279" s="77"/>
      <c r="F279" s="76"/>
      <c r="G279" s="77"/>
      <c r="H279" s="76"/>
      <c r="I279" s="76"/>
      <c r="J279" s="76"/>
      <c r="K279" s="76"/>
      <c r="L279" s="76"/>
      <c r="M279" s="76"/>
      <c r="N279" s="81"/>
      <c r="O279" s="81"/>
      <c r="P279" s="81"/>
    </row>
    <row r="280" spans="1:16" ht="15" x14ac:dyDescent="0.2">
      <c r="A280" s="158"/>
      <c r="B280" s="76"/>
      <c r="C280" s="77"/>
      <c r="D280" s="76"/>
      <c r="E280" s="77"/>
      <c r="F280" s="76"/>
      <c r="G280" s="77"/>
      <c r="H280" s="76"/>
      <c r="I280" s="76"/>
      <c r="J280" s="76"/>
      <c r="K280" s="76"/>
      <c r="L280" s="76"/>
      <c r="M280" s="76"/>
      <c r="N280" s="81"/>
      <c r="O280" s="81"/>
      <c r="P280" s="81"/>
    </row>
    <row r="281" spans="1:16" ht="15" x14ac:dyDescent="0.2">
      <c r="A281" s="158"/>
      <c r="B281" s="76"/>
      <c r="C281" s="77"/>
      <c r="D281" s="76"/>
      <c r="E281" s="77"/>
      <c r="F281" s="76"/>
      <c r="G281" s="77"/>
      <c r="H281" s="76"/>
      <c r="I281" s="76"/>
      <c r="J281" s="76"/>
      <c r="K281" s="76"/>
      <c r="L281" s="76"/>
      <c r="M281" s="76"/>
      <c r="N281" s="81"/>
      <c r="O281" s="81"/>
      <c r="P281" s="81"/>
    </row>
    <row r="282" spans="1:16" ht="15" x14ac:dyDescent="0.2">
      <c r="A282" s="158"/>
      <c r="B282" s="76"/>
      <c r="C282" s="77"/>
      <c r="D282" s="76"/>
      <c r="E282" s="77"/>
      <c r="F282" s="76"/>
      <c r="G282" s="77"/>
      <c r="H282" s="76"/>
      <c r="I282" s="76"/>
      <c r="J282" s="76"/>
      <c r="K282" s="76"/>
      <c r="L282" s="76"/>
      <c r="M282" s="76"/>
      <c r="N282" s="81"/>
      <c r="O282" s="81"/>
      <c r="P282" s="81"/>
    </row>
    <row r="283" spans="1:16" ht="15" x14ac:dyDescent="0.2">
      <c r="A283" s="158"/>
      <c r="B283" s="76"/>
      <c r="C283" s="77"/>
      <c r="D283" s="76"/>
      <c r="E283" s="77"/>
      <c r="F283" s="76"/>
      <c r="G283" s="77"/>
      <c r="H283" s="76"/>
      <c r="I283" s="76"/>
      <c r="J283" s="76"/>
      <c r="K283" s="76"/>
      <c r="L283" s="76"/>
      <c r="M283" s="76"/>
      <c r="N283" s="81"/>
      <c r="O283" s="81"/>
      <c r="P283" s="81"/>
    </row>
    <row r="284" spans="1:16" ht="15" x14ac:dyDescent="0.2">
      <c r="A284" s="158"/>
      <c r="B284" s="76"/>
      <c r="C284" s="77"/>
      <c r="D284" s="76"/>
      <c r="E284" s="77"/>
      <c r="F284" s="76"/>
      <c r="G284" s="77"/>
      <c r="H284" s="76"/>
      <c r="I284" s="76"/>
      <c r="J284" s="76"/>
      <c r="K284" s="76"/>
      <c r="L284" s="76"/>
      <c r="M284" s="76"/>
      <c r="N284" s="81"/>
      <c r="O284" s="81"/>
      <c r="P284" s="81"/>
    </row>
    <row r="285" spans="1:16" ht="15" x14ac:dyDescent="0.2">
      <c r="A285" s="158"/>
      <c r="B285" s="76"/>
      <c r="C285" s="77"/>
      <c r="D285" s="76"/>
      <c r="E285" s="77"/>
      <c r="F285" s="76"/>
      <c r="G285" s="77"/>
      <c r="H285" s="76"/>
      <c r="I285" s="76"/>
      <c r="J285" s="76"/>
      <c r="K285" s="76"/>
      <c r="L285" s="76"/>
      <c r="M285" s="76"/>
      <c r="N285" s="81"/>
      <c r="O285" s="81"/>
      <c r="P285" s="81"/>
    </row>
    <row r="286" spans="1:16" ht="15" x14ac:dyDescent="0.2">
      <c r="A286" s="158"/>
      <c r="B286" s="76"/>
      <c r="C286" s="77"/>
      <c r="D286" s="76"/>
      <c r="E286" s="77"/>
      <c r="F286" s="76"/>
      <c r="G286" s="77"/>
      <c r="H286" s="76"/>
      <c r="I286" s="76"/>
      <c r="J286" s="76"/>
      <c r="K286" s="76"/>
      <c r="L286" s="76"/>
      <c r="M286" s="76"/>
      <c r="N286" s="81"/>
      <c r="O286" s="81"/>
      <c r="P286" s="81"/>
    </row>
    <row r="287" spans="1:16" ht="15" x14ac:dyDescent="0.2">
      <c r="A287" s="158"/>
      <c r="B287" s="76"/>
      <c r="C287" s="77"/>
      <c r="D287" s="76"/>
      <c r="E287" s="77"/>
      <c r="F287" s="76"/>
      <c r="G287" s="77"/>
      <c r="H287" s="76"/>
      <c r="I287" s="76"/>
      <c r="J287" s="76"/>
      <c r="K287" s="76"/>
      <c r="L287" s="76"/>
      <c r="M287" s="76"/>
      <c r="N287" s="81"/>
      <c r="O287" s="81"/>
      <c r="P287" s="81"/>
    </row>
    <row r="288" spans="1:16" ht="15" x14ac:dyDescent="0.2">
      <c r="A288" s="158"/>
      <c r="B288" s="76"/>
      <c r="C288" s="77"/>
      <c r="D288" s="76"/>
      <c r="E288" s="77"/>
      <c r="F288" s="76"/>
      <c r="G288" s="77"/>
      <c r="H288" s="76"/>
      <c r="I288" s="76"/>
      <c r="J288" s="76"/>
      <c r="K288" s="76"/>
      <c r="L288" s="76"/>
      <c r="M288" s="76"/>
      <c r="N288" s="81"/>
      <c r="O288" s="81"/>
      <c r="P288" s="81"/>
    </row>
    <row r="289" spans="1:16" ht="15" x14ac:dyDescent="0.2">
      <c r="A289" s="158"/>
      <c r="B289" s="76"/>
      <c r="C289" s="77"/>
      <c r="D289" s="76"/>
      <c r="E289" s="77"/>
      <c r="F289" s="76"/>
      <c r="G289" s="77"/>
      <c r="H289" s="76"/>
      <c r="I289" s="76"/>
      <c r="J289" s="76"/>
      <c r="K289" s="76"/>
      <c r="L289" s="76"/>
      <c r="M289" s="76"/>
      <c r="N289" s="81"/>
      <c r="O289" s="81"/>
      <c r="P289" s="81"/>
    </row>
    <row r="290" spans="1:16" ht="15" x14ac:dyDescent="0.2">
      <c r="A290" s="158"/>
      <c r="B290" s="76"/>
      <c r="C290" s="77"/>
      <c r="D290" s="76"/>
      <c r="E290" s="77"/>
      <c r="F290" s="76"/>
      <c r="G290" s="77"/>
      <c r="H290" s="76"/>
      <c r="I290" s="76"/>
      <c r="J290" s="76"/>
      <c r="K290" s="76"/>
      <c r="L290" s="76"/>
      <c r="M290" s="76"/>
      <c r="N290" s="81"/>
      <c r="O290" s="81"/>
      <c r="P290" s="81"/>
    </row>
    <row r="291" spans="1:16" ht="15" x14ac:dyDescent="0.2">
      <c r="A291" s="158"/>
      <c r="B291" s="76"/>
      <c r="C291" s="77"/>
      <c r="D291" s="76"/>
      <c r="E291" s="77"/>
      <c r="F291" s="76"/>
      <c r="G291" s="77"/>
      <c r="H291" s="76"/>
      <c r="I291" s="76"/>
      <c r="J291" s="76"/>
      <c r="K291" s="76"/>
      <c r="L291" s="76"/>
      <c r="M291" s="76"/>
      <c r="N291" s="81"/>
      <c r="O291" s="81"/>
      <c r="P291" s="81"/>
    </row>
    <row r="292" spans="1:16" ht="15" x14ac:dyDescent="0.2">
      <c r="A292" s="158"/>
      <c r="B292" s="76"/>
      <c r="C292" s="77"/>
      <c r="D292" s="76"/>
      <c r="E292" s="77"/>
      <c r="F292" s="76"/>
      <c r="G292" s="77"/>
      <c r="H292" s="76"/>
      <c r="I292" s="76"/>
      <c r="J292" s="76"/>
      <c r="K292" s="76"/>
      <c r="L292" s="76"/>
      <c r="M292" s="76"/>
      <c r="N292" s="81"/>
      <c r="O292" s="81"/>
      <c r="P292" s="81"/>
    </row>
    <row r="293" spans="1:16" ht="15" x14ac:dyDescent="0.2">
      <c r="A293" s="158"/>
      <c r="B293" s="76"/>
      <c r="C293" s="77"/>
      <c r="D293" s="76"/>
      <c r="E293" s="77"/>
      <c r="F293" s="76"/>
      <c r="G293" s="77"/>
      <c r="H293" s="76"/>
      <c r="I293" s="76"/>
      <c r="J293" s="76"/>
      <c r="K293" s="76"/>
      <c r="L293" s="76"/>
      <c r="M293" s="76"/>
      <c r="N293" s="81"/>
      <c r="O293" s="81"/>
      <c r="P293" s="81"/>
    </row>
    <row r="294" spans="1:16" ht="15" x14ac:dyDescent="0.2">
      <c r="A294" s="158"/>
      <c r="B294" s="76"/>
      <c r="C294" s="77"/>
      <c r="D294" s="76"/>
      <c r="E294" s="77"/>
      <c r="F294" s="76"/>
      <c r="G294" s="77"/>
      <c r="H294" s="76"/>
      <c r="I294" s="76"/>
      <c r="J294" s="76"/>
      <c r="K294" s="76"/>
      <c r="L294" s="76"/>
      <c r="M294" s="76"/>
      <c r="N294" s="81"/>
      <c r="O294" s="81"/>
      <c r="P294" s="81"/>
    </row>
    <row r="295" spans="1:16" ht="15" x14ac:dyDescent="0.2">
      <c r="A295" s="158"/>
      <c r="B295" s="76"/>
      <c r="C295" s="77"/>
      <c r="D295" s="76"/>
      <c r="E295" s="77"/>
      <c r="F295" s="76"/>
      <c r="G295" s="77"/>
      <c r="H295" s="76"/>
      <c r="I295" s="76"/>
      <c r="J295" s="76"/>
      <c r="K295" s="76"/>
      <c r="L295" s="76"/>
      <c r="M295" s="76"/>
      <c r="N295" s="81"/>
      <c r="O295" s="81"/>
      <c r="P295" s="81"/>
    </row>
    <row r="296" spans="1:16" ht="15" x14ac:dyDescent="0.2">
      <c r="A296" s="158"/>
      <c r="B296" s="76"/>
      <c r="C296" s="77"/>
      <c r="D296" s="76"/>
      <c r="E296" s="77"/>
      <c r="F296" s="76"/>
      <c r="G296" s="77"/>
      <c r="H296" s="76"/>
      <c r="I296" s="76"/>
      <c r="J296" s="76"/>
      <c r="K296" s="76"/>
      <c r="L296" s="76"/>
      <c r="M296" s="76"/>
      <c r="N296" s="81"/>
      <c r="O296" s="81"/>
      <c r="P296" s="81"/>
    </row>
    <row r="297" spans="1:16" ht="15" x14ac:dyDescent="0.2">
      <c r="A297" s="158"/>
      <c r="B297" s="76"/>
      <c r="C297" s="77"/>
      <c r="D297" s="76"/>
      <c r="E297" s="77"/>
      <c r="F297" s="76"/>
      <c r="G297" s="77"/>
      <c r="H297" s="76"/>
      <c r="I297" s="76"/>
      <c r="J297" s="76"/>
      <c r="K297" s="76"/>
      <c r="L297" s="76"/>
      <c r="M297" s="76"/>
      <c r="N297" s="81"/>
      <c r="O297" s="81"/>
      <c r="P297" s="81"/>
    </row>
    <row r="298" spans="1:16" ht="15" x14ac:dyDescent="0.2">
      <c r="A298" s="158"/>
      <c r="B298" s="76"/>
      <c r="C298" s="77"/>
      <c r="D298" s="76"/>
      <c r="E298" s="77"/>
      <c r="F298" s="76"/>
      <c r="G298" s="77"/>
      <c r="H298" s="76"/>
      <c r="I298" s="76"/>
      <c r="J298" s="76"/>
      <c r="K298" s="76"/>
      <c r="L298" s="76"/>
      <c r="M298" s="76"/>
      <c r="N298" s="81"/>
      <c r="O298" s="81"/>
      <c r="P298" s="81"/>
    </row>
    <row r="299" spans="1:16" ht="15" x14ac:dyDescent="0.2">
      <c r="A299" s="158"/>
      <c r="B299" s="76"/>
      <c r="C299" s="77"/>
      <c r="D299" s="76"/>
      <c r="E299" s="77"/>
      <c r="F299" s="76"/>
      <c r="G299" s="77"/>
      <c r="H299" s="76"/>
      <c r="I299" s="76"/>
      <c r="J299" s="76"/>
      <c r="K299" s="76"/>
      <c r="L299" s="76"/>
      <c r="M299" s="76"/>
      <c r="N299" s="81"/>
      <c r="O299" s="81"/>
      <c r="P299" s="8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27" workbookViewId="0">
      <selection activeCell="N57" sqref="N57"/>
    </sheetView>
  </sheetViews>
  <sheetFormatPr baseColWidth="10" defaultRowHeight="12.75" x14ac:dyDescent="0.2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00B050"/>
  </sheetPr>
  <dimension ref="A2:R187"/>
  <sheetViews>
    <sheetView zoomScale="140" zoomScaleNormal="140" workbookViewId="0">
      <pane ySplit="8" topLeftCell="A9" activePane="bottomLeft" state="frozen"/>
      <selection pane="bottomLeft" activeCell="D21" sqref="D21"/>
    </sheetView>
  </sheetViews>
  <sheetFormatPr baseColWidth="10" defaultRowHeight="15" x14ac:dyDescent="0.2"/>
  <cols>
    <col min="1" max="1" width="7.5703125" customWidth="1"/>
    <col min="2" max="2" width="9.42578125" style="149" customWidth="1"/>
    <col min="3" max="3" width="12.7109375" style="2" customWidth="1"/>
    <col min="4" max="4" width="5.28515625" customWidth="1"/>
    <col min="5" max="5" width="10.28515625" style="152" customWidth="1"/>
    <col min="6" max="6" width="10.28515625" customWidth="1"/>
    <col min="7" max="7" width="14" style="77" customWidth="1"/>
    <col min="8" max="8" width="6.7109375" style="76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53"/>
      <c r="C5" s="32" t="s">
        <v>77</v>
      </c>
      <c r="D5" s="33"/>
      <c r="E5" s="159"/>
      <c r="F5" s="34"/>
      <c r="G5" s="211"/>
      <c r="H5" s="213" t="s">
        <v>1</v>
      </c>
    </row>
    <row r="6" spans="1:18" ht="16.5" thickBot="1" x14ac:dyDescent="0.3">
      <c r="B6" s="154"/>
      <c r="C6" s="6"/>
      <c r="F6" s="5"/>
      <c r="G6" s="212"/>
      <c r="K6" s="1091" t="s">
        <v>22</v>
      </c>
      <c r="L6" s="1092"/>
      <c r="M6" s="1093"/>
    </row>
    <row r="7" spans="1:18" ht="15.75" x14ac:dyDescent="0.25">
      <c r="A7" s="1094" t="s">
        <v>2</v>
      </c>
      <c r="B7" s="1095"/>
      <c r="C7" s="1096" t="s">
        <v>3</v>
      </c>
      <c r="D7" s="1097"/>
      <c r="E7" s="1096" t="s">
        <v>4</v>
      </c>
      <c r="F7" s="1097"/>
      <c r="G7" s="1096" t="s">
        <v>5</v>
      </c>
      <c r="H7" s="1097"/>
      <c r="I7" s="15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68"/>
      <c r="R7" s="7"/>
    </row>
    <row r="8" spans="1:18" ht="16.5" thickBot="1" x14ac:dyDescent="0.3">
      <c r="A8" s="69" t="s">
        <v>19</v>
      </c>
      <c r="B8" s="70" t="s">
        <v>20</v>
      </c>
      <c r="C8" s="71" t="s">
        <v>12</v>
      </c>
      <c r="D8" s="72" t="s">
        <v>7</v>
      </c>
      <c r="E8" s="73" t="s">
        <v>12</v>
      </c>
      <c r="F8" s="74" t="s">
        <v>7</v>
      </c>
      <c r="G8" s="73" t="s">
        <v>12</v>
      </c>
      <c r="H8" s="74" t="s">
        <v>7</v>
      </c>
      <c r="I8" s="20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  <c r="Q8" s="76"/>
    </row>
    <row r="9" spans="1:18" ht="15.75" x14ac:dyDescent="0.25">
      <c r="A9" s="232" t="s">
        <v>90</v>
      </c>
      <c r="B9" s="151"/>
      <c r="C9" s="214"/>
      <c r="D9" s="60"/>
      <c r="E9" s="160"/>
      <c r="F9" s="60"/>
      <c r="G9" s="287">
        <v>0</v>
      </c>
      <c r="H9" s="289">
        <v>0</v>
      </c>
      <c r="K9" s="89"/>
      <c r="L9" s="60"/>
      <c r="M9" s="60"/>
      <c r="N9" s="82"/>
      <c r="O9" s="81"/>
      <c r="P9" s="82">
        <f t="shared" ref="P9:P37" si="0">O9*G9</f>
        <v>0</v>
      </c>
      <c r="Q9" s="76"/>
      <c r="R9" s="3"/>
    </row>
    <row r="10" spans="1:18" s="342" customFormat="1" x14ac:dyDescent="0.2">
      <c r="A10" s="410"/>
      <c r="B10" s="302">
        <v>1</v>
      </c>
      <c r="C10" s="497">
        <v>5750.2</v>
      </c>
      <c r="D10" s="304">
        <v>257</v>
      </c>
      <c r="E10" s="302"/>
      <c r="F10" s="304"/>
      <c r="G10" s="277">
        <f>G9-E10+C10</f>
        <v>5750.2</v>
      </c>
      <c r="H10" s="278">
        <v>257</v>
      </c>
      <c r="K10" s="304"/>
      <c r="L10" s="272"/>
      <c r="M10" s="272"/>
      <c r="N10" s="344"/>
      <c r="O10" s="344"/>
      <c r="P10" s="344">
        <f t="shared" si="0"/>
        <v>0</v>
      </c>
      <c r="Q10" s="278"/>
    </row>
    <row r="11" spans="1:18" s="891" customFormat="1" x14ac:dyDescent="0.2">
      <c r="B11" s="837">
        <v>6</v>
      </c>
      <c r="C11" s="958"/>
      <c r="D11" s="890"/>
      <c r="E11" s="837">
        <v>501.8</v>
      </c>
      <c r="F11" s="890">
        <v>46</v>
      </c>
      <c r="G11" s="765">
        <f t="shared" ref="G11:G17" si="1">G10-E11+C11</f>
        <v>5248.4</v>
      </c>
      <c r="H11" s="766">
        <v>257</v>
      </c>
      <c r="I11" s="891" t="s">
        <v>134</v>
      </c>
      <c r="J11" s="957" t="s">
        <v>62</v>
      </c>
      <c r="K11" s="958"/>
      <c r="L11" s="763"/>
      <c r="M11" s="763"/>
      <c r="N11" s="844"/>
      <c r="O11" s="844"/>
      <c r="P11" s="844">
        <f t="shared" si="0"/>
        <v>0</v>
      </c>
      <c r="Q11" s="766"/>
    </row>
    <row r="12" spans="1:18" s="891" customFormat="1" x14ac:dyDescent="0.2">
      <c r="A12" s="891" t="s">
        <v>237</v>
      </c>
      <c r="B12" s="837">
        <v>18</v>
      </c>
      <c r="C12" s="1019"/>
      <c r="D12" s="890"/>
      <c r="E12" s="837">
        <v>537.5</v>
      </c>
      <c r="F12" s="890">
        <v>49</v>
      </c>
      <c r="G12" s="765">
        <f t="shared" si="1"/>
        <v>4710.8999999999996</v>
      </c>
      <c r="H12" s="766">
        <v>257</v>
      </c>
      <c r="I12" s="890" t="s">
        <v>245</v>
      </c>
      <c r="J12" s="957" t="s">
        <v>235</v>
      </c>
      <c r="K12" s="890"/>
      <c r="L12" s="890"/>
      <c r="M12" s="763"/>
      <c r="N12" s="842"/>
      <c r="O12" s="842"/>
      <c r="P12" s="844">
        <f t="shared" si="0"/>
        <v>0</v>
      </c>
      <c r="Q12" s="766"/>
    </row>
    <row r="13" spans="1:18" s="891" customFormat="1" x14ac:dyDescent="0.2">
      <c r="B13" s="837">
        <v>23</v>
      </c>
      <c r="C13" s="958"/>
      <c r="D13" s="890"/>
      <c r="E13" s="1036">
        <v>397.9</v>
      </c>
      <c r="F13" s="890">
        <v>40</v>
      </c>
      <c r="G13" s="765">
        <f t="shared" si="1"/>
        <v>4313</v>
      </c>
      <c r="H13" s="766">
        <v>257</v>
      </c>
      <c r="I13" s="890" t="s">
        <v>257</v>
      </c>
      <c r="J13" s="957" t="s">
        <v>62</v>
      </c>
      <c r="K13" s="890"/>
      <c r="L13" s="763"/>
      <c r="M13" s="763"/>
      <c r="N13" s="842"/>
      <c r="O13" s="842"/>
      <c r="P13" s="844">
        <f t="shared" si="0"/>
        <v>0</v>
      </c>
      <c r="Q13" s="766"/>
    </row>
    <row r="14" spans="1:18" s="342" customFormat="1" x14ac:dyDescent="0.2">
      <c r="B14" s="302">
        <v>23</v>
      </c>
      <c r="C14" s="497"/>
      <c r="D14" s="304"/>
      <c r="E14" s="638">
        <v>458.7</v>
      </c>
      <c r="F14" s="304">
        <v>46</v>
      </c>
      <c r="G14" s="277">
        <f t="shared" si="1"/>
        <v>3854.3</v>
      </c>
      <c r="H14" s="278">
        <v>257</v>
      </c>
      <c r="I14" s="304" t="s">
        <v>257</v>
      </c>
      <c r="J14" s="352" t="s">
        <v>62</v>
      </c>
      <c r="K14" s="639"/>
      <c r="L14" s="272"/>
      <c r="M14" s="272"/>
      <c r="N14" s="343"/>
      <c r="O14" s="343"/>
      <c r="P14" s="344"/>
      <c r="Q14" s="278"/>
    </row>
    <row r="15" spans="1:18" s="342" customFormat="1" x14ac:dyDescent="0.2">
      <c r="A15" s="278">
        <v>76</v>
      </c>
      <c r="B15" s="302">
        <v>30</v>
      </c>
      <c r="C15" s="637"/>
      <c r="D15" s="304"/>
      <c r="E15" s="638">
        <v>803.94</v>
      </c>
      <c r="F15" s="304">
        <v>76</v>
      </c>
      <c r="G15" s="277">
        <f t="shared" si="1"/>
        <v>3050.36</v>
      </c>
      <c r="H15" s="278">
        <v>257</v>
      </c>
      <c r="I15" s="304" t="s">
        <v>335</v>
      </c>
      <c r="J15" s="352" t="s">
        <v>62</v>
      </c>
      <c r="K15" s="304"/>
      <c r="L15" s="272"/>
      <c r="M15" s="278"/>
      <c r="N15" s="344"/>
      <c r="O15" s="344"/>
      <c r="P15" s="344">
        <f t="shared" si="0"/>
        <v>0</v>
      </c>
      <c r="Q15" s="278"/>
    </row>
    <row r="16" spans="1:18" s="342" customFormat="1" x14ac:dyDescent="0.2">
      <c r="A16" s="278" t="s">
        <v>325</v>
      </c>
      <c r="B16" s="302"/>
      <c r="C16" s="637"/>
      <c r="D16" s="304"/>
      <c r="E16" s="638"/>
      <c r="F16" s="304"/>
      <c r="G16" s="277">
        <f t="shared" si="1"/>
        <v>3050.36</v>
      </c>
      <c r="H16" s="278">
        <v>257</v>
      </c>
      <c r="I16" s="304"/>
      <c r="J16" s="352"/>
      <c r="K16" s="393"/>
      <c r="L16" s="278"/>
      <c r="M16" s="278"/>
      <c r="N16" s="344"/>
      <c r="O16" s="344"/>
      <c r="P16" s="344">
        <f t="shared" si="0"/>
        <v>0</v>
      </c>
      <c r="Q16" s="278"/>
    </row>
    <row r="17" spans="1:17" s="135" customFormat="1" x14ac:dyDescent="0.2">
      <c r="A17" s="278"/>
      <c r="B17" s="288"/>
      <c r="C17" s="493"/>
      <c r="D17" s="285"/>
      <c r="E17" s="303"/>
      <c r="F17" s="285"/>
      <c r="G17" s="277">
        <f t="shared" si="1"/>
        <v>3050.36</v>
      </c>
      <c r="H17" s="278">
        <v>257</v>
      </c>
      <c r="I17" s="304"/>
      <c r="J17" s="352"/>
      <c r="K17" s="278"/>
      <c r="L17" s="278"/>
      <c r="M17" s="278"/>
      <c r="N17" s="344"/>
      <c r="O17" s="344"/>
      <c r="P17" s="344">
        <f t="shared" si="0"/>
        <v>0</v>
      </c>
      <c r="Q17" s="278"/>
    </row>
    <row r="18" spans="1:17" s="135" customFormat="1" x14ac:dyDescent="0.2">
      <c r="A18" s="278"/>
      <c r="B18" s="288"/>
      <c r="C18" s="493"/>
      <c r="D18" s="285"/>
      <c r="E18" s="303"/>
      <c r="F18" s="285"/>
      <c r="G18" s="277">
        <f t="shared" ref="G18:G55" si="2">G17-E18+C18</f>
        <v>3050.36</v>
      </c>
      <c r="H18" s="272">
        <f t="shared" ref="H18:H31" si="3">H17-F18+D18</f>
        <v>257</v>
      </c>
      <c r="I18" s="304"/>
      <c r="J18" s="352"/>
      <c r="K18" s="278"/>
      <c r="L18" s="278"/>
      <c r="M18" s="278"/>
      <c r="N18" s="344"/>
      <c r="O18" s="344"/>
      <c r="P18" s="344">
        <f t="shared" si="0"/>
        <v>0</v>
      </c>
      <c r="Q18" s="278"/>
    </row>
    <row r="19" spans="1:17" s="135" customFormat="1" x14ac:dyDescent="0.2">
      <c r="A19" s="278"/>
      <c r="B19" s="288"/>
      <c r="C19" s="493"/>
      <c r="D19" s="285"/>
      <c r="E19" s="303"/>
      <c r="F19" s="285"/>
      <c r="G19" s="277">
        <f t="shared" si="2"/>
        <v>3050.36</v>
      </c>
      <c r="H19" s="272">
        <f t="shared" si="3"/>
        <v>257</v>
      </c>
      <c r="I19" s="304"/>
      <c r="J19" s="352"/>
      <c r="K19" s="278"/>
      <c r="L19" s="278"/>
      <c r="M19" s="278"/>
      <c r="N19" s="344"/>
      <c r="O19" s="344"/>
      <c r="P19" s="344">
        <f t="shared" si="0"/>
        <v>0</v>
      </c>
      <c r="Q19" s="278"/>
    </row>
    <row r="20" spans="1:17" s="135" customFormat="1" x14ac:dyDescent="0.2">
      <c r="A20" s="278"/>
      <c r="B20" s="288"/>
      <c r="C20" s="493"/>
      <c r="D20" s="285"/>
      <c r="E20" s="303"/>
      <c r="F20" s="285"/>
      <c r="G20" s="277">
        <f t="shared" si="2"/>
        <v>3050.36</v>
      </c>
      <c r="H20" s="272">
        <f t="shared" si="3"/>
        <v>257</v>
      </c>
      <c r="I20" s="304"/>
      <c r="J20" s="352"/>
      <c r="K20" s="278"/>
      <c r="L20" s="278"/>
      <c r="M20" s="278"/>
      <c r="N20" s="344"/>
      <c r="O20" s="344"/>
      <c r="P20" s="344">
        <f t="shared" si="0"/>
        <v>0</v>
      </c>
      <c r="Q20" s="278"/>
    </row>
    <row r="21" spans="1:17" s="135" customFormat="1" x14ac:dyDescent="0.2">
      <c r="A21" s="278"/>
      <c r="B21" s="288"/>
      <c r="C21" s="493"/>
      <c r="D21" s="285"/>
      <c r="E21" s="303"/>
      <c r="F21" s="304"/>
      <c r="G21" s="277">
        <f t="shared" si="2"/>
        <v>3050.36</v>
      </c>
      <c r="H21" s="272">
        <f t="shared" si="3"/>
        <v>257</v>
      </c>
      <c r="I21" s="304"/>
      <c r="J21" s="494"/>
      <c r="K21" s="278"/>
      <c r="L21" s="278"/>
      <c r="M21" s="278"/>
      <c r="N21" s="344"/>
      <c r="O21" s="344"/>
      <c r="P21" s="344">
        <f t="shared" si="0"/>
        <v>0</v>
      </c>
      <c r="Q21" s="278"/>
    </row>
    <row r="22" spans="1:17" s="135" customFormat="1" x14ac:dyDescent="0.2">
      <c r="A22" s="278"/>
      <c r="B22" s="288"/>
      <c r="C22" s="493"/>
      <c r="D22" s="285"/>
      <c r="E22" s="303"/>
      <c r="F22" s="304"/>
      <c r="G22" s="277">
        <f t="shared" si="2"/>
        <v>3050.36</v>
      </c>
      <c r="H22" s="272">
        <f t="shared" si="3"/>
        <v>257</v>
      </c>
      <c r="J22" s="495"/>
      <c r="K22" s="278"/>
      <c r="L22" s="278"/>
      <c r="M22" s="278"/>
      <c r="N22" s="344"/>
      <c r="O22" s="344"/>
      <c r="P22" s="344">
        <f t="shared" si="0"/>
        <v>0</v>
      </c>
      <c r="Q22" s="278"/>
    </row>
    <row r="23" spans="1:17" s="135" customFormat="1" x14ac:dyDescent="0.2">
      <c r="A23" s="278"/>
      <c r="B23" s="288"/>
      <c r="C23" s="493"/>
      <c r="D23" s="285"/>
      <c r="E23" s="303"/>
      <c r="F23" s="304"/>
      <c r="G23" s="277">
        <f t="shared" si="2"/>
        <v>3050.36</v>
      </c>
      <c r="H23" s="272">
        <f t="shared" si="3"/>
        <v>257</v>
      </c>
      <c r="J23" s="495"/>
      <c r="K23" s="278"/>
      <c r="L23" s="278"/>
      <c r="M23" s="278"/>
      <c r="N23" s="344"/>
      <c r="O23" s="344"/>
      <c r="P23" s="344">
        <f t="shared" si="0"/>
        <v>0</v>
      </c>
      <c r="Q23" s="278"/>
    </row>
    <row r="24" spans="1:17" s="135" customFormat="1" x14ac:dyDescent="0.2">
      <c r="A24" s="278"/>
      <c r="B24" s="288"/>
      <c r="C24" s="493"/>
      <c r="D24" s="285"/>
      <c r="E24" s="303"/>
      <c r="F24" s="304"/>
      <c r="G24" s="277">
        <f t="shared" si="2"/>
        <v>3050.36</v>
      </c>
      <c r="H24" s="272">
        <f t="shared" si="3"/>
        <v>257</v>
      </c>
      <c r="J24" s="495"/>
      <c r="K24" s="278"/>
      <c r="L24" s="278"/>
      <c r="M24" s="278"/>
      <c r="N24" s="344"/>
      <c r="O24" s="344"/>
      <c r="P24" s="344">
        <f t="shared" si="0"/>
        <v>0</v>
      </c>
      <c r="Q24" s="278"/>
    </row>
    <row r="25" spans="1:17" s="135" customFormat="1" x14ac:dyDescent="0.2">
      <c r="A25" s="278"/>
      <c r="B25" s="288"/>
      <c r="C25" s="493"/>
      <c r="D25" s="285"/>
      <c r="E25" s="303"/>
      <c r="F25" s="304"/>
      <c r="G25" s="277">
        <f t="shared" si="2"/>
        <v>3050.36</v>
      </c>
      <c r="H25" s="272">
        <f t="shared" si="3"/>
        <v>257</v>
      </c>
      <c r="J25" s="495"/>
      <c r="K25" s="278"/>
      <c r="L25" s="278"/>
      <c r="M25" s="278"/>
      <c r="N25" s="344"/>
      <c r="O25" s="344"/>
      <c r="P25" s="344">
        <f t="shared" si="0"/>
        <v>0</v>
      </c>
      <c r="Q25" s="278"/>
    </row>
    <row r="26" spans="1:17" s="135" customFormat="1" x14ac:dyDescent="0.2">
      <c r="A26" s="278"/>
      <c r="B26" s="288"/>
      <c r="C26" s="493"/>
      <c r="D26" s="285"/>
      <c r="E26" s="303"/>
      <c r="F26" s="304"/>
      <c r="G26" s="277">
        <f t="shared" si="2"/>
        <v>3050.36</v>
      </c>
      <c r="H26" s="272">
        <f t="shared" si="3"/>
        <v>257</v>
      </c>
      <c r="J26" s="495"/>
      <c r="K26" s="278"/>
      <c r="L26" s="278"/>
      <c r="M26" s="278"/>
      <c r="N26" s="344"/>
      <c r="O26" s="344"/>
      <c r="P26" s="344">
        <f t="shared" si="0"/>
        <v>0</v>
      </c>
      <c r="Q26" s="278"/>
    </row>
    <row r="27" spans="1:17" s="135" customFormat="1" x14ac:dyDescent="0.2">
      <c r="A27" s="278"/>
      <c r="B27" s="288"/>
      <c r="C27" s="493"/>
      <c r="D27" s="285"/>
      <c r="E27" s="303"/>
      <c r="F27" s="304"/>
      <c r="G27" s="277">
        <f t="shared" si="2"/>
        <v>3050.36</v>
      </c>
      <c r="H27" s="272">
        <f t="shared" si="3"/>
        <v>257</v>
      </c>
      <c r="J27" s="495"/>
      <c r="K27" s="278"/>
      <c r="M27" s="278"/>
      <c r="N27" s="344"/>
      <c r="O27" s="344"/>
      <c r="P27" s="344">
        <f t="shared" si="0"/>
        <v>0</v>
      </c>
      <c r="Q27" s="278"/>
    </row>
    <row r="28" spans="1:17" s="135" customFormat="1" x14ac:dyDescent="0.2">
      <c r="A28" s="278"/>
      <c r="B28" s="288"/>
      <c r="C28" s="493"/>
      <c r="D28" s="285"/>
      <c r="E28" s="303"/>
      <c r="F28" s="304"/>
      <c r="G28" s="277">
        <f t="shared" si="2"/>
        <v>3050.36</v>
      </c>
      <c r="H28" s="272">
        <f t="shared" si="3"/>
        <v>257</v>
      </c>
      <c r="J28" s="495"/>
      <c r="K28" s="404"/>
      <c r="L28" s="278"/>
      <c r="M28" s="278"/>
      <c r="N28" s="344"/>
      <c r="O28" s="344"/>
      <c r="P28" s="344">
        <f t="shared" si="0"/>
        <v>0</v>
      </c>
      <c r="Q28" s="278"/>
    </row>
    <row r="29" spans="1:17" s="135" customFormat="1" x14ac:dyDescent="0.2">
      <c r="A29" s="278"/>
      <c r="B29" s="405"/>
      <c r="C29" s="496"/>
      <c r="D29" s="305"/>
      <c r="E29" s="306"/>
      <c r="F29" s="304"/>
      <c r="G29" s="277">
        <f>G28-E29+C29</f>
        <v>3050.36</v>
      </c>
      <c r="H29" s="272">
        <f t="shared" si="3"/>
        <v>257</v>
      </c>
      <c r="J29" s="495"/>
      <c r="K29" s="278"/>
      <c r="L29" s="278"/>
      <c r="M29" s="278"/>
      <c r="N29" s="344"/>
      <c r="O29" s="344"/>
      <c r="P29" s="344">
        <f t="shared" si="0"/>
        <v>0</v>
      </c>
      <c r="Q29" s="278"/>
    </row>
    <row r="30" spans="1:17" s="135" customFormat="1" x14ac:dyDescent="0.2">
      <c r="A30" s="278"/>
      <c r="B30" s="405"/>
      <c r="C30" s="496"/>
      <c r="D30" s="305"/>
      <c r="E30" s="306"/>
      <c r="F30" s="304"/>
      <c r="G30" s="277">
        <f t="shared" si="2"/>
        <v>3050.36</v>
      </c>
      <c r="H30" s="272">
        <f t="shared" si="3"/>
        <v>257</v>
      </c>
      <c r="J30" s="495"/>
      <c r="K30" s="278"/>
      <c r="L30" s="278"/>
      <c r="M30" s="278"/>
      <c r="N30" s="344"/>
      <c r="O30" s="344"/>
      <c r="P30" s="344">
        <f t="shared" si="0"/>
        <v>0</v>
      </c>
      <c r="Q30" s="278"/>
    </row>
    <row r="31" spans="1:17" x14ac:dyDescent="0.2">
      <c r="A31" s="60"/>
      <c r="B31" s="151"/>
      <c r="C31" s="88"/>
      <c r="D31" s="278"/>
      <c r="E31" s="290"/>
      <c r="F31" s="278"/>
      <c r="G31" s="83">
        <f>G30-E31+C31</f>
        <v>3050.36</v>
      </c>
      <c r="H31" s="272">
        <f t="shared" si="3"/>
        <v>257</v>
      </c>
      <c r="I31" s="135"/>
      <c r="J31" s="273"/>
      <c r="K31" s="89"/>
      <c r="L31" s="60"/>
      <c r="M31" s="60"/>
      <c r="N31" s="82"/>
      <c r="O31" s="81"/>
      <c r="P31" s="82">
        <f t="shared" si="0"/>
        <v>0</v>
      </c>
      <c r="Q31" s="76"/>
    </row>
    <row r="32" spans="1:17" x14ac:dyDescent="0.2">
      <c r="A32" s="60"/>
      <c r="B32" s="151"/>
      <c r="C32" s="88"/>
      <c r="D32" s="278"/>
      <c r="E32" s="290"/>
      <c r="F32" s="278"/>
      <c r="G32" s="83">
        <f t="shared" si="2"/>
        <v>3050.36</v>
      </c>
      <c r="H32" s="278">
        <f t="shared" ref="H32:H79" si="4">H31-F32+D32</f>
        <v>257</v>
      </c>
      <c r="I32" s="135"/>
      <c r="J32" s="273"/>
      <c r="K32" s="60"/>
      <c r="L32" s="60"/>
      <c r="M32" s="60"/>
      <c r="N32" s="82"/>
      <c r="O32" s="81"/>
      <c r="P32" s="82">
        <f t="shared" si="0"/>
        <v>0</v>
      </c>
      <c r="Q32" s="76"/>
    </row>
    <row r="33" spans="1:17" x14ac:dyDescent="0.2">
      <c r="A33" s="60"/>
      <c r="B33" s="151"/>
      <c r="C33" s="88"/>
      <c r="D33" s="278"/>
      <c r="E33" s="290"/>
      <c r="F33" s="278"/>
      <c r="G33" s="83">
        <f t="shared" si="2"/>
        <v>3050.36</v>
      </c>
      <c r="H33" s="278">
        <f t="shared" si="4"/>
        <v>257</v>
      </c>
      <c r="I33" s="342"/>
      <c r="J33" s="84"/>
      <c r="K33" s="60"/>
      <c r="L33" s="60"/>
      <c r="M33" s="60"/>
      <c r="N33" s="82"/>
      <c r="O33" s="81"/>
      <c r="P33" s="82">
        <f t="shared" si="0"/>
        <v>0</v>
      </c>
      <c r="Q33" s="76"/>
    </row>
    <row r="34" spans="1:17" x14ac:dyDescent="0.2">
      <c r="A34" s="60"/>
      <c r="B34" s="151"/>
      <c r="C34" s="88"/>
      <c r="D34" s="278"/>
      <c r="E34" s="290"/>
      <c r="F34" s="278"/>
      <c r="G34" s="83">
        <f t="shared" si="2"/>
        <v>3050.36</v>
      </c>
      <c r="H34" s="278">
        <f t="shared" si="4"/>
        <v>257</v>
      </c>
      <c r="I34" s="342"/>
      <c r="J34" s="60"/>
      <c r="K34" s="60"/>
      <c r="L34" s="60"/>
      <c r="M34" s="60"/>
      <c r="N34" s="82"/>
      <c r="O34" s="81"/>
      <c r="P34" s="82">
        <f t="shared" si="0"/>
        <v>0</v>
      </c>
      <c r="Q34" s="76"/>
    </row>
    <row r="35" spans="1:17" x14ac:dyDescent="0.2">
      <c r="A35" s="60"/>
      <c r="B35" s="151"/>
      <c r="C35" s="88"/>
      <c r="D35" s="278"/>
      <c r="E35" s="290"/>
      <c r="F35" s="278"/>
      <c r="G35" s="83">
        <f t="shared" si="2"/>
        <v>3050.36</v>
      </c>
      <c r="H35" s="278">
        <f t="shared" si="4"/>
        <v>257</v>
      </c>
      <c r="I35" s="342"/>
      <c r="J35" s="60"/>
      <c r="K35" s="60"/>
      <c r="L35" s="60"/>
      <c r="M35" s="60"/>
      <c r="N35" s="82"/>
      <c r="O35" s="81"/>
      <c r="P35" s="82">
        <f t="shared" si="0"/>
        <v>0</v>
      </c>
      <c r="Q35" s="76"/>
    </row>
    <row r="36" spans="1:17" x14ac:dyDescent="0.2">
      <c r="A36" s="60"/>
      <c r="C36" s="88"/>
      <c r="D36" s="278"/>
      <c r="E36" s="298"/>
      <c r="F36" s="278"/>
      <c r="G36" s="83">
        <f t="shared" si="2"/>
        <v>3050.36</v>
      </c>
      <c r="H36" s="278">
        <f t="shared" si="4"/>
        <v>257</v>
      </c>
      <c r="I36" s="410"/>
      <c r="J36" s="60"/>
      <c r="K36" s="60"/>
      <c r="L36" s="60"/>
      <c r="M36" s="60"/>
      <c r="N36" s="82"/>
      <c r="O36" s="81"/>
      <c r="P36" s="82">
        <f t="shared" si="0"/>
        <v>0</v>
      </c>
      <c r="Q36" s="76"/>
    </row>
    <row r="37" spans="1:17" x14ac:dyDescent="0.2">
      <c r="A37" s="60"/>
      <c r="C37" s="88"/>
      <c r="D37" s="278"/>
      <c r="E37" s="298"/>
      <c r="F37" s="135"/>
      <c r="G37" s="83">
        <f t="shared" si="2"/>
        <v>3050.36</v>
      </c>
      <c r="H37" s="278">
        <f t="shared" si="4"/>
        <v>257</v>
      </c>
      <c r="I37" s="135"/>
      <c r="J37" s="60"/>
      <c r="K37" s="60"/>
      <c r="L37" s="60"/>
      <c r="M37" s="60"/>
      <c r="N37" s="82"/>
      <c r="O37" s="81"/>
      <c r="P37" s="82">
        <f t="shared" si="0"/>
        <v>0</v>
      </c>
      <c r="Q37" s="76"/>
    </row>
    <row r="38" spans="1:17" x14ac:dyDescent="0.2">
      <c r="A38" s="60"/>
      <c r="B38" s="151"/>
      <c r="C38" s="88"/>
      <c r="D38" s="278"/>
      <c r="E38" s="290"/>
      <c r="F38" s="278"/>
      <c r="G38" s="83">
        <f t="shared" si="2"/>
        <v>3050.36</v>
      </c>
      <c r="H38" s="278">
        <f t="shared" si="4"/>
        <v>257</v>
      </c>
      <c r="I38" s="135"/>
      <c r="J38" s="60"/>
      <c r="K38" s="60"/>
      <c r="L38" s="60"/>
      <c r="M38" s="60"/>
      <c r="N38" s="82"/>
      <c r="O38" s="81"/>
      <c r="P38" s="82"/>
      <c r="Q38" s="76"/>
    </row>
    <row r="39" spans="1:17" x14ac:dyDescent="0.2">
      <c r="A39" s="60"/>
      <c r="B39" s="151"/>
      <c r="C39" s="88"/>
      <c r="D39" s="278"/>
      <c r="E39" s="290"/>
      <c r="F39" s="278"/>
      <c r="G39" s="83">
        <f t="shared" si="2"/>
        <v>3050.36</v>
      </c>
      <c r="H39" s="278">
        <f t="shared" si="4"/>
        <v>257</v>
      </c>
      <c r="I39" s="135"/>
      <c r="J39" s="60"/>
      <c r="K39" s="60"/>
      <c r="L39" s="60"/>
      <c r="M39" s="60"/>
      <c r="N39" s="82"/>
      <c r="O39" s="81"/>
      <c r="P39" s="82">
        <f t="shared" ref="P39:P103" si="5">O39*G39</f>
        <v>0</v>
      </c>
      <c r="Q39" s="76"/>
    </row>
    <row r="40" spans="1:17" x14ac:dyDescent="0.2">
      <c r="A40" s="60"/>
      <c r="B40" s="151"/>
      <c r="C40" s="88"/>
      <c r="D40" s="278"/>
      <c r="E40" s="290"/>
      <c r="F40" s="278"/>
      <c r="G40" s="83">
        <f t="shared" si="2"/>
        <v>3050.36</v>
      </c>
      <c r="H40" s="278">
        <f t="shared" si="4"/>
        <v>257</v>
      </c>
      <c r="I40" s="278"/>
      <c r="J40" s="60"/>
      <c r="K40" s="60"/>
      <c r="L40" s="60"/>
      <c r="M40" s="60"/>
      <c r="N40" s="82"/>
      <c r="O40" s="81"/>
      <c r="P40" s="82">
        <f t="shared" si="5"/>
        <v>0</v>
      </c>
      <c r="Q40" s="76"/>
    </row>
    <row r="41" spans="1:17" x14ac:dyDescent="0.2">
      <c r="A41" s="60"/>
      <c r="B41" s="151"/>
      <c r="C41" s="88"/>
      <c r="D41" s="278"/>
      <c r="E41" s="290"/>
      <c r="F41" s="278"/>
      <c r="G41" s="83">
        <f t="shared" si="2"/>
        <v>3050.36</v>
      </c>
      <c r="H41" s="278">
        <f t="shared" si="4"/>
        <v>257</v>
      </c>
      <c r="I41" s="278"/>
      <c r="J41" s="60"/>
      <c r="K41" s="60"/>
      <c r="L41" s="60"/>
      <c r="M41" s="60"/>
      <c r="N41" s="82"/>
      <c r="O41" s="81"/>
      <c r="P41" s="82">
        <f t="shared" si="5"/>
        <v>0</v>
      </c>
      <c r="Q41" s="76"/>
    </row>
    <row r="42" spans="1:17" x14ac:dyDescent="0.2">
      <c r="A42" s="60"/>
      <c r="B42" s="151"/>
      <c r="C42" s="88"/>
      <c r="D42" s="278"/>
      <c r="E42" s="290"/>
      <c r="F42" s="278"/>
      <c r="G42" s="83">
        <f t="shared" si="2"/>
        <v>3050.36</v>
      </c>
      <c r="H42" s="278">
        <f t="shared" si="4"/>
        <v>257</v>
      </c>
      <c r="I42" s="278"/>
      <c r="J42" s="60"/>
      <c r="K42" s="60"/>
      <c r="L42" s="60"/>
      <c r="M42" s="60"/>
      <c r="N42" s="82"/>
      <c r="O42" s="81"/>
      <c r="P42" s="82">
        <f t="shared" si="5"/>
        <v>0</v>
      </c>
      <c r="Q42" s="76"/>
    </row>
    <row r="43" spans="1:17" x14ac:dyDescent="0.2">
      <c r="A43" s="60"/>
      <c r="B43" s="151"/>
      <c r="C43" s="88"/>
      <c r="D43" s="278"/>
      <c r="E43" s="290"/>
      <c r="F43" s="278"/>
      <c r="G43" s="83">
        <f t="shared" si="2"/>
        <v>3050.36</v>
      </c>
      <c r="H43" s="278">
        <f t="shared" si="4"/>
        <v>257</v>
      </c>
      <c r="I43" s="278"/>
      <c r="J43" s="60"/>
      <c r="K43" s="60"/>
      <c r="L43" s="60"/>
      <c r="M43" s="60"/>
      <c r="N43" s="82"/>
      <c r="O43" s="81"/>
      <c r="P43" s="82">
        <f t="shared" si="5"/>
        <v>0</v>
      </c>
      <c r="Q43" s="76"/>
    </row>
    <row r="44" spans="1:17" x14ac:dyDescent="0.2">
      <c r="A44" s="60"/>
      <c r="B44" s="151"/>
      <c r="C44" s="88"/>
      <c r="D44" s="278"/>
      <c r="E44" s="290"/>
      <c r="F44" s="278"/>
      <c r="G44" s="83">
        <f t="shared" si="2"/>
        <v>3050.36</v>
      </c>
      <c r="H44" s="278">
        <f t="shared" si="4"/>
        <v>257</v>
      </c>
      <c r="I44" s="278"/>
      <c r="J44" s="60"/>
      <c r="K44" s="60"/>
      <c r="L44" s="60"/>
      <c r="M44" s="60"/>
      <c r="N44" s="82"/>
      <c r="O44" s="81"/>
      <c r="P44" s="82">
        <f t="shared" si="5"/>
        <v>0</v>
      </c>
      <c r="Q44" s="76"/>
    </row>
    <row r="45" spans="1:17" x14ac:dyDescent="0.2">
      <c r="A45" s="60"/>
      <c r="B45" s="151"/>
      <c r="C45" s="88"/>
      <c r="D45" s="278"/>
      <c r="E45" s="290"/>
      <c r="F45" s="278"/>
      <c r="G45" s="83">
        <f t="shared" si="2"/>
        <v>3050.36</v>
      </c>
      <c r="H45" s="278">
        <f t="shared" si="4"/>
        <v>257</v>
      </c>
      <c r="I45" s="278"/>
      <c r="J45" s="60"/>
      <c r="K45" s="60"/>
      <c r="L45" s="60"/>
      <c r="M45" s="60"/>
      <c r="N45" s="82"/>
      <c r="O45" s="81"/>
      <c r="P45" s="82">
        <f t="shared" si="5"/>
        <v>0</v>
      </c>
      <c r="Q45" s="76"/>
    </row>
    <row r="46" spans="1:17" x14ac:dyDescent="0.2">
      <c r="A46" s="60"/>
      <c r="B46" s="151"/>
      <c r="C46" s="88"/>
      <c r="D46" s="278"/>
      <c r="E46" s="290"/>
      <c r="F46" s="278"/>
      <c r="G46" s="83">
        <f t="shared" si="2"/>
        <v>3050.36</v>
      </c>
      <c r="H46" s="278">
        <f t="shared" si="4"/>
        <v>257</v>
      </c>
      <c r="I46" s="278"/>
      <c r="J46" s="60"/>
      <c r="K46" s="60"/>
      <c r="L46" s="60"/>
      <c r="M46" s="60"/>
      <c r="N46" s="82"/>
      <c r="O46" s="81"/>
      <c r="P46" s="82">
        <f t="shared" si="5"/>
        <v>0</v>
      </c>
      <c r="Q46" s="76"/>
    </row>
    <row r="47" spans="1:17" x14ac:dyDescent="0.2">
      <c r="A47" s="60"/>
      <c r="B47" s="151"/>
      <c r="C47" s="88"/>
      <c r="D47" s="278"/>
      <c r="E47" s="290"/>
      <c r="F47" s="278"/>
      <c r="G47" s="83">
        <f t="shared" si="2"/>
        <v>3050.36</v>
      </c>
      <c r="H47" s="278">
        <f t="shared" si="4"/>
        <v>257</v>
      </c>
      <c r="I47" s="278"/>
      <c r="J47" s="60"/>
      <c r="K47" s="60"/>
      <c r="L47" s="60"/>
      <c r="M47" s="60"/>
      <c r="N47" s="82"/>
      <c r="O47" s="81"/>
      <c r="P47" s="82">
        <f t="shared" si="5"/>
        <v>0</v>
      </c>
      <c r="Q47" s="76"/>
    </row>
    <row r="48" spans="1:17" x14ac:dyDescent="0.2">
      <c r="A48" s="60"/>
      <c r="B48" s="151"/>
      <c r="C48" s="88"/>
      <c r="D48" s="278"/>
      <c r="E48" s="290"/>
      <c r="F48" s="278"/>
      <c r="G48" s="83">
        <f t="shared" si="2"/>
        <v>3050.36</v>
      </c>
      <c r="H48" s="278">
        <f t="shared" si="4"/>
        <v>257</v>
      </c>
      <c r="I48" s="278"/>
      <c r="J48" s="60"/>
      <c r="K48" s="60"/>
      <c r="L48" s="60"/>
      <c r="M48" s="60"/>
      <c r="N48" s="82"/>
      <c r="O48" s="81"/>
      <c r="P48" s="82">
        <f t="shared" si="5"/>
        <v>0</v>
      </c>
      <c r="Q48" s="76"/>
    </row>
    <row r="49" spans="1:17" x14ac:dyDescent="0.2">
      <c r="A49" s="60"/>
      <c r="B49" s="151"/>
      <c r="C49" s="88"/>
      <c r="D49" s="278"/>
      <c r="E49" s="290"/>
      <c r="F49" s="278"/>
      <c r="G49" s="83">
        <f t="shared" si="2"/>
        <v>3050.36</v>
      </c>
      <c r="H49" s="278">
        <f t="shared" si="4"/>
        <v>257</v>
      </c>
      <c r="I49" s="278"/>
      <c r="J49" s="60"/>
      <c r="K49" s="60"/>
      <c r="L49" s="60"/>
      <c r="M49" s="60"/>
      <c r="N49" s="82"/>
      <c r="O49" s="81"/>
      <c r="P49" s="82">
        <f t="shared" si="5"/>
        <v>0</v>
      </c>
      <c r="Q49" s="76"/>
    </row>
    <row r="50" spans="1:17" x14ac:dyDescent="0.2">
      <c r="A50" s="60"/>
      <c r="B50" s="151"/>
      <c r="C50" s="88"/>
      <c r="D50" s="278"/>
      <c r="E50" s="290"/>
      <c r="F50" s="278"/>
      <c r="G50" s="83">
        <f t="shared" si="2"/>
        <v>3050.36</v>
      </c>
      <c r="H50" s="278">
        <f t="shared" si="4"/>
        <v>257</v>
      </c>
      <c r="I50" s="278"/>
      <c r="J50" s="60"/>
      <c r="K50" s="60"/>
      <c r="L50" s="60"/>
      <c r="M50" s="60"/>
      <c r="N50" s="82"/>
      <c r="O50" s="81"/>
      <c r="P50" s="82">
        <f t="shared" si="5"/>
        <v>0</v>
      </c>
      <c r="Q50" s="76"/>
    </row>
    <row r="51" spans="1:17" x14ac:dyDescent="0.2">
      <c r="A51" s="60"/>
      <c r="B51" s="151"/>
      <c r="C51" s="88"/>
      <c r="D51" s="278"/>
      <c r="E51" s="290"/>
      <c r="F51" s="278"/>
      <c r="G51" s="83">
        <f t="shared" si="2"/>
        <v>3050.36</v>
      </c>
      <c r="H51" s="278">
        <f t="shared" si="4"/>
        <v>257</v>
      </c>
      <c r="I51" s="278"/>
      <c r="J51" s="60"/>
      <c r="K51" s="60"/>
      <c r="L51" s="60"/>
      <c r="M51" s="60"/>
      <c r="N51" s="82"/>
      <c r="O51" s="81"/>
      <c r="P51" s="82">
        <f t="shared" si="5"/>
        <v>0</v>
      </c>
      <c r="Q51" s="76"/>
    </row>
    <row r="52" spans="1:17" x14ac:dyDescent="0.2">
      <c r="A52" s="60"/>
      <c r="B52" s="151"/>
      <c r="C52" s="88"/>
      <c r="D52" s="278"/>
      <c r="E52" s="290"/>
      <c r="F52" s="278"/>
      <c r="G52" s="83">
        <f t="shared" si="2"/>
        <v>3050.36</v>
      </c>
      <c r="H52" s="278">
        <f t="shared" si="4"/>
        <v>257</v>
      </c>
      <c r="I52" s="278"/>
      <c r="J52" s="60"/>
      <c r="K52" s="60"/>
      <c r="L52" s="60" t="str">
        <f t="shared" ref="L52:L105" si="6">IF(D52&gt;0,D52," ")</f>
        <v xml:space="preserve"> </v>
      </c>
      <c r="M52" s="60"/>
      <c r="N52" s="82"/>
      <c r="O52" s="81"/>
      <c r="P52" s="82">
        <f t="shared" si="5"/>
        <v>0</v>
      </c>
      <c r="Q52" s="76"/>
    </row>
    <row r="53" spans="1:17" x14ac:dyDescent="0.2">
      <c r="A53" s="60"/>
      <c r="B53" s="151"/>
      <c r="C53" s="88"/>
      <c r="D53" s="278"/>
      <c r="E53" s="290"/>
      <c r="F53" s="278"/>
      <c r="G53" s="83">
        <f t="shared" si="2"/>
        <v>3050.36</v>
      </c>
      <c r="H53" s="278">
        <f t="shared" si="4"/>
        <v>257</v>
      </c>
      <c r="I53" s="278"/>
      <c r="J53" s="60"/>
      <c r="K53" s="60"/>
      <c r="L53" s="60" t="str">
        <f t="shared" si="6"/>
        <v xml:space="preserve"> </v>
      </c>
      <c r="M53" s="60"/>
      <c r="N53" s="82"/>
      <c r="O53" s="81"/>
      <c r="P53" s="82">
        <f t="shared" si="5"/>
        <v>0</v>
      </c>
      <c r="Q53" s="76"/>
    </row>
    <row r="54" spans="1:17" x14ac:dyDescent="0.2">
      <c r="A54" s="60"/>
      <c r="B54" s="151"/>
      <c r="C54" s="88"/>
      <c r="D54" s="278"/>
      <c r="E54" s="290"/>
      <c r="F54" s="278"/>
      <c r="G54" s="83">
        <f t="shared" si="2"/>
        <v>3050.36</v>
      </c>
      <c r="H54" s="60">
        <f t="shared" si="4"/>
        <v>257</v>
      </c>
      <c r="I54" s="60"/>
      <c r="J54" s="60"/>
      <c r="K54" s="60"/>
      <c r="L54" s="60" t="str">
        <f t="shared" si="6"/>
        <v xml:space="preserve"> </v>
      </c>
      <c r="M54" s="60"/>
      <c r="N54" s="82"/>
      <c r="O54" s="81"/>
      <c r="P54" s="82">
        <f t="shared" si="5"/>
        <v>0</v>
      </c>
      <c r="Q54" s="76"/>
    </row>
    <row r="55" spans="1:17" x14ac:dyDescent="0.2">
      <c r="A55" s="60"/>
      <c r="B55" s="151"/>
      <c r="C55" s="88"/>
      <c r="D55" s="278"/>
      <c r="E55" s="290"/>
      <c r="F55" s="278"/>
      <c r="G55" s="83">
        <f t="shared" si="2"/>
        <v>3050.36</v>
      </c>
      <c r="H55" s="60">
        <f t="shared" si="4"/>
        <v>257</v>
      </c>
      <c r="I55" s="60"/>
      <c r="J55" s="60"/>
      <c r="K55" s="60"/>
      <c r="L55" s="60" t="str">
        <f t="shared" si="6"/>
        <v xml:space="preserve"> </v>
      </c>
      <c r="M55" s="60"/>
      <c r="N55" s="82"/>
      <c r="O55" s="81"/>
      <c r="P55" s="82">
        <f t="shared" si="5"/>
        <v>0</v>
      </c>
      <c r="Q55" s="76"/>
    </row>
    <row r="56" spans="1:17" x14ac:dyDescent="0.2">
      <c r="A56" s="60"/>
      <c r="B56" s="151"/>
      <c r="C56" s="88"/>
      <c r="D56" s="278"/>
      <c r="E56" s="290"/>
      <c r="F56" s="278"/>
      <c r="G56" s="83">
        <f t="shared" ref="G56:G68" si="7">G55-E56+C56</f>
        <v>3050.36</v>
      </c>
      <c r="H56" s="60">
        <f t="shared" si="4"/>
        <v>257</v>
      </c>
      <c r="I56" s="60"/>
      <c r="J56" s="60"/>
      <c r="K56" s="60"/>
      <c r="L56" s="60" t="str">
        <f t="shared" si="6"/>
        <v xml:space="preserve"> </v>
      </c>
      <c r="M56" s="60"/>
      <c r="N56" s="82"/>
      <c r="O56" s="81"/>
      <c r="P56" s="82">
        <f t="shared" si="5"/>
        <v>0</v>
      </c>
      <c r="Q56" s="76"/>
    </row>
    <row r="57" spans="1:17" x14ac:dyDescent="0.2">
      <c r="A57" s="60"/>
      <c r="B57" s="151"/>
      <c r="C57" s="88"/>
      <c r="D57" s="278"/>
      <c r="E57" s="290"/>
      <c r="F57" s="278"/>
      <c r="G57" s="83">
        <f t="shared" si="7"/>
        <v>3050.36</v>
      </c>
      <c r="H57" s="60">
        <f t="shared" si="4"/>
        <v>257</v>
      </c>
      <c r="I57" s="60"/>
      <c r="J57" s="60"/>
      <c r="K57" s="60"/>
      <c r="L57" s="60" t="str">
        <f t="shared" si="6"/>
        <v xml:space="preserve"> </v>
      </c>
      <c r="M57" s="60"/>
      <c r="N57" s="82"/>
      <c r="O57" s="81"/>
      <c r="P57" s="82">
        <f t="shared" si="5"/>
        <v>0</v>
      </c>
      <c r="Q57" s="76"/>
    </row>
    <row r="58" spans="1:17" x14ac:dyDescent="0.2">
      <c r="A58" s="60"/>
      <c r="B58" s="151"/>
      <c r="C58" s="88"/>
      <c r="D58" s="278"/>
      <c r="E58" s="290"/>
      <c r="F58" s="278"/>
      <c r="G58" s="83">
        <f t="shared" si="7"/>
        <v>3050.36</v>
      </c>
      <c r="H58" s="60">
        <f t="shared" si="4"/>
        <v>257</v>
      </c>
      <c r="I58" s="60"/>
      <c r="J58" s="60"/>
      <c r="K58" s="60"/>
      <c r="L58" s="60" t="str">
        <f t="shared" si="6"/>
        <v xml:space="preserve"> </v>
      </c>
      <c r="M58" s="60"/>
      <c r="N58" s="82"/>
      <c r="O58" s="81"/>
      <c r="P58" s="82">
        <f t="shared" si="5"/>
        <v>0</v>
      </c>
      <c r="Q58" s="76"/>
    </row>
    <row r="59" spans="1:17" x14ac:dyDescent="0.2">
      <c r="A59" s="60"/>
      <c r="B59" s="151"/>
      <c r="C59" s="88"/>
      <c r="D59" s="278"/>
      <c r="E59" s="290"/>
      <c r="F59" s="278"/>
      <c r="G59" s="83">
        <f t="shared" si="7"/>
        <v>3050.36</v>
      </c>
      <c r="H59" s="60">
        <f t="shared" si="4"/>
        <v>257</v>
      </c>
      <c r="I59" s="60"/>
      <c r="J59" s="60"/>
      <c r="K59" s="60"/>
      <c r="L59" s="60" t="str">
        <f t="shared" si="6"/>
        <v xml:space="preserve"> </v>
      </c>
      <c r="M59" s="60"/>
      <c r="N59" s="82"/>
      <c r="O59" s="81"/>
      <c r="P59" s="82">
        <f t="shared" si="5"/>
        <v>0</v>
      </c>
      <c r="Q59" s="76"/>
    </row>
    <row r="60" spans="1:17" x14ac:dyDescent="0.2">
      <c r="A60" s="60"/>
      <c r="B60" s="151"/>
      <c r="C60" s="88"/>
      <c r="D60" s="278"/>
      <c r="E60" s="290"/>
      <c r="F60" s="278"/>
      <c r="G60" s="83">
        <f t="shared" si="7"/>
        <v>3050.36</v>
      </c>
      <c r="H60" s="60">
        <f t="shared" si="4"/>
        <v>257</v>
      </c>
      <c r="I60" s="60"/>
      <c r="J60" s="60"/>
      <c r="K60" s="60"/>
      <c r="L60" s="60" t="str">
        <f t="shared" si="6"/>
        <v xml:space="preserve"> </v>
      </c>
      <c r="M60" s="60"/>
      <c r="N60" s="82"/>
      <c r="O60" s="81"/>
      <c r="P60" s="82">
        <f t="shared" si="5"/>
        <v>0</v>
      </c>
      <c r="Q60" s="76"/>
    </row>
    <row r="61" spans="1:17" x14ac:dyDescent="0.2">
      <c r="A61" s="60"/>
      <c r="B61" s="151"/>
      <c r="C61" s="88"/>
      <c r="D61" s="278"/>
      <c r="E61" s="290"/>
      <c r="F61" s="278"/>
      <c r="G61" s="83">
        <f t="shared" si="7"/>
        <v>3050.36</v>
      </c>
      <c r="H61" s="60">
        <f t="shared" si="4"/>
        <v>257</v>
      </c>
      <c r="I61" s="60"/>
      <c r="J61" s="60"/>
      <c r="K61" s="60"/>
      <c r="L61" s="60" t="str">
        <f t="shared" si="6"/>
        <v xml:space="preserve"> </v>
      </c>
      <c r="M61" s="60"/>
      <c r="N61" s="82"/>
      <c r="O61" s="81"/>
      <c r="P61" s="82">
        <f t="shared" si="5"/>
        <v>0</v>
      </c>
      <c r="Q61" s="76"/>
    </row>
    <row r="62" spans="1:17" x14ac:dyDescent="0.2">
      <c r="A62" s="60"/>
      <c r="B62" s="151"/>
      <c r="C62" s="88"/>
      <c r="D62" s="278"/>
      <c r="E62" s="290"/>
      <c r="F62" s="278"/>
      <c r="G62" s="83">
        <f t="shared" si="7"/>
        <v>3050.36</v>
      </c>
      <c r="H62" s="60">
        <f t="shared" si="4"/>
        <v>257</v>
      </c>
      <c r="I62" s="60"/>
      <c r="J62" s="60"/>
      <c r="K62" s="60"/>
      <c r="L62" s="60" t="str">
        <f t="shared" si="6"/>
        <v xml:space="preserve"> </v>
      </c>
      <c r="M62" s="60"/>
      <c r="N62" s="82"/>
      <c r="O62" s="81"/>
      <c r="P62" s="82">
        <f t="shared" si="5"/>
        <v>0</v>
      </c>
      <c r="Q62" s="76"/>
    </row>
    <row r="63" spans="1:17" x14ac:dyDescent="0.2">
      <c r="A63" s="60"/>
      <c r="B63" s="151"/>
      <c r="C63" s="88"/>
      <c r="D63" s="278"/>
      <c r="E63" s="290"/>
      <c r="F63" s="278"/>
      <c r="G63" s="83">
        <f t="shared" si="7"/>
        <v>3050.36</v>
      </c>
      <c r="H63" s="60">
        <f t="shared" si="4"/>
        <v>257</v>
      </c>
      <c r="I63" s="60"/>
      <c r="J63" s="60"/>
      <c r="K63" s="60"/>
      <c r="L63" s="60" t="str">
        <f t="shared" si="6"/>
        <v xml:space="preserve"> </v>
      </c>
      <c r="M63" s="60"/>
      <c r="N63" s="82"/>
      <c r="O63" s="81"/>
      <c r="P63" s="82">
        <f t="shared" si="5"/>
        <v>0</v>
      </c>
      <c r="Q63" s="76"/>
    </row>
    <row r="64" spans="1:17" x14ac:dyDescent="0.2">
      <c r="A64" s="60"/>
      <c r="B64" s="151"/>
      <c r="C64" s="88"/>
      <c r="D64" s="278"/>
      <c r="E64" s="290"/>
      <c r="F64" s="278"/>
      <c r="G64" s="83">
        <f t="shared" si="7"/>
        <v>3050.36</v>
      </c>
      <c r="H64" s="60">
        <f t="shared" si="4"/>
        <v>257</v>
      </c>
      <c r="I64" s="60"/>
      <c r="J64" s="60"/>
      <c r="K64" s="60"/>
      <c r="L64" s="60" t="str">
        <f t="shared" si="6"/>
        <v xml:space="preserve"> </v>
      </c>
      <c r="M64" s="60"/>
      <c r="N64" s="82"/>
      <c r="O64" s="81"/>
      <c r="P64" s="82">
        <f t="shared" si="5"/>
        <v>0</v>
      </c>
      <c r="Q64" s="76"/>
    </row>
    <row r="65" spans="1:17" x14ac:dyDescent="0.2">
      <c r="A65" s="60"/>
      <c r="B65" s="151"/>
      <c r="C65" s="88"/>
      <c r="D65" s="278"/>
      <c r="E65" s="290"/>
      <c r="F65" s="278"/>
      <c r="G65" s="83">
        <f t="shared" si="7"/>
        <v>3050.36</v>
      </c>
      <c r="H65" s="60">
        <f t="shared" si="4"/>
        <v>257</v>
      </c>
      <c r="I65" s="60"/>
      <c r="J65" s="60"/>
      <c r="K65" s="60"/>
      <c r="L65" s="60" t="str">
        <f t="shared" si="6"/>
        <v xml:space="preserve"> </v>
      </c>
      <c r="M65" s="60"/>
      <c r="N65" s="82"/>
      <c r="O65" s="81"/>
      <c r="P65" s="82">
        <f t="shared" si="5"/>
        <v>0</v>
      </c>
      <c r="Q65" s="76"/>
    </row>
    <row r="66" spans="1:17" x14ac:dyDescent="0.2">
      <c r="A66" s="60"/>
      <c r="B66" s="151"/>
      <c r="C66" s="88"/>
      <c r="D66" s="278"/>
      <c r="E66" s="290"/>
      <c r="F66" s="278"/>
      <c r="G66" s="83">
        <f t="shared" si="7"/>
        <v>3050.36</v>
      </c>
      <c r="H66" s="60">
        <f t="shared" si="4"/>
        <v>257</v>
      </c>
      <c r="I66" s="60"/>
      <c r="J66" s="60"/>
      <c r="K66" s="60"/>
      <c r="L66" s="60" t="str">
        <f t="shared" si="6"/>
        <v xml:space="preserve"> </v>
      </c>
      <c r="M66" s="60"/>
      <c r="N66" s="82"/>
      <c r="O66" s="81"/>
      <c r="P66" s="82">
        <f t="shared" si="5"/>
        <v>0</v>
      </c>
      <c r="Q66" s="76"/>
    </row>
    <row r="67" spans="1:17" x14ac:dyDescent="0.2">
      <c r="A67" s="60"/>
      <c r="B67" s="151"/>
      <c r="C67" s="88"/>
      <c r="D67" s="278"/>
      <c r="E67" s="290"/>
      <c r="F67" s="278"/>
      <c r="G67" s="83">
        <f t="shared" si="7"/>
        <v>3050.36</v>
      </c>
      <c r="H67" s="60">
        <f t="shared" si="4"/>
        <v>257</v>
      </c>
      <c r="I67" s="60"/>
      <c r="J67" s="60"/>
      <c r="K67" s="60"/>
      <c r="L67" s="60" t="str">
        <f t="shared" si="6"/>
        <v xml:space="preserve"> </v>
      </c>
      <c r="M67" s="60"/>
      <c r="N67" s="82"/>
      <c r="O67" s="81"/>
      <c r="P67" s="82">
        <f t="shared" si="5"/>
        <v>0</v>
      </c>
      <c r="Q67" s="76"/>
    </row>
    <row r="68" spans="1:17" x14ac:dyDescent="0.2">
      <c r="A68" s="60"/>
      <c r="B68" s="151"/>
      <c r="C68" s="88"/>
      <c r="D68" s="278"/>
      <c r="E68" s="290"/>
      <c r="F68" s="278"/>
      <c r="G68" s="83">
        <f t="shared" si="7"/>
        <v>3050.36</v>
      </c>
      <c r="H68" s="60">
        <f t="shared" si="4"/>
        <v>257</v>
      </c>
      <c r="I68" s="60"/>
      <c r="J68" s="60"/>
      <c r="K68" s="60"/>
      <c r="L68" s="60" t="str">
        <f t="shared" si="6"/>
        <v xml:space="preserve"> </v>
      </c>
      <c r="M68" s="60"/>
      <c r="N68" s="82"/>
      <c r="O68" s="81"/>
      <c r="P68" s="82">
        <f t="shared" si="5"/>
        <v>0</v>
      </c>
      <c r="Q68" s="76"/>
    </row>
    <row r="69" spans="1:17" x14ac:dyDescent="0.2">
      <c r="A69" s="60"/>
      <c r="B69" s="151"/>
      <c r="C69" s="88"/>
      <c r="D69" s="278"/>
      <c r="E69" s="290"/>
      <c r="F69" s="278"/>
      <c r="G69" s="83">
        <f t="shared" ref="G69:H132" si="8">G68-E69+C69</f>
        <v>3050.36</v>
      </c>
      <c r="H69" s="60">
        <f t="shared" si="4"/>
        <v>257</v>
      </c>
      <c r="I69" s="60"/>
      <c r="J69" s="60"/>
      <c r="K69" s="60"/>
      <c r="L69" s="60" t="str">
        <f t="shared" si="6"/>
        <v xml:space="preserve"> </v>
      </c>
      <c r="M69" s="60"/>
      <c r="N69" s="82"/>
      <c r="O69" s="81"/>
      <c r="P69" s="82">
        <f t="shared" si="5"/>
        <v>0</v>
      </c>
      <c r="Q69" s="76"/>
    </row>
    <row r="70" spans="1:17" x14ac:dyDescent="0.2">
      <c r="A70" s="60"/>
      <c r="B70" s="151"/>
      <c r="C70" s="88"/>
      <c r="D70" s="278"/>
      <c r="E70" s="290"/>
      <c r="F70" s="278"/>
      <c r="G70" s="83">
        <f t="shared" si="8"/>
        <v>3050.36</v>
      </c>
      <c r="H70" s="60">
        <f t="shared" si="4"/>
        <v>257</v>
      </c>
      <c r="I70" s="60"/>
      <c r="J70" s="60"/>
      <c r="K70" s="60"/>
      <c r="L70" s="60" t="str">
        <f t="shared" si="6"/>
        <v xml:space="preserve"> </v>
      </c>
      <c r="M70" s="60"/>
      <c r="N70" s="82"/>
      <c r="O70" s="81"/>
      <c r="P70" s="82">
        <f t="shared" si="5"/>
        <v>0</v>
      </c>
      <c r="Q70" s="76"/>
    </row>
    <row r="71" spans="1:17" x14ac:dyDescent="0.2">
      <c r="A71" s="60"/>
      <c r="B71" s="151"/>
      <c r="C71" s="88"/>
      <c r="D71" s="60"/>
      <c r="E71" s="160"/>
      <c r="F71" s="60"/>
      <c r="G71" s="83">
        <f t="shared" si="8"/>
        <v>3050.36</v>
      </c>
      <c r="H71" s="60">
        <f t="shared" si="4"/>
        <v>257</v>
      </c>
      <c r="I71" s="60"/>
      <c r="J71" s="60"/>
      <c r="K71" s="60"/>
      <c r="L71" s="60" t="str">
        <f t="shared" si="6"/>
        <v xml:space="preserve"> </v>
      </c>
      <c r="M71" s="60"/>
      <c r="N71" s="82"/>
      <c r="O71" s="81"/>
      <c r="P71" s="82">
        <f t="shared" si="5"/>
        <v>0</v>
      </c>
      <c r="Q71" s="76"/>
    </row>
    <row r="72" spans="1:17" x14ac:dyDescent="0.2">
      <c r="A72" s="60"/>
      <c r="B72" s="151"/>
      <c r="C72" s="88"/>
      <c r="D72" s="60"/>
      <c r="E72" s="160"/>
      <c r="F72" s="60"/>
      <c r="G72" s="83">
        <f t="shared" si="8"/>
        <v>3050.36</v>
      </c>
      <c r="H72" s="60">
        <f t="shared" si="4"/>
        <v>257</v>
      </c>
      <c r="I72" s="60"/>
      <c r="J72" s="60"/>
      <c r="K72" s="60"/>
      <c r="L72" s="60" t="str">
        <f t="shared" si="6"/>
        <v xml:space="preserve"> </v>
      </c>
      <c r="M72" s="60"/>
      <c r="N72" s="82"/>
      <c r="O72" s="81"/>
      <c r="P72" s="82">
        <f t="shared" si="5"/>
        <v>0</v>
      </c>
      <c r="Q72" s="76"/>
    </row>
    <row r="73" spans="1:17" x14ac:dyDescent="0.2">
      <c r="A73" s="60"/>
      <c r="B73" s="151"/>
      <c r="C73" s="88"/>
      <c r="D73" s="60"/>
      <c r="E73" s="160"/>
      <c r="F73" s="60"/>
      <c r="G73" s="83">
        <f t="shared" si="8"/>
        <v>3050.36</v>
      </c>
      <c r="H73" s="60">
        <f t="shared" si="4"/>
        <v>257</v>
      </c>
      <c r="I73" s="60"/>
      <c r="J73" s="60"/>
      <c r="K73" s="60"/>
      <c r="L73" s="60" t="str">
        <f t="shared" si="6"/>
        <v xml:space="preserve"> </v>
      </c>
      <c r="M73" s="60"/>
      <c r="N73" s="82"/>
      <c r="O73" s="81"/>
      <c r="P73" s="82">
        <f t="shared" si="5"/>
        <v>0</v>
      </c>
      <c r="Q73" s="76"/>
    </row>
    <row r="74" spans="1:17" x14ac:dyDescent="0.2">
      <c r="A74" s="60"/>
      <c r="B74" s="151"/>
      <c r="C74" s="88"/>
      <c r="D74" s="60"/>
      <c r="E74" s="160"/>
      <c r="F74" s="60"/>
      <c r="G74" s="83">
        <f t="shared" si="8"/>
        <v>3050.36</v>
      </c>
      <c r="H74" s="60">
        <f t="shared" si="4"/>
        <v>257</v>
      </c>
      <c r="I74" s="60"/>
      <c r="J74" s="60"/>
      <c r="K74" s="60"/>
      <c r="L74" s="60" t="str">
        <f t="shared" si="6"/>
        <v xml:space="preserve"> </v>
      </c>
      <c r="M74" s="60"/>
      <c r="N74" s="82"/>
      <c r="O74" s="81"/>
      <c r="P74" s="82">
        <f t="shared" si="5"/>
        <v>0</v>
      </c>
      <c r="Q74" s="76"/>
    </row>
    <row r="75" spans="1:17" x14ac:dyDescent="0.2">
      <c r="A75" s="60"/>
      <c r="B75" s="151"/>
      <c r="C75" s="88"/>
      <c r="D75" s="60"/>
      <c r="E75" s="160"/>
      <c r="F75" s="60"/>
      <c r="G75" s="83">
        <f t="shared" si="8"/>
        <v>3050.36</v>
      </c>
      <c r="H75" s="60">
        <f t="shared" si="4"/>
        <v>257</v>
      </c>
      <c r="I75" s="60"/>
      <c r="J75" s="60"/>
      <c r="K75" s="60"/>
      <c r="L75" s="60" t="str">
        <f t="shared" si="6"/>
        <v xml:space="preserve"> </v>
      </c>
      <c r="M75" s="60"/>
      <c r="N75" s="82"/>
      <c r="O75" s="81"/>
      <c r="P75" s="82">
        <f t="shared" si="5"/>
        <v>0</v>
      </c>
      <c r="Q75" s="76"/>
    </row>
    <row r="76" spans="1:17" x14ac:dyDescent="0.2">
      <c r="A76" s="60"/>
      <c r="B76" s="151"/>
      <c r="C76" s="88"/>
      <c r="D76" s="60"/>
      <c r="E76" s="160"/>
      <c r="F76" s="60"/>
      <c r="G76" s="83">
        <f t="shared" si="8"/>
        <v>3050.36</v>
      </c>
      <c r="H76" s="60">
        <f t="shared" si="4"/>
        <v>257</v>
      </c>
      <c r="I76" s="60"/>
      <c r="J76" s="60"/>
      <c r="K76" s="60"/>
      <c r="L76" s="60" t="str">
        <f t="shared" si="6"/>
        <v xml:space="preserve"> </v>
      </c>
      <c r="M76" s="60"/>
      <c r="N76" s="82"/>
      <c r="O76" s="81"/>
      <c r="P76" s="82">
        <f t="shared" si="5"/>
        <v>0</v>
      </c>
      <c r="Q76" s="76"/>
    </row>
    <row r="77" spans="1:17" x14ac:dyDescent="0.2">
      <c r="A77" s="60"/>
      <c r="B77" s="151"/>
      <c r="C77" s="88"/>
      <c r="D77" s="60"/>
      <c r="E77" s="160"/>
      <c r="F77" s="60"/>
      <c r="G77" s="83">
        <f t="shared" si="8"/>
        <v>3050.36</v>
      </c>
      <c r="H77" s="60">
        <f t="shared" si="4"/>
        <v>257</v>
      </c>
      <c r="I77" s="60"/>
      <c r="J77" s="60"/>
      <c r="K77" s="60"/>
      <c r="L77" s="60" t="str">
        <f t="shared" si="6"/>
        <v xml:space="preserve"> </v>
      </c>
      <c r="M77" s="60"/>
      <c r="N77" s="82"/>
      <c r="O77" s="81"/>
      <c r="P77" s="82">
        <f t="shared" si="5"/>
        <v>0</v>
      </c>
      <c r="Q77" s="76"/>
    </row>
    <row r="78" spans="1:17" x14ac:dyDescent="0.2">
      <c r="A78" s="60"/>
      <c r="B78" s="151"/>
      <c r="C78" s="88"/>
      <c r="D78" s="60"/>
      <c r="E78" s="160"/>
      <c r="F78" s="60"/>
      <c r="G78" s="83">
        <f t="shared" si="8"/>
        <v>3050.36</v>
      </c>
      <c r="H78" s="60">
        <f t="shared" si="4"/>
        <v>257</v>
      </c>
      <c r="I78" s="60"/>
      <c r="J78" s="60"/>
      <c r="K78" s="60"/>
      <c r="L78" s="60" t="str">
        <f t="shared" si="6"/>
        <v xml:space="preserve"> </v>
      </c>
      <c r="M78" s="60"/>
      <c r="N78" s="82"/>
      <c r="O78" s="81"/>
      <c r="P78" s="82">
        <f t="shared" si="5"/>
        <v>0</v>
      </c>
      <c r="Q78" s="76"/>
    </row>
    <row r="79" spans="1:17" x14ac:dyDescent="0.2">
      <c r="A79" s="60"/>
      <c r="B79" s="151"/>
      <c r="C79" s="88"/>
      <c r="D79" s="60"/>
      <c r="E79" s="160"/>
      <c r="F79" s="60"/>
      <c r="G79" s="83">
        <f t="shared" si="8"/>
        <v>3050.36</v>
      </c>
      <c r="H79" s="60">
        <f t="shared" si="4"/>
        <v>257</v>
      </c>
      <c r="I79" s="60"/>
      <c r="J79" s="60"/>
      <c r="K79" s="60"/>
      <c r="L79" s="60" t="str">
        <f t="shared" si="6"/>
        <v xml:space="preserve"> </v>
      </c>
      <c r="M79" s="60"/>
      <c r="N79" s="82"/>
      <c r="O79" s="81"/>
      <c r="P79" s="82">
        <f t="shared" si="5"/>
        <v>0</v>
      </c>
      <c r="Q79" s="76"/>
    </row>
    <row r="80" spans="1:17" x14ac:dyDescent="0.2">
      <c r="A80" s="60"/>
      <c r="B80" s="151"/>
      <c r="C80" s="88"/>
      <c r="D80" s="60"/>
      <c r="E80" s="160"/>
      <c r="F80" s="60"/>
      <c r="G80" s="83">
        <f t="shared" si="8"/>
        <v>3050.36</v>
      </c>
      <c r="H80" s="60">
        <f t="shared" ref="H80:H86" si="9">H79-F80+D80</f>
        <v>257</v>
      </c>
      <c r="I80" s="60"/>
      <c r="J80" s="60"/>
      <c r="K80" s="60"/>
      <c r="L80" s="60" t="str">
        <f t="shared" si="6"/>
        <v xml:space="preserve"> </v>
      </c>
      <c r="M80" s="60"/>
      <c r="N80" s="82"/>
      <c r="O80" s="81"/>
      <c r="P80" s="82">
        <f t="shared" si="5"/>
        <v>0</v>
      </c>
      <c r="Q80" s="76"/>
    </row>
    <row r="81" spans="1:17" x14ac:dyDescent="0.2">
      <c r="A81" s="60"/>
      <c r="B81" s="151"/>
      <c r="C81" s="88"/>
      <c r="D81" s="60"/>
      <c r="E81" s="160"/>
      <c r="F81" s="60"/>
      <c r="G81" s="83">
        <f t="shared" si="8"/>
        <v>3050.36</v>
      </c>
      <c r="H81" s="60">
        <f t="shared" si="9"/>
        <v>257</v>
      </c>
      <c r="I81" s="60"/>
      <c r="J81" s="60"/>
      <c r="K81" s="60"/>
      <c r="L81" s="60" t="str">
        <f t="shared" si="6"/>
        <v xml:space="preserve"> </v>
      </c>
      <c r="M81" s="60"/>
      <c r="N81" s="82"/>
      <c r="O81" s="81"/>
      <c r="P81" s="82">
        <f t="shared" si="5"/>
        <v>0</v>
      </c>
      <c r="Q81" s="76"/>
    </row>
    <row r="82" spans="1:17" x14ac:dyDescent="0.2">
      <c r="A82" s="60"/>
      <c r="B82" s="151"/>
      <c r="C82" s="88"/>
      <c r="D82" s="60"/>
      <c r="E82" s="160"/>
      <c r="F82" s="60"/>
      <c r="G82" s="83">
        <f t="shared" si="8"/>
        <v>3050.36</v>
      </c>
      <c r="H82" s="60">
        <f t="shared" si="9"/>
        <v>257</v>
      </c>
      <c r="I82" s="60"/>
      <c r="J82" s="60"/>
      <c r="K82" s="60"/>
      <c r="L82" s="60" t="str">
        <f t="shared" si="6"/>
        <v xml:space="preserve"> </v>
      </c>
      <c r="M82" s="60"/>
      <c r="N82" s="82"/>
      <c r="O82" s="81"/>
      <c r="P82" s="82">
        <f t="shared" si="5"/>
        <v>0</v>
      </c>
      <c r="Q82" s="76"/>
    </row>
    <row r="83" spans="1:17" x14ac:dyDescent="0.2">
      <c r="A83" s="60"/>
      <c r="B83" s="151"/>
      <c r="C83" s="88"/>
      <c r="D83" s="60"/>
      <c r="E83" s="160"/>
      <c r="F83" s="60"/>
      <c r="G83" s="83">
        <f t="shared" si="8"/>
        <v>3050.36</v>
      </c>
      <c r="H83" s="60">
        <f t="shared" si="9"/>
        <v>257</v>
      </c>
      <c r="I83" s="60"/>
      <c r="J83" s="60"/>
      <c r="K83" s="60"/>
      <c r="L83" s="60" t="str">
        <f t="shared" si="6"/>
        <v xml:space="preserve"> </v>
      </c>
      <c r="M83" s="60"/>
      <c r="N83" s="82"/>
      <c r="O83" s="81"/>
      <c r="P83" s="82">
        <f t="shared" si="5"/>
        <v>0</v>
      </c>
      <c r="Q83" s="76"/>
    </row>
    <row r="84" spans="1:17" x14ac:dyDescent="0.2">
      <c r="A84" s="60"/>
      <c r="B84" s="151"/>
      <c r="C84" s="88"/>
      <c r="D84" s="60"/>
      <c r="E84" s="160"/>
      <c r="F84" s="60"/>
      <c r="G84" s="83">
        <f t="shared" si="8"/>
        <v>3050.36</v>
      </c>
      <c r="H84" s="60">
        <f t="shared" si="9"/>
        <v>257</v>
      </c>
      <c r="I84" s="60"/>
      <c r="J84" s="60"/>
      <c r="K84" s="60"/>
      <c r="L84" s="60" t="str">
        <f t="shared" si="6"/>
        <v xml:space="preserve"> </v>
      </c>
      <c r="M84" s="60"/>
      <c r="N84" s="82"/>
      <c r="O84" s="81"/>
      <c r="P84" s="82">
        <f t="shared" si="5"/>
        <v>0</v>
      </c>
      <c r="Q84" s="76"/>
    </row>
    <row r="85" spans="1:17" x14ac:dyDescent="0.2">
      <c r="A85" s="60"/>
      <c r="B85" s="151"/>
      <c r="C85" s="88"/>
      <c r="D85" s="60"/>
      <c r="E85" s="160"/>
      <c r="F85" s="60"/>
      <c r="G85" s="83">
        <f t="shared" si="8"/>
        <v>3050.36</v>
      </c>
      <c r="H85" s="60">
        <f t="shared" si="9"/>
        <v>257</v>
      </c>
      <c r="I85" s="60"/>
      <c r="J85" s="60"/>
      <c r="K85" s="60"/>
      <c r="L85" s="60" t="str">
        <f t="shared" si="6"/>
        <v xml:space="preserve"> </v>
      </c>
      <c r="M85" s="60"/>
      <c r="N85" s="82"/>
      <c r="O85" s="81"/>
      <c r="P85" s="82">
        <f t="shared" si="5"/>
        <v>0</v>
      </c>
      <c r="Q85" s="76"/>
    </row>
    <row r="86" spans="1:17" x14ac:dyDescent="0.2">
      <c r="A86" s="60"/>
      <c r="B86" s="151"/>
      <c r="C86" s="88"/>
      <c r="D86" s="60"/>
      <c r="E86" s="160"/>
      <c r="F86" s="60"/>
      <c r="G86" s="83">
        <f t="shared" si="8"/>
        <v>3050.36</v>
      </c>
      <c r="H86" s="60">
        <f t="shared" si="9"/>
        <v>257</v>
      </c>
      <c r="I86" s="60"/>
      <c r="J86" s="60"/>
      <c r="K86" s="60"/>
      <c r="L86" s="60" t="str">
        <f t="shared" si="6"/>
        <v xml:space="preserve"> </v>
      </c>
      <c r="M86" s="60"/>
      <c r="N86" s="82"/>
      <c r="O86" s="81"/>
      <c r="P86" s="82">
        <f t="shared" si="5"/>
        <v>0</v>
      </c>
      <c r="Q86" s="76"/>
    </row>
    <row r="87" spans="1:17" x14ac:dyDescent="0.2">
      <c r="A87" s="60"/>
      <c r="B87" s="151"/>
      <c r="C87" s="88"/>
      <c r="D87" s="60"/>
      <c r="E87" s="160"/>
      <c r="F87" s="60"/>
      <c r="G87" s="83">
        <f t="shared" si="8"/>
        <v>3050.36</v>
      </c>
      <c r="H87" s="60">
        <f t="shared" si="8"/>
        <v>257</v>
      </c>
      <c r="I87" s="60"/>
      <c r="J87" s="60"/>
      <c r="K87" s="60"/>
      <c r="L87" s="60" t="str">
        <f t="shared" si="6"/>
        <v xml:space="preserve"> </v>
      </c>
      <c r="M87" s="60"/>
      <c r="N87" s="82"/>
      <c r="O87" s="81"/>
      <c r="P87" s="82">
        <f t="shared" si="5"/>
        <v>0</v>
      </c>
      <c r="Q87" s="76"/>
    </row>
    <row r="88" spans="1:17" x14ac:dyDescent="0.2">
      <c r="A88" s="60"/>
      <c r="B88" s="151"/>
      <c r="C88" s="88"/>
      <c r="D88" s="60"/>
      <c r="E88" s="160"/>
      <c r="F88" s="60"/>
      <c r="G88" s="83">
        <f t="shared" si="8"/>
        <v>3050.36</v>
      </c>
      <c r="H88" s="60">
        <f t="shared" si="8"/>
        <v>257</v>
      </c>
      <c r="I88" s="60"/>
      <c r="J88" s="60"/>
      <c r="K88" s="60"/>
      <c r="L88" s="60" t="str">
        <f t="shared" si="6"/>
        <v xml:space="preserve"> </v>
      </c>
      <c r="M88" s="60"/>
      <c r="N88" s="82"/>
      <c r="O88" s="81"/>
      <c r="P88" s="82">
        <f t="shared" si="5"/>
        <v>0</v>
      </c>
      <c r="Q88" s="76"/>
    </row>
    <row r="89" spans="1:17" x14ac:dyDescent="0.2">
      <c r="A89" s="60"/>
      <c r="B89" s="151"/>
      <c r="C89" s="88"/>
      <c r="D89" s="60"/>
      <c r="E89" s="160"/>
      <c r="F89" s="60"/>
      <c r="G89" s="83">
        <f t="shared" si="8"/>
        <v>3050.36</v>
      </c>
      <c r="H89" s="60">
        <f t="shared" si="8"/>
        <v>257</v>
      </c>
      <c r="I89" s="60"/>
      <c r="J89" s="60"/>
      <c r="K89" s="60"/>
      <c r="L89" s="60" t="str">
        <f t="shared" si="6"/>
        <v xml:space="preserve"> </v>
      </c>
      <c r="M89" s="60"/>
      <c r="N89" s="82"/>
      <c r="O89" s="81"/>
      <c r="P89" s="82">
        <f t="shared" si="5"/>
        <v>0</v>
      </c>
      <c r="Q89" s="76"/>
    </row>
    <row r="90" spans="1:17" x14ac:dyDescent="0.2">
      <c r="A90" s="60"/>
      <c r="B90" s="151"/>
      <c r="C90" s="88"/>
      <c r="D90" s="60"/>
      <c r="E90" s="160"/>
      <c r="F90" s="60"/>
      <c r="G90" s="83">
        <f t="shared" si="8"/>
        <v>3050.36</v>
      </c>
      <c r="H90" s="60">
        <f t="shared" si="8"/>
        <v>257</v>
      </c>
      <c r="I90" s="60"/>
      <c r="J90" s="60"/>
      <c r="K90" s="60"/>
      <c r="L90" s="60" t="str">
        <f t="shared" si="6"/>
        <v xml:space="preserve"> </v>
      </c>
      <c r="M90" s="60"/>
      <c r="N90" s="82"/>
      <c r="O90" s="81"/>
      <c r="P90" s="82">
        <f t="shared" si="5"/>
        <v>0</v>
      </c>
      <c r="Q90" s="76"/>
    </row>
    <row r="91" spans="1:17" x14ac:dyDescent="0.2">
      <c r="A91" s="60"/>
      <c r="B91" s="151"/>
      <c r="C91" s="88"/>
      <c r="D91" s="60"/>
      <c r="E91" s="160"/>
      <c r="F91" s="60"/>
      <c r="G91" s="83">
        <f t="shared" si="8"/>
        <v>3050.36</v>
      </c>
      <c r="H91" s="60">
        <f t="shared" si="8"/>
        <v>257</v>
      </c>
      <c r="I91" s="60"/>
      <c r="J91" s="60"/>
      <c r="K91" s="60"/>
      <c r="L91" s="60" t="str">
        <f t="shared" si="6"/>
        <v xml:space="preserve"> </v>
      </c>
      <c r="M91" s="60"/>
      <c r="N91" s="82"/>
      <c r="O91" s="81"/>
      <c r="P91" s="82">
        <f t="shared" si="5"/>
        <v>0</v>
      </c>
      <c r="Q91" s="76"/>
    </row>
    <row r="92" spans="1:17" x14ac:dyDescent="0.2">
      <c r="A92" s="60"/>
      <c r="B92" s="151"/>
      <c r="C92" s="88"/>
      <c r="D92" s="60"/>
      <c r="E92" s="160"/>
      <c r="F92" s="60"/>
      <c r="G92" s="83">
        <f t="shared" si="8"/>
        <v>3050.36</v>
      </c>
      <c r="H92" s="60">
        <f t="shared" si="8"/>
        <v>257</v>
      </c>
      <c r="I92" s="60"/>
      <c r="J92" s="60"/>
      <c r="K92" s="60"/>
      <c r="L92" s="60" t="str">
        <f t="shared" si="6"/>
        <v xml:space="preserve"> </v>
      </c>
      <c r="M92" s="60"/>
      <c r="N92" s="82"/>
      <c r="O92" s="81"/>
      <c r="P92" s="82">
        <f t="shared" si="5"/>
        <v>0</v>
      </c>
      <c r="Q92" s="76"/>
    </row>
    <row r="93" spans="1:17" x14ac:dyDescent="0.2">
      <c r="A93" s="60"/>
      <c r="B93" s="151"/>
      <c r="C93" s="88"/>
      <c r="D93" s="60"/>
      <c r="E93" s="160"/>
      <c r="F93" s="60"/>
      <c r="G93" s="83">
        <f t="shared" si="8"/>
        <v>3050.36</v>
      </c>
      <c r="H93" s="60">
        <f t="shared" si="8"/>
        <v>257</v>
      </c>
      <c r="I93" s="60"/>
      <c r="J93" s="60"/>
      <c r="K93" s="60"/>
      <c r="L93" s="60" t="str">
        <f t="shared" si="6"/>
        <v xml:space="preserve"> </v>
      </c>
      <c r="M93" s="60"/>
      <c r="N93" s="82"/>
      <c r="O93" s="81"/>
      <c r="P93" s="82">
        <f t="shared" si="5"/>
        <v>0</v>
      </c>
      <c r="Q93" s="76"/>
    </row>
    <row r="94" spans="1:17" x14ac:dyDescent="0.2">
      <c r="A94" s="60"/>
      <c r="B94" s="151"/>
      <c r="C94" s="88"/>
      <c r="D94" s="60"/>
      <c r="E94" s="160"/>
      <c r="F94" s="60"/>
      <c r="G94" s="83">
        <f t="shared" si="8"/>
        <v>3050.36</v>
      </c>
      <c r="H94" s="60">
        <f t="shared" si="8"/>
        <v>257</v>
      </c>
      <c r="I94" s="60"/>
      <c r="J94" s="60"/>
      <c r="K94" s="60"/>
      <c r="L94" s="60" t="str">
        <f t="shared" si="6"/>
        <v xml:space="preserve"> </v>
      </c>
      <c r="M94" s="60"/>
      <c r="N94" s="82"/>
      <c r="O94" s="81"/>
      <c r="P94" s="82">
        <f t="shared" si="5"/>
        <v>0</v>
      </c>
      <c r="Q94" s="76"/>
    </row>
    <row r="95" spans="1:17" x14ac:dyDescent="0.2">
      <c r="A95" s="60"/>
      <c r="B95" s="151"/>
      <c r="C95" s="88"/>
      <c r="D95" s="60"/>
      <c r="E95" s="160"/>
      <c r="F95" s="60"/>
      <c r="G95" s="83">
        <f t="shared" si="8"/>
        <v>3050.36</v>
      </c>
      <c r="H95" s="60">
        <f t="shared" si="8"/>
        <v>257</v>
      </c>
      <c r="I95" s="60"/>
      <c r="J95" s="60"/>
      <c r="K95" s="60"/>
      <c r="L95" s="60" t="str">
        <f t="shared" si="6"/>
        <v xml:space="preserve"> </v>
      </c>
      <c r="M95" s="60"/>
      <c r="N95" s="82"/>
      <c r="O95" s="81"/>
      <c r="P95" s="82">
        <f t="shared" si="5"/>
        <v>0</v>
      </c>
      <c r="Q95" s="76"/>
    </row>
    <row r="96" spans="1:17" x14ac:dyDescent="0.2">
      <c r="A96" s="60"/>
      <c r="B96" s="151"/>
      <c r="C96" s="88"/>
      <c r="D96" s="60"/>
      <c r="E96" s="160"/>
      <c r="F96" s="60"/>
      <c r="G96" s="83">
        <f t="shared" si="8"/>
        <v>3050.36</v>
      </c>
      <c r="H96" s="60">
        <f t="shared" si="8"/>
        <v>257</v>
      </c>
      <c r="I96" s="60"/>
      <c r="J96" s="60"/>
      <c r="K96" s="60"/>
      <c r="L96" s="60" t="str">
        <f t="shared" si="6"/>
        <v xml:space="preserve"> </v>
      </c>
      <c r="M96" s="60"/>
      <c r="N96" s="82"/>
      <c r="O96" s="81"/>
      <c r="P96" s="82">
        <f t="shared" si="5"/>
        <v>0</v>
      </c>
      <c r="Q96" s="76"/>
    </row>
    <row r="97" spans="1:17" x14ac:dyDescent="0.2">
      <c r="A97" s="60"/>
      <c r="B97" s="151"/>
      <c r="C97" s="88"/>
      <c r="D97" s="60"/>
      <c r="E97" s="160"/>
      <c r="F97" s="60"/>
      <c r="G97" s="83">
        <f t="shared" si="8"/>
        <v>3050.36</v>
      </c>
      <c r="H97" s="60">
        <f t="shared" si="8"/>
        <v>257</v>
      </c>
      <c r="I97" s="60"/>
      <c r="J97" s="60"/>
      <c r="K97" s="60"/>
      <c r="L97" s="60" t="str">
        <f t="shared" si="6"/>
        <v xml:space="preserve"> </v>
      </c>
      <c r="M97" s="60"/>
      <c r="N97" s="82"/>
      <c r="O97" s="81"/>
      <c r="P97" s="82">
        <f t="shared" si="5"/>
        <v>0</v>
      </c>
      <c r="Q97" s="76"/>
    </row>
    <row r="98" spans="1:17" x14ac:dyDescent="0.2">
      <c r="A98" s="60"/>
      <c r="B98" s="151"/>
      <c r="C98" s="88"/>
      <c r="D98" s="60"/>
      <c r="E98" s="160"/>
      <c r="F98" s="60"/>
      <c r="G98" s="83">
        <f t="shared" si="8"/>
        <v>3050.36</v>
      </c>
      <c r="H98" s="60">
        <f t="shared" si="8"/>
        <v>257</v>
      </c>
      <c r="I98" s="60"/>
      <c r="J98" s="60"/>
      <c r="K98" s="60"/>
      <c r="L98" s="60" t="str">
        <f t="shared" si="6"/>
        <v xml:space="preserve"> </v>
      </c>
      <c r="M98" s="60"/>
      <c r="N98" s="82"/>
      <c r="O98" s="81"/>
      <c r="P98" s="82">
        <f t="shared" si="5"/>
        <v>0</v>
      </c>
      <c r="Q98" s="76"/>
    </row>
    <row r="99" spans="1:17" x14ac:dyDescent="0.2">
      <c r="A99" s="60"/>
      <c r="B99" s="151"/>
      <c r="C99" s="88"/>
      <c r="D99" s="60"/>
      <c r="E99" s="160"/>
      <c r="F99" s="60"/>
      <c r="G99" s="83">
        <f t="shared" si="8"/>
        <v>3050.36</v>
      </c>
      <c r="H99" s="60">
        <f t="shared" si="8"/>
        <v>257</v>
      </c>
      <c r="I99" s="60"/>
      <c r="J99" s="60"/>
      <c r="K99" s="60"/>
      <c r="L99" s="60" t="str">
        <f t="shared" si="6"/>
        <v xml:space="preserve"> </v>
      </c>
      <c r="M99" s="60"/>
      <c r="N99" s="82"/>
      <c r="O99" s="81"/>
      <c r="P99" s="82">
        <f t="shared" si="5"/>
        <v>0</v>
      </c>
      <c r="Q99" s="76"/>
    </row>
    <row r="100" spans="1:17" x14ac:dyDescent="0.2">
      <c r="A100" s="60"/>
      <c r="B100" s="151"/>
      <c r="C100" s="125"/>
      <c r="D100" s="60"/>
      <c r="E100" s="160"/>
      <c r="F100" s="60"/>
      <c r="G100" s="83">
        <f t="shared" si="8"/>
        <v>3050.36</v>
      </c>
      <c r="H100" s="60">
        <f t="shared" si="8"/>
        <v>257</v>
      </c>
      <c r="I100" s="60"/>
      <c r="J100" s="60"/>
      <c r="K100" s="60"/>
      <c r="L100" s="60"/>
      <c r="M100" s="60"/>
      <c r="N100" s="82"/>
      <c r="O100" s="81"/>
      <c r="P100" s="82"/>
      <c r="Q100" s="76"/>
    </row>
    <row r="101" spans="1:17" x14ac:dyDescent="0.2">
      <c r="A101" s="60"/>
      <c r="B101" s="151"/>
      <c r="C101" s="88"/>
      <c r="D101" s="60"/>
      <c r="E101" s="160"/>
      <c r="F101" s="60"/>
      <c r="G101" s="83">
        <f t="shared" si="8"/>
        <v>3050.36</v>
      </c>
      <c r="H101" s="60">
        <f t="shared" si="8"/>
        <v>257</v>
      </c>
      <c r="I101" s="60"/>
      <c r="J101" s="60"/>
      <c r="K101" s="60"/>
      <c r="L101" s="60" t="str">
        <f t="shared" si="6"/>
        <v xml:space="preserve"> </v>
      </c>
      <c r="M101" s="60"/>
      <c r="N101" s="82"/>
      <c r="O101" s="81"/>
      <c r="P101" s="82">
        <f t="shared" si="5"/>
        <v>0</v>
      </c>
      <c r="Q101" s="76"/>
    </row>
    <row r="102" spans="1:17" x14ac:dyDescent="0.2">
      <c r="A102" s="60"/>
      <c r="B102" s="151"/>
      <c r="C102" s="88"/>
      <c r="D102" s="60"/>
      <c r="E102" s="160"/>
      <c r="F102" s="60"/>
      <c r="G102" s="83">
        <f t="shared" si="8"/>
        <v>3050.36</v>
      </c>
      <c r="H102" s="60">
        <f t="shared" si="8"/>
        <v>257</v>
      </c>
      <c r="I102" s="60"/>
      <c r="J102" s="60"/>
      <c r="K102" s="60"/>
      <c r="L102" s="60" t="str">
        <f t="shared" si="6"/>
        <v xml:space="preserve"> </v>
      </c>
      <c r="M102" s="60"/>
      <c r="N102" s="82"/>
      <c r="O102" s="81"/>
      <c r="P102" s="82">
        <f t="shared" si="5"/>
        <v>0</v>
      </c>
      <c r="Q102" s="76"/>
    </row>
    <row r="103" spans="1:17" x14ac:dyDescent="0.2">
      <c r="A103" s="60"/>
      <c r="B103" s="151"/>
      <c r="C103" s="88"/>
      <c r="D103" s="60"/>
      <c r="E103" s="160"/>
      <c r="F103" s="60"/>
      <c r="G103" s="83">
        <f t="shared" si="8"/>
        <v>3050.36</v>
      </c>
      <c r="H103" s="60">
        <f t="shared" si="8"/>
        <v>257</v>
      </c>
      <c r="I103" s="60"/>
      <c r="J103" s="60"/>
      <c r="K103" s="60"/>
      <c r="L103" s="60" t="str">
        <f t="shared" si="6"/>
        <v xml:space="preserve"> </v>
      </c>
      <c r="M103" s="60"/>
      <c r="N103" s="82"/>
      <c r="O103" s="81"/>
      <c r="P103" s="82">
        <f t="shared" si="5"/>
        <v>0</v>
      </c>
      <c r="Q103" s="76"/>
    </row>
    <row r="104" spans="1:17" x14ac:dyDescent="0.2">
      <c r="A104" s="60"/>
      <c r="B104" s="151"/>
      <c r="C104" s="88"/>
      <c r="D104" s="60"/>
      <c r="E104" s="160"/>
      <c r="F104" s="60"/>
      <c r="G104" s="83">
        <f t="shared" si="8"/>
        <v>3050.36</v>
      </c>
      <c r="H104" s="60">
        <f t="shared" si="8"/>
        <v>257</v>
      </c>
      <c r="I104" s="60"/>
      <c r="J104" s="60"/>
      <c r="K104" s="60"/>
      <c r="L104" s="60" t="str">
        <f t="shared" si="6"/>
        <v xml:space="preserve"> </v>
      </c>
      <c r="M104" s="60"/>
      <c r="N104" s="82"/>
      <c r="O104" s="81"/>
      <c r="P104" s="82">
        <f t="shared" ref="P104:P167" si="10">O104*G104</f>
        <v>0</v>
      </c>
      <c r="Q104" s="76"/>
    </row>
    <row r="105" spans="1:17" x14ac:dyDescent="0.2">
      <c r="A105" s="60"/>
      <c r="B105" s="151"/>
      <c r="C105" s="88"/>
      <c r="D105" s="60"/>
      <c r="E105" s="160"/>
      <c r="F105" s="60"/>
      <c r="G105" s="83">
        <f t="shared" si="8"/>
        <v>3050.36</v>
      </c>
      <c r="H105" s="60">
        <f t="shared" si="8"/>
        <v>257</v>
      </c>
      <c r="I105" s="60"/>
      <c r="J105" s="60"/>
      <c r="K105" s="60"/>
      <c r="L105" s="60" t="str">
        <f t="shared" si="6"/>
        <v xml:space="preserve"> </v>
      </c>
      <c r="M105" s="60"/>
      <c r="N105" s="82"/>
      <c r="O105" s="81"/>
      <c r="P105" s="82">
        <f t="shared" si="10"/>
        <v>0</v>
      </c>
      <c r="Q105" s="76"/>
    </row>
    <row r="106" spans="1:17" x14ac:dyDescent="0.2">
      <c r="A106" s="60"/>
      <c r="B106" s="151"/>
      <c r="C106" s="88"/>
      <c r="D106" s="60"/>
      <c r="E106" s="160"/>
      <c r="F106" s="60"/>
      <c r="G106" s="83">
        <f t="shared" si="8"/>
        <v>3050.36</v>
      </c>
      <c r="H106" s="60">
        <f t="shared" si="8"/>
        <v>257</v>
      </c>
      <c r="I106" s="60"/>
      <c r="J106" s="60"/>
      <c r="K106" s="60"/>
      <c r="L106" s="60" t="str">
        <f t="shared" ref="L106:L169" si="11">IF(D106&gt;0,D106," ")</f>
        <v xml:space="preserve"> </v>
      </c>
      <c r="M106" s="60"/>
      <c r="N106" s="82"/>
      <c r="O106" s="81"/>
      <c r="P106" s="82">
        <f t="shared" si="10"/>
        <v>0</v>
      </c>
      <c r="Q106" s="76"/>
    </row>
    <row r="107" spans="1:17" x14ac:dyDescent="0.2">
      <c r="A107" s="60"/>
      <c r="B107" s="151"/>
      <c r="C107" s="88"/>
      <c r="D107" s="60"/>
      <c r="E107" s="160"/>
      <c r="F107" s="60"/>
      <c r="G107" s="83">
        <f t="shared" si="8"/>
        <v>3050.36</v>
      </c>
      <c r="H107" s="60">
        <f t="shared" si="8"/>
        <v>257</v>
      </c>
      <c r="I107" s="60"/>
      <c r="J107" s="60"/>
      <c r="K107" s="60"/>
      <c r="L107" s="60" t="str">
        <f t="shared" si="11"/>
        <v xml:space="preserve"> </v>
      </c>
      <c r="M107" s="60"/>
      <c r="N107" s="82"/>
      <c r="O107" s="81"/>
      <c r="P107" s="82">
        <f t="shared" si="10"/>
        <v>0</v>
      </c>
      <c r="Q107" s="76"/>
    </row>
    <row r="108" spans="1:17" x14ac:dyDescent="0.2">
      <c r="A108" s="60"/>
      <c r="B108" s="151"/>
      <c r="C108" s="88"/>
      <c r="D108" s="60"/>
      <c r="E108" s="160"/>
      <c r="F108" s="60"/>
      <c r="G108" s="83">
        <f t="shared" si="8"/>
        <v>3050.36</v>
      </c>
      <c r="H108" s="60">
        <f t="shared" si="8"/>
        <v>257</v>
      </c>
      <c r="I108" s="60"/>
      <c r="J108" s="60"/>
      <c r="K108" s="60"/>
      <c r="L108" s="60" t="str">
        <f t="shared" si="11"/>
        <v xml:space="preserve"> </v>
      </c>
      <c r="M108" s="60"/>
      <c r="N108" s="82"/>
      <c r="O108" s="81"/>
      <c r="P108" s="82">
        <f t="shared" si="10"/>
        <v>0</v>
      </c>
      <c r="Q108" s="76"/>
    </row>
    <row r="109" spans="1:17" x14ac:dyDescent="0.2">
      <c r="A109" s="60"/>
      <c r="B109" s="151"/>
      <c r="C109" s="125"/>
      <c r="D109" s="60"/>
      <c r="E109" s="160"/>
      <c r="F109" s="60"/>
      <c r="G109" s="83">
        <f t="shared" si="8"/>
        <v>3050.36</v>
      </c>
      <c r="H109" s="60">
        <f t="shared" si="8"/>
        <v>257</v>
      </c>
      <c r="I109" s="60"/>
      <c r="J109" s="60"/>
      <c r="K109" s="60"/>
      <c r="L109" s="60" t="str">
        <f t="shared" si="11"/>
        <v xml:space="preserve"> </v>
      </c>
      <c r="M109" s="60"/>
      <c r="N109" s="82"/>
      <c r="O109" s="81"/>
      <c r="P109" s="82">
        <f t="shared" si="10"/>
        <v>0</v>
      </c>
      <c r="Q109" s="76"/>
    </row>
    <row r="110" spans="1:17" x14ac:dyDescent="0.2">
      <c r="A110" s="60"/>
      <c r="B110" s="151"/>
      <c r="C110" s="88"/>
      <c r="D110" s="60"/>
      <c r="E110" s="160"/>
      <c r="F110" s="60"/>
      <c r="G110" s="83">
        <f t="shared" si="8"/>
        <v>3050.36</v>
      </c>
      <c r="H110" s="60">
        <f t="shared" si="8"/>
        <v>257</v>
      </c>
      <c r="I110" s="60"/>
      <c r="J110" s="60"/>
      <c r="K110" s="60"/>
      <c r="L110" s="60" t="str">
        <f t="shared" si="11"/>
        <v xml:space="preserve"> </v>
      </c>
      <c r="M110" s="60"/>
      <c r="N110" s="82"/>
      <c r="O110" s="81"/>
      <c r="P110" s="82">
        <f t="shared" si="10"/>
        <v>0</v>
      </c>
      <c r="Q110" s="76"/>
    </row>
    <row r="111" spans="1:17" x14ac:dyDescent="0.2">
      <c r="A111" s="60"/>
      <c r="B111" s="151"/>
      <c r="C111" s="88"/>
      <c r="D111" s="60"/>
      <c r="E111" s="160"/>
      <c r="F111" s="60"/>
      <c r="G111" s="83">
        <f t="shared" si="8"/>
        <v>3050.36</v>
      </c>
      <c r="H111" s="60">
        <f t="shared" si="8"/>
        <v>257</v>
      </c>
      <c r="I111" s="60"/>
      <c r="J111" s="60"/>
      <c r="K111" s="60"/>
      <c r="L111" s="60" t="str">
        <f t="shared" si="11"/>
        <v xml:space="preserve"> </v>
      </c>
      <c r="M111" s="60"/>
      <c r="N111" s="82"/>
      <c r="O111" s="81"/>
      <c r="P111" s="82">
        <f t="shared" si="10"/>
        <v>0</v>
      </c>
      <c r="Q111" s="76"/>
    </row>
    <row r="112" spans="1:17" x14ac:dyDescent="0.2">
      <c r="A112" s="60"/>
      <c r="B112" s="151"/>
      <c r="C112" s="88"/>
      <c r="D112" s="60"/>
      <c r="E112" s="160"/>
      <c r="F112" s="60"/>
      <c r="G112" s="83">
        <f t="shared" si="8"/>
        <v>3050.36</v>
      </c>
      <c r="H112" s="60">
        <f t="shared" si="8"/>
        <v>257</v>
      </c>
      <c r="I112" s="60"/>
      <c r="J112" s="60"/>
      <c r="K112" s="60"/>
      <c r="L112" s="60" t="str">
        <f t="shared" si="11"/>
        <v xml:space="preserve"> </v>
      </c>
      <c r="M112" s="60"/>
      <c r="N112" s="82"/>
      <c r="O112" s="81"/>
      <c r="P112" s="82">
        <f t="shared" si="10"/>
        <v>0</v>
      </c>
      <c r="Q112" s="76"/>
    </row>
    <row r="113" spans="1:17" x14ac:dyDescent="0.2">
      <c r="A113" s="60"/>
      <c r="B113" s="151"/>
      <c r="C113" s="88"/>
      <c r="D113" s="60"/>
      <c r="E113" s="160"/>
      <c r="F113" s="60"/>
      <c r="G113" s="83">
        <f t="shared" si="8"/>
        <v>3050.36</v>
      </c>
      <c r="H113" s="60">
        <f t="shared" si="8"/>
        <v>257</v>
      </c>
      <c r="I113" s="60"/>
      <c r="J113" s="60"/>
      <c r="K113" s="60"/>
      <c r="L113" s="60" t="str">
        <f t="shared" si="11"/>
        <v xml:space="preserve"> </v>
      </c>
      <c r="M113" s="60"/>
      <c r="N113" s="82"/>
      <c r="O113" s="81"/>
      <c r="P113" s="82">
        <f t="shared" si="10"/>
        <v>0</v>
      </c>
      <c r="Q113" s="76"/>
    </row>
    <row r="114" spans="1:17" x14ac:dyDescent="0.2">
      <c r="A114" s="60"/>
      <c r="B114" s="151"/>
      <c r="C114" s="88"/>
      <c r="D114" s="60"/>
      <c r="E114" s="160"/>
      <c r="F114" s="60"/>
      <c r="G114" s="83">
        <f t="shared" si="8"/>
        <v>3050.36</v>
      </c>
      <c r="H114" s="60">
        <f t="shared" si="8"/>
        <v>257</v>
      </c>
      <c r="I114" s="60"/>
      <c r="J114" s="60"/>
      <c r="K114" s="60"/>
      <c r="L114" s="60" t="str">
        <f t="shared" si="11"/>
        <v xml:space="preserve"> </v>
      </c>
      <c r="M114" s="60"/>
      <c r="N114" s="82"/>
      <c r="O114" s="81"/>
      <c r="P114" s="82">
        <f t="shared" si="10"/>
        <v>0</v>
      </c>
      <c r="Q114" s="76"/>
    </row>
    <row r="115" spans="1:17" x14ac:dyDescent="0.2">
      <c r="A115" s="60"/>
      <c r="B115" s="151"/>
      <c r="C115" s="88"/>
      <c r="D115" s="60"/>
      <c r="E115" s="160"/>
      <c r="F115" s="60"/>
      <c r="G115" s="83">
        <f t="shared" si="8"/>
        <v>3050.36</v>
      </c>
      <c r="H115" s="60">
        <f t="shared" si="8"/>
        <v>257</v>
      </c>
      <c r="I115" s="60"/>
      <c r="J115" s="60"/>
      <c r="K115" s="60"/>
      <c r="L115" s="60" t="str">
        <f t="shared" si="11"/>
        <v xml:space="preserve"> </v>
      </c>
      <c r="M115" s="60"/>
      <c r="N115" s="82"/>
      <c r="O115" s="81"/>
      <c r="P115" s="82">
        <f t="shared" si="10"/>
        <v>0</v>
      </c>
      <c r="Q115" s="76"/>
    </row>
    <row r="116" spans="1:17" x14ac:dyDescent="0.2">
      <c r="A116" s="60"/>
      <c r="B116" s="151"/>
      <c r="C116" s="88"/>
      <c r="D116" s="60"/>
      <c r="E116" s="160"/>
      <c r="F116" s="60"/>
      <c r="G116" s="83">
        <f t="shared" si="8"/>
        <v>3050.36</v>
      </c>
      <c r="H116" s="60">
        <f t="shared" si="8"/>
        <v>257</v>
      </c>
      <c r="I116" s="60"/>
      <c r="J116" s="60"/>
      <c r="K116" s="60"/>
      <c r="L116" s="60" t="str">
        <f t="shared" si="11"/>
        <v xml:space="preserve"> </v>
      </c>
      <c r="M116" s="60"/>
      <c r="N116" s="82"/>
      <c r="O116" s="81"/>
      <c r="P116" s="82">
        <f t="shared" si="10"/>
        <v>0</v>
      </c>
      <c r="Q116" s="76"/>
    </row>
    <row r="117" spans="1:17" x14ac:dyDescent="0.2">
      <c r="A117" s="60"/>
      <c r="B117" s="151"/>
      <c r="C117" s="88"/>
      <c r="D117" s="60"/>
      <c r="E117" s="160"/>
      <c r="F117" s="60"/>
      <c r="G117" s="83">
        <f t="shared" si="8"/>
        <v>3050.36</v>
      </c>
      <c r="H117" s="60">
        <f t="shared" si="8"/>
        <v>257</v>
      </c>
      <c r="I117" s="60"/>
      <c r="J117" s="60"/>
      <c r="K117" s="60"/>
      <c r="L117" s="60" t="str">
        <f t="shared" si="11"/>
        <v xml:space="preserve"> </v>
      </c>
      <c r="M117" s="60"/>
      <c r="N117" s="82"/>
      <c r="O117" s="81"/>
      <c r="P117" s="82">
        <f t="shared" si="10"/>
        <v>0</v>
      </c>
      <c r="Q117" s="76"/>
    </row>
    <row r="118" spans="1:17" x14ac:dyDescent="0.2">
      <c r="A118" s="60"/>
      <c r="B118" s="151"/>
      <c r="C118" s="88"/>
      <c r="D118" s="60"/>
      <c r="E118" s="160"/>
      <c r="F118" s="60"/>
      <c r="G118" s="83">
        <f t="shared" si="8"/>
        <v>3050.36</v>
      </c>
      <c r="H118" s="60">
        <f t="shared" si="8"/>
        <v>257</v>
      </c>
      <c r="I118" s="60"/>
      <c r="J118" s="60"/>
      <c r="K118" s="60"/>
      <c r="L118" s="60" t="str">
        <f t="shared" si="11"/>
        <v xml:space="preserve"> </v>
      </c>
      <c r="M118" s="60"/>
      <c r="N118" s="82"/>
      <c r="O118" s="81"/>
      <c r="P118" s="82">
        <f t="shared" si="10"/>
        <v>0</v>
      </c>
      <c r="Q118" s="76"/>
    </row>
    <row r="119" spans="1:17" x14ac:dyDescent="0.2">
      <c r="A119" s="60"/>
      <c r="B119" s="151"/>
      <c r="C119" s="88"/>
      <c r="D119" s="60"/>
      <c r="E119" s="160"/>
      <c r="F119" s="60"/>
      <c r="G119" s="83">
        <f t="shared" si="8"/>
        <v>3050.36</v>
      </c>
      <c r="H119" s="60">
        <f t="shared" si="8"/>
        <v>257</v>
      </c>
      <c r="I119" s="60"/>
      <c r="J119" s="60"/>
      <c r="K119" s="60"/>
      <c r="L119" s="60" t="str">
        <f t="shared" si="11"/>
        <v xml:space="preserve"> </v>
      </c>
      <c r="M119" s="60"/>
      <c r="N119" s="82"/>
      <c r="O119" s="81"/>
      <c r="P119" s="82">
        <f t="shared" si="10"/>
        <v>0</v>
      </c>
      <c r="Q119" s="76"/>
    </row>
    <row r="120" spans="1:17" x14ac:dyDescent="0.2">
      <c r="A120" s="76"/>
      <c r="B120" s="158"/>
      <c r="C120" s="126"/>
      <c r="D120" s="76"/>
      <c r="E120" s="161"/>
      <c r="F120" s="76"/>
      <c r="G120" s="83">
        <f t="shared" si="8"/>
        <v>3050.36</v>
      </c>
      <c r="H120" s="60">
        <f t="shared" si="8"/>
        <v>257</v>
      </c>
      <c r="I120" s="60"/>
      <c r="J120" s="60"/>
      <c r="K120" s="76"/>
      <c r="L120" s="60" t="str">
        <f t="shared" si="11"/>
        <v xml:space="preserve"> </v>
      </c>
      <c r="M120" s="76"/>
      <c r="N120" s="81"/>
      <c r="O120" s="81"/>
      <c r="P120" s="82">
        <f t="shared" si="10"/>
        <v>0</v>
      </c>
      <c r="Q120" s="76"/>
    </row>
    <row r="121" spans="1:17" x14ac:dyDescent="0.2">
      <c r="A121" s="76"/>
      <c r="B121" s="158"/>
      <c r="C121" s="126"/>
      <c r="D121" s="76"/>
      <c r="E121" s="161"/>
      <c r="F121" s="76"/>
      <c r="G121" s="83">
        <f t="shared" si="8"/>
        <v>3050.36</v>
      </c>
      <c r="H121" s="60">
        <f t="shared" si="8"/>
        <v>257</v>
      </c>
      <c r="I121" s="60"/>
      <c r="J121" s="60"/>
      <c r="K121" s="76"/>
      <c r="L121" s="60" t="str">
        <f t="shared" si="11"/>
        <v xml:space="preserve"> </v>
      </c>
      <c r="M121" s="76"/>
      <c r="N121" s="81"/>
      <c r="O121" s="81"/>
      <c r="P121" s="82">
        <f t="shared" si="10"/>
        <v>0</v>
      </c>
      <c r="Q121" s="76"/>
    </row>
    <row r="122" spans="1:17" x14ac:dyDescent="0.2">
      <c r="A122" s="76"/>
      <c r="B122" s="158"/>
      <c r="C122" s="126"/>
      <c r="D122" s="76"/>
      <c r="E122" s="161"/>
      <c r="F122" s="76"/>
      <c r="G122" s="83">
        <f t="shared" si="8"/>
        <v>3050.36</v>
      </c>
      <c r="H122" s="60">
        <f t="shared" si="8"/>
        <v>257</v>
      </c>
      <c r="I122" s="60"/>
      <c r="J122" s="60"/>
      <c r="K122" s="76"/>
      <c r="L122" s="60" t="str">
        <f t="shared" si="11"/>
        <v xml:space="preserve"> </v>
      </c>
      <c r="M122" s="76"/>
      <c r="N122" s="81"/>
      <c r="O122" s="81"/>
      <c r="P122" s="82">
        <f t="shared" si="10"/>
        <v>0</v>
      </c>
      <c r="Q122" s="76"/>
    </row>
    <row r="123" spans="1:17" x14ac:dyDescent="0.2">
      <c r="A123" s="76"/>
      <c r="B123" s="158"/>
      <c r="C123" s="126"/>
      <c r="D123" s="76"/>
      <c r="E123" s="161"/>
      <c r="F123" s="76"/>
      <c r="G123" s="83">
        <f t="shared" si="8"/>
        <v>3050.36</v>
      </c>
      <c r="H123" s="60">
        <f t="shared" si="8"/>
        <v>257</v>
      </c>
      <c r="I123" s="60"/>
      <c r="J123" s="60"/>
      <c r="K123" s="76"/>
      <c r="L123" s="60" t="str">
        <f t="shared" si="11"/>
        <v xml:space="preserve"> </v>
      </c>
      <c r="M123" s="76"/>
      <c r="N123" s="81"/>
      <c r="O123" s="81"/>
      <c r="P123" s="82">
        <f t="shared" si="10"/>
        <v>0</v>
      </c>
      <c r="Q123" s="76"/>
    </row>
    <row r="124" spans="1:17" x14ac:dyDescent="0.2">
      <c r="A124" s="76"/>
      <c r="B124" s="158"/>
      <c r="C124" s="126"/>
      <c r="D124" s="76"/>
      <c r="E124" s="161"/>
      <c r="F124" s="76"/>
      <c r="G124" s="83">
        <f t="shared" si="8"/>
        <v>3050.36</v>
      </c>
      <c r="H124" s="60">
        <f t="shared" si="8"/>
        <v>257</v>
      </c>
      <c r="I124" s="60"/>
      <c r="J124" s="60"/>
      <c r="K124" s="76"/>
      <c r="L124" s="60" t="str">
        <f t="shared" si="11"/>
        <v xml:space="preserve"> </v>
      </c>
      <c r="M124" s="76"/>
      <c r="N124" s="81"/>
      <c r="O124" s="81"/>
      <c r="P124" s="82">
        <f t="shared" si="10"/>
        <v>0</v>
      </c>
      <c r="Q124" s="76"/>
    </row>
    <row r="125" spans="1:17" x14ac:dyDescent="0.2">
      <c r="A125" s="76"/>
      <c r="B125" s="158"/>
      <c r="C125" s="126"/>
      <c r="D125" s="76"/>
      <c r="E125" s="161"/>
      <c r="F125" s="76"/>
      <c r="G125" s="83">
        <f t="shared" si="8"/>
        <v>3050.36</v>
      </c>
      <c r="H125" s="60">
        <f t="shared" si="8"/>
        <v>257</v>
      </c>
      <c r="I125" s="60"/>
      <c r="J125" s="60"/>
      <c r="K125" s="76"/>
      <c r="L125" s="60" t="str">
        <f t="shared" si="11"/>
        <v xml:space="preserve"> </v>
      </c>
      <c r="M125" s="76"/>
      <c r="N125" s="81"/>
      <c r="O125" s="81"/>
      <c r="P125" s="82">
        <f t="shared" si="10"/>
        <v>0</v>
      </c>
      <c r="Q125" s="76"/>
    </row>
    <row r="126" spans="1:17" x14ac:dyDescent="0.2">
      <c r="A126" s="76"/>
      <c r="B126" s="158"/>
      <c r="C126" s="126"/>
      <c r="D126" s="76"/>
      <c r="E126" s="161"/>
      <c r="F126" s="76"/>
      <c r="G126" s="83">
        <f t="shared" si="8"/>
        <v>3050.36</v>
      </c>
      <c r="H126" s="60">
        <f t="shared" si="8"/>
        <v>257</v>
      </c>
      <c r="I126" s="60"/>
      <c r="J126" s="60"/>
      <c r="K126" s="76"/>
      <c r="L126" s="60" t="str">
        <f t="shared" si="11"/>
        <v xml:space="preserve"> </v>
      </c>
      <c r="M126" s="76"/>
      <c r="N126" s="81"/>
      <c r="O126" s="81"/>
      <c r="P126" s="82">
        <f t="shared" si="10"/>
        <v>0</v>
      </c>
      <c r="Q126" s="76"/>
    </row>
    <row r="127" spans="1:17" x14ac:dyDescent="0.2">
      <c r="A127" s="76"/>
      <c r="B127" s="158"/>
      <c r="C127" s="126"/>
      <c r="D127" s="76"/>
      <c r="E127" s="161"/>
      <c r="F127" s="76"/>
      <c r="G127" s="83">
        <f t="shared" si="8"/>
        <v>3050.36</v>
      </c>
      <c r="H127" s="60">
        <f t="shared" si="8"/>
        <v>257</v>
      </c>
      <c r="I127" s="60"/>
      <c r="J127" s="60"/>
      <c r="K127" s="76"/>
      <c r="L127" s="60" t="str">
        <f t="shared" si="11"/>
        <v xml:space="preserve"> </v>
      </c>
      <c r="M127" s="76"/>
      <c r="N127" s="81"/>
      <c r="O127" s="81"/>
      <c r="P127" s="82">
        <f t="shared" si="10"/>
        <v>0</v>
      </c>
      <c r="Q127" s="76"/>
    </row>
    <row r="128" spans="1:17" x14ac:dyDescent="0.2">
      <c r="A128" s="76"/>
      <c r="B128" s="158"/>
      <c r="C128" s="126"/>
      <c r="D128" s="76"/>
      <c r="E128" s="161"/>
      <c r="F128" s="76"/>
      <c r="G128" s="83">
        <f t="shared" si="8"/>
        <v>3050.36</v>
      </c>
      <c r="H128" s="60">
        <f t="shared" si="8"/>
        <v>257</v>
      </c>
      <c r="I128" s="60"/>
      <c r="J128" s="60"/>
      <c r="K128" s="76"/>
      <c r="L128" s="60" t="str">
        <f t="shared" si="11"/>
        <v xml:space="preserve"> </v>
      </c>
      <c r="M128" s="76"/>
      <c r="N128" s="81"/>
      <c r="O128" s="81"/>
      <c r="P128" s="82">
        <f t="shared" si="10"/>
        <v>0</v>
      </c>
      <c r="Q128" s="76"/>
    </row>
    <row r="129" spans="1:17" x14ac:dyDescent="0.2">
      <c r="A129" s="76"/>
      <c r="B129" s="158"/>
      <c r="C129" s="126"/>
      <c r="D129" s="76"/>
      <c r="E129" s="161"/>
      <c r="F129" s="76"/>
      <c r="G129" s="83">
        <f t="shared" si="8"/>
        <v>3050.36</v>
      </c>
      <c r="H129" s="60">
        <f t="shared" si="8"/>
        <v>257</v>
      </c>
      <c r="I129" s="60"/>
      <c r="J129" s="60"/>
      <c r="K129" s="76"/>
      <c r="L129" s="60" t="str">
        <f t="shared" si="11"/>
        <v xml:space="preserve"> </v>
      </c>
      <c r="M129" s="76"/>
      <c r="N129" s="81"/>
      <c r="O129" s="81"/>
      <c r="P129" s="82">
        <f t="shared" si="10"/>
        <v>0</v>
      </c>
      <c r="Q129" s="76"/>
    </row>
    <row r="130" spans="1:17" x14ac:dyDescent="0.2">
      <c r="A130" s="76"/>
      <c r="B130" s="158"/>
      <c r="C130" s="126"/>
      <c r="D130" s="76"/>
      <c r="E130" s="161"/>
      <c r="F130" s="76"/>
      <c r="G130" s="83">
        <f t="shared" si="8"/>
        <v>3050.36</v>
      </c>
      <c r="H130" s="60">
        <f t="shared" si="8"/>
        <v>257</v>
      </c>
      <c r="I130" s="60"/>
      <c r="J130" s="60"/>
      <c r="K130" s="76"/>
      <c r="L130" s="60" t="str">
        <f t="shared" si="11"/>
        <v xml:space="preserve"> </v>
      </c>
      <c r="M130" s="76"/>
      <c r="N130" s="81"/>
      <c r="O130" s="81"/>
      <c r="P130" s="82">
        <f t="shared" si="10"/>
        <v>0</v>
      </c>
      <c r="Q130" s="76"/>
    </row>
    <row r="131" spans="1:17" x14ac:dyDescent="0.2">
      <c r="A131" s="76"/>
      <c r="B131" s="158"/>
      <c r="C131" s="126"/>
      <c r="D131" s="76"/>
      <c r="E131" s="161"/>
      <c r="F131" s="76"/>
      <c r="G131" s="83">
        <f t="shared" si="8"/>
        <v>3050.36</v>
      </c>
      <c r="H131" s="60">
        <f t="shared" si="8"/>
        <v>257</v>
      </c>
      <c r="I131" s="60"/>
      <c r="J131" s="60"/>
      <c r="K131" s="76"/>
      <c r="L131" s="60" t="str">
        <f t="shared" si="11"/>
        <v xml:space="preserve"> </v>
      </c>
      <c r="M131" s="76"/>
      <c r="N131" s="81"/>
      <c r="O131" s="81"/>
      <c r="P131" s="82">
        <f t="shared" si="10"/>
        <v>0</v>
      </c>
      <c r="Q131" s="76"/>
    </row>
    <row r="132" spans="1:17" x14ac:dyDescent="0.2">
      <c r="A132" s="76"/>
      <c r="B132" s="158"/>
      <c r="C132" s="126"/>
      <c r="D132" s="76"/>
      <c r="E132" s="161"/>
      <c r="F132" s="76"/>
      <c r="G132" s="83">
        <f t="shared" si="8"/>
        <v>3050.36</v>
      </c>
      <c r="H132" s="60">
        <f t="shared" si="8"/>
        <v>257</v>
      </c>
      <c r="I132" s="60"/>
      <c r="J132" s="60"/>
      <c r="K132" s="76"/>
      <c r="L132" s="60" t="str">
        <f t="shared" si="11"/>
        <v xml:space="preserve"> </v>
      </c>
      <c r="M132" s="76"/>
      <c r="N132" s="81"/>
      <c r="O132" s="81"/>
      <c r="P132" s="82">
        <f t="shared" si="10"/>
        <v>0</v>
      </c>
      <c r="Q132" s="76"/>
    </row>
    <row r="133" spans="1:17" x14ac:dyDescent="0.2">
      <c r="A133" s="76"/>
      <c r="B133" s="158"/>
      <c r="C133" s="126"/>
      <c r="D133" s="76"/>
      <c r="E133" s="161"/>
      <c r="F133" s="76"/>
      <c r="G133" s="83">
        <f t="shared" ref="G133:H179" si="12">G132-E133+C133</f>
        <v>3050.36</v>
      </c>
      <c r="H133" s="60">
        <f t="shared" si="12"/>
        <v>257</v>
      </c>
      <c r="I133" s="60"/>
      <c r="J133" s="60"/>
      <c r="K133" s="76"/>
      <c r="L133" s="60" t="str">
        <f t="shared" si="11"/>
        <v xml:space="preserve"> </v>
      </c>
      <c r="M133" s="76"/>
      <c r="N133" s="81"/>
      <c r="O133" s="81"/>
      <c r="P133" s="82">
        <f t="shared" si="10"/>
        <v>0</v>
      </c>
      <c r="Q133" s="76"/>
    </row>
    <row r="134" spans="1:17" x14ac:dyDescent="0.2">
      <c r="A134" s="76"/>
      <c r="B134" s="158"/>
      <c r="C134" s="126"/>
      <c r="D134" s="76"/>
      <c r="E134" s="161"/>
      <c r="F134" s="76"/>
      <c r="G134" s="83">
        <f t="shared" si="12"/>
        <v>3050.36</v>
      </c>
      <c r="H134" s="60">
        <f t="shared" si="12"/>
        <v>257</v>
      </c>
      <c r="I134" s="60"/>
      <c r="J134" s="60"/>
      <c r="K134" s="76"/>
      <c r="L134" s="60" t="str">
        <f t="shared" si="11"/>
        <v xml:space="preserve"> </v>
      </c>
      <c r="M134" s="76"/>
      <c r="N134" s="81"/>
      <c r="O134" s="81"/>
      <c r="P134" s="82">
        <f t="shared" si="10"/>
        <v>0</v>
      </c>
      <c r="Q134" s="76"/>
    </row>
    <row r="135" spans="1:17" x14ac:dyDescent="0.2">
      <c r="A135" s="76"/>
      <c r="B135" s="158"/>
      <c r="C135" s="126"/>
      <c r="D135" s="76"/>
      <c r="E135" s="161"/>
      <c r="F135" s="76"/>
      <c r="G135" s="83">
        <f t="shared" si="12"/>
        <v>3050.36</v>
      </c>
      <c r="H135" s="60">
        <f t="shared" si="12"/>
        <v>257</v>
      </c>
      <c r="I135" s="60"/>
      <c r="J135" s="60"/>
      <c r="K135" s="76"/>
      <c r="L135" s="60" t="str">
        <f t="shared" si="11"/>
        <v xml:space="preserve"> </v>
      </c>
      <c r="M135" s="76"/>
      <c r="N135" s="81"/>
      <c r="O135" s="81"/>
      <c r="P135" s="82">
        <f t="shared" si="10"/>
        <v>0</v>
      </c>
      <c r="Q135" s="76"/>
    </row>
    <row r="136" spans="1:17" x14ac:dyDescent="0.2">
      <c r="A136" s="76"/>
      <c r="B136" s="158"/>
      <c r="C136" s="126"/>
      <c r="D136" s="76"/>
      <c r="E136" s="161"/>
      <c r="F136" s="76"/>
      <c r="G136" s="83">
        <f t="shared" si="12"/>
        <v>3050.36</v>
      </c>
      <c r="H136" s="60">
        <f t="shared" si="12"/>
        <v>257</v>
      </c>
      <c r="I136" s="60"/>
      <c r="J136" s="60"/>
      <c r="K136" s="76"/>
      <c r="L136" s="60" t="str">
        <f t="shared" si="11"/>
        <v xml:space="preserve"> </v>
      </c>
      <c r="M136" s="76"/>
      <c r="N136" s="81"/>
      <c r="O136" s="81"/>
      <c r="P136" s="82">
        <f t="shared" si="10"/>
        <v>0</v>
      </c>
      <c r="Q136" s="76"/>
    </row>
    <row r="137" spans="1:17" x14ac:dyDescent="0.2">
      <c r="A137" s="76"/>
      <c r="B137" s="158"/>
      <c r="C137" s="126"/>
      <c r="D137" s="76"/>
      <c r="E137" s="161"/>
      <c r="F137" s="76"/>
      <c r="G137" s="83">
        <f t="shared" si="12"/>
        <v>3050.36</v>
      </c>
      <c r="H137" s="60">
        <f t="shared" si="12"/>
        <v>257</v>
      </c>
      <c r="I137" s="60"/>
      <c r="J137" s="60"/>
      <c r="K137" s="76"/>
      <c r="L137" s="60" t="str">
        <f t="shared" si="11"/>
        <v xml:space="preserve"> </v>
      </c>
      <c r="M137" s="76"/>
      <c r="N137" s="81"/>
      <c r="O137" s="81"/>
      <c r="P137" s="82">
        <f t="shared" si="10"/>
        <v>0</v>
      </c>
      <c r="Q137" s="76"/>
    </row>
    <row r="138" spans="1:17" x14ac:dyDescent="0.2">
      <c r="A138" s="76"/>
      <c r="B138" s="158"/>
      <c r="C138" s="126"/>
      <c r="D138" s="76"/>
      <c r="E138" s="161"/>
      <c r="F138" s="76"/>
      <c r="G138" s="83">
        <f t="shared" si="12"/>
        <v>3050.36</v>
      </c>
      <c r="H138" s="60">
        <f t="shared" si="12"/>
        <v>257</v>
      </c>
      <c r="I138" s="60"/>
      <c r="J138" s="60"/>
      <c r="K138" s="76"/>
      <c r="L138" s="60" t="str">
        <f t="shared" si="11"/>
        <v xml:space="preserve"> </v>
      </c>
      <c r="M138" s="76"/>
      <c r="N138" s="81"/>
      <c r="O138" s="81"/>
      <c r="P138" s="82">
        <f t="shared" si="10"/>
        <v>0</v>
      </c>
      <c r="Q138" s="76"/>
    </row>
    <row r="139" spans="1:17" x14ac:dyDescent="0.2">
      <c r="A139" s="76"/>
      <c r="B139" s="158"/>
      <c r="C139" s="126"/>
      <c r="D139" s="76"/>
      <c r="E139" s="161"/>
      <c r="F139" s="76"/>
      <c r="G139" s="83">
        <f t="shared" si="12"/>
        <v>3050.36</v>
      </c>
      <c r="H139" s="60">
        <f t="shared" si="12"/>
        <v>257</v>
      </c>
      <c r="I139" s="60"/>
      <c r="J139" s="60"/>
      <c r="K139" s="76"/>
      <c r="L139" s="60" t="str">
        <f t="shared" si="11"/>
        <v xml:space="preserve"> </v>
      </c>
      <c r="M139" s="76"/>
      <c r="N139" s="81"/>
      <c r="O139" s="81"/>
      <c r="P139" s="82">
        <f t="shared" si="10"/>
        <v>0</v>
      </c>
      <c r="Q139" s="76"/>
    </row>
    <row r="140" spans="1:17" x14ac:dyDescent="0.2">
      <c r="A140" s="76"/>
      <c r="B140" s="158"/>
      <c r="C140" s="126"/>
      <c r="D140" s="76"/>
      <c r="E140" s="161"/>
      <c r="F140" s="76"/>
      <c r="G140" s="83">
        <f t="shared" si="12"/>
        <v>3050.36</v>
      </c>
      <c r="H140" s="60">
        <f t="shared" si="12"/>
        <v>257</v>
      </c>
      <c r="I140" s="60"/>
      <c r="J140" s="60"/>
      <c r="K140" s="76"/>
      <c r="L140" s="60" t="str">
        <f t="shared" si="11"/>
        <v xml:space="preserve"> </v>
      </c>
      <c r="M140" s="76"/>
      <c r="N140" s="81"/>
      <c r="O140" s="81"/>
      <c r="P140" s="82">
        <f t="shared" si="10"/>
        <v>0</v>
      </c>
      <c r="Q140" s="76"/>
    </row>
    <row r="141" spans="1:17" x14ac:dyDescent="0.2">
      <c r="A141" s="76"/>
      <c r="B141" s="158"/>
      <c r="C141" s="126"/>
      <c r="D141" s="76"/>
      <c r="E141" s="161"/>
      <c r="F141" s="76"/>
      <c r="G141" s="83">
        <f t="shared" si="12"/>
        <v>3050.36</v>
      </c>
      <c r="H141" s="60">
        <f t="shared" si="12"/>
        <v>257</v>
      </c>
      <c r="I141" s="60"/>
      <c r="J141" s="60"/>
      <c r="K141" s="76"/>
      <c r="L141" s="60" t="str">
        <f t="shared" si="11"/>
        <v xml:space="preserve"> </v>
      </c>
      <c r="M141" s="76"/>
      <c r="N141" s="81"/>
      <c r="O141" s="81"/>
      <c r="P141" s="82">
        <f t="shared" si="10"/>
        <v>0</v>
      </c>
      <c r="Q141" s="76"/>
    </row>
    <row r="142" spans="1:17" x14ac:dyDescent="0.2">
      <c r="A142" s="76"/>
      <c r="B142" s="158"/>
      <c r="C142" s="126"/>
      <c r="D142" s="76"/>
      <c r="E142" s="161"/>
      <c r="F142" s="76"/>
      <c r="G142" s="83">
        <f t="shared" si="12"/>
        <v>3050.36</v>
      </c>
      <c r="H142" s="60">
        <f t="shared" si="12"/>
        <v>257</v>
      </c>
      <c r="I142" s="60"/>
      <c r="J142" s="60"/>
      <c r="K142" s="76"/>
      <c r="L142" s="60" t="str">
        <f t="shared" si="11"/>
        <v xml:space="preserve"> </v>
      </c>
      <c r="M142" s="76"/>
      <c r="N142" s="81"/>
      <c r="O142" s="81"/>
      <c r="P142" s="82">
        <f t="shared" si="10"/>
        <v>0</v>
      </c>
      <c r="Q142" s="76"/>
    </row>
    <row r="143" spans="1:17" x14ac:dyDescent="0.2">
      <c r="A143" s="76"/>
      <c r="B143" s="158"/>
      <c r="C143" s="126"/>
      <c r="D143" s="76"/>
      <c r="E143" s="161"/>
      <c r="F143" s="76"/>
      <c r="G143" s="83">
        <f t="shared" si="12"/>
        <v>3050.36</v>
      </c>
      <c r="H143" s="60">
        <f t="shared" si="12"/>
        <v>257</v>
      </c>
      <c r="I143" s="60"/>
      <c r="J143" s="60"/>
      <c r="K143" s="76"/>
      <c r="L143" s="60" t="str">
        <f t="shared" si="11"/>
        <v xml:space="preserve"> </v>
      </c>
      <c r="M143" s="76"/>
      <c r="N143" s="81"/>
      <c r="O143" s="81"/>
      <c r="P143" s="82">
        <f t="shared" si="10"/>
        <v>0</v>
      </c>
      <c r="Q143" s="76"/>
    </row>
    <row r="144" spans="1:17" x14ac:dyDescent="0.2">
      <c r="A144" s="76"/>
      <c r="B144" s="158"/>
      <c r="C144" s="126"/>
      <c r="D144" s="76"/>
      <c r="E144" s="161"/>
      <c r="F144" s="76"/>
      <c r="G144" s="83">
        <f t="shared" si="12"/>
        <v>3050.36</v>
      </c>
      <c r="H144" s="60">
        <f t="shared" si="12"/>
        <v>257</v>
      </c>
      <c r="I144" s="60"/>
      <c r="J144" s="60"/>
      <c r="K144" s="76"/>
      <c r="L144" s="60" t="str">
        <f t="shared" si="11"/>
        <v xml:space="preserve"> </v>
      </c>
      <c r="M144" s="76"/>
      <c r="N144" s="81"/>
      <c r="O144" s="81"/>
      <c r="P144" s="82">
        <f t="shared" si="10"/>
        <v>0</v>
      </c>
      <c r="Q144" s="76"/>
    </row>
    <row r="145" spans="1:17" x14ac:dyDescent="0.2">
      <c r="A145" s="76"/>
      <c r="B145" s="158"/>
      <c r="C145" s="126"/>
      <c r="D145" s="76"/>
      <c r="E145" s="161"/>
      <c r="F145" s="76"/>
      <c r="G145" s="83">
        <f t="shared" si="12"/>
        <v>3050.36</v>
      </c>
      <c r="H145" s="60">
        <f t="shared" si="12"/>
        <v>257</v>
      </c>
      <c r="I145" s="60"/>
      <c r="J145" s="60"/>
      <c r="K145" s="76"/>
      <c r="L145" s="60" t="str">
        <f t="shared" si="11"/>
        <v xml:space="preserve"> </v>
      </c>
      <c r="M145" s="76"/>
      <c r="N145" s="81"/>
      <c r="O145" s="81"/>
      <c r="P145" s="82">
        <f t="shared" si="10"/>
        <v>0</v>
      </c>
      <c r="Q145" s="76"/>
    </row>
    <row r="146" spans="1:17" x14ac:dyDescent="0.2">
      <c r="A146" s="76"/>
      <c r="B146" s="158"/>
      <c r="C146" s="126"/>
      <c r="D146" s="76"/>
      <c r="E146" s="161"/>
      <c r="F146" s="76"/>
      <c r="G146" s="83">
        <f t="shared" si="12"/>
        <v>3050.36</v>
      </c>
      <c r="H146" s="60">
        <f t="shared" si="12"/>
        <v>257</v>
      </c>
      <c r="I146" s="60"/>
      <c r="J146" s="60"/>
      <c r="K146" s="76"/>
      <c r="L146" s="60" t="str">
        <f t="shared" si="11"/>
        <v xml:space="preserve"> </v>
      </c>
      <c r="M146" s="76"/>
      <c r="N146" s="81"/>
      <c r="O146" s="81"/>
      <c r="P146" s="82">
        <f t="shared" si="10"/>
        <v>0</v>
      </c>
      <c r="Q146" s="76"/>
    </row>
    <row r="147" spans="1:17" x14ac:dyDescent="0.2">
      <c r="A147" s="76"/>
      <c r="B147" s="158"/>
      <c r="C147" s="126"/>
      <c r="D147" s="76"/>
      <c r="E147" s="161"/>
      <c r="F147" s="76"/>
      <c r="G147" s="83">
        <f t="shared" si="12"/>
        <v>3050.36</v>
      </c>
      <c r="H147" s="60">
        <f t="shared" si="12"/>
        <v>257</v>
      </c>
      <c r="I147" s="60"/>
      <c r="J147" s="60"/>
      <c r="K147" s="76"/>
      <c r="L147" s="60" t="str">
        <f t="shared" si="11"/>
        <v xml:space="preserve"> </v>
      </c>
      <c r="M147" s="76"/>
      <c r="N147" s="81"/>
      <c r="O147" s="81"/>
      <c r="P147" s="82">
        <f t="shared" si="10"/>
        <v>0</v>
      </c>
      <c r="Q147" s="76"/>
    </row>
    <row r="148" spans="1:17" x14ac:dyDescent="0.2">
      <c r="A148" s="76"/>
      <c r="B148" s="158"/>
      <c r="C148" s="126"/>
      <c r="D148" s="76"/>
      <c r="E148" s="161"/>
      <c r="F148" s="76"/>
      <c r="G148" s="83">
        <f t="shared" si="12"/>
        <v>3050.36</v>
      </c>
      <c r="H148" s="60">
        <f t="shared" si="12"/>
        <v>257</v>
      </c>
      <c r="I148" s="60"/>
      <c r="J148" s="60"/>
      <c r="K148" s="76"/>
      <c r="L148" s="60" t="str">
        <f t="shared" si="11"/>
        <v xml:space="preserve"> </v>
      </c>
      <c r="M148" s="76"/>
      <c r="N148" s="81"/>
      <c r="O148" s="81"/>
      <c r="P148" s="82">
        <f t="shared" si="10"/>
        <v>0</v>
      </c>
      <c r="Q148" s="76"/>
    </row>
    <row r="149" spans="1:17" x14ac:dyDescent="0.2">
      <c r="A149" s="76"/>
      <c r="B149" s="158"/>
      <c r="C149" s="126"/>
      <c r="D149" s="76"/>
      <c r="E149" s="161"/>
      <c r="F149" s="76"/>
      <c r="G149" s="83">
        <f t="shared" si="12"/>
        <v>3050.36</v>
      </c>
      <c r="H149" s="60">
        <f t="shared" si="12"/>
        <v>257</v>
      </c>
      <c r="I149" s="60"/>
      <c r="J149" s="60"/>
      <c r="K149" s="76"/>
      <c r="L149" s="60" t="str">
        <f t="shared" si="11"/>
        <v xml:space="preserve"> </v>
      </c>
      <c r="M149" s="76"/>
      <c r="N149" s="81"/>
      <c r="O149" s="81"/>
      <c r="P149" s="82">
        <f t="shared" si="10"/>
        <v>0</v>
      </c>
      <c r="Q149" s="76"/>
    </row>
    <row r="150" spans="1:17" x14ac:dyDescent="0.2">
      <c r="A150" s="76"/>
      <c r="B150" s="158"/>
      <c r="C150" s="126"/>
      <c r="D150" s="76"/>
      <c r="E150" s="161"/>
      <c r="F150" s="76"/>
      <c r="G150" s="83">
        <f t="shared" si="12"/>
        <v>3050.36</v>
      </c>
      <c r="H150" s="60">
        <f t="shared" si="12"/>
        <v>257</v>
      </c>
      <c r="I150" s="60"/>
      <c r="J150" s="60"/>
      <c r="K150" s="76"/>
      <c r="L150" s="60" t="str">
        <f t="shared" si="11"/>
        <v xml:space="preserve"> </v>
      </c>
      <c r="M150" s="76"/>
      <c r="N150" s="81"/>
      <c r="O150" s="81"/>
      <c r="P150" s="82">
        <f t="shared" si="10"/>
        <v>0</v>
      </c>
      <c r="Q150" s="76"/>
    </row>
    <row r="151" spans="1:17" x14ac:dyDescent="0.2">
      <c r="A151" s="76"/>
      <c r="B151" s="158"/>
      <c r="C151" s="126"/>
      <c r="D151" s="76"/>
      <c r="E151" s="161"/>
      <c r="F151" s="76"/>
      <c r="G151" s="83">
        <f t="shared" si="12"/>
        <v>3050.36</v>
      </c>
      <c r="H151" s="60">
        <f t="shared" si="12"/>
        <v>257</v>
      </c>
      <c r="I151" s="60"/>
      <c r="J151" s="60"/>
      <c r="K151" s="76"/>
      <c r="L151" s="60" t="str">
        <f t="shared" si="11"/>
        <v xml:space="preserve"> </v>
      </c>
      <c r="M151" s="76"/>
      <c r="N151" s="81"/>
      <c r="O151" s="81"/>
      <c r="P151" s="82">
        <f t="shared" si="10"/>
        <v>0</v>
      </c>
      <c r="Q151" s="76"/>
    </row>
    <row r="152" spans="1:17" x14ac:dyDescent="0.2">
      <c r="A152" s="76"/>
      <c r="B152" s="158"/>
      <c r="C152" s="126"/>
      <c r="D152" s="76"/>
      <c r="E152" s="161"/>
      <c r="F152" s="76"/>
      <c r="G152" s="83">
        <f t="shared" si="12"/>
        <v>3050.36</v>
      </c>
      <c r="H152" s="60">
        <f t="shared" si="12"/>
        <v>257</v>
      </c>
      <c r="I152" s="60"/>
      <c r="J152" s="60"/>
      <c r="K152" s="76"/>
      <c r="L152" s="60" t="str">
        <f t="shared" si="11"/>
        <v xml:space="preserve"> </v>
      </c>
      <c r="M152" s="76"/>
      <c r="N152" s="81"/>
      <c r="O152" s="81"/>
      <c r="P152" s="82">
        <f t="shared" si="10"/>
        <v>0</v>
      </c>
      <c r="Q152" s="76"/>
    </row>
    <row r="153" spans="1:17" x14ac:dyDescent="0.2">
      <c r="A153" s="76"/>
      <c r="B153" s="158"/>
      <c r="C153" s="126"/>
      <c r="D153" s="76"/>
      <c r="E153" s="161"/>
      <c r="F153" s="76"/>
      <c r="G153" s="83">
        <f t="shared" si="12"/>
        <v>3050.36</v>
      </c>
      <c r="H153" s="60">
        <f t="shared" si="12"/>
        <v>257</v>
      </c>
      <c r="I153" s="60"/>
      <c r="J153" s="60"/>
      <c r="K153" s="76"/>
      <c r="L153" s="60" t="str">
        <f t="shared" si="11"/>
        <v xml:space="preserve"> </v>
      </c>
      <c r="M153" s="76"/>
      <c r="N153" s="81"/>
      <c r="O153" s="81"/>
      <c r="P153" s="82">
        <f t="shared" si="10"/>
        <v>0</v>
      </c>
      <c r="Q153" s="76"/>
    </row>
    <row r="154" spans="1:17" x14ac:dyDescent="0.2">
      <c r="A154" s="76"/>
      <c r="B154" s="158"/>
      <c r="C154" s="126"/>
      <c r="D154" s="76"/>
      <c r="E154" s="161"/>
      <c r="F154" s="76"/>
      <c r="G154" s="83">
        <f t="shared" si="12"/>
        <v>3050.36</v>
      </c>
      <c r="H154" s="60">
        <f t="shared" si="12"/>
        <v>257</v>
      </c>
      <c r="I154" s="60"/>
      <c r="J154" s="60"/>
      <c r="K154" s="76"/>
      <c r="L154" s="60" t="str">
        <f t="shared" si="11"/>
        <v xml:space="preserve"> </v>
      </c>
      <c r="M154" s="76"/>
      <c r="N154" s="81"/>
      <c r="O154" s="81"/>
      <c r="P154" s="82">
        <f t="shared" si="10"/>
        <v>0</v>
      </c>
      <c r="Q154" s="76"/>
    </row>
    <row r="155" spans="1:17" x14ac:dyDescent="0.2">
      <c r="A155" s="76"/>
      <c r="B155" s="158"/>
      <c r="C155" s="126"/>
      <c r="D155" s="76"/>
      <c r="E155" s="161"/>
      <c r="F155" s="76"/>
      <c r="G155" s="83">
        <f t="shared" si="12"/>
        <v>3050.36</v>
      </c>
      <c r="H155" s="60">
        <f t="shared" si="12"/>
        <v>257</v>
      </c>
      <c r="I155" s="60"/>
      <c r="J155" s="60"/>
      <c r="K155" s="76"/>
      <c r="L155" s="60" t="str">
        <f t="shared" si="11"/>
        <v xml:space="preserve"> </v>
      </c>
      <c r="M155" s="76"/>
      <c r="N155" s="81"/>
      <c r="O155" s="81"/>
      <c r="P155" s="82">
        <f t="shared" si="10"/>
        <v>0</v>
      </c>
      <c r="Q155" s="76"/>
    </row>
    <row r="156" spans="1:17" x14ac:dyDescent="0.2">
      <c r="A156" s="76"/>
      <c r="B156" s="158"/>
      <c r="C156" s="126"/>
      <c r="D156" s="76"/>
      <c r="E156" s="161"/>
      <c r="F156" s="76"/>
      <c r="G156" s="83">
        <f t="shared" si="12"/>
        <v>3050.36</v>
      </c>
      <c r="H156" s="60">
        <f t="shared" si="12"/>
        <v>257</v>
      </c>
      <c r="I156" s="60"/>
      <c r="J156" s="60"/>
      <c r="K156" s="76"/>
      <c r="L156" s="60" t="str">
        <f t="shared" si="11"/>
        <v xml:space="preserve"> </v>
      </c>
      <c r="M156" s="76"/>
      <c r="N156" s="81"/>
      <c r="O156" s="81"/>
      <c r="P156" s="82">
        <f t="shared" si="10"/>
        <v>0</v>
      </c>
      <c r="Q156" s="76"/>
    </row>
    <row r="157" spans="1:17" x14ac:dyDescent="0.2">
      <c r="A157" s="76"/>
      <c r="B157" s="158"/>
      <c r="C157" s="126"/>
      <c r="D157" s="76"/>
      <c r="E157" s="161"/>
      <c r="F157" s="76"/>
      <c r="G157" s="83">
        <f t="shared" si="12"/>
        <v>3050.36</v>
      </c>
      <c r="H157" s="60">
        <f t="shared" si="12"/>
        <v>257</v>
      </c>
      <c r="I157" s="60"/>
      <c r="J157" s="60"/>
      <c r="K157" s="76"/>
      <c r="L157" s="60" t="str">
        <f t="shared" si="11"/>
        <v xml:space="preserve"> </v>
      </c>
      <c r="M157" s="76"/>
      <c r="N157" s="81"/>
      <c r="O157" s="81"/>
      <c r="P157" s="82">
        <f t="shared" si="10"/>
        <v>0</v>
      </c>
      <c r="Q157" s="76"/>
    </row>
    <row r="158" spans="1:17" x14ac:dyDescent="0.2">
      <c r="A158" s="76"/>
      <c r="B158" s="158"/>
      <c r="C158" s="126"/>
      <c r="D158" s="76"/>
      <c r="E158" s="161"/>
      <c r="F158" s="76"/>
      <c r="G158" s="83">
        <f t="shared" si="12"/>
        <v>3050.36</v>
      </c>
      <c r="H158" s="60">
        <f t="shared" si="12"/>
        <v>257</v>
      </c>
      <c r="I158" s="60"/>
      <c r="J158" s="60"/>
      <c r="K158" s="76"/>
      <c r="L158" s="60" t="str">
        <f t="shared" si="11"/>
        <v xml:space="preserve"> </v>
      </c>
      <c r="M158" s="76"/>
      <c r="N158" s="81"/>
      <c r="O158" s="81"/>
      <c r="P158" s="82">
        <f t="shared" si="10"/>
        <v>0</v>
      </c>
      <c r="Q158" s="76"/>
    </row>
    <row r="159" spans="1:17" x14ac:dyDescent="0.2">
      <c r="A159" s="76"/>
      <c r="B159" s="158"/>
      <c r="C159" s="126"/>
      <c r="D159" s="76"/>
      <c r="E159" s="161"/>
      <c r="F159" s="76"/>
      <c r="G159" s="83">
        <f t="shared" si="12"/>
        <v>3050.36</v>
      </c>
      <c r="H159" s="60">
        <f t="shared" si="12"/>
        <v>257</v>
      </c>
      <c r="I159" s="60"/>
      <c r="J159" s="60"/>
      <c r="K159" s="76"/>
      <c r="L159" s="60" t="str">
        <f t="shared" si="11"/>
        <v xml:space="preserve"> </v>
      </c>
      <c r="M159" s="76"/>
      <c r="N159" s="81"/>
      <c r="O159" s="81"/>
      <c r="P159" s="82">
        <f t="shared" si="10"/>
        <v>0</v>
      </c>
      <c r="Q159" s="76"/>
    </row>
    <row r="160" spans="1:17" x14ac:dyDescent="0.2">
      <c r="A160" s="76"/>
      <c r="B160" s="158"/>
      <c r="C160" s="126"/>
      <c r="D160" s="76"/>
      <c r="E160" s="161"/>
      <c r="F160" s="76"/>
      <c r="G160" s="83">
        <f t="shared" si="12"/>
        <v>3050.36</v>
      </c>
      <c r="H160" s="60">
        <f t="shared" si="12"/>
        <v>257</v>
      </c>
      <c r="I160" s="60"/>
      <c r="J160" s="60"/>
      <c r="K160" s="76"/>
      <c r="L160" s="60" t="str">
        <f t="shared" si="11"/>
        <v xml:space="preserve"> </v>
      </c>
      <c r="M160" s="76"/>
      <c r="N160" s="81"/>
      <c r="O160" s="81"/>
      <c r="P160" s="82">
        <f t="shared" si="10"/>
        <v>0</v>
      </c>
      <c r="Q160" s="76"/>
    </row>
    <row r="161" spans="1:17" x14ac:dyDescent="0.2">
      <c r="A161" s="76"/>
      <c r="B161" s="158"/>
      <c r="C161" s="126"/>
      <c r="D161" s="76"/>
      <c r="E161" s="161"/>
      <c r="F161" s="76"/>
      <c r="G161" s="83">
        <f t="shared" si="12"/>
        <v>3050.36</v>
      </c>
      <c r="H161" s="60">
        <f t="shared" si="12"/>
        <v>257</v>
      </c>
      <c r="I161" s="60"/>
      <c r="J161" s="60"/>
      <c r="K161" s="76"/>
      <c r="L161" s="60" t="str">
        <f t="shared" si="11"/>
        <v xml:space="preserve"> </v>
      </c>
      <c r="M161" s="76"/>
      <c r="N161" s="81"/>
      <c r="O161" s="81"/>
      <c r="P161" s="82">
        <f t="shared" si="10"/>
        <v>0</v>
      </c>
      <c r="Q161" s="76"/>
    </row>
    <row r="162" spans="1:17" x14ac:dyDescent="0.2">
      <c r="A162" s="76"/>
      <c r="B162" s="158"/>
      <c r="C162" s="126"/>
      <c r="D162" s="76"/>
      <c r="E162" s="161"/>
      <c r="F162" s="76"/>
      <c r="G162" s="83">
        <f t="shared" si="12"/>
        <v>3050.36</v>
      </c>
      <c r="H162" s="60">
        <f t="shared" si="12"/>
        <v>257</v>
      </c>
      <c r="I162" s="60"/>
      <c r="J162" s="60"/>
      <c r="K162" s="76"/>
      <c r="L162" s="60" t="str">
        <f t="shared" si="11"/>
        <v xml:space="preserve"> </v>
      </c>
      <c r="M162" s="76"/>
      <c r="N162" s="81"/>
      <c r="O162" s="81"/>
      <c r="P162" s="82">
        <f t="shared" si="10"/>
        <v>0</v>
      </c>
      <c r="Q162" s="76"/>
    </row>
    <row r="163" spans="1:17" x14ac:dyDescent="0.2">
      <c r="A163" s="76"/>
      <c r="B163" s="158"/>
      <c r="C163" s="126"/>
      <c r="D163" s="76"/>
      <c r="E163" s="161"/>
      <c r="F163" s="76"/>
      <c r="G163" s="83">
        <f t="shared" si="12"/>
        <v>3050.36</v>
      </c>
      <c r="H163" s="60">
        <f t="shared" si="12"/>
        <v>257</v>
      </c>
      <c r="I163" s="60"/>
      <c r="J163" s="60"/>
      <c r="K163" s="76"/>
      <c r="L163" s="60" t="str">
        <f t="shared" si="11"/>
        <v xml:space="preserve"> </v>
      </c>
      <c r="M163" s="76"/>
      <c r="N163" s="81"/>
      <c r="O163" s="81"/>
      <c r="P163" s="82">
        <f t="shared" si="10"/>
        <v>0</v>
      </c>
      <c r="Q163" s="76"/>
    </row>
    <row r="164" spans="1:17" x14ac:dyDescent="0.2">
      <c r="A164" s="76"/>
      <c r="B164" s="158"/>
      <c r="C164" s="126"/>
      <c r="D164" s="76"/>
      <c r="E164" s="161"/>
      <c r="F164" s="76"/>
      <c r="G164" s="83">
        <f t="shared" si="12"/>
        <v>3050.36</v>
      </c>
      <c r="H164" s="60">
        <f t="shared" si="12"/>
        <v>257</v>
      </c>
      <c r="I164" s="60"/>
      <c r="J164" s="60"/>
      <c r="K164" s="76"/>
      <c r="L164" s="60" t="str">
        <f t="shared" si="11"/>
        <v xml:space="preserve"> </v>
      </c>
      <c r="M164" s="76"/>
      <c r="N164" s="81"/>
      <c r="O164" s="81"/>
      <c r="P164" s="82">
        <f t="shared" si="10"/>
        <v>0</v>
      </c>
      <c r="Q164" s="76"/>
    </row>
    <row r="165" spans="1:17" x14ac:dyDescent="0.2">
      <c r="A165" s="76"/>
      <c r="B165" s="158"/>
      <c r="C165" s="126"/>
      <c r="D165" s="76"/>
      <c r="E165" s="161"/>
      <c r="F165" s="76"/>
      <c r="G165" s="83">
        <f t="shared" si="12"/>
        <v>3050.36</v>
      </c>
      <c r="H165" s="60">
        <f t="shared" si="12"/>
        <v>257</v>
      </c>
      <c r="I165" s="60"/>
      <c r="J165" s="60"/>
      <c r="K165" s="76"/>
      <c r="L165" s="60" t="str">
        <f t="shared" si="11"/>
        <v xml:space="preserve"> </v>
      </c>
      <c r="M165" s="76"/>
      <c r="N165" s="81"/>
      <c r="O165" s="81"/>
      <c r="P165" s="82">
        <f t="shared" si="10"/>
        <v>0</v>
      </c>
      <c r="Q165" s="76"/>
    </row>
    <row r="166" spans="1:17" x14ac:dyDescent="0.2">
      <c r="A166" s="76"/>
      <c r="B166" s="158"/>
      <c r="C166" s="126"/>
      <c r="D166" s="76"/>
      <c r="E166" s="161"/>
      <c r="F166" s="76"/>
      <c r="G166" s="83">
        <f t="shared" si="12"/>
        <v>3050.36</v>
      </c>
      <c r="H166" s="60">
        <f t="shared" si="12"/>
        <v>257</v>
      </c>
      <c r="I166" s="60"/>
      <c r="J166" s="60"/>
      <c r="K166" s="76"/>
      <c r="L166" s="60" t="str">
        <f t="shared" si="11"/>
        <v xml:space="preserve"> </v>
      </c>
      <c r="M166" s="76"/>
      <c r="N166" s="81"/>
      <c r="O166" s="81"/>
      <c r="P166" s="82">
        <f t="shared" si="10"/>
        <v>0</v>
      </c>
      <c r="Q166" s="76"/>
    </row>
    <row r="167" spans="1:17" x14ac:dyDescent="0.2">
      <c r="A167" s="76"/>
      <c r="B167" s="158"/>
      <c r="C167" s="126"/>
      <c r="D167" s="76"/>
      <c r="E167" s="161"/>
      <c r="F167" s="76"/>
      <c r="G167" s="83">
        <f t="shared" si="12"/>
        <v>3050.36</v>
      </c>
      <c r="H167" s="60">
        <f t="shared" si="12"/>
        <v>257</v>
      </c>
      <c r="I167" s="60"/>
      <c r="J167" s="60"/>
      <c r="K167" s="76"/>
      <c r="L167" s="60" t="str">
        <f t="shared" si="11"/>
        <v xml:space="preserve"> </v>
      </c>
      <c r="M167" s="76"/>
      <c r="N167" s="81"/>
      <c r="O167" s="81"/>
      <c r="P167" s="82">
        <f t="shared" si="10"/>
        <v>0</v>
      </c>
      <c r="Q167" s="76"/>
    </row>
    <row r="168" spans="1:17" x14ac:dyDescent="0.2">
      <c r="A168" s="76"/>
      <c r="B168" s="158"/>
      <c r="C168" s="126"/>
      <c r="D168" s="76"/>
      <c r="E168" s="161"/>
      <c r="F168" s="76"/>
      <c r="G168" s="83">
        <f t="shared" si="12"/>
        <v>3050.36</v>
      </c>
      <c r="H168" s="60">
        <f t="shared" si="12"/>
        <v>257</v>
      </c>
      <c r="I168" s="60"/>
      <c r="J168" s="60"/>
      <c r="K168" s="76"/>
      <c r="L168" s="60" t="str">
        <f t="shared" si="11"/>
        <v xml:space="preserve"> </v>
      </c>
      <c r="M168" s="76"/>
      <c r="N168" s="81"/>
      <c r="O168" s="81"/>
      <c r="P168" s="82">
        <f t="shared" ref="P168:P174" si="13">O168*G168</f>
        <v>0</v>
      </c>
      <c r="Q168" s="76"/>
    </row>
    <row r="169" spans="1:17" x14ac:dyDescent="0.2">
      <c r="A169" s="76"/>
      <c r="B169" s="158"/>
      <c r="C169" s="126"/>
      <c r="D169" s="76"/>
      <c r="E169" s="161"/>
      <c r="F169" s="76"/>
      <c r="G169" s="83">
        <f t="shared" si="12"/>
        <v>3050.36</v>
      </c>
      <c r="H169" s="60">
        <f t="shared" si="12"/>
        <v>257</v>
      </c>
      <c r="I169" s="60"/>
      <c r="J169" s="60"/>
      <c r="K169" s="76"/>
      <c r="L169" s="60" t="str">
        <f t="shared" si="11"/>
        <v xml:space="preserve"> </v>
      </c>
      <c r="M169" s="76"/>
      <c r="N169" s="81"/>
      <c r="O169" s="81"/>
      <c r="P169" s="82">
        <f t="shared" si="13"/>
        <v>0</v>
      </c>
      <c r="Q169" s="76"/>
    </row>
    <row r="170" spans="1:17" x14ac:dyDescent="0.2">
      <c r="A170" s="76"/>
      <c r="B170" s="158"/>
      <c r="C170" s="126"/>
      <c r="D170" s="76"/>
      <c r="E170" s="161"/>
      <c r="F170" s="76"/>
      <c r="G170" s="83">
        <f t="shared" si="12"/>
        <v>3050.36</v>
      </c>
      <c r="H170" s="60">
        <f t="shared" si="12"/>
        <v>257</v>
      </c>
      <c r="I170" s="60"/>
      <c r="J170" s="60"/>
      <c r="K170" s="76"/>
      <c r="L170" s="60"/>
      <c r="M170" s="76"/>
      <c r="N170" s="81"/>
      <c r="O170" s="81"/>
      <c r="P170" s="82">
        <f t="shared" si="13"/>
        <v>0</v>
      </c>
      <c r="Q170" s="76"/>
    </row>
    <row r="171" spans="1:17" x14ac:dyDescent="0.2">
      <c r="A171" s="76"/>
      <c r="B171" s="158"/>
      <c r="C171" s="126"/>
      <c r="D171" s="76"/>
      <c r="E171" s="161"/>
      <c r="F171" s="76"/>
      <c r="G171" s="83">
        <f t="shared" si="12"/>
        <v>3050.36</v>
      </c>
      <c r="H171" s="60">
        <f t="shared" si="12"/>
        <v>257</v>
      </c>
      <c r="I171" s="60"/>
      <c r="J171" s="60"/>
      <c r="K171" s="76"/>
      <c r="L171" s="60"/>
      <c r="M171" s="76"/>
      <c r="N171" s="81"/>
      <c r="O171" s="81"/>
      <c r="P171" s="82">
        <f t="shared" si="13"/>
        <v>0</v>
      </c>
      <c r="Q171" s="76"/>
    </row>
    <row r="172" spans="1:17" ht="14.25" customHeight="1" x14ac:dyDescent="0.2">
      <c r="A172" s="192"/>
      <c r="B172" s="158"/>
      <c r="C172" s="126"/>
      <c r="D172" s="76"/>
      <c r="E172" s="161"/>
      <c r="F172" s="76"/>
      <c r="G172" s="83">
        <f t="shared" si="12"/>
        <v>3050.36</v>
      </c>
      <c r="H172" s="60">
        <f t="shared" si="12"/>
        <v>257</v>
      </c>
      <c r="I172" s="60"/>
      <c r="J172" s="60"/>
      <c r="K172" s="76"/>
      <c r="L172" s="60"/>
      <c r="M172" s="76"/>
      <c r="N172" s="81"/>
      <c r="O172" s="81"/>
      <c r="P172" s="82">
        <f t="shared" si="13"/>
        <v>0</v>
      </c>
      <c r="Q172" s="76"/>
    </row>
    <row r="173" spans="1:17" ht="15" customHeight="1" x14ac:dyDescent="0.2">
      <c r="A173" s="193"/>
      <c r="E173" s="161"/>
      <c r="F173" s="76"/>
      <c r="G173" s="83">
        <f t="shared" si="12"/>
        <v>3050.36</v>
      </c>
      <c r="H173" s="60">
        <f t="shared" si="12"/>
        <v>257</v>
      </c>
      <c r="I173" s="90"/>
      <c r="L173" s="60"/>
      <c r="M173" s="90"/>
      <c r="N173" s="81"/>
      <c r="O173" s="81"/>
      <c r="P173" s="82">
        <f t="shared" si="13"/>
        <v>0</v>
      </c>
      <c r="Q173" s="76"/>
    </row>
    <row r="174" spans="1:17" x14ac:dyDescent="0.2">
      <c r="A174" s="194"/>
      <c r="B174" s="158"/>
      <c r="C174" s="126"/>
      <c r="D174" s="76"/>
      <c r="E174" s="161"/>
      <c r="F174" s="76"/>
      <c r="G174" s="83">
        <f t="shared" si="12"/>
        <v>3050.36</v>
      </c>
      <c r="H174" s="60">
        <f t="shared" si="12"/>
        <v>257</v>
      </c>
      <c r="I174" s="60"/>
      <c r="J174" s="60"/>
      <c r="K174" s="76"/>
      <c r="L174" s="60"/>
      <c r="M174" s="76"/>
      <c r="N174" s="81"/>
      <c r="O174" s="81"/>
      <c r="P174" s="82">
        <f t="shared" si="13"/>
        <v>0</v>
      </c>
      <c r="Q174" s="76"/>
    </row>
    <row r="175" spans="1:17" x14ac:dyDescent="0.2">
      <c r="A175" s="194"/>
      <c r="C175" s="127"/>
      <c r="G175" s="83">
        <f t="shared" si="12"/>
        <v>3050.36</v>
      </c>
      <c r="H175" s="60">
        <f t="shared" si="12"/>
        <v>257</v>
      </c>
    </row>
    <row r="176" spans="1:17" x14ac:dyDescent="0.2">
      <c r="C176" s="127"/>
      <c r="G176" s="83">
        <f t="shared" si="12"/>
        <v>3050.36</v>
      </c>
      <c r="H176" s="60">
        <f t="shared" si="12"/>
        <v>257</v>
      </c>
    </row>
    <row r="177" spans="3:13" x14ac:dyDescent="0.2">
      <c r="C177" s="127"/>
      <c r="G177" s="83">
        <f t="shared" si="12"/>
        <v>3050.36</v>
      </c>
      <c r="H177" s="60">
        <f t="shared" si="12"/>
        <v>257</v>
      </c>
    </row>
    <row r="178" spans="3:13" x14ac:dyDescent="0.2">
      <c r="C178" s="127"/>
      <c r="G178" s="83">
        <f t="shared" si="12"/>
        <v>3050.36</v>
      </c>
      <c r="H178" s="60">
        <f t="shared" si="12"/>
        <v>257</v>
      </c>
    </row>
    <row r="179" spans="3:13" x14ac:dyDescent="0.2">
      <c r="C179" s="127"/>
      <c r="G179" s="83">
        <f t="shared" si="12"/>
        <v>3050.36</v>
      </c>
      <c r="H179" s="60">
        <f t="shared" si="12"/>
        <v>257</v>
      </c>
      <c r="I179" s="90"/>
      <c r="M179" s="90"/>
    </row>
    <row r="180" spans="3:13" x14ac:dyDescent="0.2">
      <c r="G180" s="83">
        <f t="shared" ref="G180:H187" si="14">G179-E180+C180</f>
        <v>3050.36</v>
      </c>
      <c r="H180" s="60">
        <f t="shared" si="14"/>
        <v>257</v>
      </c>
    </row>
    <row r="181" spans="3:13" x14ac:dyDescent="0.2">
      <c r="G181" s="83">
        <f t="shared" si="14"/>
        <v>3050.36</v>
      </c>
      <c r="H181" s="60">
        <f t="shared" si="14"/>
        <v>257</v>
      </c>
    </row>
    <row r="182" spans="3:13" x14ac:dyDescent="0.2">
      <c r="G182" s="83">
        <f t="shared" si="14"/>
        <v>3050.36</v>
      </c>
      <c r="H182" s="60">
        <f t="shared" si="14"/>
        <v>257</v>
      </c>
    </row>
    <row r="183" spans="3:13" x14ac:dyDescent="0.2">
      <c r="G183" s="83">
        <f t="shared" si="14"/>
        <v>3050.36</v>
      </c>
      <c r="H183" s="60">
        <f t="shared" si="14"/>
        <v>257</v>
      </c>
    </row>
    <row r="184" spans="3:13" x14ac:dyDescent="0.2">
      <c r="C184" s="202"/>
      <c r="G184" s="83">
        <f t="shared" si="14"/>
        <v>3050.36</v>
      </c>
      <c r="H184" s="60">
        <f t="shared" si="14"/>
        <v>257</v>
      </c>
    </row>
    <row r="185" spans="3:13" x14ac:dyDescent="0.2">
      <c r="G185" s="83">
        <f t="shared" si="14"/>
        <v>3050.36</v>
      </c>
      <c r="H185" s="60">
        <f t="shared" si="14"/>
        <v>257</v>
      </c>
    </row>
    <row r="186" spans="3:13" x14ac:dyDescent="0.2">
      <c r="G186" s="83">
        <f t="shared" si="14"/>
        <v>3050.36</v>
      </c>
      <c r="H186" s="60">
        <f t="shared" si="14"/>
        <v>257</v>
      </c>
    </row>
    <row r="187" spans="3:13" x14ac:dyDescent="0.2">
      <c r="G187" s="83">
        <f t="shared" si="14"/>
        <v>3050.36</v>
      </c>
      <c r="H187" s="60">
        <f t="shared" si="14"/>
        <v>257</v>
      </c>
    </row>
  </sheetData>
  <autoFilter ref="A8:O187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C00000"/>
  </sheetPr>
  <dimension ref="A2:S212"/>
  <sheetViews>
    <sheetView topLeftCell="A5" zoomScale="170" zoomScaleNormal="170" workbookViewId="0">
      <pane ySplit="4" topLeftCell="A36" activePane="bottomLeft" state="frozen"/>
      <selection activeCell="A5" sqref="A5"/>
      <selection pane="bottomLeft" activeCell="H44" sqref="H44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208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61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19" x14ac:dyDescent="0.2">
      <c r="A7" s="1091" t="s">
        <v>2</v>
      </c>
      <c r="B7" s="1093"/>
      <c r="C7" s="1098" t="s">
        <v>3</v>
      </c>
      <c r="D7" s="1099"/>
      <c r="E7" s="1098" t="s">
        <v>4</v>
      </c>
      <c r="F7" s="1099"/>
      <c r="G7" s="1098" t="s">
        <v>5</v>
      </c>
      <c r="H7" s="109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210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4" t="s">
        <v>91</v>
      </c>
      <c r="F9" s="213"/>
      <c r="G9" s="315">
        <v>781.6</v>
      </c>
      <c r="H9" s="316">
        <v>27</v>
      </c>
      <c r="I9" s="317"/>
      <c r="J9" s="314" t="s">
        <v>23</v>
      </c>
      <c r="K9" s="8"/>
      <c r="L9" s="9"/>
      <c r="M9" s="42"/>
      <c r="P9" s="14">
        <f t="shared" ref="P9:P76" si="0">O9*G9</f>
        <v>0</v>
      </c>
      <c r="R9" s="207" t="b">
        <f>IF((F9)&gt;=1, SUM(E9))</f>
        <v>0</v>
      </c>
    </row>
    <row r="10" spans="1:19" s="770" customFormat="1" ht="18" x14ac:dyDescent="0.25">
      <c r="B10" s="845">
        <v>1</v>
      </c>
      <c r="C10" s="835"/>
      <c r="E10" s="846">
        <v>90.8</v>
      </c>
      <c r="F10" s="840">
        <v>3</v>
      </c>
      <c r="G10" s="847">
        <f t="shared" ref="G10:H26" si="1">G9-E10+C10</f>
        <v>690.80000000000007</v>
      </c>
      <c r="H10" s="840">
        <f t="shared" si="1"/>
        <v>24</v>
      </c>
      <c r="I10" s="848" t="s">
        <v>93</v>
      </c>
      <c r="J10" s="849" t="s">
        <v>81</v>
      </c>
      <c r="K10" s="850"/>
      <c r="M10" s="760"/>
      <c r="N10" s="769"/>
      <c r="O10" s="769"/>
      <c r="P10" s="769">
        <f t="shared" si="0"/>
        <v>0</v>
      </c>
      <c r="R10" s="851">
        <f t="shared" ref="R10:R77" si="2">IF((F10)&gt;=1, SUM(E10))</f>
        <v>90.8</v>
      </c>
      <c r="S10" s="852"/>
    </row>
    <row r="11" spans="1:19" s="770" customFormat="1" ht="18" x14ac:dyDescent="0.25">
      <c r="B11" s="845">
        <v>2</v>
      </c>
      <c r="C11" s="876"/>
      <c r="E11" s="846">
        <v>690.8</v>
      </c>
      <c r="F11" s="840">
        <v>24</v>
      </c>
      <c r="G11" s="847">
        <f t="shared" si="1"/>
        <v>1.1368683772161603E-13</v>
      </c>
      <c r="H11" s="840">
        <f t="shared" si="1"/>
        <v>0</v>
      </c>
      <c r="I11" s="764" t="s">
        <v>94</v>
      </c>
      <c r="J11" s="849" t="s">
        <v>68</v>
      </c>
      <c r="K11" s="850"/>
      <c r="M11" s="760"/>
      <c r="N11" s="769"/>
      <c r="O11" s="769"/>
      <c r="P11" s="769">
        <f t="shared" si="0"/>
        <v>0</v>
      </c>
      <c r="R11" s="851">
        <f t="shared" si="2"/>
        <v>690.8</v>
      </c>
      <c r="S11" s="852"/>
    </row>
    <row r="12" spans="1:19" s="135" customFormat="1" ht="18" x14ac:dyDescent="0.25">
      <c r="B12" s="276">
        <v>3</v>
      </c>
      <c r="C12" s="798">
        <v>17776.099999999999</v>
      </c>
      <c r="D12" s="799">
        <v>597</v>
      </c>
      <c r="E12" s="510"/>
      <c r="F12" s="328"/>
      <c r="G12" s="329">
        <f t="shared" si="1"/>
        <v>17776.099999999999</v>
      </c>
      <c r="H12" s="328">
        <f t="shared" si="1"/>
        <v>597</v>
      </c>
      <c r="I12" s="322"/>
      <c r="J12" s="512" t="s">
        <v>103</v>
      </c>
      <c r="K12" s="305"/>
      <c r="M12" s="285"/>
      <c r="N12" s="320"/>
      <c r="O12" s="320"/>
      <c r="P12" s="320">
        <f t="shared" si="0"/>
        <v>0</v>
      </c>
      <c r="R12" s="406" t="b">
        <f t="shared" si="2"/>
        <v>0</v>
      </c>
      <c r="S12" s="407"/>
    </row>
    <row r="13" spans="1:19" s="770" customFormat="1" ht="18" x14ac:dyDescent="0.25">
      <c r="B13" s="845">
        <v>3</v>
      </c>
      <c r="C13" s="896"/>
      <c r="E13" s="908">
        <v>599.1</v>
      </c>
      <c r="F13" s="878">
        <v>20</v>
      </c>
      <c r="G13" s="847">
        <f t="shared" si="1"/>
        <v>17177</v>
      </c>
      <c r="H13" s="840">
        <f t="shared" si="1"/>
        <v>577</v>
      </c>
      <c r="I13" s="764" t="s">
        <v>118</v>
      </c>
      <c r="J13" s="909" t="s">
        <v>62</v>
      </c>
      <c r="K13" s="760"/>
      <c r="M13" s="833"/>
      <c r="N13" s="769"/>
      <c r="O13" s="768"/>
      <c r="P13" s="769">
        <f t="shared" si="0"/>
        <v>0</v>
      </c>
      <c r="R13" s="851">
        <f t="shared" si="2"/>
        <v>599.1</v>
      </c>
      <c r="S13" s="852"/>
    </row>
    <row r="14" spans="1:19" s="770" customFormat="1" ht="18" x14ac:dyDescent="0.25">
      <c r="B14" s="845">
        <v>4</v>
      </c>
      <c r="C14" s="896"/>
      <c r="E14" s="908">
        <v>478.6</v>
      </c>
      <c r="F14" s="878">
        <v>15</v>
      </c>
      <c r="G14" s="847">
        <f t="shared" si="1"/>
        <v>16698.400000000001</v>
      </c>
      <c r="H14" s="840">
        <f t="shared" si="1"/>
        <v>562</v>
      </c>
      <c r="I14" s="764" t="s">
        <v>119</v>
      </c>
      <c r="J14" s="909" t="s">
        <v>68</v>
      </c>
      <c r="K14" s="760"/>
      <c r="M14" s="833"/>
      <c r="N14" s="769"/>
      <c r="O14" s="769"/>
      <c r="P14" s="769">
        <f t="shared" si="0"/>
        <v>0</v>
      </c>
      <c r="R14" s="851">
        <f t="shared" si="2"/>
        <v>478.6</v>
      </c>
      <c r="S14" s="852"/>
    </row>
    <row r="15" spans="1:19" s="770" customFormat="1" ht="18" x14ac:dyDescent="0.25">
      <c r="B15" s="845">
        <v>4</v>
      </c>
      <c r="C15" s="896"/>
      <c r="E15" s="846">
        <v>1513.9</v>
      </c>
      <c r="F15" s="878">
        <v>51</v>
      </c>
      <c r="G15" s="847">
        <f t="shared" si="1"/>
        <v>15184.500000000002</v>
      </c>
      <c r="H15" s="840">
        <f t="shared" si="1"/>
        <v>511</v>
      </c>
      <c r="I15" s="764" t="s">
        <v>122</v>
      </c>
      <c r="J15" s="909" t="s">
        <v>62</v>
      </c>
      <c r="N15" s="769"/>
      <c r="O15" s="769"/>
      <c r="P15" s="769">
        <f t="shared" si="0"/>
        <v>0</v>
      </c>
      <c r="R15" s="851">
        <f t="shared" si="2"/>
        <v>1513.9</v>
      </c>
      <c r="S15" s="852"/>
    </row>
    <row r="16" spans="1:19" s="770" customFormat="1" ht="18" x14ac:dyDescent="0.25">
      <c r="B16" s="845">
        <v>4</v>
      </c>
      <c r="C16" s="896"/>
      <c r="E16" s="846">
        <v>156.9</v>
      </c>
      <c r="F16" s="878">
        <v>5</v>
      </c>
      <c r="G16" s="847">
        <f t="shared" si="1"/>
        <v>15027.600000000002</v>
      </c>
      <c r="H16" s="840">
        <f>H15-F16+D16</f>
        <v>506</v>
      </c>
      <c r="I16" s="764" t="s">
        <v>124</v>
      </c>
      <c r="J16" s="909" t="s">
        <v>67</v>
      </c>
      <c r="N16" s="769"/>
      <c r="O16" s="769"/>
      <c r="P16" s="769">
        <f t="shared" si="0"/>
        <v>0</v>
      </c>
      <c r="R16" s="851">
        <f t="shared" si="2"/>
        <v>156.9</v>
      </c>
      <c r="S16" s="852"/>
    </row>
    <row r="17" spans="1:19" s="770" customFormat="1" ht="18" x14ac:dyDescent="0.25">
      <c r="B17" s="845">
        <v>4</v>
      </c>
      <c r="C17" s="896"/>
      <c r="E17" s="846">
        <v>1516.9</v>
      </c>
      <c r="F17" s="878">
        <v>50</v>
      </c>
      <c r="G17" s="847">
        <f t="shared" si="1"/>
        <v>13510.700000000003</v>
      </c>
      <c r="H17" s="840">
        <f t="shared" si="1"/>
        <v>456</v>
      </c>
      <c r="I17" s="764" t="s">
        <v>124</v>
      </c>
      <c r="J17" s="909" t="s">
        <v>67</v>
      </c>
      <c r="N17" s="769"/>
      <c r="O17" s="769"/>
      <c r="P17" s="769"/>
      <c r="R17" s="851">
        <f t="shared" si="2"/>
        <v>1516.9</v>
      </c>
      <c r="S17" s="852"/>
    </row>
    <row r="18" spans="1:19" s="770" customFormat="1" ht="18" x14ac:dyDescent="0.25">
      <c r="B18" s="845">
        <v>4</v>
      </c>
      <c r="C18" s="896"/>
      <c r="E18" s="846">
        <v>54.9</v>
      </c>
      <c r="F18" s="878">
        <v>2</v>
      </c>
      <c r="G18" s="847">
        <f>G16-E18+C18</f>
        <v>14972.700000000003</v>
      </c>
      <c r="H18" s="840">
        <f>H16-F18+D18</f>
        <v>504</v>
      </c>
      <c r="I18" s="764" t="s">
        <v>125</v>
      </c>
      <c r="J18" s="909" t="s">
        <v>81</v>
      </c>
      <c r="N18" s="769"/>
      <c r="O18" s="769"/>
      <c r="P18" s="769">
        <f t="shared" si="0"/>
        <v>0</v>
      </c>
      <c r="R18" s="851">
        <f t="shared" si="2"/>
        <v>54.9</v>
      </c>
      <c r="S18" s="852"/>
    </row>
    <row r="19" spans="1:19" s="934" customFormat="1" ht="18" x14ac:dyDescent="0.25">
      <c r="B19" s="935">
        <v>4</v>
      </c>
      <c r="C19" s="936"/>
      <c r="E19" s="846">
        <v>719.8</v>
      </c>
      <c r="F19" s="878">
        <v>25</v>
      </c>
      <c r="G19" s="847">
        <f t="shared" si="1"/>
        <v>14252.900000000003</v>
      </c>
      <c r="H19" s="840">
        <f t="shared" si="1"/>
        <v>479</v>
      </c>
      <c r="I19" s="764" t="s">
        <v>129</v>
      </c>
      <c r="J19" s="909" t="s">
        <v>68</v>
      </c>
      <c r="N19" s="937"/>
      <c r="O19" s="937"/>
      <c r="P19" s="937">
        <f t="shared" si="0"/>
        <v>0</v>
      </c>
      <c r="R19" s="938">
        <f t="shared" si="2"/>
        <v>719.8</v>
      </c>
    </row>
    <row r="20" spans="1:19" s="875" customFormat="1" ht="18" x14ac:dyDescent="0.25">
      <c r="B20" s="939">
        <v>4</v>
      </c>
      <c r="C20" s="940"/>
      <c r="E20" s="941">
        <v>796</v>
      </c>
      <c r="F20" s="878">
        <v>25</v>
      </c>
      <c r="G20" s="847">
        <f t="shared" si="1"/>
        <v>13456.900000000003</v>
      </c>
      <c r="H20" s="840">
        <f>H19-F20+D20</f>
        <v>454</v>
      </c>
      <c r="I20" s="764" t="s">
        <v>129</v>
      </c>
      <c r="J20" s="909" t="s">
        <v>68</v>
      </c>
      <c r="N20" s="874"/>
      <c r="O20" s="874"/>
      <c r="P20" s="874">
        <f t="shared" si="0"/>
        <v>0</v>
      </c>
      <c r="R20" s="942">
        <f t="shared" si="2"/>
        <v>796</v>
      </c>
    </row>
    <row r="21" spans="1:19" s="943" customFormat="1" ht="18" x14ac:dyDescent="0.25">
      <c r="B21" s="944">
        <v>4</v>
      </c>
      <c r="C21" s="945"/>
      <c r="E21" s="941">
        <v>343.8</v>
      </c>
      <c r="F21" s="878">
        <v>12</v>
      </c>
      <c r="G21" s="847">
        <f t="shared" si="1"/>
        <v>13113.100000000004</v>
      </c>
      <c r="H21" s="840">
        <f t="shared" si="1"/>
        <v>442</v>
      </c>
      <c r="I21" s="764" t="s">
        <v>130</v>
      </c>
      <c r="J21" s="909" t="s">
        <v>68</v>
      </c>
      <c r="N21" s="946"/>
      <c r="O21" s="946"/>
      <c r="P21" s="946">
        <f t="shared" si="0"/>
        <v>0</v>
      </c>
      <c r="R21" s="947">
        <f t="shared" si="2"/>
        <v>343.8</v>
      </c>
    </row>
    <row r="22" spans="1:19" s="421" customFormat="1" ht="18" x14ac:dyDescent="0.25">
      <c r="A22" s="600"/>
      <c r="B22" s="601">
        <v>4</v>
      </c>
      <c r="C22" s="602"/>
      <c r="D22" s="600"/>
      <c r="E22" s="599">
        <v>719.8</v>
      </c>
      <c r="F22" s="591">
        <v>25</v>
      </c>
      <c r="G22" s="592">
        <f t="shared" si="1"/>
        <v>12393.300000000005</v>
      </c>
      <c r="H22" s="593">
        <f>H21-F22+D22</f>
        <v>417</v>
      </c>
      <c r="I22" s="594" t="s">
        <v>129</v>
      </c>
      <c r="J22" s="595" t="s">
        <v>68</v>
      </c>
      <c r="K22" s="600"/>
      <c r="L22" s="600"/>
      <c r="M22" s="600"/>
      <c r="N22" s="515"/>
      <c r="O22" s="515"/>
      <c r="P22" s="515">
        <f t="shared" si="0"/>
        <v>0</v>
      </c>
      <c r="R22" s="516">
        <f t="shared" si="2"/>
        <v>719.8</v>
      </c>
    </row>
    <row r="23" spans="1:19" s="342" customFormat="1" ht="18" x14ac:dyDescent="0.25">
      <c r="A23" s="597"/>
      <c r="B23" s="589">
        <v>4</v>
      </c>
      <c r="C23" s="603"/>
      <c r="D23" s="604"/>
      <c r="E23" s="599">
        <v>796</v>
      </c>
      <c r="F23" s="591">
        <v>25</v>
      </c>
      <c r="G23" s="592">
        <f t="shared" si="1"/>
        <v>11597.300000000005</v>
      </c>
      <c r="H23" s="593">
        <f t="shared" si="1"/>
        <v>392</v>
      </c>
      <c r="I23" s="594" t="s">
        <v>129</v>
      </c>
      <c r="J23" s="595" t="s">
        <v>68</v>
      </c>
      <c r="K23" s="597"/>
      <c r="L23" s="597"/>
      <c r="M23" s="597"/>
      <c r="N23" s="389"/>
      <c r="O23" s="389"/>
      <c r="P23" s="389">
        <f t="shared" si="0"/>
        <v>0</v>
      </c>
      <c r="R23" s="517">
        <f t="shared" si="2"/>
        <v>796</v>
      </c>
    </row>
    <row r="24" spans="1:19" s="135" customFormat="1" ht="18" x14ac:dyDescent="0.25">
      <c r="A24" s="584"/>
      <c r="B24" s="589">
        <v>4</v>
      </c>
      <c r="C24" s="590"/>
      <c r="D24" s="584"/>
      <c r="E24" s="599">
        <v>343.8</v>
      </c>
      <c r="F24" s="591">
        <v>12</v>
      </c>
      <c r="G24" s="592">
        <f t="shared" si="1"/>
        <v>11253.500000000005</v>
      </c>
      <c r="H24" s="593">
        <f t="shared" si="1"/>
        <v>380</v>
      </c>
      <c r="I24" s="594" t="s">
        <v>130</v>
      </c>
      <c r="J24" s="595" t="s">
        <v>68</v>
      </c>
      <c r="K24" s="584"/>
      <c r="L24" s="584"/>
      <c r="M24" s="584"/>
      <c r="N24" s="320"/>
      <c r="O24" s="320"/>
      <c r="P24" s="320">
        <f t="shared" si="0"/>
        <v>0</v>
      </c>
      <c r="R24" s="406">
        <f t="shared" si="2"/>
        <v>343.8</v>
      </c>
      <c r="S24" s="407"/>
    </row>
    <row r="25" spans="1:19" s="770" customFormat="1" ht="18" x14ac:dyDescent="0.25">
      <c r="B25" s="845">
        <v>6</v>
      </c>
      <c r="C25" s="896"/>
      <c r="E25" s="941">
        <v>878.9</v>
      </c>
      <c r="F25" s="878">
        <v>30</v>
      </c>
      <c r="G25" s="847">
        <f t="shared" si="1"/>
        <v>10374.600000000006</v>
      </c>
      <c r="H25" s="840">
        <f t="shared" si="1"/>
        <v>350</v>
      </c>
      <c r="I25" s="764" t="s">
        <v>133</v>
      </c>
      <c r="J25" s="909" t="s">
        <v>62</v>
      </c>
      <c r="N25" s="769"/>
      <c r="O25" s="769"/>
      <c r="P25" s="769">
        <f t="shared" si="0"/>
        <v>0</v>
      </c>
      <c r="R25" s="851">
        <f t="shared" si="2"/>
        <v>878.9</v>
      </c>
      <c r="S25" s="852"/>
    </row>
    <row r="26" spans="1:19" s="891" customFormat="1" ht="18" x14ac:dyDescent="0.25">
      <c r="B26" s="845">
        <v>6</v>
      </c>
      <c r="C26" s="959"/>
      <c r="E26" s="941">
        <v>859</v>
      </c>
      <c r="F26" s="878">
        <v>30</v>
      </c>
      <c r="G26" s="847">
        <f t="shared" si="1"/>
        <v>9515.6000000000058</v>
      </c>
      <c r="H26" s="840">
        <f t="shared" si="1"/>
        <v>320</v>
      </c>
      <c r="I26" s="764" t="s">
        <v>136</v>
      </c>
      <c r="J26" s="909" t="s">
        <v>83</v>
      </c>
      <c r="N26" s="892"/>
      <c r="O26" s="892"/>
      <c r="P26" s="892">
        <f t="shared" si="0"/>
        <v>0</v>
      </c>
      <c r="R26" s="960">
        <f t="shared" si="2"/>
        <v>859</v>
      </c>
    </row>
    <row r="27" spans="1:19" s="889" customFormat="1" ht="18" x14ac:dyDescent="0.25">
      <c r="B27" s="967">
        <v>6</v>
      </c>
      <c r="C27" s="968"/>
      <c r="E27" s="969">
        <v>926.4</v>
      </c>
      <c r="F27" s="970">
        <v>30</v>
      </c>
      <c r="G27" s="847">
        <f t="shared" ref="G27:G86" si="3">G26-E27+C27</f>
        <v>8589.2000000000062</v>
      </c>
      <c r="H27" s="840">
        <f t="shared" ref="G27:H93" si="4">H26-F27+D27</f>
        <v>290</v>
      </c>
      <c r="I27" s="971" t="s">
        <v>137</v>
      </c>
      <c r="J27" s="972" t="s">
        <v>68</v>
      </c>
      <c r="N27" s="888"/>
      <c r="O27" s="888"/>
      <c r="P27" s="888">
        <f t="shared" si="0"/>
        <v>0</v>
      </c>
      <c r="Q27" s="889" t="s">
        <v>71</v>
      </c>
      <c r="R27" s="973">
        <f t="shared" si="2"/>
        <v>926.4</v>
      </c>
    </row>
    <row r="28" spans="1:19" s="889" customFormat="1" ht="18" x14ac:dyDescent="0.25">
      <c r="B28" s="967">
        <v>7</v>
      </c>
      <c r="C28" s="974"/>
      <c r="D28" s="975"/>
      <c r="E28" s="969">
        <v>65.400000000000006</v>
      </c>
      <c r="F28" s="970">
        <v>2</v>
      </c>
      <c r="G28" s="847">
        <f t="shared" si="3"/>
        <v>8523.8000000000065</v>
      </c>
      <c r="H28" s="840">
        <f t="shared" si="4"/>
        <v>288</v>
      </c>
      <c r="I28" s="971" t="s">
        <v>143</v>
      </c>
      <c r="J28" s="972" t="s">
        <v>81</v>
      </c>
      <c r="N28" s="888"/>
      <c r="O28" s="888"/>
      <c r="P28" s="888">
        <f t="shared" si="0"/>
        <v>0</v>
      </c>
      <c r="R28" s="973">
        <f t="shared" si="2"/>
        <v>65.400000000000006</v>
      </c>
    </row>
    <row r="29" spans="1:19" s="770" customFormat="1" ht="18" x14ac:dyDescent="0.25">
      <c r="B29" s="845">
        <v>8</v>
      </c>
      <c r="C29" s="896"/>
      <c r="E29" s="941">
        <v>898.7</v>
      </c>
      <c r="F29" s="878">
        <v>30</v>
      </c>
      <c r="G29" s="847">
        <f t="shared" si="3"/>
        <v>7625.1000000000067</v>
      </c>
      <c r="H29" s="840">
        <f t="shared" si="4"/>
        <v>258</v>
      </c>
      <c r="I29" s="764" t="s">
        <v>146</v>
      </c>
      <c r="J29" s="909" t="s">
        <v>68</v>
      </c>
      <c r="N29" s="769"/>
      <c r="O29" s="769"/>
      <c r="P29" s="769">
        <f t="shared" si="0"/>
        <v>0</v>
      </c>
      <c r="R29" s="851">
        <f t="shared" si="2"/>
        <v>898.7</v>
      </c>
      <c r="S29" s="852"/>
    </row>
    <row r="30" spans="1:19" s="770" customFormat="1" ht="18" x14ac:dyDescent="0.25">
      <c r="B30" s="845">
        <v>8</v>
      </c>
      <c r="C30" s="896"/>
      <c r="E30" s="941">
        <v>895.6</v>
      </c>
      <c r="F30" s="878">
        <v>30</v>
      </c>
      <c r="G30" s="847">
        <f t="shared" si="3"/>
        <v>6729.5000000000064</v>
      </c>
      <c r="H30" s="840">
        <f t="shared" si="4"/>
        <v>228</v>
      </c>
      <c r="I30" s="764" t="s">
        <v>146</v>
      </c>
      <c r="J30" s="909" t="s">
        <v>68</v>
      </c>
      <c r="N30" s="769"/>
      <c r="O30" s="769"/>
      <c r="P30" s="769">
        <f t="shared" si="0"/>
        <v>0</v>
      </c>
      <c r="R30" s="851">
        <f t="shared" si="2"/>
        <v>895.6</v>
      </c>
      <c r="S30" s="852"/>
    </row>
    <row r="31" spans="1:19" s="770" customFormat="1" ht="18" x14ac:dyDescent="0.25">
      <c r="B31" s="845">
        <v>10</v>
      </c>
      <c r="C31" s="896"/>
      <c r="E31" s="941">
        <v>60.6</v>
      </c>
      <c r="F31" s="878">
        <v>2</v>
      </c>
      <c r="G31" s="847">
        <f t="shared" si="3"/>
        <v>6668.900000000006</v>
      </c>
      <c r="H31" s="840">
        <f t="shared" si="4"/>
        <v>226</v>
      </c>
      <c r="I31" s="764" t="s">
        <v>164</v>
      </c>
      <c r="J31" s="909" t="s">
        <v>81</v>
      </c>
      <c r="N31" s="769"/>
      <c r="O31" s="769"/>
      <c r="P31" s="769">
        <f t="shared" si="0"/>
        <v>0</v>
      </c>
      <c r="R31" s="851">
        <f t="shared" si="2"/>
        <v>60.6</v>
      </c>
      <c r="S31" s="852"/>
    </row>
    <row r="32" spans="1:19" s="770" customFormat="1" ht="18" x14ac:dyDescent="0.25">
      <c r="B32" s="845">
        <v>10</v>
      </c>
      <c r="C32" s="847"/>
      <c r="D32" s="989"/>
      <c r="E32" s="941">
        <v>898.1</v>
      </c>
      <c r="F32" s="878">
        <v>30</v>
      </c>
      <c r="G32" s="847">
        <f t="shared" si="3"/>
        <v>5770.8000000000056</v>
      </c>
      <c r="H32" s="840">
        <f t="shared" si="4"/>
        <v>196</v>
      </c>
      <c r="I32" s="764" t="s">
        <v>165</v>
      </c>
      <c r="J32" s="909" t="s">
        <v>68</v>
      </c>
      <c r="L32" s="989"/>
      <c r="M32" s="989"/>
      <c r="N32" s="769"/>
      <c r="O32" s="769"/>
      <c r="P32" s="769">
        <f t="shared" si="0"/>
        <v>0</v>
      </c>
      <c r="R32" s="851">
        <f t="shared" si="2"/>
        <v>898.1</v>
      </c>
      <c r="S32" s="852"/>
    </row>
    <row r="33" spans="1:19" s="770" customFormat="1" ht="18" x14ac:dyDescent="0.25">
      <c r="B33" s="845">
        <v>10</v>
      </c>
      <c r="E33" s="941">
        <v>833.2</v>
      </c>
      <c r="F33" s="878">
        <v>30</v>
      </c>
      <c r="G33" s="847">
        <f t="shared" si="3"/>
        <v>4937.6000000000058</v>
      </c>
      <c r="H33" s="840">
        <f t="shared" si="4"/>
        <v>166</v>
      </c>
      <c r="I33" s="764" t="s">
        <v>165</v>
      </c>
      <c r="J33" s="909" t="s">
        <v>68</v>
      </c>
      <c r="N33" s="769"/>
      <c r="O33" s="769"/>
      <c r="P33" s="769">
        <f t="shared" si="0"/>
        <v>0</v>
      </c>
      <c r="R33" s="851">
        <f t="shared" si="2"/>
        <v>833.2</v>
      </c>
      <c r="S33" s="852"/>
    </row>
    <row r="34" spans="1:19" s="770" customFormat="1" ht="18" x14ac:dyDescent="0.25">
      <c r="B34" s="845">
        <v>11</v>
      </c>
      <c r="C34" s="896"/>
      <c r="E34" s="941">
        <v>55.7</v>
      </c>
      <c r="F34" s="878">
        <v>2</v>
      </c>
      <c r="G34" s="847">
        <f t="shared" si="3"/>
        <v>4881.900000000006</v>
      </c>
      <c r="H34" s="840">
        <f t="shared" si="4"/>
        <v>164</v>
      </c>
      <c r="I34" s="764" t="s">
        <v>166</v>
      </c>
      <c r="J34" s="909" t="s">
        <v>83</v>
      </c>
      <c r="N34" s="769"/>
      <c r="O34" s="769"/>
      <c r="P34" s="769">
        <f t="shared" si="0"/>
        <v>0</v>
      </c>
      <c r="R34" s="851">
        <f t="shared" si="2"/>
        <v>55.7</v>
      </c>
      <c r="S34" s="852"/>
    </row>
    <row r="35" spans="1:19" s="770" customFormat="1" ht="18" x14ac:dyDescent="0.25">
      <c r="B35" s="845">
        <v>11</v>
      </c>
      <c r="C35" s="896"/>
      <c r="E35" s="941">
        <v>879.1</v>
      </c>
      <c r="F35" s="878">
        <v>29</v>
      </c>
      <c r="G35" s="847">
        <f t="shared" si="3"/>
        <v>4002.8000000000061</v>
      </c>
      <c r="H35" s="840">
        <f t="shared" si="4"/>
        <v>135</v>
      </c>
      <c r="I35" s="764" t="s">
        <v>167</v>
      </c>
      <c r="J35" s="909" t="s">
        <v>83</v>
      </c>
      <c r="K35" s="891"/>
      <c r="N35" s="769"/>
      <c r="O35" s="769"/>
      <c r="P35" s="769">
        <f t="shared" si="0"/>
        <v>0</v>
      </c>
      <c r="R35" s="851">
        <f t="shared" si="2"/>
        <v>879.1</v>
      </c>
      <c r="S35" s="852"/>
    </row>
    <row r="36" spans="1:19" s="770" customFormat="1" ht="18" x14ac:dyDescent="0.25">
      <c r="B36" s="845">
        <v>11</v>
      </c>
      <c r="C36" s="990"/>
      <c r="D36" s="989"/>
      <c r="E36" s="941">
        <v>913</v>
      </c>
      <c r="F36" s="878">
        <v>30</v>
      </c>
      <c r="G36" s="847">
        <f t="shared" si="3"/>
        <v>3089.8000000000061</v>
      </c>
      <c r="H36" s="840">
        <f t="shared" si="4"/>
        <v>105</v>
      </c>
      <c r="I36" s="764" t="s">
        <v>167</v>
      </c>
      <c r="J36" s="909" t="s">
        <v>83</v>
      </c>
      <c r="N36" s="769"/>
      <c r="O36" s="769"/>
      <c r="P36" s="769">
        <f t="shared" si="0"/>
        <v>0</v>
      </c>
      <c r="R36" s="851">
        <f t="shared" si="2"/>
        <v>913</v>
      </c>
      <c r="S36" s="852"/>
    </row>
    <row r="37" spans="1:19" s="770" customFormat="1" ht="18" x14ac:dyDescent="0.25">
      <c r="B37" s="845">
        <v>11</v>
      </c>
      <c r="C37" s="990"/>
      <c r="D37" s="989"/>
      <c r="E37" s="941">
        <v>142.80000000000001</v>
      </c>
      <c r="F37" s="840">
        <v>5</v>
      </c>
      <c r="G37" s="847">
        <f t="shared" si="3"/>
        <v>2947.0000000000059</v>
      </c>
      <c r="H37" s="840">
        <f t="shared" si="4"/>
        <v>100</v>
      </c>
      <c r="I37" s="848" t="s">
        <v>170</v>
      </c>
      <c r="J37" s="849" t="s">
        <v>67</v>
      </c>
      <c r="N37" s="769"/>
      <c r="O37" s="769"/>
      <c r="P37" s="769">
        <f t="shared" si="0"/>
        <v>0</v>
      </c>
      <c r="R37" s="851">
        <f t="shared" si="2"/>
        <v>142.80000000000001</v>
      </c>
      <c r="S37" s="852"/>
    </row>
    <row r="38" spans="1:19" s="770" customFormat="1" ht="18" x14ac:dyDescent="0.25">
      <c r="B38" s="845">
        <v>11</v>
      </c>
      <c r="C38" s="990"/>
      <c r="D38" s="989"/>
      <c r="E38" s="941">
        <v>64.3</v>
      </c>
      <c r="F38" s="840">
        <v>2</v>
      </c>
      <c r="G38" s="847">
        <f t="shared" si="3"/>
        <v>2882.7000000000057</v>
      </c>
      <c r="H38" s="840">
        <f t="shared" si="4"/>
        <v>98</v>
      </c>
      <c r="I38" s="848" t="s">
        <v>172</v>
      </c>
      <c r="J38" s="849" t="s">
        <v>81</v>
      </c>
      <c r="N38" s="769"/>
      <c r="O38" s="769"/>
      <c r="P38" s="769">
        <f t="shared" si="0"/>
        <v>0</v>
      </c>
      <c r="R38" s="851">
        <f t="shared" si="2"/>
        <v>64.3</v>
      </c>
      <c r="S38" s="852"/>
    </row>
    <row r="39" spans="1:19" s="770" customFormat="1" ht="18" x14ac:dyDescent="0.25">
      <c r="B39" s="845">
        <v>13</v>
      </c>
      <c r="C39" s="990"/>
      <c r="D39" s="989"/>
      <c r="E39" s="941">
        <v>882.2</v>
      </c>
      <c r="F39" s="840">
        <v>29</v>
      </c>
      <c r="G39" s="847">
        <f t="shared" si="3"/>
        <v>2000.5000000000057</v>
      </c>
      <c r="H39" s="840">
        <f t="shared" si="4"/>
        <v>69</v>
      </c>
      <c r="I39" s="848" t="s">
        <v>177</v>
      </c>
      <c r="J39" s="849" t="s">
        <v>68</v>
      </c>
      <c r="N39" s="769"/>
      <c r="O39" s="769"/>
      <c r="P39" s="769"/>
      <c r="R39" s="851">
        <f t="shared" si="2"/>
        <v>882.2</v>
      </c>
      <c r="S39" s="852"/>
    </row>
    <row r="40" spans="1:19" s="770" customFormat="1" ht="18" x14ac:dyDescent="0.25">
      <c r="B40" s="845">
        <v>13</v>
      </c>
      <c r="C40" s="990"/>
      <c r="D40" s="989"/>
      <c r="E40" s="941">
        <v>917.6</v>
      </c>
      <c r="F40" s="840">
        <v>30</v>
      </c>
      <c r="G40" s="847">
        <f t="shared" si="3"/>
        <v>1082.9000000000055</v>
      </c>
      <c r="H40" s="840">
        <f t="shared" si="4"/>
        <v>39</v>
      </c>
      <c r="I40" s="848" t="s">
        <v>180</v>
      </c>
      <c r="J40" s="849" t="s">
        <v>62</v>
      </c>
      <c r="N40" s="769"/>
      <c r="O40" s="769"/>
      <c r="P40" s="769">
        <f t="shared" si="0"/>
        <v>0</v>
      </c>
      <c r="R40" s="851">
        <f t="shared" si="2"/>
        <v>917.6</v>
      </c>
      <c r="S40" s="852"/>
    </row>
    <row r="41" spans="1:19" s="770" customFormat="1" ht="18" x14ac:dyDescent="0.25">
      <c r="B41" s="845">
        <v>14</v>
      </c>
      <c r="C41" s="896"/>
      <c r="E41" s="941">
        <v>62.6</v>
      </c>
      <c r="F41" s="840">
        <v>2</v>
      </c>
      <c r="G41" s="847">
        <f t="shared" si="3"/>
        <v>1020.3000000000055</v>
      </c>
      <c r="H41" s="840">
        <f t="shared" si="4"/>
        <v>37</v>
      </c>
      <c r="I41" s="848" t="s">
        <v>185</v>
      </c>
      <c r="J41" s="849" t="s">
        <v>81</v>
      </c>
      <c r="N41" s="769"/>
      <c r="O41" s="769"/>
      <c r="P41" s="769">
        <f t="shared" si="0"/>
        <v>0</v>
      </c>
      <c r="R41" s="851">
        <f t="shared" si="2"/>
        <v>62.6</v>
      </c>
      <c r="S41" s="852"/>
    </row>
    <row r="42" spans="1:19" s="770" customFormat="1" ht="18" x14ac:dyDescent="0.25">
      <c r="B42" s="845">
        <v>14</v>
      </c>
      <c r="C42" s="896"/>
      <c r="E42" s="941">
        <v>148</v>
      </c>
      <c r="F42" s="840">
        <v>5</v>
      </c>
      <c r="G42" s="847">
        <f t="shared" si="3"/>
        <v>872.30000000000553</v>
      </c>
      <c r="H42" s="840">
        <f t="shared" si="4"/>
        <v>32</v>
      </c>
      <c r="I42" s="848" t="s">
        <v>186</v>
      </c>
      <c r="J42" s="849" t="s">
        <v>67</v>
      </c>
      <c r="N42" s="769"/>
      <c r="O42" s="769"/>
      <c r="P42" s="769"/>
      <c r="R42" s="851">
        <f t="shared" si="2"/>
        <v>148</v>
      </c>
      <c r="S42" s="852"/>
    </row>
    <row r="43" spans="1:19" s="770" customFormat="1" ht="18" x14ac:dyDescent="0.25">
      <c r="B43" s="845">
        <v>14</v>
      </c>
      <c r="C43" s="896"/>
      <c r="E43" s="941">
        <v>903.8</v>
      </c>
      <c r="F43" s="840">
        <v>30</v>
      </c>
      <c r="G43" s="847">
        <f t="shared" si="3"/>
        <v>-31.499999999994429</v>
      </c>
      <c r="H43" s="840">
        <f t="shared" si="4"/>
        <v>2</v>
      </c>
      <c r="I43" s="848" t="s">
        <v>284</v>
      </c>
      <c r="J43" s="849" t="s">
        <v>68</v>
      </c>
      <c r="N43" s="769"/>
      <c r="O43" s="769"/>
      <c r="P43" s="769">
        <f t="shared" si="0"/>
        <v>0</v>
      </c>
      <c r="R43" s="851">
        <f t="shared" si="2"/>
        <v>903.8</v>
      </c>
      <c r="S43" s="852"/>
    </row>
    <row r="44" spans="1:19" s="770" customFormat="1" ht="18" x14ac:dyDescent="0.25">
      <c r="B44" s="845">
        <v>23</v>
      </c>
      <c r="C44" s="896"/>
      <c r="E44" s="941">
        <v>62.7</v>
      </c>
      <c r="F44" s="840">
        <v>2</v>
      </c>
      <c r="G44" s="847">
        <f t="shared" si="3"/>
        <v>-94.199999999994432</v>
      </c>
      <c r="H44" s="840">
        <f t="shared" si="4"/>
        <v>0</v>
      </c>
      <c r="I44" s="848" t="s">
        <v>256</v>
      </c>
      <c r="J44" s="849" t="s">
        <v>81</v>
      </c>
      <c r="N44" s="769"/>
      <c r="O44" s="769"/>
      <c r="P44" s="769">
        <f t="shared" si="0"/>
        <v>0</v>
      </c>
      <c r="R44" s="851">
        <f t="shared" si="2"/>
        <v>62.7</v>
      </c>
      <c r="S44" s="852"/>
    </row>
    <row r="45" spans="1:19" s="345" customFormat="1" ht="18" x14ac:dyDescent="0.25">
      <c r="B45" s="276">
        <v>7</v>
      </c>
      <c r="C45" s="831">
        <v>18435.98</v>
      </c>
      <c r="D45" s="782">
        <v>624</v>
      </c>
      <c r="E45" s="327"/>
      <c r="F45" s="328"/>
      <c r="G45" s="329">
        <f t="shared" si="3"/>
        <v>18341.780000000006</v>
      </c>
      <c r="H45" s="328">
        <f t="shared" si="4"/>
        <v>624</v>
      </c>
      <c r="I45" s="323"/>
      <c r="J45" s="511" t="s">
        <v>171</v>
      </c>
      <c r="N45" s="513"/>
      <c r="O45" s="513"/>
      <c r="P45" s="513">
        <f t="shared" si="0"/>
        <v>0</v>
      </c>
      <c r="R45" s="514" t="b">
        <f t="shared" si="2"/>
        <v>0</v>
      </c>
    </row>
    <row r="46" spans="1:19" s="770" customFormat="1" ht="18" x14ac:dyDescent="0.25">
      <c r="A46" s="891"/>
      <c r="B46" s="770">
        <v>25</v>
      </c>
      <c r="C46" s="896"/>
      <c r="E46" s="941">
        <v>66.3</v>
      </c>
      <c r="F46" s="840">
        <v>2</v>
      </c>
      <c r="G46" s="847">
        <f t="shared" si="3"/>
        <v>18275.480000000007</v>
      </c>
      <c r="H46" s="840">
        <f t="shared" si="4"/>
        <v>622</v>
      </c>
      <c r="I46" s="848" t="s">
        <v>271</v>
      </c>
      <c r="J46" s="849" t="s">
        <v>81</v>
      </c>
      <c r="N46" s="769"/>
      <c r="O46" s="769"/>
      <c r="P46" s="769">
        <f t="shared" si="0"/>
        <v>0</v>
      </c>
      <c r="R46" s="851">
        <f t="shared" si="2"/>
        <v>66.3</v>
      </c>
      <c r="S46" s="852"/>
    </row>
    <row r="47" spans="1:19" s="770" customFormat="1" ht="15" x14ac:dyDescent="0.25">
      <c r="A47" s="1004" t="s">
        <v>237</v>
      </c>
      <c r="B47" s="770">
        <v>16</v>
      </c>
      <c r="C47" s="1005"/>
      <c r="D47" s="961"/>
      <c r="E47" s="1006">
        <v>871.9</v>
      </c>
      <c r="F47" s="1007">
        <v>30</v>
      </c>
      <c r="G47" s="1006">
        <f t="shared" si="3"/>
        <v>17403.580000000005</v>
      </c>
      <c r="H47" s="1007">
        <f t="shared" si="4"/>
        <v>592</v>
      </c>
      <c r="I47" s="1008" t="s">
        <v>238</v>
      </c>
      <c r="J47" s="849" t="s">
        <v>68</v>
      </c>
      <c r="N47" s="769"/>
      <c r="O47" s="769"/>
      <c r="P47" s="769">
        <f t="shared" si="0"/>
        <v>0</v>
      </c>
      <c r="R47" s="851">
        <f t="shared" si="2"/>
        <v>871.9</v>
      </c>
      <c r="S47" s="852"/>
    </row>
    <row r="48" spans="1:19" s="770" customFormat="1" ht="15" x14ac:dyDescent="0.25">
      <c r="B48" s="770">
        <v>16</v>
      </c>
      <c r="C48" s="1005"/>
      <c r="D48" s="961"/>
      <c r="E48" s="1006">
        <v>58.1</v>
      </c>
      <c r="F48" s="1007">
        <v>2</v>
      </c>
      <c r="G48" s="1006">
        <f t="shared" si="3"/>
        <v>17345.480000000007</v>
      </c>
      <c r="H48" s="1007">
        <f t="shared" si="4"/>
        <v>590</v>
      </c>
      <c r="I48" s="1008" t="s">
        <v>239</v>
      </c>
      <c r="J48" s="989" t="s">
        <v>81</v>
      </c>
      <c r="M48" s="891"/>
      <c r="N48" s="769"/>
      <c r="O48" s="769"/>
      <c r="P48" s="769">
        <f t="shared" si="0"/>
        <v>0</v>
      </c>
      <c r="R48" s="851">
        <f t="shared" si="2"/>
        <v>58.1</v>
      </c>
      <c r="S48" s="852"/>
    </row>
    <row r="49" spans="2:19" s="770" customFormat="1" ht="15" x14ac:dyDescent="0.25">
      <c r="B49" s="770">
        <v>18</v>
      </c>
      <c r="C49" s="1006"/>
      <c r="D49" s="1007"/>
      <c r="E49" s="1006">
        <v>910</v>
      </c>
      <c r="F49" s="1007">
        <v>30</v>
      </c>
      <c r="G49" s="1006">
        <f t="shared" si="3"/>
        <v>16435.480000000007</v>
      </c>
      <c r="H49" s="1007">
        <f t="shared" si="4"/>
        <v>560</v>
      </c>
      <c r="I49" s="1008" t="s">
        <v>246</v>
      </c>
      <c r="J49" s="989" t="s">
        <v>68</v>
      </c>
      <c r="N49" s="769"/>
      <c r="O49" s="769"/>
      <c r="P49" s="769">
        <f t="shared" si="0"/>
        <v>0</v>
      </c>
      <c r="R49" s="851">
        <f t="shared" si="2"/>
        <v>910</v>
      </c>
      <c r="S49" s="852"/>
    </row>
    <row r="50" spans="2:19" s="770" customFormat="1" ht="15" x14ac:dyDescent="0.25">
      <c r="B50" s="770">
        <v>20</v>
      </c>
      <c r="C50" s="1005"/>
      <c r="D50" s="961"/>
      <c r="E50" s="1006">
        <v>104.6</v>
      </c>
      <c r="F50" s="1007">
        <v>3</v>
      </c>
      <c r="G50" s="1006">
        <f t="shared" si="3"/>
        <v>16330.880000000006</v>
      </c>
      <c r="H50" s="1007">
        <f t="shared" si="4"/>
        <v>557</v>
      </c>
      <c r="I50" s="1008" t="s">
        <v>248</v>
      </c>
      <c r="J50" s="989" t="s">
        <v>81</v>
      </c>
      <c r="N50" s="769"/>
      <c r="O50" s="769"/>
      <c r="P50" s="769">
        <f t="shared" si="0"/>
        <v>0</v>
      </c>
      <c r="R50" s="851">
        <f t="shared" si="2"/>
        <v>104.6</v>
      </c>
      <c r="S50" s="852"/>
    </row>
    <row r="51" spans="2:19" s="770" customFormat="1" ht="15" x14ac:dyDescent="0.25">
      <c r="B51" s="770">
        <v>20</v>
      </c>
      <c r="C51" s="1005"/>
      <c r="D51" s="961"/>
      <c r="E51" s="1006">
        <v>858.6</v>
      </c>
      <c r="F51" s="1007">
        <v>30</v>
      </c>
      <c r="G51" s="1006">
        <f t="shared" si="3"/>
        <v>15472.280000000006</v>
      </c>
      <c r="H51" s="1007">
        <f t="shared" si="4"/>
        <v>527</v>
      </c>
      <c r="I51" s="1008" t="s">
        <v>249</v>
      </c>
      <c r="J51" s="989" t="s">
        <v>68</v>
      </c>
      <c r="N51" s="769"/>
      <c r="O51" s="769"/>
      <c r="P51" s="769">
        <f t="shared" si="0"/>
        <v>0</v>
      </c>
      <c r="R51" s="851">
        <f t="shared" si="2"/>
        <v>858.6</v>
      </c>
      <c r="S51" s="852"/>
    </row>
    <row r="52" spans="2:19" s="770" customFormat="1" ht="15" x14ac:dyDescent="0.25">
      <c r="B52" s="770">
        <v>21</v>
      </c>
      <c r="C52" s="1005"/>
      <c r="D52" s="961"/>
      <c r="E52" s="1006">
        <v>861</v>
      </c>
      <c r="F52" s="1007">
        <v>30</v>
      </c>
      <c r="G52" s="1006">
        <f t="shared" si="3"/>
        <v>14611.280000000006</v>
      </c>
      <c r="H52" s="1007">
        <f t="shared" si="4"/>
        <v>497</v>
      </c>
      <c r="I52" s="1008" t="s">
        <v>250</v>
      </c>
      <c r="J52" s="989" t="s">
        <v>68</v>
      </c>
      <c r="N52" s="769"/>
      <c r="O52" s="769"/>
      <c r="P52" s="769">
        <f t="shared" si="0"/>
        <v>0</v>
      </c>
      <c r="R52" s="851">
        <f t="shared" si="2"/>
        <v>861</v>
      </c>
      <c r="S52" s="852"/>
    </row>
    <row r="53" spans="2:19" s="770" customFormat="1" ht="15" x14ac:dyDescent="0.25">
      <c r="B53" s="770">
        <v>21</v>
      </c>
      <c r="C53" s="1005"/>
      <c r="D53" s="961"/>
      <c r="E53" s="1006">
        <v>167.3</v>
      </c>
      <c r="F53" s="1007">
        <v>5</v>
      </c>
      <c r="G53" s="1006">
        <f t="shared" si="3"/>
        <v>14443.980000000007</v>
      </c>
      <c r="H53" s="1007">
        <f t="shared" si="4"/>
        <v>492</v>
      </c>
      <c r="I53" s="1008" t="s">
        <v>251</v>
      </c>
      <c r="J53" s="989" t="s">
        <v>252</v>
      </c>
      <c r="N53" s="769"/>
      <c r="O53" s="769"/>
      <c r="P53" s="769">
        <f t="shared" si="0"/>
        <v>0</v>
      </c>
      <c r="R53" s="851">
        <f t="shared" si="2"/>
        <v>167.3</v>
      </c>
      <c r="S53" s="852"/>
    </row>
    <row r="54" spans="2:19" s="770" customFormat="1" ht="15" x14ac:dyDescent="0.25">
      <c r="B54" s="770">
        <v>23</v>
      </c>
      <c r="C54" s="1005"/>
      <c r="D54" s="961"/>
      <c r="E54" s="1006">
        <v>864.9</v>
      </c>
      <c r="F54" s="1007">
        <v>30</v>
      </c>
      <c r="G54" s="1006">
        <f t="shared" si="3"/>
        <v>13579.080000000007</v>
      </c>
      <c r="H54" s="1007">
        <f t="shared" si="4"/>
        <v>462</v>
      </c>
      <c r="I54" s="1008" t="s">
        <v>255</v>
      </c>
      <c r="J54" s="989" t="s">
        <v>68</v>
      </c>
      <c r="N54" s="769"/>
      <c r="O54" s="769"/>
      <c r="P54" s="769">
        <f t="shared" si="0"/>
        <v>0</v>
      </c>
      <c r="R54" s="851">
        <f t="shared" si="2"/>
        <v>864.9</v>
      </c>
      <c r="S54" s="852"/>
    </row>
    <row r="55" spans="2:19" s="770" customFormat="1" ht="15" x14ac:dyDescent="0.25">
      <c r="B55" s="770">
        <v>24</v>
      </c>
      <c r="C55" s="1005"/>
      <c r="D55" s="961"/>
      <c r="E55" s="1006">
        <v>310.5</v>
      </c>
      <c r="F55" s="1007">
        <v>10</v>
      </c>
      <c r="G55" s="1006">
        <f t="shared" si="3"/>
        <v>13268.580000000007</v>
      </c>
      <c r="H55" s="1007">
        <f t="shared" si="4"/>
        <v>452</v>
      </c>
      <c r="I55" s="1008" t="s">
        <v>268</v>
      </c>
      <c r="J55" s="989" t="s">
        <v>83</v>
      </c>
      <c r="N55" s="769"/>
      <c r="O55" s="769"/>
      <c r="P55" s="769">
        <f t="shared" si="0"/>
        <v>0</v>
      </c>
      <c r="R55" s="851">
        <f t="shared" si="2"/>
        <v>310.5</v>
      </c>
      <c r="S55" s="852"/>
    </row>
    <row r="56" spans="2:19" s="770" customFormat="1" ht="15" x14ac:dyDescent="0.25">
      <c r="B56" s="770">
        <v>25</v>
      </c>
      <c r="C56" s="1005"/>
      <c r="D56" s="961"/>
      <c r="E56" s="1006">
        <v>918.1</v>
      </c>
      <c r="F56" s="1007">
        <v>30</v>
      </c>
      <c r="G56" s="1006">
        <f t="shared" si="3"/>
        <v>12350.480000000007</v>
      </c>
      <c r="H56" s="1007">
        <f t="shared" si="4"/>
        <v>422</v>
      </c>
      <c r="I56" s="1008" t="s">
        <v>275</v>
      </c>
      <c r="J56" s="989" t="s">
        <v>68</v>
      </c>
      <c r="N56" s="769"/>
      <c r="O56" s="769"/>
      <c r="P56" s="769">
        <f t="shared" si="0"/>
        <v>0</v>
      </c>
      <c r="R56" s="851">
        <f t="shared" si="2"/>
        <v>918.1</v>
      </c>
      <c r="S56" s="852"/>
    </row>
    <row r="57" spans="2:19" s="135" customFormat="1" ht="15" hidden="1" x14ac:dyDescent="0.25">
      <c r="C57" s="408"/>
      <c r="D57" s="506"/>
      <c r="E57" s="558"/>
      <c r="F57" s="559"/>
      <c r="G57" s="558">
        <f t="shared" si="3"/>
        <v>12350.480000000007</v>
      </c>
      <c r="H57" s="559">
        <f t="shared" si="4"/>
        <v>422</v>
      </c>
      <c r="I57" s="559"/>
      <c r="J57" s="358"/>
      <c r="N57" s="320"/>
      <c r="O57" s="320"/>
      <c r="P57" s="320"/>
      <c r="R57" s="406"/>
      <c r="S57" s="407"/>
    </row>
    <row r="58" spans="2:19" s="770" customFormat="1" ht="15" x14ac:dyDescent="0.25">
      <c r="B58" s="770">
        <v>27</v>
      </c>
      <c r="C58" s="1005"/>
      <c r="D58" s="961"/>
      <c r="E58" s="1006">
        <v>888.9</v>
      </c>
      <c r="F58" s="1007">
        <v>30</v>
      </c>
      <c r="G58" s="1006">
        <f t="shared" si="3"/>
        <v>11461.580000000007</v>
      </c>
      <c r="H58" s="1007">
        <f t="shared" si="4"/>
        <v>392</v>
      </c>
      <c r="I58" s="1008" t="s">
        <v>282</v>
      </c>
      <c r="J58" s="989" t="s">
        <v>68</v>
      </c>
      <c r="N58" s="769"/>
      <c r="O58" s="769"/>
      <c r="P58" s="769">
        <f t="shared" si="0"/>
        <v>0</v>
      </c>
      <c r="R58" s="851">
        <f t="shared" si="2"/>
        <v>888.9</v>
      </c>
      <c r="S58" s="852"/>
    </row>
    <row r="59" spans="2:19" s="770" customFormat="1" ht="15" x14ac:dyDescent="0.25">
      <c r="B59" s="770">
        <v>28</v>
      </c>
      <c r="C59" s="1005"/>
      <c r="D59" s="961"/>
      <c r="E59" s="1006">
        <v>59.4</v>
      </c>
      <c r="F59" s="961">
        <v>2</v>
      </c>
      <c r="G59" s="1006">
        <f t="shared" si="3"/>
        <v>11402.180000000008</v>
      </c>
      <c r="H59" s="1007">
        <f t="shared" si="4"/>
        <v>390</v>
      </c>
      <c r="I59" s="1008" t="s">
        <v>288</v>
      </c>
      <c r="J59" s="891" t="s">
        <v>81</v>
      </c>
      <c r="N59" s="769"/>
      <c r="O59" s="769"/>
      <c r="P59" s="769">
        <f t="shared" si="0"/>
        <v>0</v>
      </c>
      <c r="R59" s="851">
        <f t="shared" si="2"/>
        <v>59.4</v>
      </c>
      <c r="S59" s="852"/>
    </row>
    <row r="60" spans="2:19" s="770" customFormat="1" ht="15" x14ac:dyDescent="0.25">
      <c r="B60" s="770">
        <v>29</v>
      </c>
      <c r="C60" s="1005"/>
      <c r="D60" s="961"/>
      <c r="E60" s="1006">
        <v>920.9</v>
      </c>
      <c r="F60" s="961">
        <v>30</v>
      </c>
      <c r="G60" s="1006">
        <f t="shared" si="3"/>
        <v>10481.280000000008</v>
      </c>
      <c r="H60" s="1007">
        <f t="shared" si="4"/>
        <v>360</v>
      </c>
      <c r="I60" s="1008" t="s">
        <v>299</v>
      </c>
      <c r="J60" s="891" t="s">
        <v>68</v>
      </c>
      <c r="N60" s="769"/>
      <c r="O60" s="769"/>
      <c r="P60" s="769">
        <f t="shared" si="0"/>
        <v>0</v>
      </c>
      <c r="R60" s="851">
        <f t="shared" si="2"/>
        <v>920.9</v>
      </c>
      <c r="S60" s="852"/>
    </row>
    <row r="61" spans="2:19" s="770" customFormat="1" ht="15" x14ac:dyDescent="0.25">
      <c r="B61" s="770">
        <v>30</v>
      </c>
      <c r="C61" s="1005"/>
      <c r="D61" s="961"/>
      <c r="E61" s="1006">
        <v>59.5</v>
      </c>
      <c r="F61" s="961">
        <v>2</v>
      </c>
      <c r="G61" s="1006">
        <f t="shared" si="3"/>
        <v>10421.780000000008</v>
      </c>
      <c r="H61" s="1007">
        <f t="shared" si="4"/>
        <v>358</v>
      </c>
      <c r="I61" s="1008" t="s">
        <v>311</v>
      </c>
      <c r="J61" s="891" t="s">
        <v>81</v>
      </c>
      <c r="N61" s="769"/>
      <c r="O61" s="769"/>
      <c r="P61" s="769">
        <f t="shared" si="0"/>
        <v>0</v>
      </c>
      <c r="R61" s="851">
        <f t="shared" si="2"/>
        <v>59.5</v>
      </c>
      <c r="S61" s="852"/>
    </row>
    <row r="62" spans="2:19" s="919" customFormat="1" ht="15" x14ac:dyDescent="0.25">
      <c r="B62" s="919">
        <v>30</v>
      </c>
      <c r="C62" s="1044"/>
      <c r="D62" s="1045"/>
      <c r="E62" s="1046">
        <v>880.1</v>
      </c>
      <c r="F62" s="1045">
        <v>30</v>
      </c>
      <c r="G62" s="1046">
        <f t="shared" si="3"/>
        <v>9541.6800000000076</v>
      </c>
      <c r="H62" s="1047">
        <f t="shared" si="4"/>
        <v>328</v>
      </c>
      <c r="I62" s="1048" t="s">
        <v>312</v>
      </c>
      <c r="J62" s="1049" t="s">
        <v>68</v>
      </c>
      <c r="N62" s="920"/>
      <c r="O62" s="920"/>
      <c r="P62" s="920">
        <f t="shared" si="0"/>
        <v>0</v>
      </c>
      <c r="R62" s="1050">
        <f t="shared" si="2"/>
        <v>880.1</v>
      </c>
      <c r="S62" s="1051"/>
    </row>
    <row r="63" spans="2:19" s="919" customFormat="1" ht="15" x14ac:dyDescent="0.25">
      <c r="B63" s="919">
        <v>31</v>
      </c>
      <c r="C63" s="1044"/>
      <c r="D63" s="1045"/>
      <c r="E63" s="1046">
        <v>909.5</v>
      </c>
      <c r="F63" s="1045">
        <v>30</v>
      </c>
      <c r="G63" s="1046">
        <f t="shared" si="3"/>
        <v>8632.1800000000076</v>
      </c>
      <c r="H63" s="1047">
        <f t="shared" si="4"/>
        <v>298</v>
      </c>
      <c r="I63" s="1077" t="s">
        <v>319</v>
      </c>
      <c r="J63" s="1049" t="s">
        <v>68</v>
      </c>
      <c r="L63" s="919" t="str">
        <f t="shared" ref="L63:L80" si="5">IF(D63&gt;0,D63," ")</f>
        <v xml:space="preserve"> </v>
      </c>
      <c r="N63" s="920"/>
      <c r="O63" s="920"/>
      <c r="P63" s="920">
        <f t="shared" si="0"/>
        <v>0</v>
      </c>
      <c r="R63" s="1050">
        <f t="shared" si="2"/>
        <v>909.5</v>
      </c>
      <c r="S63" s="1051"/>
    </row>
    <row r="64" spans="2:19" s="135" customFormat="1" ht="15" x14ac:dyDescent="0.25">
      <c r="C64" s="408"/>
      <c r="D64" s="506"/>
      <c r="E64" s="558"/>
      <c r="F64" s="506"/>
      <c r="G64" s="558">
        <f t="shared" si="3"/>
        <v>8632.1800000000076</v>
      </c>
      <c r="H64" s="559">
        <f t="shared" si="4"/>
        <v>298</v>
      </c>
      <c r="I64" s="506"/>
      <c r="J64" s="342"/>
      <c r="L64" s="135" t="str">
        <f t="shared" si="5"/>
        <v xml:space="preserve"> </v>
      </c>
      <c r="N64" s="320"/>
      <c r="O64" s="320"/>
      <c r="P64" s="320">
        <f t="shared" si="0"/>
        <v>0</v>
      </c>
      <c r="R64" s="406" t="b">
        <f t="shared" si="2"/>
        <v>0</v>
      </c>
      <c r="S64" s="407"/>
    </row>
    <row r="65" spans="3:19" s="135" customFormat="1" ht="15" x14ac:dyDescent="0.25">
      <c r="C65" s="408"/>
      <c r="D65" s="506"/>
      <c r="E65" s="558"/>
      <c r="F65" s="506"/>
      <c r="G65" s="558">
        <f t="shared" si="3"/>
        <v>8632.1800000000076</v>
      </c>
      <c r="H65" s="559">
        <f t="shared" si="4"/>
        <v>298</v>
      </c>
      <c r="I65" s="506"/>
      <c r="J65" s="342"/>
      <c r="L65" s="135" t="str">
        <f t="shared" si="5"/>
        <v xml:space="preserve"> </v>
      </c>
      <c r="N65" s="320"/>
      <c r="O65" s="320"/>
      <c r="P65" s="320">
        <f t="shared" si="0"/>
        <v>0</v>
      </c>
      <c r="R65" s="406" t="b">
        <f t="shared" si="2"/>
        <v>0</v>
      </c>
      <c r="S65" s="407"/>
    </row>
    <row r="66" spans="3:19" s="135" customFormat="1" ht="15" x14ac:dyDescent="0.25">
      <c r="C66" s="408"/>
      <c r="D66" s="506"/>
      <c r="E66" s="558"/>
      <c r="F66" s="506"/>
      <c r="G66" s="558">
        <f t="shared" si="3"/>
        <v>8632.1800000000076</v>
      </c>
      <c r="H66" s="559">
        <f t="shared" si="4"/>
        <v>298</v>
      </c>
      <c r="I66" s="506"/>
      <c r="J66" s="342"/>
      <c r="L66" s="135" t="str">
        <f t="shared" si="5"/>
        <v xml:space="preserve"> </v>
      </c>
      <c r="N66" s="320"/>
      <c r="O66" s="320"/>
      <c r="P66" s="320">
        <f t="shared" si="0"/>
        <v>0</v>
      </c>
      <c r="R66" s="406" t="b">
        <f t="shared" si="2"/>
        <v>0</v>
      </c>
      <c r="S66" s="407"/>
    </row>
    <row r="67" spans="3:19" s="135" customFormat="1" ht="15" x14ac:dyDescent="0.25">
      <c r="C67" s="408"/>
      <c r="D67" s="506"/>
      <c r="E67" s="558"/>
      <c r="F67" s="506"/>
      <c r="G67" s="558">
        <f t="shared" si="3"/>
        <v>8632.1800000000076</v>
      </c>
      <c r="H67" s="559">
        <f t="shared" si="4"/>
        <v>298</v>
      </c>
      <c r="I67" s="506"/>
      <c r="J67" s="342"/>
      <c r="L67" s="135" t="str">
        <f t="shared" si="5"/>
        <v xml:space="preserve"> </v>
      </c>
      <c r="N67" s="320"/>
      <c r="O67" s="320"/>
      <c r="P67" s="320">
        <f t="shared" si="0"/>
        <v>0</v>
      </c>
      <c r="R67" s="406" t="b">
        <f t="shared" si="2"/>
        <v>0</v>
      </c>
      <c r="S67" s="407"/>
    </row>
    <row r="68" spans="3:19" s="135" customFormat="1" ht="15" x14ac:dyDescent="0.25">
      <c r="C68" s="408"/>
      <c r="D68" s="506"/>
      <c r="E68" s="558"/>
      <c r="F68" s="506"/>
      <c r="G68" s="558">
        <f t="shared" si="3"/>
        <v>8632.1800000000076</v>
      </c>
      <c r="H68" s="559">
        <f t="shared" si="4"/>
        <v>298</v>
      </c>
      <c r="I68" s="506"/>
      <c r="J68" s="342"/>
      <c r="L68" s="135" t="str">
        <f t="shared" si="5"/>
        <v xml:space="preserve"> </v>
      </c>
      <c r="N68" s="320"/>
      <c r="O68" s="320"/>
      <c r="P68" s="320">
        <f t="shared" si="0"/>
        <v>0</v>
      </c>
      <c r="R68" s="406" t="b">
        <f t="shared" si="2"/>
        <v>0</v>
      </c>
      <c r="S68" s="407"/>
    </row>
    <row r="69" spans="3:19" s="135" customFormat="1" ht="15" x14ac:dyDescent="0.25">
      <c r="C69" s="408"/>
      <c r="D69" s="506"/>
      <c r="E69" s="558"/>
      <c r="F69" s="506"/>
      <c r="G69" s="558">
        <f t="shared" si="3"/>
        <v>8632.1800000000076</v>
      </c>
      <c r="H69" s="559">
        <f t="shared" si="4"/>
        <v>298</v>
      </c>
      <c r="I69" s="506"/>
      <c r="J69" s="342"/>
      <c r="L69" s="135" t="str">
        <f t="shared" si="5"/>
        <v xml:space="preserve"> </v>
      </c>
      <c r="N69" s="320"/>
      <c r="O69" s="320"/>
      <c r="P69" s="320">
        <f t="shared" si="0"/>
        <v>0</v>
      </c>
      <c r="R69" s="406" t="b">
        <f t="shared" si="2"/>
        <v>0</v>
      </c>
      <c r="S69" s="407"/>
    </row>
    <row r="70" spans="3:19" s="135" customFormat="1" ht="15" x14ac:dyDescent="0.25">
      <c r="C70" s="408"/>
      <c r="D70" s="506"/>
      <c r="E70" s="558"/>
      <c r="F70" s="506"/>
      <c r="G70" s="558">
        <f t="shared" si="3"/>
        <v>8632.1800000000076</v>
      </c>
      <c r="H70" s="559">
        <f t="shared" si="4"/>
        <v>298</v>
      </c>
      <c r="I70" s="506"/>
      <c r="L70" s="135" t="str">
        <f t="shared" si="5"/>
        <v xml:space="preserve"> </v>
      </c>
      <c r="N70" s="320"/>
      <c r="O70" s="320"/>
      <c r="P70" s="320">
        <f t="shared" si="0"/>
        <v>0</v>
      </c>
      <c r="R70" s="406" t="b">
        <f t="shared" si="2"/>
        <v>0</v>
      </c>
      <c r="S70" s="407"/>
    </row>
    <row r="71" spans="3:19" s="135" customFormat="1" ht="15" x14ac:dyDescent="0.25">
      <c r="C71" s="408"/>
      <c r="D71" s="506"/>
      <c r="E71" s="558"/>
      <c r="F71" s="506"/>
      <c r="G71" s="558">
        <f t="shared" si="3"/>
        <v>8632.1800000000076</v>
      </c>
      <c r="H71" s="506">
        <f t="shared" si="4"/>
        <v>298</v>
      </c>
      <c r="I71" s="506"/>
      <c r="L71" s="135" t="str">
        <f t="shared" si="5"/>
        <v xml:space="preserve"> </v>
      </c>
      <c r="N71" s="320"/>
      <c r="O71" s="320"/>
      <c r="P71" s="320">
        <f t="shared" si="0"/>
        <v>0</v>
      </c>
      <c r="R71" s="406" t="b">
        <f t="shared" si="2"/>
        <v>0</v>
      </c>
      <c r="S71" s="407"/>
    </row>
    <row r="72" spans="3:19" s="135" customFormat="1" ht="15" x14ac:dyDescent="0.25">
      <c r="C72" s="408"/>
      <c r="D72" s="506"/>
      <c r="E72" s="558"/>
      <c r="F72" s="506"/>
      <c r="G72" s="558">
        <f t="shared" si="3"/>
        <v>8632.1800000000076</v>
      </c>
      <c r="H72" s="506">
        <f t="shared" si="4"/>
        <v>298</v>
      </c>
      <c r="I72" s="506"/>
      <c r="L72" s="135" t="str">
        <f t="shared" si="5"/>
        <v xml:space="preserve"> </v>
      </c>
      <c r="N72" s="320"/>
      <c r="O72" s="320"/>
      <c r="P72" s="320">
        <f t="shared" si="0"/>
        <v>0</v>
      </c>
      <c r="R72" s="406" t="b">
        <f t="shared" si="2"/>
        <v>0</v>
      </c>
      <c r="S72" s="407"/>
    </row>
    <row r="73" spans="3:19" s="135" customFormat="1" ht="15" x14ac:dyDescent="0.25">
      <c r="C73" s="408"/>
      <c r="D73" s="506"/>
      <c r="E73" s="558"/>
      <c r="F73" s="506"/>
      <c r="G73" s="558">
        <f t="shared" si="3"/>
        <v>8632.1800000000076</v>
      </c>
      <c r="H73" s="506">
        <f t="shared" si="4"/>
        <v>298</v>
      </c>
      <c r="I73" s="506"/>
      <c r="L73" s="135" t="str">
        <f t="shared" si="5"/>
        <v xml:space="preserve"> </v>
      </c>
      <c r="N73" s="320"/>
      <c r="O73" s="320"/>
      <c r="P73" s="320">
        <f t="shared" si="0"/>
        <v>0</v>
      </c>
      <c r="R73" s="406" t="b">
        <f t="shared" si="2"/>
        <v>0</v>
      </c>
      <c r="S73" s="407"/>
    </row>
    <row r="74" spans="3:19" s="135" customFormat="1" ht="15" x14ac:dyDescent="0.25">
      <c r="C74" s="408"/>
      <c r="D74" s="506"/>
      <c r="E74" s="558"/>
      <c r="F74" s="506"/>
      <c r="G74" s="558">
        <f t="shared" si="3"/>
        <v>8632.1800000000076</v>
      </c>
      <c r="H74" s="506">
        <f t="shared" si="4"/>
        <v>298</v>
      </c>
      <c r="I74" s="506"/>
      <c r="L74" s="135" t="str">
        <f t="shared" si="5"/>
        <v xml:space="preserve"> </v>
      </c>
      <c r="N74" s="320"/>
      <c r="O74" s="320"/>
      <c r="P74" s="320">
        <f t="shared" si="0"/>
        <v>0</v>
      </c>
      <c r="R74" s="406" t="b">
        <f t="shared" si="2"/>
        <v>0</v>
      </c>
      <c r="S74" s="407"/>
    </row>
    <row r="75" spans="3:19" s="135" customFormat="1" ht="15" x14ac:dyDescent="0.25">
      <c r="C75" s="408"/>
      <c r="D75" s="506"/>
      <c r="E75" s="558"/>
      <c r="F75" s="506"/>
      <c r="G75" s="558">
        <f t="shared" si="3"/>
        <v>8632.1800000000076</v>
      </c>
      <c r="H75" s="506">
        <f t="shared" si="4"/>
        <v>298</v>
      </c>
      <c r="I75" s="506"/>
      <c r="L75" s="135" t="str">
        <f t="shared" si="5"/>
        <v xml:space="preserve"> </v>
      </c>
      <c r="N75" s="320"/>
      <c r="O75" s="320"/>
      <c r="P75" s="320">
        <f t="shared" si="0"/>
        <v>0</v>
      </c>
      <c r="R75" s="406" t="b">
        <f t="shared" si="2"/>
        <v>0</v>
      </c>
      <c r="S75" s="407"/>
    </row>
    <row r="76" spans="3:19" s="135" customFormat="1" ht="15" x14ac:dyDescent="0.25">
      <c r="C76" s="408"/>
      <c r="D76" s="506"/>
      <c r="E76" s="558"/>
      <c r="F76" s="506"/>
      <c r="G76" s="558">
        <f t="shared" si="3"/>
        <v>8632.1800000000076</v>
      </c>
      <c r="H76" s="506">
        <f t="shared" si="4"/>
        <v>298</v>
      </c>
      <c r="I76" s="506"/>
      <c r="L76" s="135" t="str">
        <f t="shared" si="5"/>
        <v xml:space="preserve"> </v>
      </c>
      <c r="N76" s="320"/>
      <c r="O76" s="320"/>
      <c r="P76" s="320">
        <f t="shared" si="0"/>
        <v>0</v>
      </c>
      <c r="R76" s="406" t="b">
        <f t="shared" si="2"/>
        <v>0</v>
      </c>
      <c r="S76" s="407"/>
    </row>
    <row r="77" spans="3:19" s="135" customFormat="1" ht="15" x14ac:dyDescent="0.25">
      <c r="C77" s="408"/>
      <c r="D77" s="506"/>
      <c r="E77" s="558"/>
      <c r="F77" s="506"/>
      <c r="G77" s="558">
        <f t="shared" si="3"/>
        <v>8632.1800000000076</v>
      </c>
      <c r="H77" s="506">
        <f t="shared" si="4"/>
        <v>298</v>
      </c>
      <c r="I77" s="506"/>
      <c r="L77" s="135" t="str">
        <f t="shared" si="5"/>
        <v xml:space="preserve"> </v>
      </c>
      <c r="N77" s="320"/>
      <c r="O77" s="320"/>
      <c r="P77" s="320">
        <f t="shared" ref="P77:P140" si="6">O77*G77</f>
        <v>0</v>
      </c>
      <c r="R77" s="406" t="b">
        <f t="shared" si="2"/>
        <v>0</v>
      </c>
      <c r="S77" s="407"/>
    </row>
    <row r="78" spans="3:19" s="135" customFormat="1" ht="15" x14ac:dyDescent="0.25">
      <c r="C78" s="408"/>
      <c r="D78" s="506"/>
      <c r="E78" s="558"/>
      <c r="F78" s="506"/>
      <c r="G78" s="558">
        <f t="shared" si="3"/>
        <v>8632.1800000000076</v>
      </c>
      <c r="H78" s="506">
        <f t="shared" si="4"/>
        <v>298</v>
      </c>
      <c r="I78" s="506"/>
      <c r="L78" s="135" t="str">
        <f t="shared" si="5"/>
        <v xml:space="preserve"> </v>
      </c>
      <c r="N78" s="320"/>
      <c r="O78" s="320"/>
      <c r="P78" s="320">
        <f t="shared" si="6"/>
        <v>0</v>
      </c>
      <c r="R78" s="406" t="b">
        <f t="shared" ref="R78:R141" si="7">IF((F78)&gt;=1, SUM(E78))</f>
        <v>0</v>
      </c>
      <c r="S78" s="407"/>
    </row>
    <row r="79" spans="3:19" s="135" customFormat="1" ht="15" x14ac:dyDescent="0.25">
      <c r="C79" s="408"/>
      <c r="D79" s="506"/>
      <c r="E79" s="558"/>
      <c r="F79" s="506"/>
      <c r="G79" s="558">
        <f t="shared" si="3"/>
        <v>8632.1800000000076</v>
      </c>
      <c r="H79" s="506">
        <f t="shared" si="4"/>
        <v>298</v>
      </c>
      <c r="I79" s="506"/>
      <c r="L79" s="135" t="str">
        <f t="shared" si="5"/>
        <v xml:space="preserve"> </v>
      </c>
      <c r="N79" s="320"/>
      <c r="O79" s="320"/>
      <c r="P79" s="320">
        <f t="shared" si="6"/>
        <v>0</v>
      </c>
      <c r="R79" s="406" t="b">
        <f t="shared" si="7"/>
        <v>0</v>
      </c>
      <c r="S79" s="407"/>
    </row>
    <row r="80" spans="3:19" s="135" customFormat="1" ht="15" x14ac:dyDescent="0.25">
      <c r="C80" s="408"/>
      <c r="D80" s="506"/>
      <c r="E80" s="558"/>
      <c r="F80" s="506"/>
      <c r="G80" s="558">
        <f t="shared" si="3"/>
        <v>8632.1800000000076</v>
      </c>
      <c r="H80" s="506">
        <f t="shared" si="4"/>
        <v>298</v>
      </c>
      <c r="I80" s="506"/>
      <c r="L80" s="135" t="str">
        <f t="shared" si="5"/>
        <v xml:space="preserve"> </v>
      </c>
      <c r="N80" s="320"/>
      <c r="O80" s="320"/>
      <c r="P80" s="320">
        <f t="shared" si="6"/>
        <v>0</v>
      </c>
      <c r="R80" s="406" t="b">
        <f t="shared" si="7"/>
        <v>0</v>
      </c>
      <c r="S80" s="407"/>
    </row>
    <row r="81" spans="3:19" s="135" customFormat="1" ht="15" x14ac:dyDescent="0.25">
      <c r="C81" s="408"/>
      <c r="D81" s="506"/>
      <c r="E81" s="558"/>
      <c r="F81" s="506"/>
      <c r="G81" s="558">
        <f t="shared" si="3"/>
        <v>8632.1800000000076</v>
      </c>
      <c r="H81" s="506">
        <f t="shared" si="4"/>
        <v>298</v>
      </c>
      <c r="I81" s="506"/>
      <c r="L81" s="135" t="str">
        <f t="shared" ref="L81:L144" si="8">IF(D81&gt;0,D81," ")</f>
        <v xml:space="preserve"> </v>
      </c>
      <c r="N81" s="320"/>
      <c r="O81" s="320"/>
      <c r="P81" s="320">
        <f t="shared" si="6"/>
        <v>0</v>
      </c>
      <c r="R81" s="406" t="b">
        <f t="shared" si="7"/>
        <v>0</v>
      </c>
      <c r="S81" s="407"/>
    </row>
    <row r="82" spans="3:19" s="135" customFormat="1" ht="15" x14ac:dyDescent="0.25">
      <c r="C82" s="408"/>
      <c r="D82" s="506"/>
      <c r="E82" s="558"/>
      <c r="F82" s="506"/>
      <c r="G82" s="558">
        <f t="shared" si="3"/>
        <v>8632.1800000000076</v>
      </c>
      <c r="H82" s="506">
        <f t="shared" si="4"/>
        <v>298</v>
      </c>
      <c r="I82" s="506"/>
      <c r="L82" s="135" t="str">
        <f t="shared" si="8"/>
        <v xml:space="preserve"> </v>
      </c>
      <c r="N82" s="320"/>
      <c r="O82" s="320"/>
      <c r="P82" s="320">
        <f t="shared" si="6"/>
        <v>0</v>
      </c>
      <c r="R82" s="406" t="b">
        <f t="shared" si="7"/>
        <v>0</v>
      </c>
      <c r="S82" s="407"/>
    </row>
    <row r="83" spans="3:19" s="135" customFormat="1" ht="15" x14ac:dyDescent="0.25">
      <c r="C83" s="408"/>
      <c r="D83" s="506"/>
      <c r="E83" s="558"/>
      <c r="F83" s="506"/>
      <c r="G83" s="558">
        <f t="shared" si="3"/>
        <v>8632.1800000000076</v>
      </c>
      <c r="H83" s="506">
        <f t="shared" si="4"/>
        <v>298</v>
      </c>
      <c r="I83" s="506"/>
      <c r="L83" s="135" t="str">
        <f t="shared" si="8"/>
        <v xml:space="preserve"> </v>
      </c>
      <c r="N83" s="320"/>
      <c r="O83" s="320"/>
      <c r="P83" s="320">
        <f t="shared" si="6"/>
        <v>0</v>
      </c>
      <c r="R83" s="406" t="b">
        <f t="shared" si="7"/>
        <v>0</v>
      </c>
      <c r="S83" s="407"/>
    </row>
    <row r="84" spans="3:19" s="135" customFormat="1" ht="15" x14ac:dyDescent="0.25">
      <c r="C84" s="408"/>
      <c r="D84" s="506"/>
      <c r="E84" s="558"/>
      <c r="F84" s="506"/>
      <c r="G84" s="558">
        <f t="shared" si="3"/>
        <v>8632.1800000000076</v>
      </c>
      <c r="H84" s="506">
        <f t="shared" si="4"/>
        <v>298</v>
      </c>
      <c r="I84" s="506"/>
      <c r="L84" s="135" t="str">
        <f t="shared" si="8"/>
        <v xml:space="preserve"> </v>
      </c>
      <c r="N84" s="320"/>
      <c r="O84" s="320"/>
      <c r="P84" s="320">
        <f t="shared" si="6"/>
        <v>0</v>
      </c>
      <c r="R84" s="406" t="b">
        <f t="shared" si="7"/>
        <v>0</v>
      </c>
      <c r="S84" s="407"/>
    </row>
    <row r="85" spans="3:19" s="135" customFormat="1" ht="15" x14ac:dyDescent="0.25">
      <c r="C85" s="408"/>
      <c r="D85" s="506"/>
      <c r="E85" s="558"/>
      <c r="F85" s="506"/>
      <c r="G85" s="558">
        <f t="shared" si="3"/>
        <v>8632.1800000000076</v>
      </c>
      <c r="H85" s="506">
        <f t="shared" si="4"/>
        <v>298</v>
      </c>
      <c r="I85" s="506"/>
      <c r="L85" s="135" t="str">
        <f t="shared" si="8"/>
        <v xml:space="preserve"> </v>
      </c>
      <c r="N85" s="320"/>
      <c r="O85" s="320"/>
      <c r="P85" s="320">
        <f t="shared" si="6"/>
        <v>0</v>
      </c>
      <c r="R85" s="406" t="b">
        <f t="shared" si="7"/>
        <v>0</v>
      </c>
      <c r="S85" s="407"/>
    </row>
    <row r="86" spans="3:19" s="135" customFormat="1" ht="15" x14ac:dyDescent="0.25">
      <c r="C86" s="408"/>
      <c r="D86" s="506"/>
      <c r="E86" s="558"/>
      <c r="F86" s="506"/>
      <c r="G86" s="558">
        <f t="shared" si="3"/>
        <v>8632.1800000000076</v>
      </c>
      <c r="H86" s="506">
        <f t="shared" si="4"/>
        <v>298</v>
      </c>
      <c r="I86" s="506"/>
      <c r="L86" s="135" t="str">
        <f t="shared" si="8"/>
        <v xml:space="preserve"> </v>
      </c>
      <c r="N86" s="320"/>
      <c r="O86" s="320"/>
      <c r="P86" s="320">
        <f t="shared" si="6"/>
        <v>0</v>
      </c>
      <c r="R86" s="406" t="b">
        <f t="shared" si="7"/>
        <v>0</v>
      </c>
      <c r="S86" s="407"/>
    </row>
    <row r="87" spans="3:19" s="135" customFormat="1" ht="15" x14ac:dyDescent="0.25">
      <c r="C87" s="408"/>
      <c r="D87" s="506"/>
      <c r="E87" s="558"/>
      <c r="F87" s="506"/>
      <c r="G87" s="408">
        <f t="shared" si="4"/>
        <v>8632.1800000000076</v>
      </c>
      <c r="H87" s="506">
        <f t="shared" si="4"/>
        <v>298</v>
      </c>
      <c r="I87" s="506"/>
      <c r="L87" s="135" t="str">
        <f t="shared" si="8"/>
        <v xml:space="preserve"> </v>
      </c>
      <c r="N87" s="320"/>
      <c r="O87" s="320"/>
      <c r="P87" s="320">
        <f t="shared" si="6"/>
        <v>0</v>
      </c>
      <c r="R87" s="406" t="b">
        <f t="shared" si="7"/>
        <v>0</v>
      </c>
      <c r="S87" s="407"/>
    </row>
    <row r="88" spans="3:19" s="135" customFormat="1" ht="15" x14ac:dyDescent="0.25">
      <c r="C88" s="408"/>
      <c r="D88" s="506"/>
      <c r="E88" s="558"/>
      <c r="F88" s="506"/>
      <c r="G88" s="408">
        <f t="shared" si="4"/>
        <v>8632.1800000000076</v>
      </c>
      <c r="H88" s="506">
        <f t="shared" si="4"/>
        <v>298</v>
      </c>
      <c r="I88" s="506"/>
      <c r="L88" s="135" t="str">
        <f t="shared" si="8"/>
        <v xml:space="preserve"> </v>
      </c>
      <c r="N88" s="320"/>
      <c r="O88" s="320"/>
      <c r="P88" s="320">
        <f t="shared" si="6"/>
        <v>0</v>
      </c>
      <c r="R88" s="406" t="b">
        <f t="shared" si="7"/>
        <v>0</v>
      </c>
      <c r="S88" s="407"/>
    </row>
    <row r="89" spans="3:19" s="135" customFormat="1" ht="15" x14ac:dyDescent="0.25">
      <c r="C89" s="408"/>
      <c r="D89" s="506"/>
      <c r="E89" s="558"/>
      <c r="F89" s="506"/>
      <c r="G89" s="408">
        <f t="shared" si="4"/>
        <v>8632.1800000000076</v>
      </c>
      <c r="H89" s="506">
        <f t="shared" si="4"/>
        <v>298</v>
      </c>
      <c r="I89" s="506"/>
      <c r="L89" s="135" t="str">
        <f t="shared" si="8"/>
        <v xml:space="preserve"> </v>
      </c>
      <c r="N89" s="320"/>
      <c r="O89" s="320"/>
      <c r="P89" s="320">
        <f t="shared" si="6"/>
        <v>0</v>
      </c>
      <c r="R89" s="406" t="b">
        <f t="shared" si="7"/>
        <v>0</v>
      </c>
      <c r="S89" s="407"/>
    </row>
    <row r="90" spans="3:19" s="135" customFormat="1" ht="18" x14ac:dyDescent="0.25">
      <c r="C90" s="286"/>
      <c r="E90" s="327"/>
      <c r="G90" s="408">
        <f t="shared" si="4"/>
        <v>8632.1800000000076</v>
      </c>
      <c r="H90" s="135">
        <f t="shared" si="4"/>
        <v>298</v>
      </c>
      <c r="L90" s="135" t="str">
        <f t="shared" si="8"/>
        <v xml:space="preserve"> </v>
      </c>
      <c r="N90" s="320"/>
      <c r="O90" s="320"/>
      <c r="P90" s="320">
        <f t="shared" si="6"/>
        <v>0</v>
      </c>
      <c r="R90" s="406" t="b">
        <f t="shared" si="7"/>
        <v>0</v>
      </c>
      <c r="S90" s="407"/>
    </row>
    <row r="91" spans="3:19" s="135" customFormat="1" ht="18" x14ac:dyDescent="0.25">
      <c r="C91" s="286"/>
      <c r="E91" s="327"/>
      <c r="G91" s="408">
        <f t="shared" si="4"/>
        <v>8632.1800000000076</v>
      </c>
      <c r="H91" s="135">
        <f t="shared" si="4"/>
        <v>298</v>
      </c>
      <c r="L91" s="135" t="str">
        <f t="shared" si="8"/>
        <v xml:space="preserve"> </v>
      </c>
      <c r="N91" s="320"/>
      <c r="O91" s="320"/>
      <c r="P91" s="320">
        <f t="shared" si="6"/>
        <v>0</v>
      </c>
      <c r="R91" s="406" t="b">
        <f t="shared" si="7"/>
        <v>0</v>
      </c>
      <c r="S91" s="407"/>
    </row>
    <row r="92" spans="3:19" s="135" customFormat="1" ht="18" x14ac:dyDescent="0.25">
      <c r="C92" s="286"/>
      <c r="E92" s="327"/>
      <c r="G92" s="408">
        <f t="shared" si="4"/>
        <v>8632.1800000000076</v>
      </c>
      <c r="H92" s="135">
        <f t="shared" si="4"/>
        <v>298</v>
      </c>
      <c r="L92" s="135" t="str">
        <f t="shared" si="8"/>
        <v xml:space="preserve"> </v>
      </c>
      <c r="N92" s="320"/>
      <c r="O92" s="320"/>
      <c r="P92" s="320">
        <f t="shared" si="6"/>
        <v>0</v>
      </c>
      <c r="R92" s="406" t="b">
        <f t="shared" si="7"/>
        <v>0</v>
      </c>
      <c r="S92" s="407"/>
    </row>
    <row r="93" spans="3:19" s="135" customFormat="1" ht="18" x14ac:dyDescent="0.25">
      <c r="C93" s="286"/>
      <c r="E93" s="327"/>
      <c r="G93" s="408">
        <f t="shared" si="4"/>
        <v>8632.1800000000076</v>
      </c>
      <c r="H93" s="135">
        <f t="shared" si="4"/>
        <v>298</v>
      </c>
      <c r="L93" s="135" t="str">
        <f t="shared" si="8"/>
        <v xml:space="preserve"> </v>
      </c>
      <c r="N93" s="320"/>
      <c r="O93" s="320"/>
      <c r="P93" s="320">
        <f t="shared" si="6"/>
        <v>0</v>
      </c>
      <c r="R93" s="406" t="b">
        <f t="shared" si="7"/>
        <v>0</v>
      </c>
      <c r="S93" s="407"/>
    </row>
    <row r="94" spans="3:19" s="135" customFormat="1" ht="18" x14ac:dyDescent="0.25">
      <c r="C94" s="286"/>
      <c r="E94" s="327"/>
      <c r="G94" s="408">
        <f t="shared" ref="G94:H121" si="9">G93-E94+C94</f>
        <v>8632.1800000000076</v>
      </c>
      <c r="H94" s="135">
        <f t="shared" si="9"/>
        <v>298</v>
      </c>
      <c r="L94" s="135" t="str">
        <f t="shared" si="8"/>
        <v xml:space="preserve"> </v>
      </c>
      <c r="N94" s="320"/>
      <c r="O94" s="320"/>
      <c r="P94" s="320">
        <f t="shared" si="6"/>
        <v>0</v>
      </c>
      <c r="R94" s="406" t="b">
        <f t="shared" si="7"/>
        <v>0</v>
      </c>
      <c r="S94" s="407"/>
    </row>
    <row r="95" spans="3:19" s="135" customFormat="1" ht="18" x14ac:dyDescent="0.25">
      <c r="C95" s="286"/>
      <c r="E95" s="327"/>
      <c r="G95" s="408">
        <f t="shared" si="9"/>
        <v>8632.1800000000076</v>
      </c>
      <c r="H95" s="135">
        <f t="shared" si="9"/>
        <v>298</v>
      </c>
      <c r="L95" s="135" t="str">
        <f t="shared" si="8"/>
        <v xml:space="preserve"> </v>
      </c>
      <c r="N95" s="320"/>
      <c r="O95" s="320"/>
      <c r="P95" s="320">
        <f t="shared" si="6"/>
        <v>0</v>
      </c>
      <c r="R95" s="406" t="b">
        <f t="shared" si="7"/>
        <v>0</v>
      </c>
      <c r="S95" s="407"/>
    </row>
    <row r="96" spans="3:19" s="135" customFormat="1" ht="18" x14ac:dyDescent="0.25">
      <c r="C96" s="286"/>
      <c r="E96" s="327"/>
      <c r="G96" s="408">
        <f t="shared" si="9"/>
        <v>8632.1800000000076</v>
      </c>
      <c r="H96" s="135">
        <f t="shared" si="9"/>
        <v>298</v>
      </c>
      <c r="L96" s="135" t="str">
        <f t="shared" si="8"/>
        <v xml:space="preserve"> </v>
      </c>
      <c r="N96" s="320"/>
      <c r="O96" s="320"/>
      <c r="P96" s="320">
        <f t="shared" si="6"/>
        <v>0</v>
      </c>
      <c r="R96" s="406" t="b">
        <f t="shared" si="7"/>
        <v>0</v>
      </c>
      <c r="S96" s="407"/>
    </row>
    <row r="97" spans="5:18" ht="18" x14ac:dyDescent="0.25">
      <c r="E97" s="94"/>
      <c r="G97" s="318">
        <f t="shared" si="9"/>
        <v>8632.1800000000076</v>
      </c>
      <c r="H97" s="9">
        <f t="shared" si="9"/>
        <v>298</v>
      </c>
      <c r="I97" s="9"/>
      <c r="J97" s="9"/>
      <c r="L97" s="9" t="str">
        <f t="shared" si="8"/>
        <v xml:space="preserve"> </v>
      </c>
      <c r="P97" s="14">
        <f t="shared" si="6"/>
        <v>0</v>
      </c>
      <c r="R97" s="207" t="b">
        <f t="shared" si="7"/>
        <v>0</v>
      </c>
    </row>
    <row r="98" spans="5:18" ht="18" x14ac:dyDescent="0.25">
      <c r="E98" s="94"/>
      <c r="G98" s="318">
        <f t="shared" si="9"/>
        <v>8632.1800000000076</v>
      </c>
      <c r="H98" s="9">
        <f t="shared" si="9"/>
        <v>298</v>
      </c>
      <c r="I98" s="9"/>
      <c r="J98" s="9"/>
      <c r="L98" s="9" t="str">
        <f t="shared" si="8"/>
        <v xml:space="preserve"> </v>
      </c>
      <c r="P98" s="14">
        <f t="shared" si="6"/>
        <v>0</v>
      </c>
      <c r="R98" s="207" t="b">
        <f t="shared" si="7"/>
        <v>0</v>
      </c>
    </row>
    <row r="99" spans="5:18" ht="18" x14ac:dyDescent="0.25">
      <c r="E99" s="94"/>
      <c r="G99" s="318">
        <f t="shared" si="9"/>
        <v>8632.1800000000076</v>
      </c>
      <c r="H99" s="9">
        <f t="shared" si="9"/>
        <v>298</v>
      </c>
      <c r="I99" s="9"/>
      <c r="J99" s="9"/>
      <c r="L99" s="9" t="str">
        <f t="shared" si="8"/>
        <v xml:space="preserve"> </v>
      </c>
      <c r="P99" s="14">
        <f t="shared" si="6"/>
        <v>0</v>
      </c>
      <c r="R99" s="207" t="b">
        <f t="shared" si="7"/>
        <v>0</v>
      </c>
    </row>
    <row r="100" spans="5:18" ht="18" x14ac:dyDescent="0.25">
      <c r="E100" s="94"/>
      <c r="G100" s="318">
        <f t="shared" si="9"/>
        <v>8632.1800000000076</v>
      </c>
      <c r="H100" s="9">
        <f t="shared" si="9"/>
        <v>298</v>
      </c>
      <c r="I100" s="9"/>
      <c r="J100" s="9"/>
      <c r="L100" s="9" t="str">
        <f t="shared" si="8"/>
        <v xml:space="preserve"> </v>
      </c>
      <c r="P100" s="14">
        <f t="shared" si="6"/>
        <v>0</v>
      </c>
      <c r="R100" s="207" t="b">
        <f t="shared" si="7"/>
        <v>0</v>
      </c>
    </row>
    <row r="101" spans="5:18" ht="18" x14ac:dyDescent="0.25">
      <c r="E101" s="94"/>
      <c r="G101" s="318">
        <f t="shared" si="9"/>
        <v>8632.1800000000076</v>
      </c>
      <c r="H101" s="9">
        <f t="shared" si="9"/>
        <v>298</v>
      </c>
      <c r="I101" s="9"/>
      <c r="J101" s="9"/>
      <c r="L101" s="9" t="str">
        <f t="shared" si="8"/>
        <v xml:space="preserve"> </v>
      </c>
      <c r="P101" s="14">
        <f t="shared" si="6"/>
        <v>0</v>
      </c>
      <c r="R101" s="207" t="b">
        <f t="shared" si="7"/>
        <v>0</v>
      </c>
    </row>
    <row r="102" spans="5:18" ht="18" x14ac:dyDescent="0.25">
      <c r="E102" s="94"/>
      <c r="G102" s="318">
        <f t="shared" si="9"/>
        <v>8632.1800000000076</v>
      </c>
      <c r="H102" s="9">
        <f t="shared" si="9"/>
        <v>298</v>
      </c>
      <c r="I102" s="9"/>
      <c r="J102" s="9"/>
      <c r="L102" s="9" t="str">
        <f t="shared" si="8"/>
        <v xml:space="preserve"> </v>
      </c>
      <c r="P102" s="14">
        <f t="shared" si="6"/>
        <v>0</v>
      </c>
      <c r="R102" s="207" t="b">
        <f t="shared" si="7"/>
        <v>0</v>
      </c>
    </row>
    <row r="103" spans="5:18" ht="18" x14ac:dyDescent="0.25">
      <c r="E103" s="94"/>
      <c r="G103" s="318">
        <f t="shared" si="9"/>
        <v>8632.1800000000076</v>
      </c>
      <c r="H103" s="9">
        <f t="shared" si="9"/>
        <v>298</v>
      </c>
      <c r="I103" s="9"/>
      <c r="J103" s="9"/>
      <c r="L103" s="9" t="str">
        <f t="shared" si="8"/>
        <v xml:space="preserve"> </v>
      </c>
      <c r="P103" s="14">
        <f t="shared" si="6"/>
        <v>0</v>
      </c>
      <c r="R103" s="207" t="b">
        <f t="shared" si="7"/>
        <v>0</v>
      </c>
    </row>
    <row r="104" spans="5:18" ht="18" x14ac:dyDescent="0.25">
      <c r="E104" s="94"/>
      <c r="G104" s="318">
        <f t="shared" si="9"/>
        <v>8632.1800000000076</v>
      </c>
      <c r="H104" s="9">
        <f t="shared" si="9"/>
        <v>298</v>
      </c>
      <c r="I104" s="9"/>
      <c r="J104" s="9"/>
      <c r="L104" s="9" t="str">
        <f t="shared" si="8"/>
        <v xml:space="preserve"> </v>
      </c>
      <c r="P104" s="14">
        <f t="shared" si="6"/>
        <v>0</v>
      </c>
      <c r="R104" s="207" t="b">
        <f t="shared" si="7"/>
        <v>0</v>
      </c>
    </row>
    <row r="105" spans="5:18" ht="18" x14ac:dyDescent="0.25">
      <c r="E105" s="94"/>
      <c r="G105" s="318">
        <f t="shared" si="9"/>
        <v>8632.1800000000076</v>
      </c>
      <c r="H105" s="9">
        <f t="shared" si="9"/>
        <v>298</v>
      </c>
      <c r="I105" s="9"/>
      <c r="J105" s="9"/>
      <c r="L105" s="9" t="str">
        <f t="shared" si="8"/>
        <v xml:space="preserve"> </v>
      </c>
      <c r="P105" s="14">
        <f t="shared" si="6"/>
        <v>0</v>
      </c>
      <c r="R105" s="207" t="b">
        <f t="shared" si="7"/>
        <v>0</v>
      </c>
    </row>
    <row r="106" spans="5:18" ht="18" x14ac:dyDescent="0.25">
      <c r="E106" s="94"/>
      <c r="G106" s="318">
        <f t="shared" si="9"/>
        <v>8632.1800000000076</v>
      </c>
      <c r="H106" s="9">
        <f t="shared" si="9"/>
        <v>298</v>
      </c>
      <c r="I106" s="9"/>
      <c r="J106" s="9"/>
      <c r="L106" s="9" t="str">
        <f t="shared" si="8"/>
        <v xml:space="preserve"> </v>
      </c>
      <c r="P106" s="14">
        <f t="shared" si="6"/>
        <v>0</v>
      </c>
      <c r="R106" s="207" t="b">
        <f t="shared" si="7"/>
        <v>0</v>
      </c>
    </row>
    <row r="107" spans="5:18" ht="18" x14ac:dyDescent="0.25">
      <c r="E107" s="94"/>
      <c r="G107" s="318">
        <f t="shared" si="9"/>
        <v>8632.1800000000076</v>
      </c>
      <c r="H107" s="9">
        <f t="shared" si="9"/>
        <v>298</v>
      </c>
      <c r="I107" s="9"/>
      <c r="J107" s="9"/>
      <c r="L107" s="9" t="str">
        <f t="shared" si="8"/>
        <v xml:space="preserve"> </v>
      </c>
      <c r="P107" s="14">
        <f t="shared" si="6"/>
        <v>0</v>
      </c>
      <c r="R107" s="207" t="b">
        <f t="shared" si="7"/>
        <v>0</v>
      </c>
    </row>
    <row r="108" spans="5:18" ht="18" x14ac:dyDescent="0.25">
      <c r="E108" s="94"/>
      <c r="G108" s="318">
        <f t="shared" si="9"/>
        <v>8632.1800000000076</v>
      </c>
      <c r="H108" s="9">
        <f t="shared" si="9"/>
        <v>298</v>
      </c>
      <c r="I108" s="9"/>
      <c r="J108" s="9"/>
      <c r="L108" s="9" t="str">
        <f t="shared" si="8"/>
        <v xml:space="preserve"> </v>
      </c>
      <c r="P108" s="14">
        <f t="shared" si="6"/>
        <v>0</v>
      </c>
      <c r="R108" s="207" t="b">
        <f t="shared" si="7"/>
        <v>0</v>
      </c>
    </row>
    <row r="109" spans="5:18" ht="18" x14ac:dyDescent="0.25">
      <c r="E109" s="94"/>
      <c r="G109" s="318">
        <f t="shared" si="9"/>
        <v>8632.1800000000076</v>
      </c>
      <c r="H109" s="9">
        <f t="shared" si="9"/>
        <v>298</v>
      </c>
      <c r="I109" s="9"/>
      <c r="J109" s="9"/>
      <c r="L109" s="9" t="str">
        <f t="shared" si="8"/>
        <v xml:space="preserve"> </v>
      </c>
      <c r="P109" s="14">
        <f t="shared" si="6"/>
        <v>0</v>
      </c>
      <c r="R109" s="207" t="b">
        <f t="shared" si="7"/>
        <v>0</v>
      </c>
    </row>
    <row r="110" spans="5:18" ht="18" x14ac:dyDescent="0.25">
      <c r="E110" s="94"/>
      <c r="G110" s="318">
        <f t="shared" si="9"/>
        <v>8632.1800000000076</v>
      </c>
      <c r="H110" s="9">
        <f t="shared" si="9"/>
        <v>298</v>
      </c>
      <c r="I110" s="9"/>
      <c r="J110" s="9"/>
      <c r="L110" s="9" t="str">
        <f t="shared" si="8"/>
        <v xml:space="preserve"> </v>
      </c>
      <c r="P110" s="14">
        <f t="shared" si="6"/>
        <v>0</v>
      </c>
      <c r="R110" s="207" t="b">
        <f t="shared" si="7"/>
        <v>0</v>
      </c>
    </row>
    <row r="111" spans="5:18" ht="18" x14ac:dyDescent="0.25">
      <c r="E111" s="94"/>
      <c r="G111" s="318">
        <f t="shared" si="9"/>
        <v>8632.1800000000076</v>
      </c>
      <c r="H111" s="9">
        <f t="shared" si="9"/>
        <v>298</v>
      </c>
      <c r="I111" s="9"/>
      <c r="J111" s="9"/>
      <c r="L111" s="9" t="str">
        <f t="shared" si="8"/>
        <v xml:space="preserve"> </v>
      </c>
      <c r="P111" s="14">
        <f t="shared" si="6"/>
        <v>0</v>
      </c>
      <c r="R111" s="207" t="b">
        <f t="shared" si="7"/>
        <v>0</v>
      </c>
    </row>
    <row r="112" spans="5:18" ht="18" x14ac:dyDescent="0.25">
      <c r="E112" s="94"/>
      <c r="G112" s="318">
        <f t="shared" si="9"/>
        <v>8632.1800000000076</v>
      </c>
      <c r="H112" s="9">
        <f t="shared" si="9"/>
        <v>298</v>
      </c>
      <c r="I112" s="9"/>
      <c r="J112" s="9"/>
      <c r="L112" s="9" t="str">
        <f t="shared" si="8"/>
        <v xml:space="preserve"> </v>
      </c>
      <c r="P112" s="14">
        <f t="shared" si="6"/>
        <v>0</v>
      </c>
      <c r="R112" s="207" t="b">
        <f t="shared" si="7"/>
        <v>0</v>
      </c>
    </row>
    <row r="113" spans="5:18" ht="18" x14ac:dyDescent="0.25">
      <c r="E113" s="94"/>
      <c r="G113" s="318">
        <f t="shared" si="9"/>
        <v>8632.1800000000076</v>
      </c>
      <c r="H113" s="9">
        <f t="shared" si="9"/>
        <v>298</v>
      </c>
      <c r="I113" s="9"/>
      <c r="J113" s="9"/>
      <c r="L113" s="9" t="str">
        <f t="shared" si="8"/>
        <v xml:space="preserve"> </v>
      </c>
      <c r="P113" s="14">
        <f t="shared" si="6"/>
        <v>0</v>
      </c>
      <c r="R113" s="207" t="b">
        <f t="shared" si="7"/>
        <v>0</v>
      </c>
    </row>
    <row r="114" spans="5:18" ht="18" x14ac:dyDescent="0.25">
      <c r="E114" s="94"/>
      <c r="G114" s="318">
        <f t="shared" si="9"/>
        <v>8632.1800000000076</v>
      </c>
      <c r="H114" s="9">
        <f t="shared" si="9"/>
        <v>298</v>
      </c>
      <c r="I114" s="9"/>
      <c r="J114" s="9"/>
      <c r="L114" s="9" t="str">
        <f t="shared" si="8"/>
        <v xml:space="preserve"> </v>
      </c>
      <c r="P114" s="14">
        <f t="shared" si="6"/>
        <v>0</v>
      </c>
      <c r="R114" s="207" t="b">
        <f t="shared" si="7"/>
        <v>0</v>
      </c>
    </row>
    <row r="115" spans="5:18" ht="18" x14ac:dyDescent="0.25">
      <c r="E115" s="94"/>
      <c r="G115" s="318">
        <f t="shared" si="9"/>
        <v>8632.1800000000076</v>
      </c>
      <c r="H115" s="9">
        <f t="shared" si="9"/>
        <v>298</v>
      </c>
      <c r="I115" s="9"/>
      <c r="J115" s="9"/>
      <c r="L115" s="9" t="str">
        <f t="shared" si="8"/>
        <v xml:space="preserve"> </v>
      </c>
      <c r="P115" s="14">
        <f t="shared" si="6"/>
        <v>0</v>
      </c>
      <c r="R115" s="207" t="b">
        <f t="shared" si="7"/>
        <v>0</v>
      </c>
    </row>
    <row r="116" spans="5:18" ht="18" x14ac:dyDescent="0.25">
      <c r="E116" s="94"/>
      <c r="G116" s="318">
        <f t="shared" si="9"/>
        <v>8632.1800000000076</v>
      </c>
      <c r="H116" s="9">
        <f t="shared" si="9"/>
        <v>298</v>
      </c>
      <c r="I116" s="9"/>
      <c r="J116" s="9"/>
      <c r="L116" s="9" t="str">
        <f t="shared" si="8"/>
        <v xml:space="preserve"> </v>
      </c>
      <c r="P116" s="14">
        <f t="shared" si="6"/>
        <v>0</v>
      </c>
      <c r="R116" s="207" t="b">
        <f t="shared" si="7"/>
        <v>0</v>
      </c>
    </row>
    <row r="117" spans="5:18" ht="18" x14ac:dyDescent="0.25">
      <c r="E117" s="94"/>
      <c r="G117" s="318">
        <f t="shared" si="9"/>
        <v>8632.1800000000076</v>
      </c>
      <c r="H117" s="9">
        <f t="shared" si="9"/>
        <v>298</v>
      </c>
      <c r="I117" s="9"/>
      <c r="J117" s="9"/>
      <c r="L117" s="9" t="str">
        <f t="shared" si="8"/>
        <v xml:space="preserve"> </v>
      </c>
      <c r="P117" s="14">
        <f t="shared" si="6"/>
        <v>0</v>
      </c>
      <c r="R117" s="207" t="b">
        <f t="shared" si="7"/>
        <v>0</v>
      </c>
    </row>
    <row r="118" spans="5:18" ht="18" x14ac:dyDescent="0.25">
      <c r="E118" s="94"/>
      <c r="G118" s="318">
        <f t="shared" si="9"/>
        <v>8632.1800000000076</v>
      </c>
      <c r="H118" s="9">
        <f t="shared" si="9"/>
        <v>298</v>
      </c>
      <c r="I118" s="9"/>
      <c r="J118" s="9"/>
      <c r="L118" s="9" t="str">
        <f t="shared" si="8"/>
        <v xml:space="preserve"> </v>
      </c>
      <c r="P118" s="14">
        <f t="shared" si="6"/>
        <v>0</v>
      </c>
      <c r="R118" s="207" t="b">
        <f t="shared" si="7"/>
        <v>0</v>
      </c>
    </row>
    <row r="119" spans="5:18" ht="18" x14ac:dyDescent="0.25">
      <c r="E119" s="94"/>
      <c r="G119" s="318">
        <f t="shared" si="9"/>
        <v>8632.1800000000076</v>
      </c>
      <c r="H119" s="9">
        <f t="shared" si="9"/>
        <v>298</v>
      </c>
      <c r="I119" s="9"/>
      <c r="J119" s="9"/>
      <c r="L119" s="9" t="str">
        <f t="shared" si="8"/>
        <v xml:space="preserve"> </v>
      </c>
      <c r="P119" s="14">
        <f t="shared" si="6"/>
        <v>0</v>
      </c>
      <c r="R119" s="207" t="b">
        <f t="shared" si="7"/>
        <v>0</v>
      </c>
    </row>
    <row r="120" spans="5:18" ht="18" x14ac:dyDescent="0.25">
      <c r="E120" s="94"/>
      <c r="G120" s="318">
        <f t="shared" si="9"/>
        <v>8632.1800000000076</v>
      </c>
      <c r="H120" s="9">
        <f t="shared" si="9"/>
        <v>298</v>
      </c>
      <c r="I120" s="9"/>
      <c r="J120" s="9"/>
      <c r="L120" s="9" t="str">
        <f t="shared" si="8"/>
        <v xml:space="preserve"> </v>
      </c>
      <c r="P120" s="14">
        <f t="shared" si="6"/>
        <v>0</v>
      </c>
      <c r="R120" s="207" t="b">
        <f t="shared" si="7"/>
        <v>0</v>
      </c>
    </row>
    <row r="121" spans="5:18" ht="18" x14ac:dyDescent="0.25">
      <c r="E121" s="94"/>
      <c r="G121" s="318">
        <f t="shared" si="9"/>
        <v>8632.1800000000076</v>
      </c>
      <c r="H121" s="9">
        <f t="shared" si="9"/>
        <v>298</v>
      </c>
      <c r="I121" s="9"/>
      <c r="J121" s="9"/>
      <c r="L121" s="9" t="str">
        <f t="shared" si="8"/>
        <v xml:space="preserve"> </v>
      </c>
      <c r="P121" s="14">
        <f t="shared" si="6"/>
        <v>0</v>
      </c>
      <c r="R121" s="207" t="b">
        <f t="shared" si="7"/>
        <v>0</v>
      </c>
    </row>
    <row r="122" spans="5:18" ht="18" x14ac:dyDescent="0.25">
      <c r="E122" s="94"/>
      <c r="G122" s="318">
        <f t="shared" ref="G122:H185" si="10">G121-E122+C122</f>
        <v>8632.1800000000076</v>
      </c>
      <c r="H122" s="9">
        <f t="shared" si="10"/>
        <v>298</v>
      </c>
      <c r="I122" s="9"/>
      <c r="J122" s="9"/>
      <c r="L122" s="9" t="str">
        <f t="shared" si="8"/>
        <v xml:space="preserve"> </v>
      </c>
      <c r="P122" s="14">
        <f t="shared" si="6"/>
        <v>0</v>
      </c>
      <c r="R122" s="207" t="b">
        <f t="shared" si="7"/>
        <v>0</v>
      </c>
    </row>
    <row r="123" spans="5:18" ht="18" x14ac:dyDescent="0.25">
      <c r="E123" s="94"/>
      <c r="G123" s="318">
        <f t="shared" si="10"/>
        <v>8632.1800000000076</v>
      </c>
      <c r="H123" s="9">
        <f t="shared" si="10"/>
        <v>298</v>
      </c>
      <c r="I123" s="9"/>
      <c r="J123" s="9"/>
      <c r="L123" s="9" t="str">
        <f t="shared" si="8"/>
        <v xml:space="preserve"> </v>
      </c>
      <c r="P123" s="14">
        <f t="shared" si="6"/>
        <v>0</v>
      </c>
      <c r="R123" s="207" t="b">
        <f t="shared" si="7"/>
        <v>0</v>
      </c>
    </row>
    <row r="124" spans="5:18" ht="18" x14ac:dyDescent="0.25">
      <c r="E124" s="94"/>
      <c r="G124" s="318">
        <f t="shared" si="10"/>
        <v>8632.1800000000076</v>
      </c>
      <c r="H124" s="9">
        <f t="shared" si="10"/>
        <v>298</v>
      </c>
      <c r="I124" s="9"/>
      <c r="J124" s="9"/>
      <c r="L124" s="9" t="str">
        <f t="shared" si="8"/>
        <v xml:space="preserve"> </v>
      </c>
      <c r="P124" s="14">
        <f t="shared" si="6"/>
        <v>0</v>
      </c>
      <c r="R124" s="207" t="b">
        <f t="shared" si="7"/>
        <v>0</v>
      </c>
    </row>
    <row r="125" spans="5:18" ht="18" x14ac:dyDescent="0.25">
      <c r="E125" s="94"/>
      <c r="G125" s="318">
        <f t="shared" si="10"/>
        <v>8632.1800000000076</v>
      </c>
      <c r="H125" s="9">
        <f t="shared" si="10"/>
        <v>298</v>
      </c>
      <c r="I125" s="9"/>
      <c r="J125" s="9"/>
      <c r="L125" s="9" t="str">
        <f t="shared" si="8"/>
        <v xml:space="preserve"> </v>
      </c>
      <c r="P125" s="14">
        <f t="shared" si="6"/>
        <v>0</v>
      </c>
      <c r="R125" s="207" t="b">
        <f t="shared" si="7"/>
        <v>0</v>
      </c>
    </row>
    <row r="126" spans="5:18" ht="18" x14ac:dyDescent="0.25">
      <c r="E126" s="94"/>
      <c r="G126" s="318">
        <f t="shared" si="10"/>
        <v>8632.1800000000076</v>
      </c>
      <c r="H126" s="9">
        <f t="shared" si="10"/>
        <v>298</v>
      </c>
      <c r="I126" s="9"/>
      <c r="J126" s="9"/>
      <c r="L126" s="9" t="str">
        <f t="shared" si="8"/>
        <v xml:space="preserve"> </v>
      </c>
      <c r="P126" s="14">
        <f t="shared" si="6"/>
        <v>0</v>
      </c>
      <c r="R126" s="207" t="b">
        <f t="shared" si="7"/>
        <v>0</v>
      </c>
    </row>
    <row r="127" spans="5:18" ht="18" x14ac:dyDescent="0.25">
      <c r="E127" s="94"/>
      <c r="G127" s="13">
        <f t="shared" si="10"/>
        <v>8632.1800000000076</v>
      </c>
      <c r="H127" s="9">
        <f t="shared" si="10"/>
        <v>298</v>
      </c>
      <c r="I127" s="9"/>
      <c r="J127" s="9"/>
      <c r="L127" s="9" t="str">
        <f t="shared" si="8"/>
        <v xml:space="preserve"> </v>
      </c>
      <c r="P127" s="14">
        <f t="shared" si="6"/>
        <v>0</v>
      </c>
      <c r="R127" s="207" t="b">
        <f t="shared" si="7"/>
        <v>0</v>
      </c>
    </row>
    <row r="128" spans="5:18" ht="18" x14ac:dyDescent="0.25">
      <c r="E128" s="94"/>
      <c r="G128" s="13">
        <f t="shared" si="10"/>
        <v>8632.1800000000076</v>
      </c>
      <c r="H128" s="9">
        <f t="shared" si="10"/>
        <v>298</v>
      </c>
      <c r="I128" s="9"/>
      <c r="J128" s="9"/>
      <c r="L128" s="9" t="str">
        <f t="shared" si="8"/>
        <v xml:space="preserve"> </v>
      </c>
      <c r="P128" s="14">
        <f t="shared" si="6"/>
        <v>0</v>
      </c>
      <c r="R128" s="207" t="b">
        <f t="shared" si="7"/>
        <v>0</v>
      </c>
    </row>
    <row r="129" spans="5:18" ht="18" x14ac:dyDescent="0.25">
      <c r="E129" s="94"/>
      <c r="G129" s="13">
        <f t="shared" si="10"/>
        <v>8632.1800000000076</v>
      </c>
      <c r="H129" s="9">
        <f t="shared" si="10"/>
        <v>298</v>
      </c>
      <c r="I129" s="9"/>
      <c r="J129" s="9"/>
      <c r="L129" s="9" t="str">
        <f t="shared" si="8"/>
        <v xml:space="preserve"> </v>
      </c>
      <c r="P129" s="14">
        <f t="shared" si="6"/>
        <v>0</v>
      </c>
      <c r="R129" s="207" t="b">
        <f t="shared" si="7"/>
        <v>0</v>
      </c>
    </row>
    <row r="130" spans="5:18" ht="18" x14ac:dyDescent="0.25">
      <c r="E130" s="94"/>
      <c r="G130" s="13">
        <f t="shared" si="10"/>
        <v>8632.1800000000076</v>
      </c>
      <c r="H130" s="9">
        <f t="shared" si="10"/>
        <v>298</v>
      </c>
      <c r="I130" s="9"/>
      <c r="J130" s="9"/>
      <c r="L130" s="9" t="str">
        <f t="shared" si="8"/>
        <v xml:space="preserve"> </v>
      </c>
      <c r="P130" s="14">
        <f t="shared" si="6"/>
        <v>0</v>
      </c>
      <c r="R130" s="207" t="b">
        <f t="shared" si="7"/>
        <v>0</v>
      </c>
    </row>
    <row r="131" spans="5:18" ht="18" x14ac:dyDescent="0.25">
      <c r="E131" s="94"/>
      <c r="G131" s="13">
        <f t="shared" si="10"/>
        <v>8632.1800000000076</v>
      </c>
      <c r="H131" s="9">
        <f t="shared" si="10"/>
        <v>298</v>
      </c>
      <c r="I131" s="9"/>
      <c r="J131" s="9"/>
      <c r="L131" s="9" t="str">
        <f t="shared" si="8"/>
        <v xml:space="preserve"> </v>
      </c>
      <c r="P131" s="14">
        <f t="shared" si="6"/>
        <v>0</v>
      </c>
      <c r="R131" s="207" t="b">
        <f t="shared" si="7"/>
        <v>0</v>
      </c>
    </row>
    <row r="132" spans="5:18" ht="18" x14ac:dyDescent="0.25">
      <c r="E132" s="94"/>
      <c r="G132" s="13">
        <f t="shared" si="10"/>
        <v>8632.1800000000076</v>
      </c>
      <c r="H132" s="9">
        <f t="shared" si="10"/>
        <v>298</v>
      </c>
      <c r="I132" s="9"/>
      <c r="J132" s="9"/>
      <c r="L132" s="9" t="str">
        <f t="shared" si="8"/>
        <v xml:space="preserve"> </v>
      </c>
      <c r="P132" s="14">
        <f t="shared" si="6"/>
        <v>0</v>
      </c>
      <c r="R132" s="207" t="b">
        <f t="shared" si="7"/>
        <v>0</v>
      </c>
    </row>
    <row r="133" spans="5:18" ht="18" x14ac:dyDescent="0.25">
      <c r="E133" s="94"/>
      <c r="G133" s="13">
        <f t="shared" si="10"/>
        <v>8632.1800000000076</v>
      </c>
      <c r="H133" s="9">
        <f t="shared" si="10"/>
        <v>298</v>
      </c>
      <c r="I133" s="9"/>
      <c r="J133" s="9"/>
      <c r="L133" s="9" t="str">
        <f t="shared" si="8"/>
        <v xml:space="preserve"> </v>
      </c>
      <c r="P133" s="14">
        <f t="shared" si="6"/>
        <v>0</v>
      </c>
      <c r="R133" s="207" t="b">
        <f t="shared" si="7"/>
        <v>0</v>
      </c>
    </row>
    <row r="134" spans="5:18" ht="18" x14ac:dyDescent="0.25">
      <c r="E134" s="94"/>
      <c r="G134" s="13">
        <f t="shared" si="10"/>
        <v>8632.1800000000076</v>
      </c>
      <c r="H134" s="9">
        <f t="shared" si="10"/>
        <v>298</v>
      </c>
      <c r="I134" s="9"/>
      <c r="J134" s="9"/>
      <c r="L134" s="9" t="str">
        <f t="shared" si="8"/>
        <v xml:space="preserve"> </v>
      </c>
      <c r="P134" s="14">
        <f t="shared" si="6"/>
        <v>0</v>
      </c>
      <c r="R134" s="207" t="b">
        <f t="shared" si="7"/>
        <v>0</v>
      </c>
    </row>
    <row r="135" spans="5:18" ht="18" x14ac:dyDescent="0.25">
      <c r="E135" s="94"/>
      <c r="G135" s="13">
        <f t="shared" si="10"/>
        <v>8632.1800000000076</v>
      </c>
      <c r="H135" s="9">
        <f t="shared" si="10"/>
        <v>298</v>
      </c>
      <c r="I135" s="9"/>
      <c r="J135" s="9"/>
      <c r="L135" s="9" t="str">
        <f t="shared" si="8"/>
        <v xml:space="preserve"> </v>
      </c>
      <c r="P135" s="14">
        <f t="shared" si="6"/>
        <v>0</v>
      </c>
      <c r="R135" s="207" t="b">
        <f t="shared" si="7"/>
        <v>0</v>
      </c>
    </row>
    <row r="136" spans="5:18" ht="18" x14ac:dyDescent="0.25">
      <c r="E136" s="94"/>
      <c r="G136" s="13">
        <f t="shared" si="10"/>
        <v>8632.1800000000076</v>
      </c>
      <c r="H136" s="9">
        <f t="shared" si="10"/>
        <v>298</v>
      </c>
      <c r="I136" s="9"/>
      <c r="J136" s="9"/>
      <c r="L136" s="9" t="str">
        <f t="shared" si="8"/>
        <v xml:space="preserve"> </v>
      </c>
      <c r="P136" s="14">
        <f t="shared" si="6"/>
        <v>0</v>
      </c>
      <c r="R136" s="207" t="b">
        <f t="shared" si="7"/>
        <v>0</v>
      </c>
    </row>
    <row r="137" spans="5:18" ht="18" x14ac:dyDescent="0.25">
      <c r="E137" s="94"/>
      <c r="G137" s="13">
        <f t="shared" si="10"/>
        <v>8632.1800000000076</v>
      </c>
      <c r="H137" s="9">
        <f t="shared" si="10"/>
        <v>298</v>
      </c>
      <c r="I137" s="9"/>
      <c r="J137" s="9"/>
      <c r="L137" s="9" t="str">
        <f t="shared" si="8"/>
        <v xml:space="preserve"> </v>
      </c>
      <c r="P137" s="14">
        <f t="shared" si="6"/>
        <v>0</v>
      </c>
      <c r="R137" s="207" t="b">
        <f t="shared" si="7"/>
        <v>0</v>
      </c>
    </row>
    <row r="138" spans="5:18" ht="18" x14ac:dyDescent="0.25">
      <c r="E138" s="94"/>
      <c r="G138" s="13">
        <f t="shared" si="10"/>
        <v>8632.1800000000076</v>
      </c>
      <c r="H138" s="9">
        <f t="shared" si="10"/>
        <v>298</v>
      </c>
      <c r="I138" s="9"/>
      <c r="J138" s="9"/>
      <c r="L138" s="9" t="str">
        <f t="shared" si="8"/>
        <v xml:space="preserve"> </v>
      </c>
      <c r="P138" s="14">
        <f t="shared" si="6"/>
        <v>0</v>
      </c>
      <c r="R138" s="207" t="b">
        <f t="shared" si="7"/>
        <v>0</v>
      </c>
    </row>
    <row r="139" spans="5:18" ht="18" x14ac:dyDescent="0.25">
      <c r="E139" s="94"/>
      <c r="G139" s="13">
        <f t="shared" si="10"/>
        <v>8632.1800000000076</v>
      </c>
      <c r="H139" s="9">
        <f t="shared" si="10"/>
        <v>298</v>
      </c>
      <c r="I139" s="9"/>
      <c r="J139" s="9"/>
      <c r="L139" s="9" t="str">
        <f t="shared" si="8"/>
        <v xml:space="preserve"> </v>
      </c>
      <c r="P139" s="14">
        <f t="shared" si="6"/>
        <v>0</v>
      </c>
      <c r="R139" s="207" t="b">
        <f t="shared" si="7"/>
        <v>0</v>
      </c>
    </row>
    <row r="140" spans="5:18" ht="18" x14ac:dyDescent="0.25">
      <c r="E140" s="94"/>
      <c r="G140" s="13">
        <f t="shared" si="10"/>
        <v>8632.1800000000076</v>
      </c>
      <c r="H140" s="9">
        <f t="shared" si="10"/>
        <v>298</v>
      </c>
      <c r="I140" s="9"/>
      <c r="J140" s="9"/>
      <c r="L140" s="9" t="str">
        <f t="shared" si="8"/>
        <v xml:space="preserve"> </v>
      </c>
      <c r="P140" s="14">
        <f t="shared" si="6"/>
        <v>0</v>
      </c>
      <c r="R140" s="207" t="b">
        <f t="shared" si="7"/>
        <v>0</v>
      </c>
    </row>
    <row r="141" spans="5:18" ht="18" x14ac:dyDescent="0.25">
      <c r="E141" s="94"/>
      <c r="G141" s="13">
        <f t="shared" si="10"/>
        <v>8632.1800000000076</v>
      </c>
      <c r="H141" s="9">
        <f t="shared" si="10"/>
        <v>298</v>
      </c>
      <c r="I141" s="9"/>
      <c r="J141" s="9"/>
      <c r="L141" s="9" t="str">
        <f t="shared" si="8"/>
        <v xml:space="preserve"> </v>
      </c>
      <c r="P141" s="14">
        <f t="shared" ref="P141:P204" si="11">O141*G141</f>
        <v>0</v>
      </c>
      <c r="R141" s="207" t="b">
        <f t="shared" si="7"/>
        <v>0</v>
      </c>
    </row>
    <row r="142" spans="5:18" ht="18" x14ac:dyDescent="0.25">
      <c r="E142" s="94"/>
      <c r="G142" s="13">
        <f t="shared" si="10"/>
        <v>8632.1800000000076</v>
      </c>
      <c r="H142" s="9">
        <f t="shared" si="10"/>
        <v>298</v>
      </c>
      <c r="I142" s="9"/>
      <c r="J142" s="9"/>
      <c r="L142" s="9" t="str">
        <f t="shared" si="8"/>
        <v xml:space="preserve"> </v>
      </c>
      <c r="P142" s="14">
        <f t="shared" si="11"/>
        <v>0</v>
      </c>
      <c r="R142" s="207" t="b">
        <f t="shared" ref="R142:R205" si="12">IF((F142)&gt;=1, SUM(E142))</f>
        <v>0</v>
      </c>
    </row>
    <row r="143" spans="5:18" ht="18" x14ac:dyDescent="0.25">
      <c r="E143" s="94"/>
      <c r="G143" s="13">
        <f t="shared" si="10"/>
        <v>8632.1800000000076</v>
      </c>
      <c r="H143" s="9">
        <f t="shared" si="10"/>
        <v>298</v>
      </c>
      <c r="I143" s="9"/>
      <c r="J143" s="9"/>
      <c r="L143" s="9" t="str">
        <f t="shared" si="8"/>
        <v xml:space="preserve"> </v>
      </c>
      <c r="P143" s="14">
        <f t="shared" si="11"/>
        <v>0</v>
      </c>
      <c r="R143" s="207" t="b">
        <f t="shared" si="12"/>
        <v>0</v>
      </c>
    </row>
    <row r="144" spans="5:18" ht="18" x14ac:dyDescent="0.25">
      <c r="E144" s="94"/>
      <c r="G144" s="13">
        <f t="shared" si="10"/>
        <v>8632.1800000000076</v>
      </c>
      <c r="H144" s="9">
        <f t="shared" si="10"/>
        <v>298</v>
      </c>
      <c r="I144" s="9"/>
      <c r="J144" s="9"/>
      <c r="L144" s="9" t="str">
        <f t="shared" si="8"/>
        <v xml:space="preserve"> </v>
      </c>
      <c r="P144" s="14">
        <f t="shared" si="11"/>
        <v>0</v>
      </c>
      <c r="R144" s="207" t="b">
        <f t="shared" si="12"/>
        <v>0</v>
      </c>
    </row>
    <row r="145" spans="5:18" ht="18" x14ac:dyDescent="0.25">
      <c r="E145" s="94"/>
      <c r="G145" s="13">
        <f t="shared" si="10"/>
        <v>8632.1800000000076</v>
      </c>
      <c r="H145" s="9">
        <f t="shared" si="10"/>
        <v>298</v>
      </c>
      <c r="I145" s="9"/>
      <c r="J145" s="9"/>
      <c r="L145" s="9" t="str">
        <f t="shared" ref="L145:L206" si="13">IF(D145&gt;0,D145," ")</f>
        <v xml:space="preserve"> </v>
      </c>
      <c r="P145" s="14">
        <f t="shared" si="11"/>
        <v>0</v>
      </c>
      <c r="R145" s="207" t="b">
        <f t="shared" si="12"/>
        <v>0</v>
      </c>
    </row>
    <row r="146" spans="5:18" ht="18" x14ac:dyDescent="0.25">
      <c r="E146" s="94"/>
      <c r="G146" s="13">
        <f t="shared" si="10"/>
        <v>8632.1800000000076</v>
      </c>
      <c r="H146" s="9">
        <f t="shared" si="10"/>
        <v>298</v>
      </c>
      <c r="I146" s="9"/>
      <c r="J146" s="9"/>
      <c r="L146" s="9" t="str">
        <f t="shared" si="13"/>
        <v xml:space="preserve"> </v>
      </c>
      <c r="P146" s="14">
        <f t="shared" si="11"/>
        <v>0</v>
      </c>
      <c r="R146" s="207" t="b">
        <f t="shared" si="12"/>
        <v>0</v>
      </c>
    </row>
    <row r="147" spans="5:18" ht="18" x14ac:dyDescent="0.25">
      <c r="E147" s="94"/>
      <c r="G147" s="13">
        <f t="shared" si="10"/>
        <v>8632.1800000000076</v>
      </c>
      <c r="H147" s="9">
        <f t="shared" si="10"/>
        <v>298</v>
      </c>
      <c r="I147" s="9"/>
      <c r="J147" s="9"/>
      <c r="L147" s="9" t="str">
        <f t="shared" si="13"/>
        <v xml:space="preserve"> </v>
      </c>
      <c r="P147" s="14">
        <f t="shared" si="11"/>
        <v>0</v>
      </c>
      <c r="R147" s="207" t="b">
        <f t="shared" si="12"/>
        <v>0</v>
      </c>
    </row>
    <row r="148" spans="5:18" ht="18" x14ac:dyDescent="0.25">
      <c r="E148" s="94"/>
      <c r="G148" s="13">
        <f t="shared" si="10"/>
        <v>8632.1800000000076</v>
      </c>
      <c r="H148" s="9">
        <f t="shared" si="10"/>
        <v>298</v>
      </c>
      <c r="I148" s="9"/>
      <c r="J148" s="9"/>
      <c r="L148" s="9" t="str">
        <f t="shared" si="13"/>
        <v xml:space="preserve"> </v>
      </c>
      <c r="P148" s="14">
        <f t="shared" si="11"/>
        <v>0</v>
      </c>
      <c r="R148" s="207" t="b">
        <f t="shared" si="12"/>
        <v>0</v>
      </c>
    </row>
    <row r="149" spans="5:18" ht="18" x14ac:dyDescent="0.25">
      <c r="E149" s="94"/>
      <c r="G149" s="13">
        <f t="shared" si="10"/>
        <v>8632.1800000000076</v>
      </c>
      <c r="H149" s="9">
        <f t="shared" si="10"/>
        <v>298</v>
      </c>
      <c r="I149" s="9"/>
      <c r="J149" s="9"/>
      <c r="L149" s="9" t="str">
        <f t="shared" si="13"/>
        <v xml:space="preserve"> </v>
      </c>
      <c r="P149" s="14">
        <f t="shared" si="11"/>
        <v>0</v>
      </c>
      <c r="R149" s="207" t="b">
        <f t="shared" si="12"/>
        <v>0</v>
      </c>
    </row>
    <row r="150" spans="5:18" ht="18" x14ac:dyDescent="0.25">
      <c r="E150" s="94"/>
      <c r="G150" s="13">
        <f t="shared" si="10"/>
        <v>8632.1800000000076</v>
      </c>
      <c r="H150" s="9">
        <f t="shared" si="10"/>
        <v>298</v>
      </c>
      <c r="I150" s="9"/>
      <c r="J150" s="9"/>
      <c r="L150" s="9" t="str">
        <f t="shared" si="13"/>
        <v xml:space="preserve"> </v>
      </c>
      <c r="P150" s="14">
        <f t="shared" si="11"/>
        <v>0</v>
      </c>
      <c r="R150" s="207" t="b">
        <f t="shared" si="12"/>
        <v>0</v>
      </c>
    </row>
    <row r="151" spans="5:18" x14ac:dyDescent="0.2">
      <c r="G151" s="13">
        <f t="shared" si="10"/>
        <v>8632.1800000000076</v>
      </c>
      <c r="H151" s="9">
        <f t="shared" si="10"/>
        <v>298</v>
      </c>
      <c r="I151" s="9"/>
      <c r="J151" s="9"/>
      <c r="L151" s="9" t="str">
        <f t="shared" si="13"/>
        <v xml:space="preserve"> </v>
      </c>
      <c r="P151" s="14">
        <f t="shared" si="11"/>
        <v>0</v>
      </c>
      <c r="R151" s="207" t="b">
        <f t="shared" si="12"/>
        <v>0</v>
      </c>
    </row>
    <row r="152" spans="5:18" x14ac:dyDescent="0.2">
      <c r="G152" s="13">
        <f t="shared" si="10"/>
        <v>8632.1800000000076</v>
      </c>
      <c r="H152" s="9">
        <f t="shared" si="10"/>
        <v>298</v>
      </c>
      <c r="I152" s="9"/>
      <c r="J152" s="9"/>
      <c r="L152" s="9" t="str">
        <f t="shared" si="13"/>
        <v xml:space="preserve"> </v>
      </c>
      <c r="P152" s="14">
        <f t="shared" si="11"/>
        <v>0</v>
      </c>
      <c r="R152" s="207" t="b">
        <f t="shared" si="12"/>
        <v>0</v>
      </c>
    </row>
    <row r="153" spans="5:18" x14ac:dyDescent="0.2">
      <c r="G153" s="13">
        <f t="shared" si="10"/>
        <v>8632.1800000000076</v>
      </c>
      <c r="H153" s="9">
        <f t="shared" si="10"/>
        <v>298</v>
      </c>
      <c r="I153" s="9"/>
      <c r="J153" s="9"/>
      <c r="L153" s="9" t="str">
        <f t="shared" si="13"/>
        <v xml:space="preserve"> </v>
      </c>
      <c r="P153" s="14">
        <f t="shared" si="11"/>
        <v>0</v>
      </c>
      <c r="R153" s="207" t="b">
        <f t="shared" si="12"/>
        <v>0</v>
      </c>
    </row>
    <row r="154" spans="5:18" x14ac:dyDescent="0.2">
      <c r="G154" s="13">
        <f t="shared" si="10"/>
        <v>8632.1800000000076</v>
      </c>
      <c r="H154" s="9">
        <f t="shared" si="10"/>
        <v>298</v>
      </c>
      <c r="I154" s="9"/>
      <c r="J154" s="9"/>
      <c r="L154" s="9" t="str">
        <f t="shared" si="13"/>
        <v xml:space="preserve"> </v>
      </c>
      <c r="P154" s="14">
        <f t="shared" si="11"/>
        <v>0</v>
      </c>
      <c r="R154" s="207" t="b">
        <f t="shared" si="12"/>
        <v>0</v>
      </c>
    </row>
    <row r="155" spans="5:18" x14ac:dyDescent="0.2">
      <c r="G155" s="13">
        <f t="shared" si="10"/>
        <v>8632.1800000000076</v>
      </c>
      <c r="H155" s="9">
        <f t="shared" si="10"/>
        <v>298</v>
      </c>
      <c r="I155" s="9"/>
      <c r="J155" s="9"/>
      <c r="L155" s="9" t="str">
        <f t="shared" si="13"/>
        <v xml:space="preserve"> </v>
      </c>
      <c r="P155" s="14">
        <f t="shared" si="11"/>
        <v>0</v>
      </c>
      <c r="R155" s="207" t="b">
        <f t="shared" si="12"/>
        <v>0</v>
      </c>
    </row>
    <row r="156" spans="5:18" x14ac:dyDescent="0.2">
      <c r="G156" s="13">
        <f t="shared" si="10"/>
        <v>8632.1800000000076</v>
      </c>
      <c r="H156" s="9">
        <f t="shared" si="10"/>
        <v>298</v>
      </c>
      <c r="I156" s="9"/>
      <c r="J156" s="9"/>
      <c r="L156" s="9" t="str">
        <f t="shared" si="13"/>
        <v xml:space="preserve"> </v>
      </c>
      <c r="P156" s="14">
        <f t="shared" si="11"/>
        <v>0</v>
      </c>
      <c r="R156" s="207" t="b">
        <f t="shared" si="12"/>
        <v>0</v>
      </c>
    </row>
    <row r="157" spans="5:18" x14ac:dyDescent="0.2">
      <c r="G157" s="13">
        <f t="shared" si="10"/>
        <v>8632.1800000000076</v>
      </c>
      <c r="H157" s="9">
        <f t="shared" si="10"/>
        <v>298</v>
      </c>
      <c r="I157" s="9"/>
      <c r="J157" s="9"/>
      <c r="L157" s="9" t="str">
        <f t="shared" si="13"/>
        <v xml:space="preserve"> </v>
      </c>
      <c r="P157" s="14">
        <f t="shared" si="11"/>
        <v>0</v>
      </c>
      <c r="R157" s="207" t="b">
        <f t="shared" si="12"/>
        <v>0</v>
      </c>
    </row>
    <row r="158" spans="5:18" x14ac:dyDescent="0.2">
      <c r="G158" s="13">
        <f t="shared" si="10"/>
        <v>8632.1800000000076</v>
      </c>
      <c r="H158" s="9">
        <f t="shared" si="10"/>
        <v>298</v>
      </c>
      <c r="I158" s="9"/>
      <c r="J158" s="9"/>
      <c r="L158" s="9" t="str">
        <f t="shared" si="13"/>
        <v xml:space="preserve"> </v>
      </c>
      <c r="P158" s="14">
        <f t="shared" si="11"/>
        <v>0</v>
      </c>
      <c r="R158" s="207" t="b">
        <f t="shared" si="12"/>
        <v>0</v>
      </c>
    </row>
    <row r="159" spans="5:18" x14ac:dyDescent="0.2">
      <c r="G159" s="13">
        <f t="shared" si="10"/>
        <v>8632.1800000000076</v>
      </c>
      <c r="H159" s="9">
        <f t="shared" si="10"/>
        <v>298</v>
      </c>
      <c r="I159" s="9"/>
      <c r="J159" s="9"/>
      <c r="L159" s="9" t="str">
        <f t="shared" si="13"/>
        <v xml:space="preserve"> </v>
      </c>
      <c r="P159" s="14">
        <f t="shared" si="11"/>
        <v>0</v>
      </c>
      <c r="R159" s="207" t="b">
        <f t="shared" si="12"/>
        <v>0</v>
      </c>
    </row>
    <row r="160" spans="5:18" x14ac:dyDescent="0.2">
      <c r="G160" s="13">
        <f t="shared" si="10"/>
        <v>8632.1800000000076</v>
      </c>
      <c r="H160" s="9">
        <f t="shared" si="10"/>
        <v>298</v>
      </c>
      <c r="I160" s="9"/>
      <c r="J160" s="9"/>
      <c r="L160" s="9" t="str">
        <f t="shared" si="13"/>
        <v xml:space="preserve"> </v>
      </c>
      <c r="P160" s="14">
        <f t="shared" si="11"/>
        <v>0</v>
      </c>
      <c r="R160" s="207" t="b">
        <f t="shared" si="12"/>
        <v>0</v>
      </c>
    </row>
    <row r="161" spans="7:18" x14ac:dyDescent="0.2">
      <c r="G161" s="13">
        <f t="shared" si="10"/>
        <v>8632.1800000000076</v>
      </c>
      <c r="H161" s="9">
        <f t="shared" si="10"/>
        <v>298</v>
      </c>
      <c r="I161" s="9"/>
      <c r="J161" s="9"/>
      <c r="L161" s="9" t="str">
        <f t="shared" si="13"/>
        <v xml:space="preserve"> </v>
      </c>
      <c r="P161" s="14">
        <f t="shared" si="11"/>
        <v>0</v>
      </c>
      <c r="R161" s="207" t="b">
        <f t="shared" si="12"/>
        <v>0</v>
      </c>
    </row>
    <row r="162" spans="7:18" x14ac:dyDescent="0.2">
      <c r="G162" s="13">
        <f t="shared" si="10"/>
        <v>8632.1800000000076</v>
      </c>
      <c r="H162" s="9">
        <f t="shared" si="10"/>
        <v>298</v>
      </c>
      <c r="I162" s="9"/>
      <c r="J162" s="9"/>
      <c r="L162" s="9" t="str">
        <f t="shared" si="13"/>
        <v xml:space="preserve"> </v>
      </c>
      <c r="P162" s="14">
        <f t="shared" si="11"/>
        <v>0</v>
      </c>
      <c r="R162" s="207" t="b">
        <f t="shared" si="12"/>
        <v>0</v>
      </c>
    </row>
    <row r="163" spans="7:18" x14ac:dyDescent="0.2">
      <c r="G163" s="13">
        <f t="shared" si="10"/>
        <v>8632.1800000000076</v>
      </c>
      <c r="H163" s="9">
        <f t="shared" si="10"/>
        <v>298</v>
      </c>
      <c r="I163" s="9"/>
      <c r="J163" s="9"/>
      <c r="L163" s="9" t="str">
        <f t="shared" si="13"/>
        <v xml:space="preserve"> </v>
      </c>
      <c r="P163" s="14">
        <f t="shared" si="11"/>
        <v>0</v>
      </c>
      <c r="R163" s="207" t="b">
        <f t="shared" si="12"/>
        <v>0</v>
      </c>
    </row>
    <row r="164" spans="7:18" x14ac:dyDescent="0.2">
      <c r="G164" s="13">
        <f t="shared" si="10"/>
        <v>8632.1800000000076</v>
      </c>
      <c r="H164" s="9">
        <f t="shared" si="10"/>
        <v>298</v>
      </c>
      <c r="I164" s="9"/>
      <c r="J164" s="9"/>
      <c r="L164" s="9" t="str">
        <f t="shared" si="13"/>
        <v xml:space="preserve"> </v>
      </c>
      <c r="P164" s="14">
        <f t="shared" si="11"/>
        <v>0</v>
      </c>
      <c r="R164" s="207" t="b">
        <f t="shared" si="12"/>
        <v>0</v>
      </c>
    </row>
    <row r="165" spans="7:18" x14ac:dyDescent="0.2">
      <c r="G165" s="13">
        <f t="shared" si="10"/>
        <v>8632.1800000000076</v>
      </c>
      <c r="H165" s="9">
        <f t="shared" si="10"/>
        <v>298</v>
      </c>
      <c r="I165" s="9"/>
      <c r="J165" s="9"/>
      <c r="L165" s="9" t="str">
        <f t="shared" si="13"/>
        <v xml:space="preserve"> </v>
      </c>
      <c r="P165" s="14">
        <f t="shared" si="11"/>
        <v>0</v>
      </c>
      <c r="R165" s="207" t="b">
        <f t="shared" si="12"/>
        <v>0</v>
      </c>
    </row>
    <row r="166" spans="7:18" x14ac:dyDescent="0.2">
      <c r="G166" s="13">
        <f t="shared" si="10"/>
        <v>8632.1800000000076</v>
      </c>
      <c r="H166" s="9">
        <f t="shared" si="10"/>
        <v>298</v>
      </c>
      <c r="I166" s="9"/>
      <c r="J166" s="9"/>
      <c r="L166" s="9" t="str">
        <f t="shared" si="13"/>
        <v xml:space="preserve"> </v>
      </c>
      <c r="P166" s="14">
        <f t="shared" si="11"/>
        <v>0</v>
      </c>
      <c r="R166" s="207" t="b">
        <f t="shared" si="12"/>
        <v>0</v>
      </c>
    </row>
    <row r="167" spans="7:18" x14ac:dyDescent="0.2">
      <c r="G167" s="13">
        <f t="shared" si="10"/>
        <v>8632.1800000000076</v>
      </c>
      <c r="H167" s="9">
        <f t="shared" si="10"/>
        <v>298</v>
      </c>
      <c r="I167" s="9"/>
      <c r="J167" s="9"/>
      <c r="L167" s="9" t="str">
        <f t="shared" si="13"/>
        <v xml:space="preserve"> </v>
      </c>
      <c r="P167" s="14">
        <f t="shared" si="11"/>
        <v>0</v>
      </c>
      <c r="R167" s="207" t="b">
        <f t="shared" si="12"/>
        <v>0</v>
      </c>
    </row>
    <row r="168" spans="7:18" x14ac:dyDescent="0.2">
      <c r="G168" s="13">
        <f t="shared" si="10"/>
        <v>8632.1800000000076</v>
      </c>
      <c r="H168" s="9">
        <f t="shared" si="10"/>
        <v>298</v>
      </c>
      <c r="I168" s="9"/>
      <c r="J168" s="9"/>
      <c r="L168" s="9" t="str">
        <f t="shared" si="13"/>
        <v xml:space="preserve"> </v>
      </c>
      <c r="P168" s="14">
        <f t="shared" si="11"/>
        <v>0</v>
      </c>
      <c r="R168" s="207" t="b">
        <f t="shared" si="12"/>
        <v>0</v>
      </c>
    </row>
    <row r="169" spans="7:18" x14ac:dyDescent="0.2">
      <c r="G169" s="13">
        <f t="shared" si="10"/>
        <v>8632.1800000000076</v>
      </c>
      <c r="H169" s="9">
        <f t="shared" si="10"/>
        <v>298</v>
      </c>
      <c r="I169" s="9"/>
      <c r="J169" s="9"/>
      <c r="L169" s="9" t="str">
        <f t="shared" si="13"/>
        <v xml:space="preserve"> </v>
      </c>
      <c r="P169" s="14">
        <f t="shared" si="11"/>
        <v>0</v>
      </c>
      <c r="R169" s="207" t="b">
        <f t="shared" si="12"/>
        <v>0</v>
      </c>
    </row>
    <row r="170" spans="7:18" x14ac:dyDescent="0.2">
      <c r="G170" s="13">
        <f t="shared" si="10"/>
        <v>8632.1800000000076</v>
      </c>
      <c r="H170" s="9">
        <f t="shared" si="10"/>
        <v>298</v>
      </c>
      <c r="I170" s="9"/>
      <c r="J170" s="9"/>
      <c r="L170" s="9" t="str">
        <f t="shared" si="13"/>
        <v xml:space="preserve"> </v>
      </c>
      <c r="P170" s="14">
        <f t="shared" si="11"/>
        <v>0</v>
      </c>
      <c r="R170" s="207" t="b">
        <f t="shared" si="12"/>
        <v>0</v>
      </c>
    </row>
    <row r="171" spans="7:18" x14ac:dyDescent="0.2">
      <c r="G171" s="13">
        <f t="shared" si="10"/>
        <v>8632.1800000000076</v>
      </c>
      <c r="H171" s="9">
        <f t="shared" si="10"/>
        <v>298</v>
      </c>
      <c r="I171" s="9"/>
      <c r="J171" s="9"/>
      <c r="L171" s="9" t="str">
        <f t="shared" si="13"/>
        <v xml:space="preserve"> </v>
      </c>
      <c r="P171" s="14">
        <f t="shared" si="11"/>
        <v>0</v>
      </c>
      <c r="R171" s="207" t="b">
        <f t="shared" si="12"/>
        <v>0</v>
      </c>
    </row>
    <row r="172" spans="7:18" x14ac:dyDescent="0.2">
      <c r="G172" s="13">
        <f t="shared" si="10"/>
        <v>8632.1800000000076</v>
      </c>
      <c r="H172" s="9">
        <f t="shared" si="10"/>
        <v>298</v>
      </c>
      <c r="I172" s="9"/>
      <c r="J172" s="9"/>
      <c r="L172" s="9" t="str">
        <f t="shared" si="13"/>
        <v xml:space="preserve"> </v>
      </c>
      <c r="P172" s="14">
        <f t="shared" si="11"/>
        <v>0</v>
      </c>
      <c r="R172" s="207" t="b">
        <f t="shared" si="12"/>
        <v>0</v>
      </c>
    </row>
    <row r="173" spans="7:18" x14ac:dyDescent="0.2">
      <c r="G173" s="13">
        <f t="shared" si="10"/>
        <v>8632.1800000000076</v>
      </c>
      <c r="H173" s="9">
        <f t="shared" si="10"/>
        <v>298</v>
      </c>
      <c r="I173" s="9"/>
      <c r="J173" s="9"/>
      <c r="L173" s="9" t="str">
        <f t="shared" si="13"/>
        <v xml:space="preserve"> </v>
      </c>
      <c r="P173" s="14">
        <f t="shared" si="11"/>
        <v>0</v>
      </c>
      <c r="R173" s="207" t="b">
        <f t="shared" si="12"/>
        <v>0</v>
      </c>
    </row>
    <row r="174" spans="7:18" x14ac:dyDescent="0.2">
      <c r="G174" s="13">
        <f t="shared" si="10"/>
        <v>8632.1800000000076</v>
      </c>
      <c r="H174" s="9">
        <f t="shared" si="10"/>
        <v>298</v>
      </c>
      <c r="I174" s="9"/>
      <c r="J174" s="9"/>
      <c r="L174" s="9" t="str">
        <f t="shared" si="13"/>
        <v xml:space="preserve"> </v>
      </c>
      <c r="P174" s="14">
        <f t="shared" si="11"/>
        <v>0</v>
      </c>
      <c r="R174" s="207" t="b">
        <f t="shared" si="12"/>
        <v>0</v>
      </c>
    </row>
    <row r="175" spans="7:18" x14ac:dyDescent="0.2">
      <c r="G175" s="13">
        <f t="shared" si="10"/>
        <v>8632.1800000000076</v>
      </c>
      <c r="H175" s="9">
        <f t="shared" si="10"/>
        <v>298</v>
      </c>
      <c r="I175" s="9"/>
      <c r="J175" s="9"/>
      <c r="L175" s="9" t="str">
        <f t="shared" si="13"/>
        <v xml:space="preserve"> </v>
      </c>
      <c r="P175" s="14">
        <f t="shared" si="11"/>
        <v>0</v>
      </c>
      <c r="R175" s="207" t="b">
        <f t="shared" si="12"/>
        <v>0</v>
      </c>
    </row>
    <row r="176" spans="7:18" x14ac:dyDescent="0.2">
      <c r="G176" s="13">
        <f t="shared" si="10"/>
        <v>8632.1800000000076</v>
      </c>
      <c r="H176" s="9">
        <f t="shared" si="10"/>
        <v>298</v>
      </c>
      <c r="I176" s="9"/>
      <c r="J176" s="9"/>
      <c r="L176" s="9" t="str">
        <f t="shared" si="13"/>
        <v xml:space="preserve"> </v>
      </c>
      <c r="P176" s="14">
        <f t="shared" si="11"/>
        <v>0</v>
      </c>
      <c r="R176" s="207" t="b">
        <f t="shared" si="12"/>
        <v>0</v>
      </c>
    </row>
    <row r="177" spans="7:18" x14ac:dyDescent="0.2">
      <c r="G177" s="13">
        <f t="shared" si="10"/>
        <v>8632.1800000000076</v>
      </c>
      <c r="H177" s="9">
        <f t="shared" si="10"/>
        <v>298</v>
      </c>
      <c r="I177" s="9"/>
      <c r="J177" s="9"/>
      <c r="L177" s="9" t="str">
        <f t="shared" si="13"/>
        <v xml:space="preserve"> </v>
      </c>
      <c r="P177" s="14">
        <f t="shared" si="11"/>
        <v>0</v>
      </c>
      <c r="R177" s="207" t="b">
        <f t="shared" si="12"/>
        <v>0</v>
      </c>
    </row>
    <row r="178" spans="7:18" x14ac:dyDescent="0.2">
      <c r="G178" s="13">
        <f t="shared" si="10"/>
        <v>8632.1800000000076</v>
      </c>
      <c r="H178" s="9">
        <f t="shared" si="10"/>
        <v>298</v>
      </c>
      <c r="I178" s="9"/>
      <c r="J178" s="9"/>
      <c r="L178" s="9" t="str">
        <f t="shared" si="13"/>
        <v xml:space="preserve"> </v>
      </c>
      <c r="P178" s="14">
        <f t="shared" si="11"/>
        <v>0</v>
      </c>
      <c r="R178" s="207" t="b">
        <f t="shared" si="12"/>
        <v>0</v>
      </c>
    </row>
    <row r="179" spans="7:18" x14ac:dyDescent="0.2">
      <c r="G179" s="13">
        <f t="shared" si="10"/>
        <v>8632.1800000000076</v>
      </c>
      <c r="H179" s="9">
        <f t="shared" si="10"/>
        <v>298</v>
      </c>
      <c r="I179" s="9"/>
      <c r="J179" s="9"/>
      <c r="L179" s="9" t="str">
        <f t="shared" si="13"/>
        <v xml:space="preserve"> </v>
      </c>
      <c r="P179" s="14">
        <f t="shared" si="11"/>
        <v>0</v>
      </c>
      <c r="R179" s="207" t="b">
        <f t="shared" si="12"/>
        <v>0</v>
      </c>
    </row>
    <row r="180" spans="7:18" x14ac:dyDescent="0.2">
      <c r="G180" s="13">
        <f t="shared" si="10"/>
        <v>8632.1800000000076</v>
      </c>
      <c r="H180" s="9">
        <f t="shared" si="10"/>
        <v>298</v>
      </c>
      <c r="I180" s="9"/>
      <c r="J180" s="9"/>
      <c r="L180" s="9" t="str">
        <f t="shared" si="13"/>
        <v xml:space="preserve"> </v>
      </c>
      <c r="P180" s="14">
        <f t="shared" si="11"/>
        <v>0</v>
      </c>
      <c r="R180" s="207" t="b">
        <f t="shared" si="12"/>
        <v>0</v>
      </c>
    </row>
    <row r="181" spans="7:18" x14ac:dyDescent="0.2">
      <c r="G181" s="13">
        <f t="shared" si="10"/>
        <v>8632.1800000000076</v>
      </c>
      <c r="H181" s="9">
        <f t="shared" si="10"/>
        <v>298</v>
      </c>
      <c r="I181" s="9"/>
      <c r="J181" s="9"/>
      <c r="L181" s="9" t="str">
        <f t="shared" si="13"/>
        <v xml:space="preserve"> </v>
      </c>
      <c r="P181" s="14">
        <f t="shared" si="11"/>
        <v>0</v>
      </c>
      <c r="R181" s="207" t="b">
        <f t="shared" si="12"/>
        <v>0</v>
      </c>
    </row>
    <row r="182" spans="7:18" x14ac:dyDescent="0.2">
      <c r="G182" s="13">
        <f t="shared" si="10"/>
        <v>8632.1800000000076</v>
      </c>
      <c r="H182" s="9">
        <f t="shared" si="10"/>
        <v>298</v>
      </c>
      <c r="I182" s="9"/>
      <c r="J182" s="9"/>
      <c r="L182" s="9" t="str">
        <f t="shared" si="13"/>
        <v xml:space="preserve"> </v>
      </c>
      <c r="P182" s="14">
        <f t="shared" si="11"/>
        <v>0</v>
      </c>
      <c r="R182" s="207" t="b">
        <f t="shared" si="12"/>
        <v>0</v>
      </c>
    </row>
    <row r="183" spans="7:18" x14ac:dyDescent="0.2">
      <c r="G183" s="13">
        <f t="shared" si="10"/>
        <v>8632.1800000000076</v>
      </c>
      <c r="H183" s="9">
        <f t="shared" si="10"/>
        <v>298</v>
      </c>
      <c r="I183" s="9"/>
      <c r="J183" s="9"/>
      <c r="L183" s="9" t="str">
        <f t="shared" si="13"/>
        <v xml:space="preserve"> </v>
      </c>
      <c r="P183" s="14">
        <f t="shared" si="11"/>
        <v>0</v>
      </c>
      <c r="R183" s="207" t="b">
        <f t="shared" si="12"/>
        <v>0</v>
      </c>
    </row>
    <row r="184" spans="7:18" x14ac:dyDescent="0.2">
      <c r="G184" s="13">
        <f t="shared" si="10"/>
        <v>8632.1800000000076</v>
      </c>
      <c r="H184" s="9">
        <f t="shared" si="10"/>
        <v>298</v>
      </c>
      <c r="I184" s="9"/>
      <c r="J184" s="9"/>
      <c r="L184" s="9" t="str">
        <f t="shared" si="13"/>
        <v xml:space="preserve"> </v>
      </c>
      <c r="P184" s="14">
        <f t="shared" si="11"/>
        <v>0</v>
      </c>
      <c r="R184" s="207" t="b">
        <f t="shared" si="12"/>
        <v>0</v>
      </c>
    </row>
    <row r="185" spans="7:18" x14ac:dyDescent="0.2">
      <c r="G185" s="13">
        <f t="shared" si="10"/>
        <v>8632.1800000000076</v>
      </c>
      <c r="H185" s="9">
        <f t="shared" si="10"/>
        <v>298</v>
      </c>
      <c r="I185" s="9"/>
      <c r="J185" s="9"/>
      <c r="L185" s="9" t="str">
        <f t="shared" si="13"/>
        <v xml:space="preserve"> </v>
      </c>
      <c r="P185" s="14">
        <f t="shared" si="11"/>
        <v>0</v>
      </c>
      <c r="R185" s="207" t="b">
        <f t="shared" si="12"/>
        <v>0</v>
      </c>
    </row>
    <row r="186" spans="7:18" x14ac:dyDescent="0.2">
      <c r="G186" s="13">
        <f t="shared" ref="G186:H211" si="14">G185-E186+C186</f>
        <v>8632.1800000000076</v>
      </c>
      <c r="H186" s="9">
        <f t="shared" si="14"/>
        <v>298</v>
      </c>
      <c r="I186" s="9"/>
      <c r="J186" s="9"/>
      <c r="L186" s="9" t="str">
        <f t="shared" si="13"/>
        <v xml:space="preserve"> </v>
      </c>
      <c r="P186" s="14">
        <f t="shared" si="11"/>
        <v>0</v>
      </c>
      <c r="R186" s="207" t="b">
        <f t="shared" si="12"/>
        <v>0</v>
      </c>
    </row>
    <row r="187" spans="7:18" x14ac:dyDescent="0.2">
      <c r="G187" s="13">
        <f t="shared" si="14"/>
        <v>8632.1800000000076</v>
      </c>
      <c r="H187" s="9">
        <f t="shared" si="14"/>
        <v>298</v>
      </c>
      <c r="I187" s="9"/>
      <c r="J187" s="9"/>
      <c r="L187" s="9" t="str">
        <f t="shared" si="13"/>
        <v xml:space="preserve"> </v>
      </c>
      <c r="P187" s="14">
        <f t="shared" si="11"/>
        <v>0</v>
      </c>
      <c r="R187" s="207" t="b">
        <f t="shared" si="12"/>
        <v>0</v>
      </c>
    </row>
    <row r="188" spans="7:18" x14ac:dyDescent="0.2">
      <c r="G188" s="13">
        <f t="shared" si="14"/>
        <v>8632.1800000000076</v>
      </c>
      <c r="H188" s="9">
        <f t="shared" si="14"/>
        <v>298</v>
      </c>
      <c r="I188" s="9"/>
      <c r="J188" s="9"/>
      <c r="L188" s="9" t="str">
        <f t="shared" si="13"/>
        <v xml:space="preserve"> </v>
      </c>
      <c r="P188" s="14">
        <f t="shared" si="11"/>
        <v>0</v>
      </c>
      <c r="R188" s="207" t="b">
        <f t="shared" si="12"/>
        <v>0</v>
      </c>
    </row>
    <row r="189" spans="7:18" x14ac:dyDescent="0.2">
      <c r="G189" s="13">
        <f t="shared" si="14"/>
        <v>8632.1800000000076</v>
      </c>
      <c r="H189" s="9">
        <f t="shared" si="14"/>
        <v>298</v>
      </c>
      <c r="I189" s="9"/>
      <c r="J189" s="9"/>
      <c r="L189" s="9" t="str">
        <f t="shared" si="13"/>
        <v xml:space="preserve"> </v>
      </c>
      <c r="P189" s="14">
        <f t="shared" si="11"/>
        <v>0</v>
      </c>
      <c r="R189" s="207" t="b">
        <f t="shared" si="12"/>
        <v>0</v>
      </c>
    </row>
    <row r="190" spans="7:18" x14ac:dyDescent="0.2">
      <c r="G190" s="13">
        <f t="shared" si="14"/>
        <v>8632.1800000000076</v>
      </c>
      <c r="H190" s="9">
        <f t="shared" si="14"/>
        <v>298</v>
      </c>
      <c r="I190" s="9"/>
      <c r="J190" s="9"/>
      <c r="L190" s="9" t="str">
        <f t="shared" si="13"/>
        <v xml:space="preserve"> </v>
      </c>
      <c r="P190" s="14">
        <f t="shared" si="11"/>
        <v>0</v>
      </c>
      <c r="R190" s="207" t="b">
        <f t="shared" si="12"/>
        <v>0</v>
      </c>
    </row>
    <row r="191" spans="7:18" x14ac:dyDescent="0.2">
      <c r="G191" s="13">
        <f t="shared" si="14"/>
        <v>8632.1800000000076</v>
      </c>
      <c r="H191" s="9">
        <f t="shared" si="14"/>
        <v>298</v>
      </c>
      <c r="I191" s="9"/>
      <c r="J191" s="9"/>
      <c r="L191" s="9" t="str">
        <f t="shared" si="13"/>
        <v xml:space="preserve"> </v>
      </c>
      <c r="P191" s="14">
        <f t="shared" si="11"/>
        <v>0</v>
      </c>
      <c r="R191" s="207" t="b">
        <f t="shared" si="12"/>
        <v>0</v>
      </c>
    </row>
    <row r="192" spans="7:18" x14ac:dyDescent="0.2">
      <c r="G192" s="13">
        <f t="shared" si="14"/>
        <v>8632.1800000000076</v>
      </c>
      <c r="H192" s="9">
        <f t="shared" si="14"/>
        <v>298</v>
      </c>
      <c r="I192" s="9"/>
      <c r="J192" s="9"/>
      <c r="L192" s="9" t="str">
        <f t="shared" si="13"/>
        <v xml:space="preserve"> </v>
      </c>
      <c r="P192" s="14">
        <f t="shared" si="11"/>
        <v>0</v>
      </c>
      <c r="R192" s="207" t="b">
        <f t="shared" si="12"/>
        <v>0</v>
      </c>
    </row>
    <row r="193" spans="7:18" x14ac:dyDescent="0.2">
      <c r="G193" s="13">
        <f t="shared" si="14"/>
        <v>8632.1800000000076</v>
      </c>
      <c r="H193" s="9">
        <f t="shared" si="14"/>
        <v>298</v>
      </c>
      <c r="I193" s="9"/>
      <c r="J193" s="9"/>
      <c r="L193" s="9" t="str">
        <f t="shared" si="13"/>
        <v xml:space="preserve"> </v>
      </c>
      <c r="P193" s="14">
        <f t="shared" si="11"/>
        <v>0</v>
      </c>
      <c r="R193" s="207" t="b">
        <f t="shared" si="12"/>
        <v>0</v>
      </c>
    </row>
    <row r="194" spans="7:18" x14ac:dyDescent="0.2">
      <c r="G194" s="13">
        <f t="shared" si="14"/>
        <v>8632.1800000000076</v>
      </c>
      <c r="H194" s="9">
        <f t="shared" si="14"/>
        <v>298</v>
      </c>
      <c r="I194" s="9"/>
      <c r="J194" s="9"/>
      <c r="L194" s="9" t="str">
        <f t="shared" si="13"/>
        <v xml:space="preserve"> </v>
      </c>
      <c r="P194" s="14">
        <f t="shared" si="11"/>
        <v>0</v>
      </c>
      <c r="R194" s="207" t="b">
        <f t="shared" si="12"/>
        <v>0</v>
      </c>
    </row>
    <row r="195" spans="7:18" x14ac:dyDescent="0.2">
      <c r="G195" s="13">
        <f t="shared" si="14"/>
        <v>8632.1800000000076</v>
      </c>
      <c r="H195" s="9">
        <f t="shared" si="14"/>
        <v>298</v>
      </c>
      <c r="I195" s="9"/>
      <c r="J195" s="9"/>
      <c r="L195" s="9" t="str">
        <f t="shared" si="13"/>
        <v xml:space="preserve"> </v>
      </c>
      <c r="P195" s="14">
        <f t="shared" si="11"/>
        <v>0</v>
      </c>
      <c r="R195" s="207" t="b">
        <f t="shared" si="12"/>
        <v>0</v>
      </c>
    </row>
    <row r="196" spans="7:18" x14ac:dyDescent="0.2">
      <c r="G196" s="13">
        <f t="shared" si="14"/>
        <v>8632.1800000000076</v>
      </c>
      <c r="H196" s="9">
        <f t="shared" si="14"/>
        <v>298</v>
      </c>
      <c r="I196" s="9"/>
      <c r="J196" s="9"/>
      <c r="L196" s="9" t="str">
        <f t="shared" si="13"/>
        <v xml:space="preserve"> </v>
      </c>
      <c r="P196" s="14">
        <f t="shared" si="11"/>
        <v>0</v>
      </c>
      <c r="R196" s="207" t="b">
        <f t="shared" si="12"/>
        <v>0</v>
      </c>
    </row>
    <row r="197" spans="7:18" x14ac:dyDescent="0.2">
      <c r="G197" s="13">
        <f t="shared" si="14"/>
        <v>8632.1800000000076</v>
      </c>
      <c r="H197" s="9">
        <f t="shared" si="14"/>
        <v>298</v>
      </c>
      <c r="I197" s="9"/>
      <c r="J197" s="9"/>
      <c r="L197" s="9" t="str">
        <f t="shared" si="13"/>
        <v xml:space="preserve"> </v>
      </c>
      <c r="P197" s="14">
        <f t="shared" si="11"/>
        <v>0</v>
      </c>
      <c r="R197" s="207" t="b">
        <f t="shared" si="12"/>
        <v>0</v>
      </c>
    </row>
    <row r="198" spans="7:18" x14ac:dyDescent="0.2">
      <c r="G198" s="13">
        <f t="shared" si="14"/>
        <v>8632.1800000000076</v>
      </c>
      <c r="H198" s="9">
        <f t="shared" si="14"/>
        <v>298</v>
      </c>
      <c r="I198" s="9"/>
      <c r="J198" s="9"/>
      <c r="L198" s="9" t="str">
        <f t="shared" si="13"/>
        <v xml:space="preserve"> </v>
      </c>
      <c r="P198" s="14">
        <f t="shared" si="11"/>
        <v>0</v>
      </c>
      <c r="R198" s="207" t="b">
        <f t="shared" si="12"/>
        <v>0</v>
      </c>
    </row>
    <row r="199" spans="7:18" x14ac:dyDescent="0.2">
      <c r="G199" s="13">
        <f t="shared" si="14"/>
        <v>8632.1800000000076</v>
      </c>
      <c r="H199" s="9">
        <f t="shared" si="14"/>
        <v>298</v>
      </c>
      <c r="I199" s="9"/>
      <c r="J199" s="9"/>
      <c r="L199" s="9" t="str">
        <f t="shared" si="13"/>
        <v xml:space="preserve"> </v>
      </c>
      <c r="P199" s="14">
        <f t="shared" si="11"/>
        <v>0</v>
      </c>
      <c r="R199" s="207" t="b">
        <f t="shared" si="12"/>
        <v>0</v>
      </c>
    </row>
    <row r="200" spans="7:18" x14ac:dyDescent="0.2">
      <c r="G200" s="13">
        <f t="shared" si="14"/>
        <v>8632.1800000000076</v>
      </c>
      <c r="H200" s="9">
        <f t="shared" si="14"/>
        <v>298</v>
      </c>
      <c r="I200" s="9"/>
      <c r="J200" s="9"/>
      <c r="L200" s="9" t="str">
        <f t="shared" si="13"/>
        <v xml:space="preserve"> </v>
      </c>
      <c r="P200" s="14">
        <f t="shared" si="11"/>
        <v>0</v>
      </c>
      <c r="R200" s="207" t="b">
        <f t="shared" si="12"/>
        <v>0</v>
      </c>
    </row>
    <row r="201" spans="7:18" x14ac:dyDescent="0.2">
      <c r="G201" s="13">
        <f t="shared" si="14"/>
        <v>8632.1800000000076</v>
      </c>
      <c r="H201" s="9">
        <f t="shared" si="14"/>
        <v>298</v>
      </c>
      <c r="I201" s="9"/>
      <c r="J201" s="9"/>
      <c r="L201" s="9" t="str">
        <f t="shared" si="13"/>
        <v xml:space="preserve"> </v>
      </c>
      <c r="P201" s="14">
        <f t="shared" si="11"/>
        <v>0</v>
      </c>
      <c r="R201" s="207" t="b">
        <f t="shared" si="12"/>
        <v>0</v>
      </c>
    </row>
    <row r="202" spans="7:18" x14ac:dyDescent="0.2">
      <c r="G202" s="13">
        <f t="shared" si="14"/>
        <v>8632.1800000000076</v>
      </c>
      <c r="H202" s="9">
        <f t="shared" si="14"/>
        <v>298</v>
      </c>
      <c r="I202" s="9"/>
      <c r="J202" s="9"/>
      <c r="L202" s="9" t="str">
        <f t="shared" si="13"/>
        <v xml:space="preserve"> </v>
      </c>
      <c r="P202" s="14">
        <f t="shared" si="11"/>
        <v>0</v>
      </c>
      <c r="R202" s="207" t="b">
        <f t="shared" si="12"/>
        <v>0</v>
      </c>
    </row>
    <row r="203" spans="7:18" x14ac:dyDescent="0.2">
      <c r="G203" s="13">
        <f t="shared" si="14"/>
        <v>8632.1800000000076</v>
      </c>
      <c r="H203" s="9">
        <f t="shared" si="14"/>
        <v>298</v>
      </c>
      <c r="I203" s="9"/>
      <c r="J203" s="9"/>
      <c r="L203" s="9" t="str">
        <f t="shared" si="13"/>
        <v xml:space="preserve"> </v>
      </c>
      <c r="P203" s="14">
        <f t="shared" si="11"/>
        <v>0</v>
      </c>
      <c r="R203" s="207" t="b">
        <f t="shared" si="12"/>
        <v>0</v>
      </c>
    </row>
    <row r="204" spans="7:18" x14ac:dyDescent="0.2">
      <c r="G204" s="13">
        <f t="shared" si="14"/>
        <v>8632.1800000000076</v>
      </c>
      <c r="H204" s="9">
        <f t="shared" si="14"/>
        <v>298</v>
      </c>
      <c r="I204" s="9"/>
      <c r="J204" s="9"/>
      <c r="L204" s="9" t="str">
        <f t="shared" si="13"/>
        <v xml:space="preserve"> </v>
      </c>
      <c r="P204" s="14">
        <f t="shared" si="11"/>
        <v>0</v>
      </c>
      <c r="R204" s="207" t="b">
        <f t="shared" si="12"/>
        <v>0</v>
      </c>
    </row>
    <row r="205" spans="7:18" x14ac:dyDescent="0.2">
      <c r="G205" s="13">
        <f t="shared" si="14"/>
        <v>8632.1800000000076</v>
      </c>
      <c r="H205" s="9">
        <f t="shared" si="14"/>
        <v>298</v>
      </c>
      <c r="I205" s="9"/>
      <c r="J205" s="9"/>
      <c r="L205" s="9" t="str">
        <f t="shared" si="13"/>
        <v xml:space="preserve"> </v>
      </c>
      <c r="P205" s="14">
        <f t="shared" ref="P205:P211" si="15">O205*G205</f>
        <v>0</v>
      </c>
      <c r="R205" s="207" t="b">
        <f t="shared" si="12"/>
        <v>0</v>
      </c>
    </row>
    <row r="206" spans="7:18" x14ac:dyDescent="0.2">
      <c r="G206" s="13">
        <f t="shared" si="14"/>
        <v>8632.1800000000076</v>
      </c>
      <c r="H206" s="9">
        <f t="shared" si="14"/>
        <v>298</v>
      </c>
      <c r="I206" s="9"/>
      <c r="J206" s="9"/>
      <c r="L206" s="9" t="str">
        <f t="shared" si="13"/>
        <v xml:space="preserve"> </v>
      </c>
      <c r="P206" s="14">
        <f t="shared" si="15"/>
        <v>0</v>
      </c>
      <c r="R206" s="207" t="b">
        <f t="shared" ref="R206:R211" si="16">IF((F206)&gt;=1, SUM(E206))</f>
        <v>0</v>
      </c>
    </row>
    <row r="207" spans="7:18" x14ac:dyDescent="0.2">
      <c r="G207" s="13">
        <f t="shared" si="14"/>
        <v>8632.1800000000076</v>
      </c>
      <c r="H207" s="9">
        <f t="shared" si="14"/>
        <v>298</v>
      </c>
      <c r="I207" s="9"/>
      <c r="J207" s="9"/>
      <c r="L207" s="9" t="str">
        <f>IF(D207&gt;0,D207," ")</f>
        <v xml:space="preserve"> </v>
      </c>
      <c r="P207" s="14">
        <f t="shared" si="15"/>
        <v>0</v>
      </c>
      <c r="R207" s="207" t="b">
        <f t="shared" si="16"/>
        <v>0</v>
      </c>
    </row>
    <row r="208" spans="7:18" x14ac:dyDescent="0.2">
      <c r="G208" s="13">
        <f t="shared" si="14"/>
        <v>8632.1800000000076</v>
      </c>
      <c r="H208" s="9">
        <f t="shared" si="14"/>
        <v>298</v>
      </c>
      <c r="I208" s="9"/>
      <c r="J208" s="9"/>
      <c r="L208" s="9" t="str">
        <f>IF(D208&gt;0,D208," ")</f>
        <v xml:space="preserve"> </v>
      </c>
      <c r="P208" s="14">
        <f t="shared" si="15"/>
        <v>0</v>
      </c>
      <c r="R208" s="207" t="b">
        <f t="shared" si="16"/>
        <v>0</v>
      </c>
    </row>
    <row r="209" spans="7:19" x14ac:dyDescent="0.2">
      <c r="G209" s="13">
        <f t="shared" si="14"/>
        <v>8632.1800000000076</v>
      </c>
      <c r="H209" s="9">
        <f t="shared" si="14"/>
        <v>298</v>
      </c>
      <c r="I209" s="9"/>
      <c r="J209" s="9"/>
      <c r="L209" s="9" t="str">
        <f>IF(D209&gt;0,D209," ")</f>
        <v xml:space="preserve"> </v>
      </c>
      <c r="P209" s="14">
        <f t="shared" si="15"/>
        <v>0</v>
      </c>
      <c r="R209" s="207" t="b">
        <f t="shared" si="16"/>
        <v>0</v>
      </c>
    </row>
    <row r="210" spans="7:19" x14ac:dyDescent="0.2">
      <c r="G210" s="13">
        <f t="shared" si="14"/>
        <v>8632.1800000000076</v>
      </c>
      <c r="H210" s="9">
        <f t="shared" si="14"/>
        <v>298</v>
      </c>
      <c r="I210" s="9"/>
      <c r="J210" s="9"/>
      <c r="L210" s="9" t="str">
        <f>IF(D210&gt;0,D210," ")</f>
        <v xml:space="preserve"> </v>
      </c>
      <c r="P210" s="14">
        <f t="shared" si="15"/>
        <v>0</v>
      </c>
      <c r="R210" s="207" t="b">
        <f t="shared" si="16"/>
        <v>0</v>
      </c>
    </row>
    <row r="211" spans="7:19" x14ac:dyDescent="0.2">
      <c r="G211" s="13">
        <f t="shared" si="14"/>
        <v>8632.1800000000076</v>
      </c>
      <c r="H211" s="9">
        <f t="shared" si="14"/>
        <v>298</v>
      </c>
      <c r="I211" s="9"/>
      <c r="J211" s="9"/>
      <c r="L211" s="9" t="str">
        <f>IF(D211&gt;0,D211," ")</f>
        <v xml:space="preserve"> </v>
      </c>
      <c r="P211" s="14">
        <f t="shared" si="15"/>
        <v>0</v>
      </c>
      <c r="R211" s="207" t="b">
        <f t="shared" si="16"/>
        <v>0</v>
      </c>
    </row>
    <row r="212" spans="7:19" x14ac:dyDescent="0.2">
      <c r="R212" s="207">
        <f>SUM(R9:R211)</f>
        <v>29878.399999999998</v>
      </c>
      <c r="S212" s="209">
        <f>SUM(C9:C211)-R212</f>
        <v>6333.6800000000039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7" tint="-0.249977111117893"/>
  </sheetPr>
  <dimension ref="A1:R208"/>
  <sheetViews>
    <sheetView zoomScale="150" zoomScaleNormal="150" workbookViewId="0">
      <pane ySplit="8" topLeftCell="A9" activePane="bottomLeft" state="frozen"/>
      <selection pane="bottomLeft" activeCell="J18" sqref="J18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44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91"/>
      <c r="B6" s="92" t="s">
        <v>41</v>
      </c>
      <c r="C6" s="93"/>
      <c r="D6" s="91"/>
      <c r="F6" s="5"/>
      <c r="G6" s="6"/>
      <c r="K6" s="144" t="s">
        <v>22</v>
      </c>
      <c r="L6" s="145"/>
      <c r="M6" s="146"/>
    </row>
    <row r="7" spans="1:18" ht="12.75" customHeight="1" x14ac:dyDescent="0.2">
      <c r="A7" s="144" t="s">
        <v>2</v>
      </c>
      <c r="B7" s="146"/>
      <c r="C7" s="147" t="s">
        <v>3</v>
      </c>
      <c r="D7" s="148"/>
      <c r="E7" s="147" t="s">
        <v>4</v>
      </c>
      <c r="F7" s="148"/>
      <c r="G7" s="147" t="s">
        <v>5</v>
      </c>
      <c r="H7" s="148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9.7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4.25" customHeight="1" x14ac:dyDescent="0.2">
      <c r="A9" s="53" t="s">
        <v>80</v>
      </c>
      <c r="B9" s="155"/>
      <c r="C9" s="13"/>
      <c r="D9" s="9"/>
      <c r="E9" s="286"/>
      <c r="F9" s="135"/>
      <c r="G9" s="11">
        <v>0</v>
      </c>
      <c r="H9" s="12">
        <v>0</v>
      </c>
      <c r="I9" s="9"/>
      <c r="J9" s="58" t="s">
        <v>23</v>
      </c>
      <c r="K9" s="8"/>
      <c r="L9" s="9"/>
      <c r="M9" s="9"/>
      <c r="P9" s="14">
        <f t="shared" ref="P9:P72" si="0">O9*G9</f>
        <v>0</v>
      </c>
      <c r="R9" s="3"/>
    </row>
    <row r="10" spans="1:18" s="523" customFormat="1" hidden="1" x14ac:dyDescent="0.2">
      <c r="A10" s="527"/>
      <c r="B10" s="525">
        <v>2</v>
      </c>
      <c r="C10" s="530"/>
      <c r="D10" s="526"/>
      <c r="E10" s="525">
        <v>162.85</v>
      </c>
      <c r="F10" s="526">
        <v>10</v>
      </c>
      <c r="G10" s="11">
        <v>0</v>
      </c>
      <c r="H10" s="12">
        <v>0</v>
      </c>
      <c r="I10" s="531" t="s">
        <v>82</v>
      </c>
      <c r="J10" s="531" t="s">
        <v>68</v>
      </c>
      <c r="K10" s="532"/>
      <c r="L10" s="526"/>
      <c r="M10" s="526"/>
      <c r="N10" s="533"/>
      <c r="O10" s="524"/>
      <c r="P10" s="524">
        <f>O10*G10</f>
        <v>0</v>
      </c>
      <c r="R10" s="524"/>
    </row>
    <row r="11" spans="1:18" s="135" customFormat="1" x14ac:dyDescent="0.2">
      <c r="B11" s="281"/>
      <c r="C11" s="286"/>
      <c r="E11" s="298"/>
      <c r="F11" s="282"/>
      <c r="G11" s="11">
        <v>0</v>
      </c>
      <c r="H11" s="12">
        <v>0</v>
      </c>
      <c r="I11" s="304"/>
      <c r="J11" s="304"/>
      <c r="K11" s="485"/>
      <c r="L11" s="282"/>
      <c r="M11" s="282"/>
      <c r="N11" s="319"/>
      <c r="O11" s="320"/>
      <c r="P11" s="320">
        <f t="shared" si="0"/>
        <v>0</v>
      </c>
      <c r="R11" s="320"/>
    </row>
    <row r="12" spans="1:18" s="135" customFormat="1" x14ac:dyDescent="0.2">
      <c r="B12" s="281"/>
      <c r="C12" s="284"/>
      <c r="D12" s="282"/>
      <c r="E12" s="281"/>
      <c r="F12" s="282"/>
      <c r="G12" s="11">
        <v>0</v>
      </c>
      <c r="H12" s="12">
        <v>0</v>
      </c>
      <c r="I12" s="304"/>
      <c r="J12" s="304"/>
      <c r="K12" s="409"/>
      <c r="L12" s="282"/>
      <c r="M12" s="282"/>
      <c r="N12" s="319"/>
      <c r="O12" s="320"/>
      <c r="P12" s="320">
        <f t="shared" si="0"/>
        <v>0</v>
      </c>
      <c r="R12" s="320"/>
    </row>
    <row r="13" spans="1:18" s="135" customFormat="1" x14ac:dyDescent="0.2">
      <c r="B13" s="281"/>
      <c r="C13" s="284"/>
      <c r="D13" s="282"/>
      <c r="E13" s="281"/>
      <c r="F13" s="282"/>
      <c r="G13" s="11">
        <v>0</v>
      </c>
      <c r="H13" s="12">
        <v>0</v>
      </c>
      <c r="I13" s="304"/>
      <c r="J13" s="304"/>
      <c r="K13" s="409"/>
      <c r="L13" s="282"/>
      <c r="M13" s="282"/>
      <c r="N13" s="319"/>
      <c r="O13" s="319"/>
      <c r="P13" s="320">
        <f t="shared" si="0"/>
        <v>0</v>
      </c>
      <c r="R13" s="320"/>
    </row>
    <row r="14" spans="1:18" s="342" customFormat="1" ht="11.25" customHeight="1" x14ac:dyDescent="0.2">
      <c r="B14" s="302"/>
      <c r="C14" s="497"/>
      <c r="D14" s="304"/>
      <c r="E14" s="302"/>
      <c r="F14" s="304"/>
      <c r="G14" s="11">
        <v>0</v>
      </c>
      <c r="H14" s="12">
        <v>0</v>
      </c>
      <c r="I14" s="304"/>
      <c r="J14" s="304"/>
      <c r="K14" s="363"/>
      <c r="L14" s="304"/>
      <c r="M14" s="304"/>
      <c r="N14" s="388"/>
      <c r="O14" s="389"/>
      <c r="P14" s="389">
        <f t="shared" si="0"/>
        <v>0</v>
      </c>
      <c r="R14" s="389"/>
    </row>
    <row r="15" spans="1:18" s="498" customFormat="1" x14ac:dyDescent="0.2">
      <c r="B15" s="499"/>
      <c r="C15" s="486"/>
      <c r="D15" s="489"/>
      <c r="E15" s="499"/>
      <c r="F15" s="489"/>
      <c r="G15" s="11">
        <v>0</v>
      </c>
      <c r="H15" s="12">
        <v>0</v>
      </c>
      <c r="I15" s="489"/>
      <c r="J15" s="489"/>
      <c r="K15" s="489"/>
      <c r="L15" s="489"/>
      <c r="M15" s="489"/>
      <c r="N15" s="500"/>
      <c r="O15" s="501"/>
      <c r="P15" s="501">
        <f t="shared" si="0"/>
        <v>0</v>
      </c>
      <c r="R15" s="501"/>
    </row>
    <row r="16" spans="1:18" s="135" customFormat="1" x14ac:dyDescent="0.2">
      <c r="B16" s="281"/>
      <c r="C16" s="502"/>
      <c r="D16" s="352"/>
      <c r="E16" s="281"/>
      <c r="F16" s="282"/>
      <c r="G16" s="11">
        <v>0</v>
      </c>
      <c r="H16" s="12">
        <v>0</v>
      </c>
      <c r="I16" s="304"/>
      <c r="J16" s="352"/>
      <c r="K16" s="352"/>
      <c r="L16" s="282"/>
      <c r="M16" s="282"/>
      <c r="N16" s="319"/>
      <c r="O16" s="320"/>
      <c r="P16" s="320">
        <f t="shared" si="0"/>
        <v>0</v>
      </c>
      <c r="R16" s="320"/>
    </row>
    <row r="17" spans="2:16" s="135" customFormat="1" x14ac:dyDescent="0.2">
      <c r="B17" s="281"/>
      <c r="C17" s="284"/>
      <c r="D17" s="282"/>
      <c r="E17" s="281"/>
      <c r="F17" s="282"/>
      <c r="G17" s="11">
        <v>0</v>
      </c>
      <c r="H17" s="12">
        <v>0</v>
      </c>
      <c r="I17" s="304"/>
      <c r="J17" s="304"/>
      <c r="K17" s="282"/>
      <c r="L17" s="282"/>
      <c r="M17" s="282"/>
      <c r="N17" s="319"/>
      <c r="O17" s="320"/>
      <c r="P17" s="320">
        <f t="shared" si="0"/>
        <v>0</v>
      </c>
    </row>
    <row r="18" spans="2:16" s="135" customFormat="1" x14ac:dyDescent="0.2">
      <c r="B18" s="281"/>
      <c r="C18" s="284"/>
      <c r="D18" s="282"/>
      <c r="E18" s="281"/>
      <c r="F18" s="282"/>
      <c r="G18" s="286">
        <f t="shared" ref="G18:G19" si="1">G17-E18+C18</f>
        <v>0</v>
      </c>
      <c r="H18" s="12">
        <v>0</v>
      </c>
      <c r="I18" s="304"/>
      <c r="J18" s="304"/>
      <c r="K18" s="282"/>
      <c r="L18" s="282"/>
      <c r="M18" s="282"/>
      <c r="N18" s="319"/>
      <c r="O18" s="320"/>
      <c r="P18" s="320">
        <f t="shared" si="0"/>
        <v>0</v>
      </c>
    </row>
    <row r="19" spans="2:16" s="135" customFormat="1" x14ac:dyDescent="0.2">
      <c r="B19" s="281"/>
      <c r="C19" s="284"/>
      <c r="D19" s="282"/>
      <c r="E19" s="281"/>
      <c r="F19" s="282"/>
      <c r="G19" s="286">
        <f t="shared" si="1"/>
        <v>0</v>
      </c>
      <c r="H19" s="12">
        <v>0</v>
      </c>
      <c r="I19" s="304"/>
      <c r="J19" s="304"/>
      <c r="K19" s="282"/>
      <c r="L19" s="282"/>
      <c r="M19" s="282"/>
      <c r="N19" s="319"/>
      <c r="O19" s="320"/>
      <c r="P19" s="320">
        <f t="shared" si="0"/>
        <v>0</v>
      </c>
    </row>
    <row r="20" spans="2:16" s="135" customFormat="1" x14ac:dyDescent="0.2">
      <c r="B20" s="281"/>
      <c r="C20" s="284"/>
      <c r="D20" s="282"/>
      <c r="E20" s="281"/>
      <c r="F20" s="282"/>
      <c r="G20" s="286">
        <f t="shared" ref="G20:G77" si="2">G19-E20+C20</f>
        <v>0</v>
      </c>
      <c r="H20" s="135">
        <f t="shared" ref="H20:H38" si="3">H19-F20+D20</f>
        <v>0</v>
      </c>
      <c r="I20" s="304"/>
      <c r="J20" s="304"/>
      <c r="K20" s="282"/>
      <c r="L20" s="282"/>
      <c r="M20" s="282"/>
      <c r="N20" s="319"/>
      <c r="O20" s="320"/>
      <c r="P20" s="320">
        <f t="shared" si="0"/>
        <v>0</v>
      </c>
    </row>
    <row r="21" spans="2:16" s="135" customFormat="1" x14ac:dyDescent="0.2">
      <c r="B21" s="281"/>
      <c r="C21" s="284"/>
      <c r="D21" s="282"/>
      <c r="E21" s="281"/>
      <c r="F21" s="282"/>
      <c r="G21" s="286">
        <f t="shared" si="2"/>
        <v>0</v>
      </c>
      <c r="H21" s="135">
        <f t="shared" si="3"/>
        <v>0</v>
      </c>
      <c r="I21" s="304"/>
      <c r="J21" s="304"/>
      <c r="K21" s="282"/>
      <c r="L21" s="282"/>
      <c r="M21" s="282"/>
      <c r="N21" s="319"/>
      <c r="O21" s="320"/>
      <c r="P21" s="320">
        <f t="shared" si="0"/>
        <v>0</v>
      </c>
    </row>
    <row r="22" spans="2:16" s="135" customFormat="1" x14ac:dyDescent="0.2">
      <c r="B22" s="281"/>
      <c r="C22" s="284"/>
      <c r="D22" s="282"/>
      <c r="E22" s="281"/>
      <c r="F22" s="282"/>
      <c r="G22" s="286">
        <f t="shared" si="2"/>
        <v>0</v>
      </c>
      <c r="H22" s="135">
        <f t="shared" si="3"/>
        <v>0</v>
      </c>
      <c r="I22" s="304"/>
      <c r="J22" s="304"/>
      <c r="K22" s="282"/>
      <c r="L22" s="282"/>
      <c r="M22" s="282"/>
      <c r="N22" s="319"/>
      <c r="O22" s="320"/>
      <c r="P22" s="320">
        <f t="shared" si="0"/>
        <v>0</v>
      </c>
    </row>
    <row r="23" spans="2:16" s="135" customFormat="1" x14ac:dyDescent="0.2">
      <c r="B23" s="281"/>
      <c r="C23" s="284"/>
      <c r="D23" s="282"/>
      <c r="E23" s="281"/>
      <c r="F23" s="282"/>
      <c r="G23" s="284">
        <f t="shared" si="2"/>
        <v>0</v>
      </c>
      <c r="H23" s="282">
        <f t="shared" si="3"/>
        <v>0</v>
      </c>
      <c r="I23" s="304"/>
      <c r="J23" s="304"/>
      <c r="K23" s="285"/>
      <c r="L23" s="503"/>
      <c r="M23" s="282"/>
      <c r="N23" s="319"/>
      <c r="O23" s="320"/>
      <c r="P23" s="320">
        <f t="shared" si="0"/>
        <v>0</v>
      </c>
    </row>
    <row r="24" spans="2:16" s="135" customFormat="1" x14ac:dyDescent="0.2">
      <c r="B24" s="281"/>
      <c r="C24" s="284"/>
      <c r="D24" s="282"/>
      <c r="E24" s="281"/>
      <c r="F24" s="282"/>
      <c r="G24" s="284">
        <f t="shared" si="2"/>
        <v>0</v>
      </c>
      <c r="H24" s="135">
        <f t="shared" si="3"/>
        <v>0</v>
      </c>
      <c r="I24" s="304"/>
      <c r="J24" s="304"/>
      <c r="K24" s="282"/>
      <c r="L24" s="282"/>
      <c r="M24" s="282"/>
      <c r="N24" s="319"/>
      <c r="O24" s="320"/>
      <c r="P24" s="320">
        <f t="shared" si="0"/>
        <v>0</v>
      </c>
    </row>
    <row r="25" spans="2:16" s="135" customFormat="1" x14ac:dyDescent="0.2">
      <c r="B25" s="281"/>
      <c r="C25" s="284"/>
      <c r="D25" s="282"/>
      <c r="E25" s="281"/>
      <c r="F25" s="282"/>
      <c r="G25" s="284">
        <f t="shared" si="2"/>
        <v>0</v>
      </c>
      <c r="H25" s="135">
        <f t="shared" si="3"/>
        <v>0</v>
      </c>
      <c r="I25" s="371"/>
      <c r="J25" s="352"/>
      <c r="N25" s="320"/>
      <c r="O25" s="320"/>
      <c r="P25" s="320">
        <f t="shared" si="0"/>
        <v>0</v>
      </c>
    </row>
    <row r="26" spans="2:16" s="135" customFormat="1" x14ac:dyDescent="0.2">
      <c r="B26" s="281"/>
      <c r="C26" s="284"/>
      <c r="D26" s="282"/>
      <c r="E26" s="281"/>
      <c r="F26" s="282"/>
      <c r="G26" s="284">
        <f t="shared" si="2"/>
        <v>0</v>
      </c>
      <c r="H26" s="135">
        <f t="shared" si="3"/>
        <v>0</v>
      </c>
      <c r="I26" s="371"/>
      <c r="J26" s="352"/>
      <c r="N26" s="320"/>
      <c r="O26" s="320"/>
      <c r="P26" s="320">
        <f t="shared" si="0"/>
        <v>0</v>
      </c>
    </row>
    <row r="27" spans="2:16" s="135" customFormat="1" x14ac:dyDescent="0.2">
      <c r="B27" s="281"/>
      <c r="C27" s="284"/>
      <c r="D27" s="282"/>
      <c r="E27" s="281"/>
      <c r="F27" s="282"/>
      <c r="G27" s="284">
        <f t="shared" si="2"/>
        <v>0</v>
      </c>
      <c r="H27" s="135">
        <f t="shared" si="3"/>
        <v>0</v>
      </c>
      <c r="I27" s="371"/>
      <c r="J27" s="304"/>
      <c r="N27" s="320"/>
      <c r="O27" s="320"/>
      <c r="P27" s="320">
        <f t="shared" si="0"/>
        <v>0</v>
      </c>
    </row>
    <row r="28" spans="2:16" s="135" customFormat="1" x14ac:dyDescent="0.2">
      <c r="B28" s="281"/>
      <c r="C28" s="284"/>
      <c r="D28" s="282"/>
      <c r="E28" s="281"/>
      <c r="F28" s="282"/>
      <c r="G28" s="284">
        <f t="shared" si="2"/>
        <v>0</v>
      </c>
      <c r="H28" s="135">
        <f t="shared" si="3"/>
        <v>0</v>
      </c>
      <c r="I28" s="371"/>
      <c r="J28" s="304"/>
      <c r="N28" s="320"/>
      <c r="O28" s="320"/>
      <c r="P28" s="320">
        <f t="shared" si="0"/>
        <v>0</v>
      </c>
    </row>
    <row r="29" spans="2:16" s="135" customFormat="1" x14ac:dyDescent="0.2">
      <c r="B29" s="281"/>
      <c r="C29" s="284"/>
      <c r="D29" s="282"/>
      <c r="E29" s="281"/>
      <c r="F29" s="282"/>
      <c r="G29" s="284">
        <f t="shared" si="2"/>
        <v>0</v>
      </c>
      <c r="H29" s="135">
        <f t="shared" si="3"/>
        <v>0</v>
      </c>
      <c r="I29" s="304"/>
      <c r="J29" s="304"/>
      <c r="N29" s="320"/>
      <c r="O29" s="320"/>
      <c r="P29" s="320">
        <f t="shared" si="0"/>
        <v>0</v>
      </c>
    </row>
    <row r="30" spans="2:16" s="135" customFormat="1" x14ac:dyDescent="0.2">
      <c r="B30" s="281"/>
      <c r="C30" s="284"/>
      <c r="D30" s="282"/>
      <c r="E30" s="477"/>
      <c r="F30" s="483"/>
      <c r="G30" s="284">
        <f t="shared" si="2"/>
        <v>0</v>
      </c>
      <c r="H30" s="135">
        <f t="shared" si="3"/>
        <v>0</v>
      </c>
      <c r="I30" s="304"/>
      <c r="J30" s="304"/>
      <c r="N30" s="320"/>
      <c r="O30" s="320"/>
      <c r="P30" s="320">
        <f t="shared" si="0"/>
        <v>0</v>
      </c>
    </row>
    <row r="31" spans="2:16" s="135" customFormat="1" x14ac:dyDescent="0.2">
      <c r="B31" s="281"/>
      <c r="C31" s="284"/>
      <c r="D31" s="282"/>
      <c r="E31" s="477"/>
      <c r="F31" s="483"/>
      <c r="G31" s="284">
        <f t="shared" si="2"/>
        <v>0</v>
      </c>
      <c r="H31" s="135">
        <f t="shared" si="3"/>
        <v>0</v>
      </c>
      <c r="I31" s="304"/>
      <c r="J31" s="304"/>
      <c r="N31" s="320"/>
      <c r="O31" s="320"/>
      <c r="P31" s="320">
        <f t="shared" si="0"/>
        <v>0</v>
      </c>
    </row>
    <row r="32" spans="2:16" s="135" customFormat="1" x14ac:dyDescent="0.2">
      <c r="B32" s="281"/>
      <c r="C32" s="284"/>
      <c r="D32" s="282"/>
      <c r="E32" s="477"/>
      <c r="F32" s="483"/>
      <c r="G32" s="284">
        <f t="shared" si="2"/>
        <v>0</v>
      </c>
      <c r="H32" s="135">
        <f t="shared" si="3"/>
        <v>0</v>
      </c>
      <c r="I32" s="282"/>
      <c r="J32" s="484"/>
      <c r="N32" s="320"/>
      <c r="O32" s="320"/>
      <c r="P32" s="320">
        <f t="shared" si="0"/>
        <v>0</v>
      </c>
    </row>
    <row r="33" spans="2:16" s="135" customFormat="1" x14ac:dyDescent="0.2">
      <c r="B33" s="281"/>
      <c r="C33" s="284"/>
      <c r="D33" s="282"/>
      <c r="E33" s="477"/>
      <c r="F33" s="483"/>
      <c r="G33" s="284">
        <f t="shared" si="2"/>
        <v>0</v>
      </c>
      <c r="H33" s="135">
        <f t="shared" si="3"/>
        <v>0</v>
      </c>
      <c r="I33" s="282"/>
      <c r="J33" s="484"/>
      <c r="N33" s="320"/>
      <c r="O33" s="320"/>
      <c r="P33" s="320">
        <f t="shared" si="0"/>
        <v>0</v>
      </c>
    </row>
    <row r="34" spans="2:16" s="135" customFormat="1" x14ac:dyDescent="0.2">
      <c r="B34" s="281"/>
      <c r="C34" s="284"/>
      <c r="D34" s="282"/>
      <c r="E34" s="477"/>
      <c r="F34" s="483"/>
      <c r="G34" s="284">
        <f t="shared" si="2"/>
        <v>0</v>
      </c>
      <c r="H34" s="135">
        <f t="shared" si="3"/>
        <v>0</v>
      </c>
      <c r="I34" s="282"/>
      <c r="J34" s="484"/>
      <c r="N34" s="320"/>
      <c r="O34" s="320"/>
      <c r="P34" s="320">
        <f t="shared" si="0"/>
        <v>0</v>
      </c>
    </row>
    <row r="35" spans="2:16" s="135" customFormat="1" x14ac:dyDescent="0.2">
      <c r="B35" s="282"/>
      <c r="C35" s="286"/>
      <c r="E35" s="286"/>
      <c r="F35" s="484"/>
      <c r="G35" s="284">
        <f t="shared" si="2"/>
        <v>0</v>
      </c>
      <c r="H35" s="135">
        <f t="shared" si="3"/>
        <v>0</v>
      </c>
      <c r="I35" s="282"/>
      <c r="J35" s="285"/>
      <c r="N35" s="320"/>
      <c r="O35" s="320"/>
      <c r="P35" s="320">
        <f t="shared" si="0"/>
        <v>0</v>
      </c>
    </row>
    <row r="36" spans="2:16" s="135" customFormat="1" x14ac:dyDescent="0.2">
      <c r="B36" s="282"/>
      <c r="C36" s="286"/>
      <c r="E36" s="286"/>
      <c r="F36" s="484"/>
      <c r="G36" s="284">
        <f t="shared" si="2"/>
        <v>0</v>
      </c>
      <c r="H36" s="135">
        <f t="shared" si="3"/>
        <v>0</v>
      </c>
      <c r="I36" s="282"/>
      <c r="J36" s="285"/>
      <c r="N36" s="320"/>
      <c r="O36" s="320"/>
      <c r="P36" s="320">
        <f t="shared" si="0"/>
        <v>0</v>
      </c>
    </row>
    <row r="37" spans="2:16" s="135" customFormat="1" x14ac:dyDescent="0.2">
      <c r="B37" s="282"/>
      <c r="C37" s="286"/>
      <c r="E37" s="286"/>
      <c r="F37" s="484"/>
      <c r="G37" s="284">
        <f t="shared" si="2"/>
        <v>0</v>
      </c>
      <c r="H37" s="135">
        <f t="shared" si="3"/>
        <v>0</v>
      </c>
      <c r="I37" s="282"/>
      <c r="J37" s="285"/>
      <c r="N37" s="320"/>
      <c r="O37" s="320"/>
      <c r="P37" s="320">
        <f t="shared" si="0"/>
        <v>0</v>
      </c>
    </row>
    <row r="38" spans="2:16" s="135" customFormat="1" x14ac:dyDescent="0.2">
      <c r="B38" s="282"/>
      <c r="C38" s="286"/>
      <c r="E38" s="286"/>
      <c r="F38" s="484"/>
      <c r="G38" s="284">
        <f t="shared" si="2"/>
        <v>0</v>
      </c>
      <c r="H38" s="135">
        <f t="shared" si="3"/>
        <v>0</v>
      </c>
      <c r="I38" s="282"/>
      <c r="J38" s="285"/>
      <c r="L38" s="135" t="str">
        <f t="shared" ref="L38:L75" si="4">IF(D38&gt;0,D38," ")</f>
        <v xml:space="preserve"> </v>
      </c>
      <c r="N38" s="320"/>
      <c r="O38" s="320"/>
      <c r="P38" s="320">
        <f t="shared" si="0"/>
        <v>0</v>
      </c>
    </row>
    <row r="39" spans="2:16" s="135" customFormat="1" x14ac:dyDescent="0.2">
      <c r="B39" s="282"/>
      <c r="C39" s="286"/>
      <c r="E39" s="286"/>
      <c r="F39" s="484"/>
      <c r="G39" s="284">
        <f t="shared" si="2"/>
        <v>0</v>
      </c>
      <c r="H39" s="135">
        <f t="shared" ref="G39:H90" si="5">H38-F39+D39</f>
        <v>0</v>
      </c>
      <c r="I39" s="282"/>
      <c r="J39" s="285"/>
      <c r="L39" s="135" t="str">
        <f t="shared" si="4"/>
        <v xml:space="preserve"> </v>
      </c>
      <c r="N39" s="320"/>
      <c r="O39" s="320"/>
      <c r="P39" s="320">
        <f t="shared" si="0"/>
        <v>0</v>
      </c>
    </row>
    <row r="40" spans="2:16" s="135" customFormat="1" x14ac:dyDescent="0.2">
      <c r="B40" s="282"/>
      <c r="C40" s="286"/>
      <c r="E40" s="286"/>
      <c r="F40" s="484"/>
      <c r="G40" s="284">
        <f t="shared" si="2"/>
        <v>0</v>
      </c>
      <c r="H40" s="135">
        <f t="shared" si="5"/>
        <v>0</v>
      </c>
      <c r="I40" s="282"/>
      <c r="J40" s="285"/>
      <c r="L40" s="135" t="str">
        <f t="shared" si="4"/>
        <v xml:space="preserve"> </v>
      </c>
      <c r="N40" s="320"/>
      <c r="O40" s="320"/>
      <c r="P40" s="320">
        <f t="shared" si="0"/>
        <v>0</v>
      </c>
    </row>
    <row r="41" spans="2:16" s="135" customFormat="1" x14ac:dyDescent="0.2">
      <c r="B41" s="282"/>
      <c r="C41" s="286"/>
      <c r="E41" s="286"/>
      <c r="F41" s="484"/>
      <c r="G41" s="284">
        <f t="shared" si="2"/>
        <v>0</v>
      </c>
      <c r="H41" s="135">
        <f t="shared" si="5"/>
        <v>0</v>
      </c>
      <c r="I41" s="282"/>
      <c r="J41" s="352"/>
      <c r="L41" s="135" t="str">
        <f t="shared" si="4"/>
        <v xml:space="preserve"> </v>
      </c>
      <c r="N41" s="320"/>
      <c r="O41" s="320"/>
      <c r="P41" s="320">
        <f t="shared" si="0"/>
        <v>0</v>
      </c>
    </row>
    <row r="42" spans="2:16" s="135" customFormat="1" x14ac:dyDescent="0.2">
      <c r="B42" s="282"/>
      <c r="C42" s="286"/>
      <c r="E42" s="286"/>
      <c r="F42" s="484"/>
      <c r="G42" s="284">
        <f t="shared" si="2"/>
        <v>0</v>
      </c>
      <c r="H42" s="135">
        <f t="shared" si="5"/>
        <v>0</v>
      </c>
      <c r="I42" s="282"/>
      <c r="J42" s="285"/>
      <c r="L42" s="135" t="str">
        <f t="shared" si="4"/>
        <v xml:space="preserve"> </v>
      </c>
      <c r="N42" s="320"/>
      <c r="O42" s="320"/>
      <c r="P42" s="320">
        <f t="shared" si="0"/>
        <v>0</v>
      </c>
    </row>
    <row r="43" spans="2:16" s="135" customFormat="1" x14ac:dyDescent="0.2">
      <c r="C43" s="286"/>
      <c r="E43" s="286"/>
      <c r="G43" s="284">
        <f t="shared" si="2"/>
        <v>0</v>
      </c>
      <c r="H43" s="135">
        <f t="shared" si="5"/>
        <v>0</v>
      </c>
      <c r="L43" s="135" t="str">
        <f t="shared" si="4"/>
        <v xml:space="preserve"> </v>
      </c>
      <c r="N43" s="320"/>
      <c r="O43" s="320"/>
      <c r="P43" s="320">
        <f t="shared" si="0"/>
        <v>0</v>
      </c>
    </row>
    <row r="44" spans="2:16" s="135" customFormat="1" x14ac:dyDescent="0.2">
      <c r="C44" s="286"/>
      <c r="E44" s="286"/>
      <c r="G44" s="284">
        <f t="shared" si="2"/>
        <v>0</v>
      </c>
      <c r="H44" s="135">
        <f t="shared" si="5"/>
        <v>0</v>
      </c>
      <c r="N44" s="320"/>
      <c r="O44" s="320"/>
      <c r="P44" s="320">
        <f t="shared" si="0"/>
        <v>0</v>
      </c>
    </row>
    <row r="45" spans="2:16" s="135" customFormat="1" x14ac:dyDescent="0.2">
      <c r="C45" s="286"/>
      <c r="E45" s="286"/>
      <c r="G45" s="284">
        <f t="shared" si="2"/>
        <v>0</v>
      </c>
      <c r="H45" s="135">
        <f t="shared" si="5"/>
        <v>0</v>
      </c>
      <c r="L45" s="135" t="str">
        <f t="shared" si="4"/>
        <v xml:space="preserve"> </v>
      </c>
      <c r="N45" s="320"/>
      <c r="O45" s="320"/>
      <c r="P45" s="320">
        <f t="shared" si="0"/>
        <v>0</v>
      </c>
    </row>
    <row r="46" spans="2:16" s="135" customFormat="1" x14ac:dyDescent="0.2">
      <c r="C46" s="286"/>
      <c r="E46" s="286"/>
      <c r="G46" s="284">
        <f t="shared" si="2"/>
        <v>0</v>
      </c>
      <c r="H46" s="135">
        <f t="shared" si="5"/>
        <v>0</v>
      </c>
      <c r="L46" s="135" t="str">
        <f t="shared" si="4"/>
        <v xml:space="preserve"> </v>
      </c>
      <c r="N46" s="320"/>
      <c r="O46" s="320"/>
      <c r="P46" s="320">
        <f t="shared" si="0"/>
        <v>0</v>
      </c>
    </row>
    <row r="47" spans="2:16" s="135" customFormat="1" x14ac:dyDescent="0.2">
      <c r="C47" s="286"/>
      <c r="E47" s="286"/>
      <c r="G47" s="284">
        <f t="shared" si="2"/>
        <v>0</v>
      </c>
      <c r="H47" s="135">
        <f t="shared" si="5"/>
        <v>0</v>
      </c>
      <c r="L47" s="135" t="str">
        <f t="shared" si="4"/>
        <v xml:space="preserve"> </v>
      </c>
      <c r="N47" s="320"/>
      <c r="O47" s="320"/>
      <c r="P47" s="320">
        <f t="shared" si="0"/>
        <v>0</v>
      </c>
    </row>
    <row r="48" spans="2:16" s="135" customFormat="1" x14ac:dyDescent="0.2">
      <c r="C48" s="286"/>
      <c r="E48" s="286"/>
      <c r="G48" s="284">
        <f t="shared" si="2"/>
        <v>0</v>
      </c>
      <c r="H48" s="135">
        <f t="shared" si="5"/>
        <v>0</v>
      </c>
      <c r="L48" s="135" t="str">
        <f t="shared" si="4"/>
        <v xml:space="preserve"> </v>
      </c>
      <c r="N48" s="320"/>
      <c r="O48" s="320"/>
      <c r="P48" s="320">
        <f t="shared" si="0"/>
        <v>0</v>
      </c>
    </row>
    <row r="49" spans="3:16" s="135" customFormat="1" x14ac:dyDescent="0.2">
      <c r="C49" s="286"/>
      <c r="E49" s="286"/>
      <c r="G49" s="284">
        <f t="shared" si="2"/>
        <v>0</v>
      </c>
      <c r="H49" s="135">
        <f t="shared" si="5"/>
        <v>0</v>
      </c>
      <c r="L49" s="135" t="str">
        <f t="shared" si="4"/>
        <v xml:space="preserve"> </v>
      </c>
      <c r="N49" s="320"/>
      <c r="O49" s="320"/>
      <c r="P49" s="320">
        <f t="shared" si="0"/>
        <v>0</v>
      </c>
    </row>
    <row r="50" spans="3:16" s="135" customFormat="1" x14ac:dyDescent="0.2">
      <c r="C50" s="286"/>
      <c r="E50" s="286"/>
      <c r="G50" s="284">
        <f t="shared" si="2"/>
        <v>0</v>
      </c>
      <c r="H50" s="135">
        <f t="shared" si="5"/>
        <v>0</v>
      </c>
      <c r="L50" s="135" t="str">
        <f t="shared" si="4"/>
        <v xml:space="preserve"> </v>
      </c>
      <c r="N50" s="320"/>
      <c r="O50" s="320"/>
      <c r="P50" s="320">
        <f t="shared" si="0"/>
        <v>0</v>
      </c>
    </row>
    <row r="51" spans="3:16" s="135" customFormat="1" x14ac:dyDescent="0.2">
      <c r="C51" s="286"/>
      <c r="E51" s="286"/>
      <c r="G51" s="284">
        <f t="shared" si="2"/>
        <v>0</v>
      </c>
      <c r="H51" s="135">
        <f t="shared" si="5"/>
        <v>0</v>
      </c>
      <c r="L51" s="135" t="str">
        <f t="shared" si="4"/>
        <v xml:space="preserve"> </v>
      </c>
      <c r="N51" s="320"/>
      <c r="O51" s="320"/>
      <c r="P51" s="320">
        <f t="shared" si="0"/>
        <v>0</v>
      </c>
    </row>
    <row r="52" spans="3:16" s="135" customFormat="1" x14ac:dyDescent="0.2">
      <c r="C52" s="286"/>
      <c r="E52" s="286"/>
      <c r="G52" s="284">
        <f t="shared" si="2"/>
        <v>0</v>
      </c>
      <c r="H52" s="135">
        <f t="shared" si="5"/>
        <v>0</v>
      </c>
      <c r="L52" s="135" t="str">
        <f t="shared" si="4"/>
        <v xml:space="preserve"> </v>
      </c>
      <c r="N52" s="320"/>
      <c r="O52" s="320"/>
      <c r="P52" s="320">
        <f t="shared" si="0"/>
        <v>0</v>
      </c>
    </row>
    <row r="53" spans="3:16" s="135" customFormat="1" x14ac:dyDescent="0.2">
      <c r="C53" s="286"/>
      <c r="E53" s="286"/>
      <c r="G53" s="284">
        <f t="shared" si="2"/>
        <v>0</v>
      </c>
      <c r="H53" s="135">
        <f t="shared" si="5"/>
        <v>0</v>
      </c>
      <c r="L53" s="135" t="str">
        <f t="shared" si="4"/>
        <v xml:space="preserve"> </v>
      </c>
      <c r="N53" s="320"/>
      <c r="O53" s="320"/>
      <c r="P53" s="320">
        <f t="shared" si="0"/>
        <v>0</v>
      </c>
    </row>
    <row r="54" spans="3:16" s="135" customFormat="1" x14ac:dyDescent="0.2">
      <c r="C54" s="286"/>
      <c r="E54" s="286"/>
      <c r="G54" s="284">
        <f t="shared" si="2"/>
        <v>0</v>
      </c>
      <c r="H54" s="135">
        <f t="shared" si="5"/>
        <v>0</v>
      </c>
      <c r="L54" s="135" t="str">
        <f t="shared" si="4"/>
        <v xml:space="preserve"> </v>
      </c>
      <c r="N54" s="320"/>
      <c r="O54" s="320"/>
      <c r="P54" s="320">
        <f t="shared" si="0"/>
        <v>0</v>
      </c>
    </row>
    <row r="55" spans="3:16" s="135" customFormat="1" x14ac:dyDescent="0.2">
      <c r="C55" s="286"/>
      <c r="E55" s="286"/>
      <c r="G55" s="284">
        <f t="shared" si="2"/>
        <v>0</v>
      </c>
      <c r="H55" s="135">
        <f t="shared" si="5"/>
        <v>0</v>
      </c>
      <c r="L55" s="135" t="str">
        <f t="shared" si="4"/>
        <v xml:space="preserve"> </v>
      </c>
      <c r="N55" s="320"/>
      <c r="O55" s="320"/>
      <c r="P55" s="320">
        <f t="shared" si="0"/>
        <v>0</v>
      </c>
    </row>
    <row r="56" spans="3:16" s="135" customFormat="1" x14ac:dyDescent="0.2">
      <c r="C56" s="286"/>
      <c r="E56" s="286"/>
      <c r="G56" s="284">
        <f t="shared" si="2"/>
        <v>0</v>
      </c>
      <c r="H56" s="135">
        <f t="shared" si="5"/>
        <v>0</v>
      </c>
      <c r="L56" s="135" t="str">
        <f t="shared" si="4"/>
        <v xml:space="preserve"> </v>
      </c>
      <c r="N56" s="320"/>
      <c r="O56" s="320"/>
      <c r="P56" s="320">
        <f t="shared" si="0"/>
        <v>0</v>
      </c>
    </row>
    <row r="57" spans="3:16" s="135" customFormat="1" x14ac:dyDescent="0.2">
      <c r="C57" s="286"/>
      <c r="E57" s="286"/>
      <c r="G57" s="284">
        <f t="shared" si="2"/>
        <v>0</v>
      </c>
      <c r="H57" s="135">
        <f t="shared" si="5"/>
        <v>0</v>
      </c>
      <c r="L57" s="135" t="str">
        <f t="shared" si="4"/>
        <v xml:space="preserve"> </v>
      </c>
      <c r="N57" s="320"/>
      <c r="O57" s="320"/>
      <c r="P57" s="320">
        <f t="shared" si="0"/>
        <v>0</v>
      </c>
    </row>
    <row r="58" spans="3:16" s="135" customFormat="1" x14ac:dyDescent="0.2">
      <c r="C58" s="286"/>
      <c r="E58" s="286"/>
      <c r="G58" s="284">
        <f t="shared" si="2"/>
        <v>0</v>
      </c>
      <c r="H58" s="135">
        <f t="shared" si="5"/>
        <v>0</v>
      </c>
      <c r="L58" s="135" t="str">
        <f t="shared" si="4"/>
        <v xml:space="preserve"> </v>
      </c>
      <c r="N58" s="320"/>
      <c r="O58" s="320"/>
      <c r="P58" s="320">
        <f t="shared" si="0"/>
        <v>0</v>
      </c>
    </row>
    <row r="59" spans="3:16" s="135" customFormat="1" x14ac:dyDescent="0.2">
      <c r="C59" s="286"/>
      <c r="E59" s="286"/>
      <c r="G59" s="284">
        <f t="shared" si="2"/>
        <v>0</v>
      </c>
      <c r="H59" s="135">
        <f t="shared" si="5"/>
        <v>0</v>
      </c>
      <c r="L59" s="135" t="str">
        <f t="shared" si="4"/>
        <v xml:space="preserve"> </v>
      </c>
      <c r="N59" s="320"/>
      <c r="O59" s="320"/>
      <c r="P59" s="320">
        <f t="shared" si="0"/>
        <v>0</v>
      </c>
    </row>
    <row r="60" spans="3:16" s="135" customFormat="1" x14ac:dyDescent="0.2">
      <c r="C60" s="286"/>
      <c r="E60" s="286"/>
      <c r="G60" s="284">
        <f t="shared" si="2"/>
        <v>0</v>
      </c>
      <c r="H60" s="135">
        <f t="shared" si="5"/>
        <v>0</v>
      </c>
      <c r="L60" s="135" t="str">
        <f t="shared" si="4"/>
        <v xml:space="preserve"> </v>
      </c>
      <c r="N60" s="320"/>
      <c r="O60" s="320"/>
      <c r="P60" s="320">
        <f t="shared" si="0"/>
        <v>0</v>
      </c>
    </row>
    <row r="61" spans="3:16" s="135" customFormat="1" x14ac:dyDescent="0.2">
      <c r="C61" s="286"/>
      <c r="E61" s="286"/>
      <c r="G61" s="284">
        <f t="shared" si="2"/>
        <v>0</v>
      </c>
      <c r="H61" s="135">
        <f t="shared" si="5"/>
        <v>0</v>
      </c>
      <c r="L61" s="135" t="str">
        <f t="shared" si="4"/>
        <v xml:space="preserve"> </v>
      </c>
      <c r="N61" s="320"/>
      <c r="O61" s="320"/>
      <c r="P61" s="320">
        <f t="shared" si="0"/>
        <v>0</v>
      </c>
    </row>
    <row r="62" spans="3:16" s="135" customFormat="1" x14ac:dyDescent="0.2">
      <c r="C62" s="286"/>
      <c r="E62" s="286"/>
      <c r="G62" s="284">
        <f t="shared" si="2"/>
        <v>0</v>
      </c>
      <c r="H62" s="135">
        <f t="shared" si="5"/>
        <v>0</v>
      </c>
      <c r="L62" s="135" t="str">
        <f t="shared" si="4"/>
        <v xml:space="preserve"> </v>
      </c>
      <c r="N62" s="320"/>
      <c r="O62" s="320"/>
      <c r="P62" s="320">
        <f t="shared" si="0"/>
        <v>0</v>
      </c>
    </row>
    <row r="63" spans="3:16" s="135" customFormat="1" x14ac:dyDescent="0.2">
      <c r="C63" s="286"/>
      <c r="E63" s="286"/>
      <c r="G63" s="284">
        <f t="shared" si="2"/>
        <v>0</v>
      </c>
      <c r="H63" s="135">
        <f t="shared" si="5"/>
        <v>0</v>
      </c>
      <c r="L63" s="135" t="str">
        <f t="shared" si="4"/>
        <v xml:space="preserve"> </v>
      </c>
      <c r="N63" s="320"/>
      <c r="O63" s="320"/>
      <c r="P63" s="320">
        <f t="shared" si="0"/>
        <v>0</v>
      </c>
    </row>
    <row r="64" spans="3:16" s="135" customFormat="1" x14ac:dyDescent="0.2">
      <c r="C64" s="286"/>
      <c r="E64" s="286"/>
      <c r="G64" s="284">
        <f t="shared" si="2"/>
        <v>0</v>
      </c>
      <c r="H64" s="135">
        <f t="shared" si="5"/>
        <v>0</v>
      </c>
      <c r="L64" s="135" t="str">
        <f t="shared" si="4"/>
        <v xml:space="preserve"> </v>
      </c>
      <c r="N64" s="320"/>
      <c r="O64" s="320"/>
      <c r="P64" s="320">
        <f t="shared" si="0"/>
        <v>0</v>
      </c>
    </row>
    <row r="65" spans="3:16" s="135" customFormat="1" x14ac:dyDescent="0.2">
      <c r="C65" s="286"/>
      <c r="E65" s="286"/>
      <c r="G65" s="284">
        <f t="shared" si="2"/>
        <v>0</v>
      </c>
      <c r="H65" s="135">
        <f t="shared" si="5"/>
        <v>0</v>
      </c>
      <c r="L65" s="135" t="str">
        <f t="shared" si="4"/>
        <v xml:space="preserve"> </v>
      </c>
      <c r="N65" s="320"/>
      <c r="O65" s="320"/>
      <c r="P65" s="320">
        <f t="shared" si="0"/>
        <v>0</v>
      </c>
    </row>
    <row r="66" spans="3:16" s="135" customFormat="1" x14ac:dyDescent="0.2">
      <c r="C66" s="286"/>
      <c r="E66" s="286"/>
      <c r="G66" s="284">
        <f t="shared" si="2"/>
        <v>0</v>
      </c>
      <c r="H66" s="135">
        <f t="shared" si="5"/>
        <v>0</v>
      </c>
      <c r="L66" s="135" t="str">
        <f t="shared" si="4"/>
        <v xml:space="preserve"> </v>
      </c>
      <c r="N66" s="320"/>
      <c r="O66" s="320"/>
      <c r="P66" s="320">
        <f t="shared" si="0"/>
        <v>0</v>
      </c>
    </row>
    <row r="67" spans="3:16" s="135" customFormat="1" x14ac:dyDescent="0.2">
      <c r="C67" s="286"/>
      <c r="E67" s="286"/>
      <c r="G67" s="284">
        <f t="shared" si="2"/>
        <v>0</v>
      </c>
      <c r="H67" s="135">
        <f t="shared" si="5"/>
        <v>0</v>
      </c>
      <c r="L67" s="135" t="str">
        <f t="shared" si="4"/>
        <v xml:space="preserve"> </v>
      </c>
      <c r="N67" s="320"/>
      <c r="O67" s="320"/>
      <c r="P67" s="320">
        <f t="shared" si="0"/>
        <v>0</v>
      </c>
    </row>
    <row r="68" spans="3:16" s="135" customFormat="1" x14ac:dyDescent="0.2">
      <c r="C68" s="286"/>
      <c r="E68" s="286"/>
      <c r="G68" s="284">
        <f t="shared" si="2"/>
        <v>0</v>
      </c>
      <c r="H68" s="135">
        <f t="shared" si="5"/>
        <v>0</v>
      </c>
      <c r="L68" s="135" t="str">
        <f t="shared" si="4"/>
        <v xml:space="preserve"> </v>
      </c>
      <c r="N68" s="320"/>
      <c r="O68" s="320"/>
      <c r="P68" s="320">
        <f t="shared" si="0"/>
        <v>0</v>
      </c>
    </row>
    <row r="69" spans="3:16" s="135" customFormat="1" x14ac:dyDescent="0.2">
      <c r="C69" s="286"/>
      <c r="E69" s="286"/>
      <c r="G69" s="284">
        <f t="shared" si="2"/>
        <v>0</v>
      </c>
      <c r="H69" s="135">
        <f t="shared" si="5"/>
        <v>0</v>
      </c>
      <c r="L69" s="135" t="str">
        <f t="shared" si="4"/>
        <v xml:space="preserve"> </v>
      </c>
      <c r="N69" s="320"/>
      <c r="O69" s="320"/>
      <c r="P69" s="320">
        <f t="shared" si="0"/>
        <v>0</v>
      </c>
    </row>
    <row r="70" spans="3:16" s="135" customFormat="1" x14ac:dyDescent="0.2">
      <c r="C70" s="286"/>
      <c r="E70" s="286"/>
      <c r="G70" s="284">
        <f t="shared" si="2"/>
        <v>0</v>
      </c>
      <c r="H70" s="135">
        <f t="shared" si="5"/>
        <v>0</v>
      </c>
      <c r="L70" s="135" t="str">
        <f t="shared" si="4"/>
        <v xml:space="preserve"> </v>
      </c>
      <c r="N70" s="320"/>
      <c r="O70" s="320"/>
      <c r="P70" s="320">
        <f t="shared" si="0"/>
        <v>0</v>
      </c>
    </row>
    <row r="71" spans="3:16" s="135" customFormat="1" x14ac:dyDescent="0.2">
      <c r="C71" s="286"/>
      <c r="E71" s="286"/>
      <c r="G71" s="284">
        <f t="shared" si="2"/>
        <v>0</v>
      </c>
      <c r="H71" s="135">
        <f t="shared" si="5"/>
        <v>0</v>
      </c>
      <c r="L71" s="135" t="str">
        <f t="shared" si="4"/>
        <v xml:space="preserve"> </v>
      </c>
      <c r="N71" s="320"/>
      <c r="O71" s="320"/>
      <c r="P71" s="320">
        <f t="shared" si="0"/>
        <v>0</v>
      </c>
    </row>
    <row r="72" spans="3:16" s="135" customFormat="1" x14ac:dyDescent="0.2">
      <c r="C72" s="286"/>
      <c r="E72" s="286"/>
      <c r="G72" s="284">
        <f t="shared" si="2"/>
        <v>0</v>
      </c>
      <c r="H72" s="135">
        <f t="shared" si="5"/>
        <v>0</v>
      </c>
      <c r="L72" s="135" t="str">
        <f t="shared" si="4"/>
        <v xml:space="preserve"> </v>
      </c>
      <c r="N72" s="320"/>
      <c r="O72" s="320"/>
      <c r="P72" s="320">
        <f t="shared" si="0"/>
        <v>0</v>
      </c>
    </row>
    <row r="73" spans="3:16" s="135" customFormat="1" x14ac:dyDescent="0.2">
      <c r="C73" s="286"/>
      <c r="E73" s="286"/>
      <c r="G73" s="284">
        <f t="shared" si="2"/>
        <v>0</v>
      </c>
      <c r="H73" s="135">
        <f t="shared" si="5"/>
        <v>0</v>
      </c>
      <c r="L73" s="135" t="str">
        <f t="shared" si="4"/>
        <v xml:space="preserve"> </v>
      </c>
      <c r="N73" s="320"/>
      <c r="O73" s="320"/>
      <c r="P73" s="320">
        <f t="shared" ref="P73:P136" si="6">O73*G73</f>
        <v>0</v>
      </c>
    </row>
    <row r="74" spans="3:16" s="135" customFormat="1" x14ac:dyDescent="0.2">
      <c r="C74" s="286"/>
      <c r="E74" s="286"/>
      <c r="G74" s="284">
        <f t="shared" si="2"/>
        <v>0</v>
      </c>
      <c r="H74" s="135">
        <f t="shared" si="5"/>
        <v>0</v>
      </c>
      <c r="L74" s="135" t="str">
        <f t="shared" si="4"/>
        <v xml:space="preserve"> </v>
      </c>
      <c r="N74" s="320"/>
      <c r="O74" s="320"/>
      <c r="P74" s="320">
        <f t="shared" si="6"/>
        <v>0</v>
      </c>
    </row>
    <row r="75" spans="3:16" s="135" customFormat="1" x14ac:dyDescent="0.2">
      <c r="C75" s="286"/>
      <c r="E75" s="286"/>
      <c r="G75" s="284">
        <f t="shared" si="2"/>
        <v>0</v>
      </c>
      <c r="H75" s="135">
        <f t="shared" si="5"/>
        <v>0</v>
      </c>
      <c r="L75" s="135" t="str">
        <f t="shared" si="4"/>
        <v xml:space="preserve"> </v>
      </c>
      <c r="N75" s="320"/>
      <c r="O75" s="320"/>
      <c r="P75" s="320">
        <f t="shared" si="6"/>
        <v>0</v>
      </c>
    </row>
    <row r="76" spans="3:16" s="135" customFormat="1" x14ac:dyDescent="0.2">
      <c r="C76" s="286"/>
      <c r="E76" s="286"/>
      <c r="G76" s="284">
        <f t="shared" si="2"/>
        <v>0</v>
      </c>
      <c r="H76" s="135">
        <f t="shared" si="5"/>
        <v>0</v>
      </c>
      <c r="L76" s="135" t="str">
        <f t="shared" ref="L76:L139" si="7">IF(D76&gt;0,D76," ")</f>
        <v xml:space="preserve"> </v>
      </c>
      <c r="N76" s="320"/>
      <c r="O76" s="320"/>
      <c r="P76" s="320">
        <f t="shared" si="6"/>
        <v>0</v>
      </c>
    </row>
    <row r="77" spans="3:16" s="135" customFormat="1" x14ac:dyDescent="0.2">
      <c r="C77" s="286"/>
      <c r="E77" s="286"/>
      <c r="G77" s="284">
        <f t="shared" si="2"/>
        <v>0</v>
      </c>
      <c r="H77" s="135">
        <f t="shared" si="5"/>
        <v>0</v>
      </c>
      <c r="L77" s="135" t="str">
        <f t="shared" si="7"/>
        <v xml:space="preserve"> </v>
      </c>
      <c r="N77" s="320"/>
      <c r="O77" s="320"/>
      <c r="P77" s="320">
        <f t="shared" si="6"/>
        <v>0</v>
      </c>
    </row>
    <row r="78" spans="3:16" s="135" customFormat="1" x14ac:dyDescent="0.2">
      <c r="C78" s="286"/>
      <c r="E78" s="286"/>
      <c r="G78" s="286">
        <f t="shared" si="5"/>
        <v>0</v>
      </c>
      <c r="H78" s="135">
        <f t="shared" si="5"/>
        <v>0</v>
      </c>
      <c r="L78" s="135" t="str">
        <f t="shared" si="7"/>
        <v xml:space="preserve"> </v>
      </c>
      <c r="N78" s="320"/>
      <c r="O78" s="320"/>
      <c r="P78" s="320">
        <f t="shared" si="6"/>
        <v>0</v>
      </c>
    </row>
    <row r="79" spans="3:16" s="135" customFormat="1" x14ac:dyDescent="0.2">
      <c r="C79" s="286"/>
      <c r="E79" s="286"/>
      <c r="G79" s="286">
        <f t="shared" si="5"/>
        <v>0</v>
      </c>
      <c r="H79" s="135">
        <f t="shared" si="5"/>
        <v>0</v>
      </c>
      <c r="L79" s="135" t="str">
        <f t="shared" si="7"/>
        <v xml:space="preserve"> </v>
      </c>
      <c r="N79" s="320"/>
      <c r="O79" s="320"/>
      <c r="P79" s="320">
        <f t="shared" si="6"/>
        <v>0</v>
      </c>
    </row>
    <row r="80" spans="3:16" s="135" customFormat="1" x14ac:dyDescent="0.2">
      <c r="C80" s="286"/>
      <c r="E80" s="286"/>
      <c r="G80" s="286">
        <f t="shared" si="5"/>
        <v>0</v>
      </c>
      <c r="H80" s="135">
        <f t="shared" si="5"/>
        <v>0</v>
      </c>
      <c r="L80" s="135" t="str">
        <f t="shared" si="7"/>
        <v xml:space="preserve"> </v>
      </c>
      <c r="N80" s="320"/>
      <c r="O80" s="320"/>
      <c r="P80" s="320">
        <f t="shared" si="6"/>
        <v>0</v>
      </c>
    </row>
    <row r="81" spans="3:16" s="135" customFormat="1" x14ac:dyDescent="0.2">
      <c r="C81" s="286"/>
      <c r="E81" s="286"/>
      <c r="G81" s="286">
        <f t="shared" si="5"/>
        <v>0</v>
      </c>
      <c r="H81" s="135">
        <f t="shared" si="5"/>
        <v>0</v>
      </c>
      <c r="L81" s="135" t="str">
        <f t="shared" si="7"/>
        <v xml:space="preserve"> </v>
      </c>
      <c r="N81" s="320"/>
      <c r="O81" s="320"/>
      <c r="P81" s="320">
        <f t="shared" si="6"/>
        <v>0</v>
      </c>
    </row>
    <row r="82" spans="3:16" s="135" customFormat="1" x14ac:dyDescent="0.2">
      <c r="C82" s="286"/>
      <c r="E82" s="286"/>
      <c r="G82" s="286">
        <f t="shared" si="5"/>
        <v>0</v>
      </c>
      <c r="H82" s="135">
        <f t="shared" si="5"/>
        <v>0</v>
      </c>
      <c r="L82" s="135" t="str">
        <f t="shared" si="7"/>
        <v xml:space="preserve"> </v>
      </c>
      <c r="N82" s="320"/>
      <c r="O82" s="320"/>
      <c r="P82" s="320">
        <f t="shared" si="6"/>
        <v>0</v>
      </c>
    </row>
    <row r="83" spans="3:16" s="135" customFormat="1" x14ac:dyDescent="0.2">
      <c r="C83" s="286"/>
      <c r="E83" s="286"/>
      <c r="G83" s="286">
        <f t="shared" si="5"/>
        <v>0</v>
      </c>
      <c r="H83" s="135">
        <f t="shared" si="5"/>
        <v>0</v>
      </c>
      <c r="L83" s="135" t="str">
        <f t="shared" si="7"/>
        <v xml:space="preserve"> </v>
      </c>
      <c r="N83" s="320"/>
      <c r="O83" s="320"/>
      <c r="P83" s="320">
        <f t="shared" si="6"/>
        <v>0</v>
      </c>
    </row>
    <row r="84" spans="3:16" s="135" customFormat="1" x14ac:dyDescent="0.2">
      <c r="C84" s="286"/>
      <c r="E84" s="286"/>
      <c r="G84" s="286">
        <f t="shared" si="5"/>
        <v>0</v>
      </c>
      <c r="H84" s="135">
        <f t="shared" si="5"/>
        <v>0</v>
      </c>
      <c r="L84" s="135" t="str">
        <f t="shared" si="7"/>
        <v xml:space="preserve"> </v>
      </c>
      <c r="N84" s="320"/>
      <c r="O84" s="320"/>
      <c r="P84" s="320">
        <f t="shared" si="6"/>
        <v>0</v>
      </c>
    </row>
    <row r="85" spans="3:16" s="135" customFormat="1" x14ac:dyDescent="0.2">
      <c r="C85" s="286"/>
      <c r="E85" s="286"/>
      <c r="G85" s="286">
        <f t="shared" si="5"/>
        <v>0</v>
      </c>
      <c r="H85" s="135">
        <f t="shared" si="5"/>
        <v>0</v>
      </c>
      <c r="L85" s="135" t="str">
        <f t="shared" si="7"/>
        <v xml:space="preserve"> </v>
      </c>
      <c r="N85" s="320"/>
      <c r="O85" s="320"/>
      <c r="P85" s="320">
        <f t="shared" si="6"/>
        <v>0</v>
      </c>
    </row>
    <row r="86" spans="3:16" s="135" customFormat="1" x14ac:dyDescent="0.2">
      <c r="C86" s="286"/>
      <c r="E86" s="286"/>
      <c r="G86" s="286">
        <f t="shared" si="5"/>
        <v>0</v>
      </c>
      <c r="H86" s="135">
        <f t="shared" si="5"/>
        <v>0</v>
      </c>
      <c r="L86" s="135" t="str">
        <f t="shared" si="7"/>
        <v xml:space="preserve"> </v>
      </c>
      <c r="N86" s="320"/>
      <c r="O86" s="320"/>
      <c r="P86" s="320">
        <f t="shared" si="6"/>
        <v>0</v>
      </c>
    </row>
    <row r="87" spans="3:16" s="135" customFormat="1" x14ac:dyDescent="0.2">
      <c r="C87" s="286"/>
      <c r="E87" s="286"/>
      <c r="G87" s="286">
        <f t="shared" si="5"/>
        <v>0</v>
      </c>
      <c r="H87" s="135">
        <f t="shared" si="5"/>
        <v>0</v>
      </c>
      <c r="L87" s="135" t="str">
        <f t="shared" si="7"/>
        <v xml:space="preserve"> </v>
      </c>
      <c r="N87" s="320"/>
      <c r="O87" s="320"/>
      <c r="P87" s="320">
        <f t="shared" si="6"/>
        <v>0</v>
      </c>
    </row>
    <row r="88" spans="3:16" s="135" customFormat="1" x14ac:dyDescent="0.2">
      <c r="C88" s="286"/>
      <c r="E88" s="286"/>
      <c r="G88" s="286">
        <f t="shared" si="5"/>
        <v>0</v>
      </c>
      <c r="H88" s="135">
        <f t="shared" si="5"/>
        <v>0</v>
      </c>
      <c r="L88" s="135" t="str">
        <f t="shared" si="7"/>
        <v xml:space="preserve"> </v>
      </c>
      <c r="N88" s="320"/>
      <c r="O88" s="320"/>
      <c r="P88" s="320">
        <f t="shared" si="6"/>
        <v>0</v>
      </c>
    </row>
    <row r="89" spans="3:16" s="135" customFormat="1" x14ac:dyDescent="0.2">
      <c r="C89" s="286"/>
      <c r="E89" s="286"/>
      <c r="G89" s="286">
        <f t="shared" si="5"/>
        <v>0</v>
      </c>
      <c r="H89" s="135">
        <f t="shared" si="5"/>
        <v>0</v>
      </c>
      <c r="L89" s="135" t="str">
        <f t="shared" si="7"/>
        <v xml:space="preserve"> </v>
      </c>
      <c r="N89" s="320"/>
      <c r="O89" s="320"/>
      <c r="P89" s="320">
        <f t="shared" si="6"/>
        <v>0</v>
      </c>
    </row>
    <row r="90" spans="3:16" s="135" customFormat="1" x14ac:dyDescent="0.2">
      <c r="C90" s="286"/>
      <c r="E90" s="286"/>
      <c r="G90" s="286">
        <f t="shared" si="5"/>
        <v>0</v>
      </c>
      <c r="H90" s="135">
        <f t="shared" si="5"/>
        <v>0</v>
      </c>
      <c r="L90" s="135" t="str">
        <f t="shared" si="7"/>
        <v xml:space="preserve"> </v>
      </c>
      <c r="N90" s="320"/>
      <c r="O90" s="320"/>
      <c r="P90" s="320">
        <f t="shared" si="6"/>
        <v>0</v>
      </c>
    </row>
    <row r="91" spans="3:16" s="135" customFormat="1" x14ac:dyDescent="0.2">
      <c r="C91" s="286"/>
      <c r="E91" s="286"/>
      <c r="G91" s="286">
        <f t="shared" ref="G91:H118" si="8">G90-E91+C91</f>
        <v>0</v>
      </c>
      <c r="H91" s="135">
        <f t="shared" si="8"/>
        <v>0</v>
      </c>
      <c r="L91" s="135" t="str">
        <f t="shared" si="7"/>
        <v xml:space="preserve"> </v>
      </c>
      <c r="N91" s="320"/>
      <c r="O91" s="320"/>
      <c r="P91" s="320">
        <f t="shared" si="6"/>
        <v>0</v>
      </c>
    </row>
    <row r="92" spans="3:16" s="135" customFormat="1" x14ac:dyDescent="0.2">
      <c r="C92" s="286"/>
      <c r="E92" s="286"/>
      <c r="G92" s="286">
        <f t="shared" si="8"/>
        <v>0</v>
      </c>
      <c r="H92" s="135">
        <f t="shared" si="8"/>
        <v>0</v>
      </c>
      <c r="L92" s="135" t="str">
        <f t="shared" si="7"/>
        <v xml:space="preserve"> </v>
      </c>
      <c r="N92" s="320"/>
      <c r="O92" s="320"/>
      <c r="P92" s="320">
        <f t="shared" si="6"/>
        <v>0</v>
      </c>
    </row>
    <row r="93" spans="3:16" x14ac:dyDescent="0.2">
      <c r="G93" s="13">
        <f t="shared" si="8"/>
        <v>0</v>
      </c>
      <c r="H93" s="9">
        <f t="shared" si="8"/>
        <v>0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3:16" x14ac:dyDescent="0.2">
      <c r="G94" s="13">
        <f t="shared" si="8"/>
        <v>0</v>
      </c>
      <c r="H94" s="9">
        <f t="shared" si="8"/>
        <v>0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3:16" x14ac:dyDescent="0.2">
      <c r="G95" s="13">
        <f t="shared" si="8"/>
        <v>0</v>
      </c>
      <c r="H95" s="9">
        <f t="shared" si="8"/>
        <v>0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3:16" x14ac:dyDescent="0.2">
      <c r="G96" s="13">
        <f t="shared" si="8"/>
        <v>0</v>
      </c>
      <c r="H96" s="9">
        <f t="shared" si="8"/>
        <v>0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0</v>
      </c>
      <c r="H97" s="9">
        <f t="shared" si="8"/>
        <v>0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0</v>
      </c>
      <c r="H98" s="9">
        <f t="shared" si="8"/>
        <v>0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0</v>
      </c>
      <c r="H99" s="9">
        <f t="shared" si="8"/>
        <v>0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0</v>
      </c>
      <c r="H100" s="9">
        <f t="shared" si="8"/>
        <v>0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0</v>
      </c>
      <c r="H101" s="9">
        <f t="shared" si="8"/>
        <v>0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0</v>
      </c>
      <c r="H102" s="9">
        <f t="shared" si="8"/>
        <v>0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0</v>
      </c>
      <c r="H103" s="9">
        <f t="shared" si="8"/>
        <v>0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0</v>
      </c>
      <c r="H104" s="9">
        <f t="shared" si="8"/>
        <v>0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0</v>
      </c>
      <c r="H105" s="9">
        <f t="shared" si="8"/>
        <v>0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0</v>
      </c>
      <c r="H106" s="9">
        <f t="shared" si="8"/>
        <v>0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0</v>
      </c>
      <c r="H107" s="9">
        <f t="shared" si="8"/>
        <v>0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0</v>
      </c>
      <c r="H108" s="9">
        <f t="shared" si="8"/>
        <v>0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0</v>
      </c>
      <c r="H109" s="9">
        <f t="shared" si="8"/>
        <v>0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0</v>
      </c>
      <c r="H110" s="9">
        <f t="shared" si="8"/>
        <v>0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0</v>
      </c>
      <c r="H111" s="9">
        <f t="shared" si="8"/>
        <v>0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0</v>
      </c>
      <c r="H112" s="9">
        <f t="shared" si="8"/>
        <v>0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0</v>
      </c>
      <c r="H113" s="9">
        <f t="shared" si="8"/>
        <v>0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0</v>
      </c>
      <c r="H114" s="9">
        <f t="shared" si="8"/>
        <v>0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0</v>
      </c>
      <c r="H115" s="9">
        <f t="shared" si="8"/>
        <v>0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0</v>
      </c>
      <c r="H116" s="9">
        <f t="shared" si="8"/>
        <v>0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0</v>
      </c>
      <c r="H117" s="9">
        <f t="shared" si="8"/>
        <v>0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0</v>
      </c>
      <c r="H118" s="9">
        <f t="shared" si="8"/>
        <v>0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ref="G119:H182" si="9">G118-E119+C119</f>
        <v>0</v>
      </c>
      <c r="H119" s="9">
        <f t="shared" si="9"/>
        <v>0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9"/>
        <v>0</v>
      </c>
      <c r="H120" s="9">
        <f t="shared" si="9"/>
        <v>0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0</v>
      </c>
      <c r="H121" s="9">
        <f t="shared" si="9"/>
        <v>0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0</v>
      </c>
      <c r="H122" s="9">
        <f t="shared" si="9"/>
        <v>0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0</v>
      </c>
      <c r="H123" s="9">
        <f t="shared" si="9"/>
        <v>0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0</v>
      </c>
      <c r="H124" s="9">
        <f t="shared" si="9"/>
        <v>0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0</v>
      </c>
      <c r="H125" s="9">
        <f t="shared" si="9"/>
        <v>0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0</v>
      </c>
      <c r="H126" s="9">
        <f t="shared" si="9"/>
        <v>0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0</v>
      </c>
      <c r="H127" s="9">
        <f t="shared" si="9"/>
        <v>0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0</v>
      </c>
      <c r="H128" s="9">
        <f t="shared" si="9"/>
        <v>0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0</v>
      </c>
      <c r="H129" s="9">
        <f t="shared" si="9"/>
        <v>0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0</v>
      </c>
      <c r="H130" s="9">
        <f t="shared" si="9"/>
        <v>0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0</v>
      </c>
      <c r="H131" s="9">
        <f t="shared" si="9"/>
        <v>0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0</v>
      </c>
      <c r="H132" s="9">
        <f t="shared" si="9"/>
        <v>0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0</v>
      </c>
      <c r="H133" s="9">
        <f t="shared" si="9"/>
        <v>0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0</v>
      </c>
      <c r="H134" s="9">
        <f t="shared" si="9"/>
        <v>0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0</v>
      </c>
      <c r="H135" s="9">
        <f t="shared" si="9"/>
        <v>0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0</v>
      </c>
      <c r="H136" s="9">
        <f t="shared" si="9"/>
        <v>0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0</v>
      </c>
      <c r="H137" s="9">
        <f t="shared" si="9"/>
        <v>0</v>
      </c>
      <c r="I137" s="9"/>
      <c r="J137" s="9"/>
      <c r="L137" s="9" t="str">
        <f t="shared" si="7"/>
        <v xml:space="preserve"> </v>
      </c>
      <c r="P137" s="14">
        <f t="shared" ref="P137:P200" si="10">O137*G137</f>
        <v>0</v>
      </c>
    </row>
    <row r="138" spans="7:16" x14ac:dyDescent="0.2">
      <c r="G138" s="13">
        <f t="shared" si="9"/>
        <v>0</v>
      </c>
      <c r="H138" s="9">
        <f t="shared" si="9"/>
        <v>0</v>
      </c>
      <c r="I138" s="9"/>
      <c r="J138" s="9"/>
      <c r="L138" s="9" t="str">
        <f t="shared" si="7"/>
        <v xml:space="preserve"> </v>
      </c>
      <c r="P138" s="14">
        <f t="shared" si="10"/>
        <v>0</v>
      </c>
    </row>
    <row r="139" spans="7:16" x14ac:dyDescent="0.2">
      <c r="G139" s="13">
        <f t="shared" si="9"/>
        <v>0</v>
      </c>
      <c r="H139" s="9">
        <f t="shared" si="9"/>
        <v>0</v>
      </c>
      <c r="I139" s="9"/>
      <c r="J139" s="9"/>
      <c r="L139" s="9" t="str">
        <f t="shared" si="7"/>
        <v xml:space="preserve"> </v>
      </c>
      <c r="P139" s="14">
        <f t="shared" si="10"/>
        <v>0</v>
      </c>
    </row>
    <row r="140" spans="7:16" x14ac:dyDescent="0.2">
      <c r="G140" s="13">
        <f t="shared" si="9"/>
        <v>0</v>
      </c>
      <c r="H140" s="9">
        <f t="shared" si="9"/>
        <v>0</v>
      </c>
      <c r="I140" s="9"/>
      <c r="J140" s="9"/>
      <c r="L140" s="9" t="str">
        <f t="shared" ref="L140:L203" si="11">IF(D140&gt;0,D140," ")</f>
        <v xml:space="preserve"> </v>
      </c>
      <c r="P140" s="14">
        <f t="shared" si="10"/>
        <v>0</v>
      </c>
    </row>
    <row r="141" spans="7:16" x14ac:dyDescent="0.2">
      <c r="G141" s="13">
        <f t="shared" si="9"/>
        <v>0</v>
      </c>
      <c r="H141" s="9">
        <f t="shared" si="9"/>
        <v>0</v>
      </c>
      <c r="I141" s="9"/>
      <c r="J141" s="9"/>
      <c r="L141" s="9" t="str">
        <f t="shared" si="11"/>
        <v xml:space="preserve"> </v>
      </c>
      <c r="P141" s="14">
        <f t="shared" si="10"/>
        <v>0</v>
      </c>
    </row>
    <row r="142" spans="7:16" x14ac:dyDescent="0.2">
      <c r="G142" s="13">
        <f t="shared" si="9"/>
        <v>0</v>
      </c>
      <c r="H142" s="9">
        <f t="shared" si="9"/>
        <v>0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7:16" x14ac:dyDescent="0.2">
      <c r="G143" s="13">
        <f t="shared" si="9"/>
        <v>0</v>
      </c>
      <c r="H143" s="9">
        <f t="shared" si="9"/>
        <v>0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0</v>
      </c>
      <c r="H144" s="9">
        <f t="shared" si="9"/>
        <v>0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0</v>
      </c>
      <c r="H145" s="9">
        <f t="shared" si="9"/>
        <v>0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0</v>
      </c>
      <c r="H146" s="9">
        <f t="shared" si="9"/>
        <v>0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0</v>
      </c>
      <c r="H147" s="9">
        <f t="shared" si="9"/>
        <v>0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0</v>
      </c>
      <c r="H148" s="9">
        <f t="shared" si="9"/>
        <v>0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0</v>
      </c>
      <c r="H149" s="9">
        <f t="shared" si="9"/>
        <v>0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0</v>
      </c>
      <c r="H150" s="9">
        <f t="shared" si="9"/>
        <v>0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0</v>
      </c>
      <c r="H151" s="9">
        <f t="shared" si="9"/>
        <v>0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0</v>
      </c>
      <c r="H152" s="9">
        <f t="shared" si="9"/>
        <v>0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0</v>
      </c>
      <c r="H153" s="9">
        <f t="shared" si="9"/>
        <v>0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0</v>
      </c>
      <c r="H172" s="9">
        <f t="shared" si="9"/>
        <v>0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0</v>
      </c>
      <c r="H173" s="9">
        <f t="shared" si="9"/>
        <v>0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0</v>
      </c>
      <c r="H174" s="9">
        <f t="shared" si="9"/>
        <v>0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0</v>
      </c>
      <c r="H175" s="9">
        <f t="shared" si="9"/>
        <v>0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0</v>
      </c>
      <c r="H176" s="9">
        <f t="shared" si="9"/>
        <v>0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0</v>
      </c>
      <c r="H177" s="9">
        <f t="shared" si="9"/>
        <v>0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0</v>
      </c>
      <c r="H178" s="9">
        <f t="shared" si="9"/>
        <v>0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0</v>
      </c>
      <c r="H179" s="9">
        <f t="shared" si="9"/>
        <v>0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0</v>
      </c>
      <c r="H180" s="9">
        <f t="shared" si="9"/>
        <v>0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0</v>
      </c>
      <c r="H181" s="9">
        <f t="shared" si="9"/>
        <v>0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0</v>
      </c>
      <c r="H182" s="9">
        <f t="shared" si="9"/>
        <v>0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ref="G183:H208" si="12">G182-E183+C183</f>
        <v>0</v>
      </c>
      <c r="H183" s="9">
        <f t="shared" si="12"/>
        <v>0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12"/>
        <v>0</v>
      </c>
      <c r="H184" s="9">
        <f t="shared" si="12"/>
        <v>0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0</v>
      </c>
      <c r="H185" s="9">
        <f t="shared" si="12"/>
        <v>0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0</v>
      </c>
      <c r="H186" s="9">
        <f t="shared" si="12"/>
        <v>0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0</v>
      </c>
      <c r="H187" s="9">
        <f t="shared" si="12"/>
        <v>0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0</v>
      </c>
      <c r="H188" s="9">
        <f t="shared" si="12"/>
        <v>0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0</v>
      </c>
      <c r="H189" s="9">
        <f t="shared" si="12"/>
        <v>0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0</v>
      </c>
      <c r="H190" s="9">
        <f t="shared" si="12"/>
        <v>0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0</v>
      </c>
      <c r="H191" s="9">
        <f t="shared" si="12"/>
        <v>0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0</v>
      </c>
      <c r="H192" s="9">
        <f t="shared" si="12"/>
        <v>0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0</v>
      </c>
      <c r="H193" s="9">
        <f t="shared" si="12"/>
        <v>0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0</v>
      </c>
      <c r="H194" s="9">
        <f t="shared" si="12"/>
        <v>0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0</v>
      </c>
      <c r="H195" s="9">
        <f t="shared" si="12"/>
        <v>0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0</v>
      </c>
      <c r="H196" s="9">
        <f t="shared" si="12"/>
        <v>0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0</v>
      </c>
      <c r="H197" s="9">
        <f t="shared" si="12"/>
        <v>0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0</v>
      </c>
      <c r="H198" s="9">
        <f t="shared" si="12"/>
        <v>0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0</v>
      </c>
      <c r="H199" s="9">
        <f t="shared" si="12"/>
        <v>0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0</v>
      </c>
      <c r="H200" s="9">
        <f t="shared" si="12"/>
        <v>0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0</v>
      </c>
      <c r="H201" s="9">
        <f t="shared" si="12"/>
        <v>0</v>
      </c>
      <c r="I201" s="9"/>
      <c r="J201" s="9"/>
      <c r="L201" s="9" t="str">
        <f t="shared" si="11"/>
        <v xml:space="preserve"> </v>
      </c>
      <c r="P201" s="14">
        <f t="shared" ref="P201:P208" si="13">O201*G201</f>
        <v>0</v>
      </c>
    </row>
    <row r="202" spans="7:16" x14ac:dyDescent="0.2">
      <c r="G202" s="13">
        <f t="shared" si="12"/>
        <v>0</v>
      </c>
      <c r="H202" s="9">
        <f t="shared" si="12"/>
        <v>0</v>
      </c>
      <c r="I202" s="9"/>
      <c r="J202" s="9"/>
      <c r="L202" s="9" t="str">
        <f t="shared" si="11"/>
        <v xml:space="preserve"> </v>
      </c>
      <c r="P202" s="14">
        <f t="shared" si="13"/>
        <v>0</v>
      </c>
    </row>
    <row r="203" spans="7:16" x14ac:dyDescent="0.2">
      <c r="G203" s="13">
        <f t="shared" si="12"/>
        <v>0</v>
      </c>
      <c r="H203" s="9">
        <f t="shared" si="12"/>
        <v>0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0</v>
      </c>
      <c r="H204" s="9">
        <f t="shared" si="12"/>
        <v>0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0</v>
      </c>
      <c r="H205" s="9">
        <f t="shared" si="12"/>
        <v>0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0</v>
      </c>
      <c r="H206" s="9">
        <f t="shared" si="12"/>
        <v>0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0</v>
      </c>
      <c r="H207" s="9">
        <f t="shared" si="12"/>
        <v>0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0</v>
      </c>
      <c r="H208" s="9">
        <f t="shared" si="12"/>
        <v>0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FF0000"/>
  </sheetPr>
  <dimension ref="A2:R208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23" sqref="J23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75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470" t="s">
        <v>22</v>
      </c>
      <c r="L6" s="471"/>
      <c r="M6" s="472"/>
    </row>
    <row r="7" spans="1:18" x14ac:dyDescent="0.2">
      <c r="A7" s="470" t="s">
        <v>2</v>
      </c>
      <c r="B7" s="472"/>
      <c r="C7" s="473" t="s">
        <v>3</v>
      </c>
      <c r="D7" s="474"/>
      <c r="E7" s="473" t="s">
        <v>4</v>
      </c>
      <c r="F7" s="474"/>
      <c r="G7" s="473" t="s">
        <v>5</v>
      </c>
      <c r="H7" s="474"/>
      <c r="I7" s="15" t="s">
        <v>17</v>
      </c>
      <c r="J7" s="474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4" t="s">
        <v>88</v>
      </c>
      <c r="B9" s="275"/>
      <c r="G9" s="11"/>
      <c r="H9" s="12"/>
      <c r="I9" s="12"/>
      <c r="J9" s="12"/>
      <c r="K9" s="8"/>
      <c r="L9" s="9"/>
      <c r="M9" s="9"/>
      <c r="P9" s="14">
        <f t="shared" ref="P9:P73" si="0">O9*G9</f>
        <v>0</v>
      </c>
      <c r="R9" s="3"/>
    </row>
    <row r="10" spans="1:18" s="770" customFormat="1" x14ac:dyDescent="0.2">
      <c r="A10" s="891"/>
      <c r="B10" s="899">
        <v>1</v>
      </c>
      <c r="C10" s="876">
        <v>4930</v>
      </c>
      <c r="D10" s="770">
        <v>15</v>
      </c>
      <c r="E10" s="896"/>
      <c r="G10" s="900">
        <f>G9-E10+C10</f>
        <v>4930</v>
      </c>
      <c r="H10" s="901">
        <f>H9-F10+D10</f>
        <v>15</v>
      </c>
      <c r="I10" s="901" t="s">
        <v>78</v>
      </c>
      <c r="J10" s="901"/>
      <c r="K10" s="850"/>
      <c r="N10" s="769"/>
      <c r="O10" s="769"/>
      <c r="P10" s="769">
        <f t="shared" si="0"/>
        <v>0</v>
      </c>
      <c r="R10" s="769"/>
    </row>
    <row r="11" spans="1:18" s="770" customFormat="1" x14ac:dyDescent="0.2">
      <c r="B11" s="899"/>
      <c r="C11" s="876"/>
      <c r="E11" s="896">
        <v>4930</v>
      </c>
      <c r="F11" s="770">
        <v>15</v>
      </c>
      <c r="G11" s="900">
        <f t="shared" ref="G11:G48" si="1">G10-E11+C11</f>
        <v>0</v>
      </c>
      <c r="H11" s="901">
        <f t="shared" ref="H11:H49" si="2">H10-F11+D11</f>
        <v>0</v>
      </c>
      <c r="I11" s="901" t="s">
        <v>111</v>
      </c>
      <c r="J11" s="902" t="s">
        <v>62</v>
      </c>
      <c r="K11" s="903"/>
      <c r="L11" s="903"/>
      <c r="N11" s="769"/>
      <c r="O11" s="769"/>
      <c r="P11" s="769"/>
      <c r="R11" s="769"/>
    </row>
    <row r="12" spans="1:18" x14ac:dyDescent="0.2">
      <c r="A12" s="9"/>
      <c r="B12" s="155"/>
      <c r="C12" s="13"/>
      <c r="D12" s="9"/>
      <c r="E12" s="43"/>
      <c r="F12" s="9"/>
      <c r="G12" s="264">
        <f t="shared" si="1"/>
        <v>0</v>
      </c>
      <c r="H12" s="265">
        <f t="shared" si="2"/>
        <v>0</v>
      </c>
      <c r="I12" s="265" t="s">
        <v>78</v>
      </c>
      <c r="J12" s="251"/>
      <c r="K12" s="49"/>
      <c r="L12" s="9"/>
      <c r="M12" s="9"/>
      <c r="N12" s="14"/>
      <c r="O12" s="14"/>
      <c r="P12" s="14">
        <f t="shared" si="0"/>
        <v>0</v>
      </c>
      <c r="R12" s="3"/>
    </row>
    <row r="13" spans="1:18" x14ac:dyDescent="0.2">
      <c r="A13" s="42"/>
      <c r="B13" s="169"/>
      <c r="C13" s="43"/>
      <c r="D13" s="42"/>
      <c r="E13" s="43"/>
      <c r="F13" s="56"/>
      <c r="G13" s="264">
        <f t="shared" si="1"/>
        <v>0</v>
      </c>
      <c r="H13" s="265">
        <f t="shared" si="2"/>
        <v>0</v>
      </c>
      <c r="I13" s="251" t="s">
        <v>87</v>
      </c>
      <c r="J13" s="251" t="s">
        <v>62</v>
      </c>
      <c r="K13" s="49"/>
      <c r="L13" s="9"/>
      <c r="M13" s="9"/>
      <c r="N13" s="14"/>
      <c r="O13" s="14"/>
      <c r="P13" s="14">
        <f t="shared" si="0"/>
        <v>0</v>
      </c>
      <c r="R13" s="3"/>
    </row>
    <row r="14" spans="1:18" x14ac:dyDescent="0.2">
      <c r="A14" s="42"/>
      <c r="B14" s="169"/>
      <c r="C14" s="403"/>
      <c r="D14" s="305"/>
      <c r="E14" s="43"/>
      <c r="F14" s="56"/>
      <c r="G14" s="264">
        <f t="shared" si="1"/>
        <v>0</v>
      </c>
      <c r="H14" s="265">
        <f t="shared" si="2"/>
        <v>0</v>
      </c>
      <c r="I14" s="251" t="s">
        <v>78</v>
      </c>
      <c r="J14" s="251"/>
      <c r="K14" s="49"/>
      <c r="L14" s="9"/>
      <c r="M14" s="9"/>
      <c r="N14" s="14"/>
      <c r="O14" s="10"/>
      <c r="P14" s="14">
        <f t="shared" si="0"/>
        <v>0</v>
      </c>
      <c r="R14" s="3"/>
    </row>
    <row r="15" spans="1:18" s="253" customFormat="1" x14ac:dyDescent="0.2">
      <c r="A15" s="42"/>
      <c r="B15" s="169"/>
      <c r="C15" s="43"/>
      <c r="D15" s="42"/>
      <c r="E15" s="43"/>
      <c r="F15" s="56"/>
      <c r="G15" s="264">
        <f t="shared" si="1"/>
        <v>0</v>
      </c>
      <c r="H15" s="265">
        <f t="shared" si="2"/>
        <v>0</v>
      </c>
      <c r="I15" s="251"/>
      <c r="J15" s="251" t="s">
        <v>62</v>
      </c>
      <c r="K15" s="250"/>
      <c r="L15" s="254"/>
      <c r="M15" s="254"/>
      <c r="N15" s="263"/>
      <c r="O15" s="261"/>
      <c r="P15" s="261">
        <f t="shared" si="0"/>
        <v>0</v>
      </c>
      <c r="R15" s="260"/>
    </row>
    <row r="16" spans="1:18" x14ac:dyDescent="0.2">
      <c r="A16" s="9"/>
      <c r="B16" s="150"/>
      <c r="C16" s="13"/>
      <c r="D16" s="9"/>
      <c r="E16" s="13"/>
      <c r="F16" s="56"/>
      <c r="G16" s="264">
        <f t="shared" si="1"/>
        <v>0</v>
      </c>
      <c r="H16" s="265">
        <f t="shared" si="2"/>
        <v>0</v>
      </c>
      <c r="I16" s="251"/>
      <c r="J16" s="251"/>
      <c r="K16" s="9"/>
      <c r="L16" s="9"/>
      <c r="M16" s="9"/>
      <c r="N16" s="263"/>
      <c r="O16" s="14"/>
      <c r="P16" s="14">
        <f t="shared" si="0"/>
        <v>0</v>
      </c>
      <c r="R16" s="3"/>
    </row>
    <row r="17" spans="1:18" s="9" customFormat="1" x14ac:dyDescent="0.2">
      <c r="B17" s="150"/>
      <c r="C17" s="13"/>
      <c r="E17" s="13"/>
      <c r="F17" s="56"/>
      <c r="G17" s="264">
        <f t="shared" si="1"/>
        <v>0</v>
      </c>
      <c r="H17" s="265">
        <f t="shared" si="2"/>
        <v>0</v>
      </c>
      <c r="I17" s="251"/>
      <c r="J17" s="251"/>
      <c r="N17" s="14"/>
      <c r="O17" s="14"/>
      <c r="P17" s="14">
        <f t="shared" si="0"/>
        <v>0</v>
      </c>
      <c r="R17" s="14"/>
    </row>
    <row r="18" spans="1:18" x14ac:dyDescent="0.2">
      <c r="A18" s="9"/>
      <c r="B18" s="150"/>
      <c r="C18" s="13"/>
      <c r="D18" s="9"/>
      <c r="E18" s="13"/>
      <c r="F18" s="56"/>
      <c r="G18" s="264">
        <f t="shared" si="1"/>
        <v>0</v>
      </c>
      <c r="H18" s="265">
        <f t="shared" si="2"/>
        <v>0</v>
      </c>
      <c r="I18" s="266"/>
      <c r="J18" s="251"/>
      <c r="K18" s="9"/>
      <c r="L18" s="9"/>
      <c r="M18" s="9"/>
      <c r="N18" s="14"/>
      <c r="O18" s="14"/>
      <c r="P18" s="14">
        <f t="shared" si="0"/>
        <v>0</v>
      </c>
    </row>
    <row r="19" spans="1:18" x14ac:dyDescent="0.2">
      <c r="A19" s="9"/>
      <c r="B19" s="150"/>
      <c r="C19" s="13"/>
      <c r="D19" s="9"/>
      <c r="E19" s="13"/>
      <c r="F19" s="36"/>
      <c r="G19" s="264">
        <v>0</v>
      </c>
      <c r="H19" s="265">
        <f t="shared" si="2"/>
        <v>0</v>
      </c>
      <c r="I19" s="251"/>
      <c r="J19" s="251"/>
      <c r="K19" s="9"/>
      <c r="L19" s="9"/>
      <c r="M19" s="9"/>
      <c r="N19" s="14"/>
      <c r="O19" s="14"/>
      <c r="P19" s="14">
        <f t="shared" si="0"/>
        <v>0</v>
      </c>
    </row>
    <row r="20" spans="1:18" x14ac:dyDescent="0.2">
      <c r="A20" s="9"/>
      <c r="B20" s="150"/>
      <c r="C20" s="13"/>
      <c r="D20" s="9"/>
      <c r="E20" s="13"/>
      <c r="F20" s="36"/>
      <c r="G20" s="264">
        <f t="shared" si="1"/>
        <v>0</v>
      </c>
      <c r="H20" s="265">
        <f t="shared" si="2"/>
        <v>0</v>
      </c>
      <c r="I20" s="251"/>
      <c r="J20" s="251"/>
      <c r="K20" s="9"/>
      <c r="L20" s="9"/>
      <c r="M20" s="9"/>
      <c r="N20" s="14"/>
      <c r="O20" s="14"/>
      <c r="P20" s="14">
        <f t="shared" si="0"/>
        <v>0</v>
      </c>
    </row>
    <row r="21" spans="1:18" x14ac:dyDescent="0.2">
      <c r="A21" s="9"/>
      <c r="B21" s="150"/>
      <c r="C21" s="13"/>
      <c r="D21" s="9"/>
      <c r="E21" s="13"/>
      <c r="F21" s="36"/>
      <c r="G21" s="264">
        <f t="shared" si="1"/>
        <v>0</v>
      </c>
      <c r="H21" s="265">
        <f t="shared" si="2"/>
        <v>0</v>
      </c>
      <c r="I21" s="251"/>
      <c r="J21" s="251"/>
      <c r="K21" s="9"/>
      <c r="L21" s="9"/>
      <c r="M21" s="9"/>
      <c r="N21" s="14"/>
      <c r="O21" s="14"/>
      <c r="P21" s="14">
        <f t="shared" si="0"/>
        <v>0</v>
      </c>
    </row>
    <row r="22" spans="1:18" x14ac:dyDescent="0.2">
      <c r="A22" s="9"/>
      <c r="B22" s="150"/>
      <c r="C22" s="13"/>
      <c r="D22" s="9"/>
      <c r="E22" s="13"/>
      <c r="F22" s="36"/>
      <c r="G22" s="264">
        <f t="shared" si="1"/>
        <v>0</v>
      </c>
      <c r="H22" s="265">
        <f t="shared" si="2"/>
        <v>0</v>
      </c>
      <c r="I22" s="251"/>
      <c r="J22" s="251"/>
      <c r="K22" s="42"/>
      <c r="L22" s="9"/>
      <c r="M22" s="9"/>
      <c r="N22" s="14"/>
      <c r="O22" s="14"/>
      <c r="P22" s="14">
        <f t="shared" si="0"/>
        <v>0</v>
      </c>
    </row>
    <row r="23" spans="1:18" x14ac:dyDescent="0.2">
      <c r="A23" s="9"/>
      <c r="B23" s="150"/>
      <c r="C23" s="13"/>
      <c r="D23" s="9"/>
      <c r="E23" s="13"/>
      <c r="F23" s="36"/>
      <c r="G23" s="13">
        <f t="shared" si="1"/>
        <v>0</v>
      </c>
      <c r="H23" s="9">
        <f t="shared" si="2"/>
        <v>0</v>
      </c>
      <c r="I23" s="251"/>
      <c r="J23" s="251"/>
      <c r="K23" s="9"/>
      <c r="L23" s="9"/>
      <c r="M23" s="9"/>
      <c r="N23" s="14"/>
      <c r="O23" s="14"/>
      <c r="P23" s="14">
        <f t="shared" si="0"/>
        <v>0</v>
      </c>
    </row>
    <row r="24" spans="1:18" x14ac:dyDescent="0.2">
      <c r="A24" s="9"/>
      <c r="B24" s="150"/>
      <c r="C24" s="13"/>
      <c r="D24" s="9"/>
      <c r="E24" s="13"/>
      <c r="F24" s="36"/>
      <c r="G24" s="13">
        <f t="shared" si="1"/>
        <v>0</v>
      </c>
      <c r="H24" s="9">
        <f t="shared" si="2"/>
        <v>0</v>
      </c>
      <c r="I24" s="251"/>
      <c r="J24" s="251"/>
      <c r="K24" s="9"/>
      <c r="L24" s="9"/>
      <c r="M24" s="9"/>
      <c r="N24" s="14"/>
      <c r="O24" s="14"/>
      <c r="P24" s="14">
        <f t="shared" si="0"/>
        <v>0</v>
      </c>
    </row>
    <row r="25" spans="1:18" x14ac:dyDescent="0.2">
      <c r="A25" s="9"/>
      <c r="B25" s="150"/>
      <c r="C25" s="13"/>
      <c r="D25" s="9"/>
      <c r="E25" s="13"/>
      <c r="F25" s="36"/>
      <c r="G25" s="13">
        <f t="shared" si="1"/>
        <v>0</v>
      </c>
      <c r="H25" s="9">
        <f t="shared" si="2"/>
        <v>0</v>
      </c>
      <c r="I25" s="251"/>
      <c r="J25" s="251"/>
      <c r="K25" s="9"/>
      <c r="L25" s="9"/>
      <c r="M25" s="9"/>
      <c r="N25" s="14"/>
      <c r="O25" s="14"/>
      <c r="P25" s="14">
        <f t="shared" si="0"/>
        <v>0</v>
      </c>
    </row>
    <row r="26" spans="1:18" x14ac:dyDescent="0.2">
      <c r="A26" s="9"/>
      <c r="B26" s="150"/>
      <c r="C26" s="13"/>
      <c r="D26" s="9"/>
      <c r="E26" s="13"/>
      <c r="F26" s="36"/>
      <c r="G26" s="13">
        <f t="shared" si="1"/>
        <v>0</v>
      </c>
      <c r="H26" s="9">
        <f t="shared" si="2"/>
        <v>0</v>
      </c>
      <c r="I26" s="251"/>
      <c r="J26" s="251"/>
      <c r="K26" s="9"/>
      <c r="L26" s="9"/>
      <c r="M26" s="9"/>
      <c r="N26" s="14"/>
      <c r="O26" s="14"/>
      <c r="P26" s="14">
        <f t="shared" si="0"/>
        <v>0</v>
      </c>
    </row>
    <row r="27" spans="1:18" x14ac:dyDescent="0.2">
      <c r="A27" s="9"/>
      <c r="B27" s="150"/>
      <c r="C27" s="13"/>
      <c r="D27" s="9"/>
      <c r="E27" s="13"/>
      <c r="F27" s="36"/>
      <c r="G27" s="13">
        <f t="shared" si="1"/>
        <v>0</v>
      </c>
      <c r="H27" s="9">
        <f t="shared" si="2"/>
        <v>0</v>
      </c>
      <c r="I27" s="251"/>
      <c r="J27" s="251"/>
      <c r="K27" s="9"/>
      <c r="L27" s="9"/>
      <c r="M27" s="9"/>
      <c r="N27" s="14"/>
      <c r="O27" s="14"/>
      <c r="P27" s="14">
        <f t="shared" si="0"/>
        <v>0</v>
      </c>
    </row>
    <row r="28" spans="1:18" x14ac:dyDescent="0.2">
      <c r="A28" s="9"/>
      <c r="B28" s="150"/>
      <c r="C28" s="13"/>
      <c r="D28" s="9"/>
      <c r="E28" s="13"/>
      <c r="F28" s="36"/>
      <c r="G28" s="13">
        <f t="shared" si="1"/>
        <v>0</v>
      </c>
      <c r="H28" s="9">
        <f t="shared" si="2"/>
        <v>0</v>
      </c>
      <c r="I28" s="251"/>
      <c r="J28" s="251"/>
      <c r="K28" s="9"/>
      <c r="L28" s="9"/>
      <c r="M28" s="9"/>
      <c r="N28" s="14"/>
      <c r="O28" s="14"/>
      <c r="P28" s="14">
        <f t="shared" si="0"/>
        <v>0</v>
      </c>
    </row>
    <row r="29" spans="1:18" x14ac:dyDescent="0.2">
      <c r="A29" s="9"/>
      <c r="B29" s="150"/>
      <c r="C29" s="13"/>
      <c r="D29" s="9"/>
      <c r="E29" s="13"/>
      <c r="F29" s="36"/>
      <c r="G29" s="13">
        <f t="shared" si="1"/>
        <v>0</v>
      </c>
      <c r="H29" s="9">
        <f t="shared" si="2"/>
        <v>0</v>
      </c>
      <c r="I29" s="251"/>
      <c r="J29" s="251"/>
      <c r="K29" s="9"/>
      <c r="L29" s="9"/>
      <c r="M29" s="9"/>
      <c r="N29" s="14"/>
      <c r="O29" s="14"/>
      <c r="P29" s="14">
        <f t="shared" si="0"/>
        <v>0</v>
      </c>
    </row>
    <row r="30" spans="1:18" x14ac:dyDescent="0.2">
      <c r="A30" s="9"/>
      <c r="B30" s="150"/>
      <c r="C30" s="13"/>
      <c r="D30" s="9"/>
      <c r="E30" s="13"/>
      <c r="F30" s="36"/>
      <c r="G30" s="13">
        <f t="shared" si="1"/>
        <v>0</v>
      </c>
      <c r="H30" s="9">
        <f t="shared" si="2"/>
        <v>0</v>
      </c>
      <c r="I30" s="251"/>
      <c r="J30" s="251"/>
      <c r="K30" s="9"/>
      <c r="L30" s="9"/>
      <c r="M30" s="9"/>
      <c r="N30" s="14"/>
      <c r="O30" s="14"/>
      <c r="P30" s="14">
        <f t="shared" si="0"/>
        <v>0</v>
      </c>
    </row>
    <row r="31" spans="1:18" x14ac:dyDescent="0.2">
      <c r="A31" s="9"/>
      <c r="B31" s="150"/>
      <c r="C31" s="13"/>
      <c r="D31" s="9"/>
      <c r="E31" s="13"/>
      <c r="F31" s="36"/>
      <c r="G31" s="13">
        <f t="shared" si="1"/>
        <v>0</v>
      </c>
      <c r="H31" s="9">
        <f t="shared" si="2"/>
        <v>0</v>
      </c>
      <c r="I31" s="251"/>
      <c r="J31" s="251"/>
      <c r="K31" s="9"/>
      <c r="L31" s="9"/>
      <c r="M31" s="9"/>
      <c r="N31" s="14"/>
      <c r="O31" s="14"/>
      <c r="P31" s="14">
        <f t="shared" si="0"/>
        <v>0</v>
      </c>
    </row>
    <row r="32" spans="1:18" x14ac:dyDescent="0.2">
      <c r="A32" s="9"/>
      <c r="B32" s="150"/>
      <c r="C32" s="13"/>
      <c r="D32" s="9"/>
      <c r="E32" s="13"/>
      <c r="F32" s="36"/>
      <c r="G32" s="13">
        <f t="shared" si="1"/>
        <v>0</v>
      </c>
      <c r="H32" s="9">
        <f t="shared" si="2"/>
        <v>0</v>
      </c>
      <c r="I32" s="251"/>
      <c r="J32" s="251"/>
      <c r="K32" s="9"/>
      <c r="L32" s="9"/>
      <c r="M32" s="9"/>
      <c r="N32" s="14"/>
      <c r="O32" s="14"/>
      <c r="P32" s="14">
        <f t="shared" si="0"/>
        <v>0</v>
      </c>
    </row>
    <row r="33" spans="1:16" x14ac:dyDescent="0.2">
      <c r="A33" s="9"/>
      <c r="B33" s="150"/>
      <c r="C33" s="13"/>
      <c r="D33" s="9"/>
      <c r="E33" s="13"/>
      <c r="F33" s="36"/>
      <c r="G33" s="13">
        <f t="shared" si="1"/>
        <v>0</v>
      </c>
      <c r="H33" s="9">
        <f t="shared" si="2"/>
        <v>0</v>
      </c>
      <c r="I33" s="56"/>
      <c r="J33" s="56"/>
      <c r="K33" s="9"/>
      <c r="L33" s="9"/>
      <c r="M33" s="9"/>
      <c r="N33" s="14"/>
      <c r="O33" s="14"/>
      <c r="P33" s="14">
        <f t="shared" si="0"/>
        <v>0</v>
      </c>
    </row>
    <row r="34" spans="1:16" x14ac:dyDescent="0.2">
      <c r="A34" s="9"/>
      <c r="B34" s="150"/>
      <c r="C34" s="13"/>
      <c r="D34" s="9"/>
      <c r="E34" s="13"/>
      <c r="F34" s="36"/>
      <c r="G34" s="13">
        <f t="shared" si="1"/>
        <v>0</v>
      </c>
      <c r="H34" s="9">
        <f t="shared" si="2"/>
        <v>0</v>
      </c>
      <c r="I34" s="56"/>
      <c r="J34" s="56"/>
      <c r="K34" s="9"/>
      <c r="L34" s="9"/>
      <c r="M34" s="9"/>
      <c r="N34" s="14"/>
      <c r="O34" s="14"/>
      <c r="P34" s="14">
        <f t="shared" si="0"/>
        <v>0</v>
      </c>
    </row>
    <row r="35" spans="1:16" x14ac:dyDescent="0.2">
      <c r="A35" s="9"/>
      <c r="B35" s="150"/>
      <c r="C35" s="13"/>
      <c r="D35" s="9"/>
      <c r="E35" s="13"/>
      <c r="F35" s="36"/>
      <c r="G35" s="13">
        <f t="shared" si="1"/>
        <v>0</v>
      </c>
      <c r="H35" s="9">
        <f t="shared" si="2"/>
        <v>0</v>
      </c>
      <c r="I35" s="56"/>
      <c r="J35" s="56"/>
      <c r="K35" s="9"/>
      <c r="L35" s="9"/>
      <c r="M35" s="9"/>
      <c r="N35" s="14"/>
      <c r="O35" s="14"/>
      <c r="P35" s="14">
        <f t="shared" si="0"/>
        <v>0</v>
      </c>
    </row>
    <row r="36" spans="1:16" x14ac:dyDescent="0.2">
      <c r="A36" s="9"/>
      <c r="B36" s="150"/>
      <c r="C36" s="13"/>
      <c r="D36" s="9"/>
      <c r="E36" s="13"/>
      <c r="F36" s="36"/>
      <c r="G36" s="13">
        <f t="shared" si="1"/>
        <v>0</v>
      </c>
      <c r="H36" s="9">
        <f t="shared" si="2"/>
        <v>0</v>
      </c>
      <c r="I36" s="56"/>
      <c r="J36" s="56"/>
      <c r="K36" s="9"/>
      <c r="L36" s="9"/>
      <c r="M36" s="9"/>
      <c r="N36" s="14"/>
      <c r="O36" s="14"/>
      <c r="P36" s="14">
        <f t="shared" si="0"/>
        <v>0</v>
      </c>
    </row>
    <row r="37" spans="1:16" x14ac:dyDescent="0.2">
      <c r="A37" s="9"/>
      <c r="B37" s="150"/>
      <c r="C37" s="13"/>
      <c r="D37" s="9"/>
      <c r="E37" s="13"/>
      <c r="F37" s="36"/>
      <c r="G37" s="13">
        <f t="shared" si="1"/>
        <v>0</v>
      </c>
      <c r="H37" s="9">
        <f t="shared" si="2"/>
        <v>0</v>
      </c>
      <c r="I37" s="56"/>
      <c r="J37" s="56"/>
      <c r="K37" s="9"/>
      <c r="L37" s="9"/>
      <c r="M37" s="9"/>
      <c r="N37" s="14"/>
      <c r="O37" s="14"/>
      <c r="P37" s="14">
        <f t="shared" si="0"/>
        <v>0</v>
      </c>
    </row>
    <row r="38" spans="1:16" x14ac:dyDescent="0.2">
      <c r="A38" s="9"/>
      <c r="B38" s="9"/>
      <c r="C38" s="13"/>
      <c r="D38" s="9"/>
      <c r="E38" s="13"/>
      <c r="F38" s="9"/>
      <c r="G38" s="13">
        <f t="shared" si="1"/>
        <v>0</v>
      </c>
      <c r="H38" s="9">
        <f t="shared" si="2"/>
        <v>0</v>
      </c>
      <c r="I38" s="36"/>
      <c r="J38" s="56"/>
      <c r="K38" s="9"/>
      <c r="L38" s="9"/>
      <c r="M38" s="9"/>
      <c r="N38" s="14"/>
      <c r="O38" s="14"/>
      <c r="P38" s="14">
        <f t="shared" si="0"/>
        <v>0</v>
      </c>
    </row>
    <row r="39" spans="1:16" x14ac:dyDescent="0.2">
      <c r="A39" s="9"/>
      <c r="B39" s="9"/>
      <c r="C39" s="13"/>
      <c r="D39" s="9"/>
      <c r="E39" s="13"/>
      <c r="F39" s="9"/>
      <c r="G39" s="13">
        <f t="shared" si="1"/>
        <v>0</v>
      </c>
      <c r="H39" s="9">
        <f t="shared" si="2"/>
        <v>0</v>
      </c>
      <c r="I39" s="36"/>
      <c r="J39" s="56"/>
      <c r="K39" s="9"/>
      <c r="L39" s="9"/>
      <c r="M39" s="9"/>
      <c r="N39" s="14"/>
      <c r="O39" s="14"/>
      <c r="P39" s="14">
        <f t="shared" si="0"/>
        <v>0</v>
      </c>
    </row>
    <row r="40" spans="1:16" x14ac:dyDescent="0.2">
      <c r="A40" s="9"/>
      <c r="B40" s="9"/>
      <c r="C40" s="13"/>
      <c r="D40" s="9"/>
      <c r="E40" s="13"/>
      <c r="F40" s="9"/>
      <c r="G40" s="13">
        <f t="shared" si="1"/>
        <v>0</v>
      </c>
      <c r="H40" s="9">
        <f t="shared" si="2"/>
        <v>0</v>
      </c>
      <c r="I40" s="36"/>
      <c r="J40" s="56"/>
      <c r="K40" s="9"/>
      <c r="L40" s="9"/>
      <c r="M40" s="9"/>
      <c r="N40" s="14"/>
      <c r="O40" s="14"/>
      <c r="P40" s="14">
        <f t="shared" si="0"/>
        <v>0</v>
      </c>
    </row>
    <row r="41" spans="1:16" x14ac:dyDescent="0.2">
      <c r="A41" s="9"/>
      <c r="B41" s="9"/>
      <c r="C41" s="13"/>
      <c r="D41" s="9"/>
      <c r="E41" s="13"/>
      <c r="F41" s="9"/>
      <c r="G41" s="13">
        <f t="shared" si="1"/>
        <v>0</v>
      </c>
      <c r="H41" s="9">
        <f t="shared" si="2"/>
        <v>0</v>
      </c>
      <c r="I41" s="9"/>
      <c r="J41" s="9"/>
      <c r="K41" s="9"/>
      <c r="L41" s="9"/>
      <c r="M41" s="9"/>
      <c r="N41" s="14"/>
      <c r="O41" s="14"/>
      <c r="P41" s="14">
        <f t="shared" si="0"/>
        <v>0</v>
      </c>
    </row>
    <row r="42" spans="1:16" x14ac:dyDescent="0.2">
      <c r="A42" s="9"/>
      <c r="B42" s="9"/>
      <c r="C42" s="13"/>
      <c r="D42" s="9"/>
      <c r="E42" s="13"/>
      <c r="F42" s="9"/>
      <c r="G42" s="13">
        <f t="shared" si="1"/>
        <v>0</v>
      </c>
      <c r="H42" s="9">
        <f t="shared" si="2"/>
        <v>0</v>
      </c>
      <c r="I42" s="9"/>
      <c r="J42" s="9"/>
      <c r="K42" s="9"/>
      <c r="L42" s="9"/>
      <c r="M42" s="9"/>
      <c r="N42" s="14"/>
      <c r="O42" s="14"/>
      <c r="P42" s="14">
        <f t="shared" si="0"/>
        <v>0</v>
      </c>
    </row>
    <row r="43" spans="1:16" x14ac:dyDescent="0.2">
      <c r="A43" s="9"/>
      <c r="B43" s="9"/>
      <c r="C43" s="13"/>
      <c r="D43" s="9"/>
      <c r="E43" s="13"/>
      <c r="F43" s="9"/>
      <c r="G43" s="13">
        <f t="shared" si="1"/>
        <v>0</v>
      </c>
      <c r="H43" s="9">
        <f t="shared" si="2"/>
        <v>0</v>
      </c>
      <c r="I43" s="9"/>
      <c r="J43" s="9"/>
      <c r="K43" s="9"/>
      <c r="L43" s="9"/>
      <c r="M43" s="9"/>
      <c r="N43" s="14"/>
      <c r="O43" s="14"/>
      <c r="P43" s="14">
        <f t="shared" si="0"/>
        <v>0</v>
      </c>
    </row>
    <row r="44" spans="1:16" x14ac:dyDescent="0.2">
      <c r="A44" s="9"/>
      <c r="B44" s="9"/>
      <c r="C44" s="13"/>
      <c r="D44" s="9"/>
      <c r="E44" s="13"/>
      <c r="F44" s="9"/>
      <c r="G44" s="13">
        <f t="shared" si="1"/>
        <v>0</v>
      </c>
      <c r="H44" s="9">
        <f t="shared" si="2"/>
        <v>0</v>
      </c>
      <c r="I44" s="9"/>
      <c r="J44" s="9"/>
      <c r="K44" s="9"/>
      <c r="L44" s="9"/>
      <c r="M44" s="9"/>
      <c r="N44" s="14"/>
      <c r="O44" s="14"/>
      <c r="P44" s="14">
        <f t="shared" si="0"/>
        <v>0</v>
      </c>
    </row>
    <row r="45" spans="1:16" x14ac:dyDescent="0.2">
      <c r="A45" s="9"/>
      <c r="B45" s="9"/>
      <c r="C45" s="13"/>
      <c r="D45" s="9"/>
      <c r="E45" s="13"/>
      <c r="F45" s="9"/>
      <c r="G45" s="13">
        <f t="shared" si="1"/>
        <v>0</v>
      </c>
      <c r="H45" s="9">
        <f t="shared" si="2"/>
        <v>0</v>
      </c>
      <c r="I45" s="9"/>
      <c r="J45" s="9"/>
      <c r="K45" s="9"/>
      <c r="L45" s="9"/>
      <c r="M45" s="9"/>
      <c r="N45" s="14"/>
      <c r="O45" s="14"/>
      <c r="P45" s="14">
        <f t="shared" si="0"/>
        <v>0</v>
      </c>
    </row>
    <row r="46" spans="1:16" x14ac:dyDescent="0.2">
      <c r="A46" s="9"/>
      <c r="B46" s="9"/>
      <c r="C46" s="13"/>
      <c r="D46" s="9"/>
      <c r="E46" s="13"/>
      <c r="F46" s="9"/>
      <c r="G46" s="13">
        <f t="shared" si="1"/>
        <v>0</v>
      </c>
      <c r="H46" s="9">
        <f t="shared" si="2"/>
        <v>0</v>
      </c>
      <c r="I46" s="9"/>
      <c r="J46" s="9"/>
      <c r="K46" s="9"/>
      <c r="L46" s="9"/>
      <c r="M46" s="9"/>
      <c r="N46" s="14"/>
      <c r="O46" s="14"/>
      <c r="P46" s="14">
        <f t="shared" si="0"/>
        <v>0</v>
      </c>
    </row>
    <row r="47" spans="1:16" x14ac:dyDescent="0.2">
      <c r="A47" s="9"/>
      <c r="B47" s="9"/>
      <c r="C47" s="13"/>
      <c r="D47" s="9"/>
      <c r="E47" s="13"/>
      <c r="F47" s="9"/>
      <c r="G47" s="13">
        <f t="shared" si="1"/>
        <v>0</v>
      </c>
      <c r="H47" s="9">
        <f t="shared" si="2"/>
        <v>0</v>
      </c>
      <c r="I47" s="9"/>
      <c r="J47" s="9"/>
      <c r="K47" s="9"/>
      <c r="L47" s="9"/>
      <c r="M47" s="9"/>
      <c r="N47" s="14"/>
      <c r="O47" s="14"/>
      <c r="P47" s="14">
        <f t="shared" si="0"/>
        <v>0</v>
      </c>
    </row>
    <row r="48" spans="1:16" x14ac:dyDescent="0.2">
      <c r="A48" s="9"/>
      <c r="B48" s="9"/>
      <c r="C48" s="13"/>
      <c r="D48" s="9"/>
      <c r="E48" s="13"/>
      <c r="F48" s="9"/>
      <c r="G48" s="13">
        <f t="shared" si="1"/>
        <v>0</v>
      </c>
      <c r="H48" s="9">
        <f t="shared" si="2"/>
        <v>0</v>
      </c>
      <c r="I48" s="9"/>
      <c r="J48" s="9"/>
      <c r="K48" s="9"/>
      <c r="L48" s="9"/>
      <c r="M48" s="9"/>
      <c r="N48" s="14"/>
      <c r="O48" s="14"/>
      <c r="P48" s="14">
        <f t="shared" si="0"/>
        <v>0</v>
      </c>
    </row>
    <row r="49" spans="1:16" x14ac:dyDescent="0.2">
      <c r="A49" s="9"/>
      <c r="B49" s="9"/>
      <c r="C49" s="13"/>
      <c r="D49" s="9"/>
      <c r="E49" s="13"/>
      <c r="F49" s="9"/>
      <c r="G49" s="13">
        <f t="shared" ref="G49:H90" si="3">G48-E49+C49</f>
        <v>0</v>
      </c>
      <c r="H49" s="9">
        <f t="shared" si="2"/>
        <v>0</v>
      </c>
      <c r="I49" s="9"/>
      <c r="J49" s="9"/>
      <c r="K49" s="9"/>
      <c r="L49" s="9"/>
      <c r="M49" s="9"/>
      <c r="N49" s="14"/>
      <c r="O49" s="14"/>
      <c r="P49" s="14">
        <f t="shared" si="0"/>
        <v>0</v>
      </c>
    </row>
    <row r="50" spans="1:16" x14ac:dyDescent="0.2">
      <c r="A50" s="9"/>
      <c r="B50" s="9"/>
      <c r="C50" s="13"/>
      <c r="D50" s="9"/>
      <c r="E50" s="13"/>
      <c r="F50" s="9"/>
      <c r="G50" s="13">
        <f t="shared" si="3"/>
        <v>0</v>
      </c>
      <c r="H50" s="9">
        <f t="shared" si="3"/>
        <v>0</v>
      </c>
      <c r="I50" s="9"/>
      <c r="J50" s="9"/>
      <c r="K50" s="9"/>
      <c r="L50" s="9"/>
      <c r="M50" s="9"/>
      <c r="N50" s="14"/>
      <c r="O50" s="14"/>
      <c r="P50" s="14">
        <f t="shared" si="0"/>
        <v>0</v>
      </c>
    </row>
    <row r="51" spans="1:16" x14ac:dyDescent="0.2">
      <c r="A51" s="9"/>
      <c r="B51" s="9"/>
      <c r="C51" s="13"/>
      <c r="D51" s="9"/>
      <c r="E51" s="13"/>
      <c r="F51" s="9"/>
      <c r="G51" s="13">
        <f t="shared" si="3"/>
        <v>0</v>
      </c>
      <c r="H51" s="9">
        <f t="shared" si="3"/>
        <v>0</v>
      </c>
      <c r="I51" s="9"/>
      <c r="J51" s="9"/>
      <c r="K51" s="9"/>
      <c r="L51" s="9"/>
      <c r="M51" s="9"/>
      <c r="N51" s="14"/>
      <c r="O51" s="14"/>
      <c r="P51" s="14">
        <f t="shared" si="0"/>
        <v>0</v>
      </c>
    </row>
    <row r="52" spans="1:16" x14ac:dyDescent="0.2">
      <c r="A52" s="9"/>
      <c r="B52" s="9"/>
      <c r="C52" s="13"/>
      <c r="D52" s="9"/>
      <c r="E52" s="13"/>
      <c r="F52" s="9"/>
      <c r="G52" s="13">
        <f t="shared" si="3"/>
        <v>0</v>
      </c>
      <c r="H52" s="9">
        <f t="shared" si="3"/>
        <v>0</v>
      </c>
      <c r="I52" s="9"/>
      <c r="J52" s="9"/>
      <c r="K52" s="9"/>
      <c r="L52" s="9"/>
      <c r="M52" s="9"/>
      <c r="N52" s="14"/>
      <c r="O52" s="14"/>
      <c r="P52" s="14">
        <f t="shared" si="0"/>
        <v>0</v>
      </c>
    </row>
    <row r="53" spans="1:16" x14ac:dyDescent="0.2">
      <c r="A53" s="9"/>
      <c r="B53" s="9"/>
      <c r="C53" s="13"/>
      <c r="D53" s="9"/>
      <c r="E53" s="13"/>
      <c r="F53" s="9"/>
      <c r="G53" s="13">
        <f t="shared" si="3"/>
        <v>0</v>
      </c>
      <c r="H53" s="9">
        <f t="shared" si="3"/>
        <v>0</v>
      </c>
      <c r="I53" s="9"/>
      <c r="J53" s="9"/>
      <c r="K53" s="9"/>
      <c r="L53" s="9"/>
      <c r="M53" s="9"/>
      <c r="N53" s="14"/>
      <c r="O53" s="14"/>
      <c r="P53" s="14">
        <f t="shared" si="0"/>
        <v>0</v>
      </c>
    </row>
    <row r="54" spans="1:16" x14ac:dyDescent="0.2">
      <c r="A54" s="9"/>
      <c r="B54" s="9"/>
      <c r="C54" s="13"/>
      <c r="D54" s="9"/>
      <c r="E54" s="13"/>
      <c r="F54" s="9"/>
      <c r="G54" s="13">
        <f t="shared" si="3"/>
        <v>0</v>
      </c>
      <c r="H54" s="9">
        <f t="shared" si="3"/>
        <v>0</v>
      </c>
      <c r="I54" s="9"/>
      <c r="J54" s="9"/>
      <c r="K54" s="9"/>
      <c r="L54" s="9"/>
      <c r="M54" s="9"/>
      <c r="N54" s="14"/>
      <c r="O54" s="14"/>
      <c r="P54" s="14">
        <f t="shared" si="0"/>
        <v>0</v>
      </c>
    </row>
    <row r="55" spans="1:16" x14ac:dyDescent="0.2">
      <c r="A55" s="9"/>
      <c r="B55" s="9"/>
      <c r="C55" s="13"/>
      <c r="D55" s="9"/>
      <c r="E55" s="13"/>
      <c r="F55" s="9"/>
      <c r="G55" s="13">
        <f t="shared" si="3"/>
        <v>0</v>
      </c>
      <c r="H55" s="9">
        <f t="shared" si="3"/>
        <v>0</v>
      </c>
      <c r="I55" s="9"/>
      <c r="J55" s="9"/>
      <c r="K55" s="9"/>
      <c r="L55" s="9"/>
      <c r="M55" s="9"/>
      <c r="N55" s="14"/>
      <c r="O55" s="14"/>
      <c r="P55" s="14">
        <f t="shared" si="0"/>
        <v>0</v>
      </c>
    </row>
    <row r="56" spans="1:16" x14ac:dyDescent="0.2">
      <c r="A56" s="9"/>
      <c r="B56" s="9"/>
      <c r="C56" s="13"/>
      <c r="D56" s="9"/>
      <c r="E56" s="13"/>
      <c r="F56" s="9"/>
      <c r="G56" s="13">
        <f t="shared" si="3"/>
        <v>0</v>
      </c>
      <c r="H56" s="9">
        <f t="shared" si="3"/>
        <v>0</v>
      </c>
      <c r="I56" s="9"/>
      <c r="J56" s="9"/>
      <c r="K56" s="9"/>
      <c r="L56" s="9"/>
      <c r="M56" s="9"/>
      <c r="N56" s="14"/>
      <c r="O56" s="14"/>
      <c r="P56" s="14">
        <f t="shared" si="0"/>
        <v>0</v>
      </c>
    </row>
    <row r="57" spans="1:16" x14ac:dyDescent="0.2">
      <c r="A57" s="9"/>
      <c r="B57" s="9"/>
      <c r="C57" s="13"/>
      <c r="D57" s="9"/>
      <c r="E57" s="13"/>
      <c r="F57" s="9"/>
      <c r="G57" s="13">
        <f t="shared" si="3"/>
        <v>0</v>
      </c>
      <c r="H57" s="9">
        <f t="shared" si="3"/>
        <v>0</v>
      </c>
      <c r="I57" s="9"/>
      <c r="J57" s="9"/>
      <c r="K57" s="9"/>
      <c r="L57" s="9"/>
      <c r="M57" s="9"/>
      <c r="N57" s="14"/>
      <c r="O57" s="14"/>
      <c r="P57" s="14">
        <f t="shared" si="0"/>
        <v>0</v>
      </c>
    </row>
    <row r="58" spans="1:16" x14ac:dyDescent="0.2">
      <c r="A58" s="9"/>
      <c r="B58" s="9"/>
      <c r="C58" s="13"/>
      <c r="D58" s="9"/>
      <c r="E58" s="13"/>
      <c r="F58" s="9"/>
      <c r="G58" s="13">
        <f t="shared" si="3"/>
        <v>0</v>
      </c>
      <c r="H58" s="9">
        <f t="shared" si="3"/>
        <v>0</v>
      </c>
      <c r="I58" s="9"/>
      <c r="J58" s="9"/>
      <c r="K58" s="9"/>
      <c r="L58" s="9"/>
      <c r="M58" s="9"/>
      <c r="N58" s="14"/>
      <c r="O58" s="14"/>
      <c r="P58" s="14">
        <f t="shared" si="0"/>
        <v>0</v>
      </c>
    </row>
    <row r="59" spans="1:16" x14ac:dyDescent="0.2">
      <c r="A59" s="9"/>
      <c r="B59" s="9"/>
      <c r="C59" s="13"/>
      <c r="D59" s="9"/>
      <c r="E59" s="13"/>
      <c r="F59" s="9"/>
      <c r="G59" s="13">
        <f t="shared" si="3"/>
        <v>0</v>
      </c>
      <c r="H59" s="9">
        <f t="shared" si="3"/>
        <v>0</v>
      </c>
      <c r="I59" s="9"/>
      <c r="J59" s="9"/>
      <c r="K59" s="9"/>
      <c r="L59" s="9"/>
      <c r="M59" s="9"/>
      <c r="N59" s="14"/>
      <c r="O59" s="14"/>
      <c r="P59" s="14">
        <f t="shared" si="0"/>
        <v>0</v>
      </c>
    </row>
    <row r="60" spans="1:16" x14ac:dyDescent="0.2">
      <c r="A60" s="9"/>
      <c r="B60" s="9"/>
      <c r="C60" s="13"/>
      <c r="D60" s="9"/>
      <c r="E60" s="13"/>
      <c r="F60" s="9"/>
      <c r="G60" s="13">
        <f t="shared" si="3"/>
        <v>0</v>
      </c>
      <c r="H60" s="9">
        <f t="shared" si="3"/>
        <v>0</v>
      </c>
      <c r="I60" s="9"/>
      <c r="J60" s="9"/>
      <c r="K60" s="9"/>
      <c r="L60" s="9" t="str">
        <f t="shared" ref="L60:L75" si="4">IF(D60&gt;0,D60," ")</f>
        <v xml:space="preserve"> </v>
      </c>
      <c r="M60" s="9"/>
      <c r="N60" s="14"/>
      <c r="O60" s="14"/>
      <c r="P60" s="14">
        <f t="shared" si="0"/>
        <v>0</v>
      </c>
    </row>
    <row r="61" spans="1:16" x14ac:dyDescent="0.2">
      <c r="A61" s="9"/>
      <c r="B61" s="9"/>
      <c r="C61" s="13"/>
      <c r="D61" s="9"/>
      <c r="E61" s="13"/>
      <c r="F61" s="9"/>
      <c r="G61" s="13">
        <f t="shared" si="3"/>
        <v>0</v>
      </c>
      <c r="H61" s="9">
        <f t="shared" si="3"/>
        <v>0</v>
      </c>
      <c r="I61" s="9"/>
      <c r="J61" s="9"/>
      <c r="K61" s="9"/>
      <c r="L61" s="9" t="str">
        <f t="shared" si="4"/>
        <v xml:space="preserve"> </v>
      </c>
      <c r="M61" s="9"/>
      <c r="N61" s="14"/>
      <c r="O61" s="14"/>
      <c r="P61" s="14">
        <f t="shared" si="0"/>
        <v>0</v>
      </c>
    </row>
    <row r="62" spans="1:16" x14ac:dyDescent="0.2">
      <c r="A62" s="9"/>
      <c r="B62" s="9"/>
      <c r="C62" s="13"/>
      <c r="D62" s="9"/>
      <c r="E62" s="13"/>
      <c r="F62" s="9"/>
      <c r="G62" s="13">
        <f t="shared" si="3"/>
        <v>0</v>
      </c>
      <c r="H62" s="9">
        <f t="shared" si="3"/>
        <v>0</v>
      </c>
      <c r="I62" s="9"/>
      <c r="J62" s="9"/>
      <c r="K62" s="9"/>
      <c r="L62" s="9" t="str">
        <f t="shared" si="4"/>
        <v xml:space="preserve"> </v>
      </c>
      <c r="M62" s="9"/>
      <c r="N62" s="14"/>
      <c r="O62" s="14"/>
      <c r="P62" s="14">
        <f t="shared" si="0"/>
        <v>0</v>
      </c>
    </row>
    <row r="63" spans="1:16" x14ac:dyDescent="0.2">
      <c r="A63" s="9"/>
      <c r="B63" s="9"/>
      <c r="C63" s="13"/>
      <c r="D63" s="9"/>
      <c r="E63" s="13"/>
      <c r="F63" s="9"/>
      <c r="G63" s="13">
        <f t="shared" si="3"/>
        <v>0</v>
      </c>
      <c r="H63" s="9">
        <f t="shared" si="3"/>
        <v>0</v>
      </c>
      <c r="I63" s="9"/>
      <c r="J63" s="9"/>
      <c r="K63" s="9"/>
      <c r="L63" s="9" t="str">
        <f t="shared" si="4"/>
        <v xml:space="preserve"> </v>
      </c>
      <c r="M63" s="9"/>
      <c r="N63" s="14"/>
      <c r="O63" s="14"/>
      <c r="P63" s="14">
        <f t="shared" si="0"/>
        <v>0</v>
      </c>
    </row>
    <row r="64" spans="1:16" x14ac:dyDescent="0.2">
      <c r="A64" s="9"/>
      <c r="B64" s="9"/>
      <c r="C64" s="13"/>
      <c r="D64" s="9"/>
      <c r="E64" s="13"/>
      <c r="F64" s="9"/>
      <c r="G64" s="13">
        <f t="shared" si="3"/>
        <v>0</v>
      </c>
      <c r="H64" s="9">
        <f t="shared" si="3"/>
        <v>0</v>
      </c>
      <c r="I64" s="9"/>
      <c r="J64" s="9"/>
      <c r="K64" s="9"/>
      <c r="L64" s="9" t="str">
        <f t="shared" si="4"/>
        <v xml:space="preserve"> </v>
      </c>
      <c r="M64" s="9"/>
      <c r="N64" s="14"/>
      <c r="O64" s="14"/>
      <c r="P64" s="14">
        <f t="shared" si="0"/>
        <v>0</v>
      </c>
    </row>
    <row r="65" spans="1:16" x14ac:dyDescent="0.2">
      <c r="A65" s="9"/>
      <c r="B65" s="9"/>
      <c r="C65" s="13"/>
      <c r="D65" s="9"/>
      <c r="E65" s="13"/>
      <c r="F65" s="9"/>
      <c r="G65" s="13">
        <f t="shared" si="3"/>
        <v>0</v>
      </c>
      <c r="H65" s="9">
        <f t="shared" si="3"/>
        <v>0</v>
      </c>
      <c r="I65" s="9"/>
      <c r="J65" s="9"/>
      <c r="K65" s="9"/>
      <c r="L65" s="9" t="str">
        <f t="shared" si="4"/>
        <v xml:space="preserve"> </v>
      </c>
      <c r="M65" s="9"/>
      <c r="N65" s="14"/>
      <c r="O65" s="14"/>
      <c r="P65" s="14">
        <f t="shared" si="0"/>
        <v>0</v>
      </c>
    </row>
    <row r="66" spans="1:16" x14ac:dyDescent="0.2">
      <c r="A66" s="9"/>
      <c r="B66" s="9"/>
      <c r="C66" s="13"/>
      <c r="D66" s="9"/>
      <c r="E66" s="13"/>
      <c r="F66" s="9"/>
      <c r="G66" s="13">
        <f t="shared" si="3"/>
        <v>0</v>
      </c>
      <c r="H66" s="9">
        <f t="shared" si="3"/>
        <v>0</v>
      </c>
      <c r="I66" s="9"/>
      <c r="J66" s="9"/>
      <c r="K66" s="9"/>
      <c r="L66" s="9" t="str">
        <f t="shared" si="4"/>
        <v xml:space="preserve"> </v>
      </c>
      <c r="M66" s="9"/>
      <c r="N66" s="14"/>
      <c r="O66" s="14"/>
      <c r="P66" s="14">
        <f t="shared" si="0"/>
        <v>0</v>
      </c>
    </row>
    <row r="67" spans="1:16" x14ac:dyDescent="0.2">
      <c r="A67" s="9"/>
      <c r="B67" s="9"/>
      <c r="C67" s="13"/>
      <c r="D67" s="9"/>
      <c r="E67" s="13"/>
      <c r="F67" s="9"/>
      <c r="G67" s="13">
        <f t="shared" si="3"/>
        <v>0</v>
      </c>
      <c r="H67" s="9">
        <f t="shared" si="3"/>
        <v>0</v>
      </c>
      <c r="I67" s="9"/>
      <c r="J67" s="9"/>
      <c r="K67" s="9"/>
      <c r="L67" s="9" t="str">
        <f t="shared" si="4"/>
        <v xml:space="preserve"> </v>
      </c>
      <c r="M67" s="9"/>
      <c r="N67" s="14"/>
      <c r="O67" s="14"/>
      <c r="P67" s="14">
        <f t="shared" si="0"/>
        <v>0</v>
      </c>
    </row>
    <row r="68" spans="1:16" x14ac:dyDescent="0.2">
      <c r="A68" s="9"/>
      <c r="B68" s="9"/>
      <c r="C68" s="13"/>
      <c r="D68" s="9"/>
      <c r="E68" s="13"/>
      <c r="F68" s="9"/>
      <c r="G68" s="13">
        <f t="shared" si="3"/>
        <v>0</v>
      </c>
      <c r="H68" s="9">
        <f t="shared" si="3"/>
        <v>0</v>
      </c>
      <c r="I68" s="9"/>
      <c r="J68" s="9"/>
      <c r="K68" s="9"/>
      <c r="L68" s="9" t="str">
        <f t="shared" si="4"/>
        <v xml:space="preserve"> </v>
      </c>
      <c r="M68" s="9"/>
      <c r="N68" s="14"/>
      <c r="O68" s="14"/>
      <c r="P68" s="14">
        <f t="shared" si="0"/>
        <v>0</v>
      </c>
    </row>
    <row r="69" spans="1:16" x14ac:dyDescent="0.2">
      <c r="A69" s="9"/>
      <c r="B69" s="9"/>
      <c r="C69" s="13"/>
      <c r="D69" s="9"/>
      <c r="E69" s="13"/>
      <c r="F69" s="9"/>
      <c r="G69" s="13">
        <f t="shared" si="3"/>
        <v>0</v>
      </c>
      <c r="H69" s="9">
        <f t="shared" si="3"/>
        <v>0</v>
      </c>
      <c r="I69" s="9"/>
      <c r="J69" s="9"/>
      <c r="K69" s="9"/>
      <c r="L69" s="9" t="str">
        <f t="shared" si="4"/>
        <v xml:space="preserve"> </v>
      </c>
      <c r="M69" s="9"/>
      <c r="N69" s="14"/>
      <c r="O69" s="14"/>
      <c r="P69" s="14">
        <f t="shared" si="0"/>
        <v>0</v>
      </c>
    </row>
    <row r="70" spans="1:16" x14ac:dyDescent="0.2">
      <c r="A70" s="9"/>
      <c r="B70" s="9"/>
      <c r="C70" s="13"/>
      <c r="D70" s="9"/>
      <c r="E70" s="13"/>
      <c r="F70" s="9"/>
      <c r="G70" s="13">
        <f t="shared" si="3"/>
        <v>0</v>
      </c>
      <c r="H70" s="9">
        <f t="shared" si="3"/>
        <v>0</v>
      </c>
      <c r="I70" s="9"/>
      <c r="J70" s="9"/>
      <c r="K70" s="9"/>
      <c r="L70" s="9" t="str">
        <f t="shared" si="4"/>
        <v xml:space="preserve"> </v>
      </c>
      <c r="M70" s="9"/>
      <c r="N70" s="14"/>
      <c r="O70" s="14"/>
      <c r="P70" s="14">
        <f t="shared" si="0"/>
        <v>0</v>
      </c>
    </row>
    <row r="71" spans="1:16" x14ac:dyDescent="0.2">
      <c r="A71" s="9"/>
      <c r="B71" s="9"/>
      <c r="C71" s="13"/>
      <c r="D71" s="9"/>
      <c r="E71" s="13"/>
      <c r="F71" s="9"/>
      <c r="G71" s="13">
        <f t="shared" si="3"/>
        <v>0</v>
      </c>
      <c r="H71" s="9">
        <f t="shared" si="3"/>
        <v>0</v>
      </c>
      <c r="I71" s="9"/>
      <c r="J71" s="9"/>
      <c r="K71" s="9"/>
      <c r="L71" s="9" t="str">
        <f t="shared" si="4"/>
        <v xml:space="preserve"> </v>
      </c>
      <c r="M71" s="9"/>
      <c r="N71" s="14"/>
      <c r="O71" s="14"/>
      <c r="P71" s="14">
        <f t="shared" si="0"/>
        <v>0</v>
      </c>
    </row>
    <row r="72" spans="1:16" x14ac:dyDescent="0.2">
      <c r="A72" s="9"/>
      <c r="B72" s="9"/>
      <c r="C72" s="13"/>
      <c r="D72" s="9"/>
      <c r="E72" s="13"/>
      <c r="F72" s="9"/>
      <c r="G72" s="13">
        <f t="shared" si="3"/>
        <v>0</v>
      </c>
      <c r="H72" s="9">
        <f t="shared" si="3"/>
        <v>0</v>
      </c>
      <c r="I72" s="9"/>
      <c r="J72" s="9"/>
      <c r="K72" s="9"/>
      <c r="L72" s="9" t="str">
        <f t="shared" si="4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9"/>
      <c r="G73" s="13">
        <f t="shared" si="3"/>
        <v>0</v>
      </c>
      <c r="H73" s="9">
        <f t="shared" si="3"/>
        <v>0</v>
      </c>
      <c r="I73" s="9"/>
      <c r="J73" s="9"/>
      <c r="K73" s="9"/>
      <c r="L73" s="9" t="str">
        <f t="shared" si="4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3"/>
        <v>0</v>
      </c>
      <c r="H74" s="9">
        <f t="shared" si="3"/>
        <v>0</v>
      </c>
      <c r="I74" s="9"/>
      <c r="J74" s="9"/>
      <c r="K74" s="9"/>
      <c r="L74" s="9" t="str">
        <f t="shared" si="4"/>
        <v xml:space="preserve"> </v>
      </c>
      <c r="M74" s="9"/>
      <c r="N74" s="14"/>
      <c r="O74" s="14"/>
      <c r="P74" s="14">
        <f t="shared" ref="P74:P137" si="5">O74*G74</f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3"/>
        <v>0</v>
      </c>
      <c r="H75" s="9">
        <f t="shared" si="3"/>
        <v>0</v>
      </c>
      <c r="I75" s="9"/>
      <c r="J75" s="9"/>
      <c r="K75" s="9"/>
      <c r="L75" s="9" t="str">
        <f t="shared" si="4"/>
        <v xml:space="preserve"> </v>
      </c>
      <c r="M75" s="9"/>
      <c r="N75" s="14"/>
      <c r="O75" s="14"/>
      <c r="P75" s="14">
        <f t="shared" si="5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3"/>
        <v>0</v>
      </c>
      <c r="H76" s="9">
        <f t="shared" si="3"/>
        <v>0</v>
      </c>
      <c r="I76" s="9"/>
      <c r="J76" s="9"/>
      <c r="K76" s="9"/>
      <c r="L76" s="9" t="str">
        <f t="shared" ref="L76:L139" si="6">IF(D76&gt;0,D76," ")</f>
        <v xml:space="preserve"> </v>
      </c>
      <c r="M76" s="9"/>
      <c r="N76" s="14"/>
      <c r="O76" s="14"/>
      <c r="P76" s="14">
        <f t="shared" si="5"/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3"/>
        <v>0</v>
      </c>
      <c r="H77" s="9">
        <f t="shared" si="3"/>
        <v>0</v>
      </c>
      <c r="I77" s="9"/>
      <c r="J77" s="9"/>
      <c r="K77" s="9"/>
      <c r="L77" s="9" t="str">
        <f t="shared" si="6"/>
        <v xml:space="preserve"> </v>
      </c>
      <c r="M77" s="9"/>
      <c r="N77" s="14"/>
      <c r="O77" s="14"/>
      <c r="P77" s="14">
        <f t="shared" si="5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3"/>
        <v>0</v>
      </c>
      <c r="H78" s="9">
        <f t="shared" si="3"/>
        <v>0</v>
      </c>
      <c r="I78" s="9"/>
      <c r="J78" s="9"/>
      <c r="K78" s="9"/>
      <c r="L78" s="9" t="str">
        <f t="shared" si="6"/>
        <v xml:space="preserve"> </v>
      </c>
      <c r="M78" s="9"/>
      <c r="N78" s="14"/>
      <c r="O78" s="14"/>
      <c r="P78" s="14">
        <f t="shared" si="5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3"/>
        <v>0</v>
      </c>
      <c r="H79" s="9">
        <f t="shared" si="3"/>
        <v>0</v>
      </c>
      <c r="I79" s="9"/>
      <c r="J79" s="9"/>
      <c r="K79" s="9"/>
      <c r="L79" s="9" t="str">
        <f t="shared" si="6"/>
        <v xml:space="preserve"> </v>
      </c>
      <c r="M79" s="9"/>
      <c r="N79" s="14"/>
      <c r="O79" s="14"/>
      <c r="P79" s="14">
        <f t="shared" si="5"/>
        <v>0</v>
      </c>
    </row>
    <row r="80" spans="1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0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00B0F0"/>
  </sheetPr>
  <dimension ref="A2:R208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A9" sqref="A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8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4"/>
    </row>
    <row r="3" spans="1:18" x14ac:dyDescent="0.2">
      <c r="A3" s="1"/>
      <c r="F3" s="44"/>
    </row>
    <row r="4" spans="1:18" x14ac:dyDescent="0.2">
      <c r="A4" s="1"/>
      <c r="F4" s="44"/>
    </row>
    <row r="5" spans="1:18" ht="18.75" thickBot="1" x14ac:dyDescent="0.3">
      <c r="A5" s="30" t="s">
        <v>0</v>
      </c>
      <c r="B5" s="31"/>
      <c r="C5" s="32" t="s">
        <v>55</v>
      </c>
      <c r="D5" s="33"/>
      <c r="E5" s="32"/>
      <c r="F5" s="45"/>
      <c r="G5" s="4"/>
      <c r="H5" s="30" t="s">
        <v>1</v>
      </c>
      <c r="I5" s="32"/>
    </row>
    <row r="6" spans="1:18" ht="13.5" thickBot="1" x14ac:dyDescent="0.25">
      <c r="B6" s="5"/>
      <c r="C6" s="6"/>
      <c r="F6" s="46"/>
      <c r="G6" s="6"/>
      <c r="K6" s="1091" t="s">
        <v>22</v>
      </c>
      <c r="L6" s="1092"/>
      <c r="M6" s="1093"/>
    </row>
    <row r="7" spans="1:18" x14ac:dyDescent="0.2">
      <c r="A7" s="1091" t="s">
        <v>2</v>
      </c>
      <c r="B7" s="1093"/>
      <c r="C7" s="1098" t="s">
        <v>3</v>
      </c>
      <c r="D7" s="1099"/>
      <c r="E7" s="1098" t="s">
        <v>4</v>
      </c>
      <c r="F7" s="1099"/>
      <c r="G7" s="1098" t="s">
        <v>5</v>
      </c>
      <c r="H7" s="109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90"/>
      <c r="B9" s="149"/>
      <c r="G9" s="11">
        <v>0</v>
      </c>
      <c r="H9" s="12">
        <v>0</v>
      </c>
      <c r="I9" s="12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44"/>
      <c r="B10" s="206"/>
      <c r="C10" s="52"/>
      <c r="D10" s="53"/>
      <c r="E10" s="54"/>
      <c r="F10" s="53"/>
      <c r="G10" s="13">
        <f t="shared" ref="G10:H24" si="1">G9-E10+C10</f>
        <v>0</v>
      </c>
      <c r="H10" s="9">
        <f t="shared" si="1"/>
        <v>0</v>
      </c>
      <c r="I10" s="42"/>
      <c r="J10" s="42"/>
      <c r="K10" s="8"/>
      <c r="L10" s="9"/>
      <c r="M10" s="9"/>
      <c r="P10" s="14">
        <f t="shared" si="0"/>
        <v>0</v>
      </c>
      <c r="R10" s="3"/>
    </row>
    <row r="11" spans="1:18" x14ac:dyDescent="0.2">
      <c r="A11" s="44"/>
      <c r="B11" s="206"/>
      <c r="C11" s="54"/>
      <c r="D11" s="53"/>
      <c r="E11" s="54"/>
      <c r="F11" s="53"/>
      <c r="G11" s="13">
        <f t="shared" si="1"/>
        <v>0</v>
      </c>
      <c r="H11" s="9">
        <f t="shared" si="1"/>
        <v>0</v>
      </c>
      <c r="I11" s="56"/>
      <c r="J11" s="56"/>
      <c r="K11" s="8"/>
      <c r="L11" s="9"/>
      <c r="M11" s="9"/>
      <c r="P11" s="14">
        <f t="shared" si="0"/>
        <v>0</v>
      </c>
      <c r="R11" s="3"/>
    </row>
    <row r="12" spans="1:18" x14ac:dyDescent="0.2">
      <c r="A12" s="44"/>
      <c r="B12" s="53"/>
      <c r="C12" s="54"/>
      <c r="D12" s="53"/>
      <c r="E12" s="54"/>
      <c r="F12" s="53"/>
      <c r="G12" s="13">
        <f t="shared" si="1"/>
        <v>0</v>
      </c>
      <c r="H12" s="9">
        <f t="shared" si="1"/>
        <v>0</v>
      </c>
      <c r="I12" s="9"/>
      <c r="J12" s="56"/>
      <c r="K12" s="8"/>
      <c r="L12" s="9"/>
      <c r="M12" s="9"/>
      <c r="P12" s="14">
        <f t="shared" si="0"/>
        <v>0</v>
      </c>
      <c r="R12" s="3"/>
    </row>
    <row r="13" spans="1:18" x14ac:dyDescent="0.2">
      <c r="A13" s="44"/>
      <c r="B13" s="56"/>
      <c r="C13" s="54"/>
      <c r="D13" s="53"/>
      <c r="E13" s="54"/>
      <c r="F13" s="56"/>
      <c r="G13" s="13">
        <f t="shared" si="1"/>
        <v>0</v>
      </c>
      <c r="H13" s="9">
        <f t="shared" si="1"/>
        <v>0</v>
      </c>
      <c r="I13" s="36"/>
      <c r="J13" s="56"/>
      <c r="K13" s="8"/>
      <c r="L13" s="9"/>
      <c r="M13" s="9"/>
      <c r="O13" s="10"/>
      <c r="P13" s="14">
        <f t="shared" si="0"/>
        <v>0</v>
      </c>
      <c r="R13" s="3"/>
    </row>
    <row r="14" spans="1:18" x14ac:dyDescent="0.2">
      <c r="A14" s="44"/>
      <c r="B14" s="56"/>
      <c r="C14" s="54"/>
      <c r="D14" s="53"/>
      <c r="E14" s="54"/>
      <c r="F14" s="56"/>
      <c r="G14" s="13">
        <f t="shared" si="1"/>
        <v>0</v>
      </c>
      <c r="H14" s="9">
        <f t="shared" si="1"/>
        <v>0</v>
      </c>
      <c r="I14" s="36"/>
      <c r="J14" s="56"/>
      <c r="K14" s="8"/>
      <c r="L14" s="9"/>
      <c r="P14" s="14">
        <f t="shared" si="0"/>
        <v>0</v>
      </c>
      <c r="R14" s="3"/>
    </row>
    <row r="15" spans="1:18" x14ac:dyDescent="0.2">
      <c r="A15" s="44"/>
      <c r="B15" s="56"/>
      <c r="C15" s="54"/>
      <c r="D15" s="53"/>
      <c r="E15" s="54"/>
      <c r="F15" s="56"/>
      <c r="G15" s="13">
        <f t="shared" si="1"/>
        <v>0</v>
      </c>
      <c r="H15" s="9">
        <f t="shared" si="1"/>
        <v>0</v>
      </c>
      <c r="I15" s="36"/>
      <c r="J15" s="56"/>
      <c r="L15" s="9"/>
      <c r="P15" s="14">
        <f t="shared" si="0"/>
        <v>0</v>
      </c>
      <c r="R15" s="3"/>
    </row>
    <row r="16" spans="1:18" x14ac:dyDescent="0.2">
      <c r="A16" s="53"/>
      <c r="B16" s="57"/>
      <c r="C16" s="54"/>
      <c r="D16" s="53"/>
      <c r="E16" s="43"/>
      <c r="F16" s="57"/>
      <c r="G16" s="13">
        <f t="shared" si="1"/>
        <v>0</v>
      </c>
      <c r="H16" s="9">
        <f t="shared" si="1"/>
        <v>0</v>
      </c>
      <c r="I16" s="36"/>
      <c r="J16" s="36"/>
      <c r="K16" s="9"/>
      <c r="L16" s="9"/>
      <c r="P16" s="14">
        <f t="shared" si="0"/>
        <v>0</v>
      </c>
      <c r="R16" s="3"/>
    </row>
    <row r="17" spans="1:16" x14ac:dyDescent="0.2">
      <c r="A17" s="53"/>
      <c r="B17" s="57"/>
      <c r="C17" s="54"/>
      <c r="D17" s="53"/>
      <c r="E17" s="54"/>
      <c r="F17" s="57"/>
      <c r="G17" s="13">
        <f t="shared" si="1"/>
        <v>0</v>
      </c>
      <c r="H17" s="9">
        <f t="shared" si="1"/>
        <v>0</v>
      </c>
      <c r="I17" s="36"/>
      <c r="J17" s="36"/>
      <c r="K17" s="9"/>
      <c r="L17" s="9"/>
      <c r="P17" s="14">
        <f t="shared" si="0"/>
        <v>0</v>
      </c>
    </row>
    <row r="18" spans="1:16" x14ac:dyDescent="0.2">
      <c r="A18" s="53"/>
      <c r="B18" s="57"/>
      <c r="C18" s="54"/>
      <c r="D18" s="53"/>
      <c r="E18" s="54"/>
      <c r="F18" s="57"/>
      <c r="G18" s="13">
        <f t="shared" si="1"/>
        <v>0</v>
      </c>
      <c r="H18" s="9">
        <f t="shared" si="1"/>
        <v>0</v>
      </c>
      <c r="I18" s="36"/>
      <c r="J18" s="36"/>
      <c r="K18" s="9"/>
      <c r="L18" s="9"/>
      <c r="P18" s="14">
        <f t="shared" si="0"/>
        <v>0</v>
      </c>
    </row>
    <row r="19" spans="1:16" x14ac:dyDescent="0.2">
      <c r="A19" s="53"/>
      <c r="B19" s="57"/>
      <c r="C19" s="54"/>
      <c r="D19" s="53"/>
      <c r="E19" s="54"/>
      <c r="F19" s="57"/>
      <c r="G19" s="13">
        <f t="shared" si="1"/>
        <v>0</v>
      </c>
      <c r="H19" s="9">
        <f t="shared" si="1"/>
        <v>0</v>
      </c>
      <c r="I19" s="36"/>
      <c r="J19" s="36"/>
      <c r="K19" s="9"/>
      <c r="L19" s="9"/>
      <c r="P19" s="14">
        <f t="shared" si="0"/>
        <v>0</v>
      </c>
    </row>
    <row r="20" spans="1:16" x14ac:dyDescent="0.2">
      <c r="A20" s="53"/>
      <c r="B20" s="57"/>
      <c r="C20" s="54"/>
      <c r="D20" s="53"/>
      <c r="E20" s="54"/>
      <c r="F20" s="57"/>
      <c r="G20" s="13">
        <f t="shared" si="1"/>
        <v>0</v>
      </c>
      <c r="H20" s="9">
        <f t="shared" si="1"/>
        <v>0</v>
      </c>
      <c r="I20" s="36"/>
      <c r="J20" s="36"/>
      <c r="K20" s="9"/>
      <c r="L20" s="9"/>
      <c r="P20" s="14">
        <f t="shared" si="0"/>
        <v>0</v>
      </c>
    </row>
    <row r="21" spans="1:16" x14ac:dyDescent="0.2">
      <c r="A21" s="53"/>
      <c r="B21" s="57"/>
      <c r="C21" s="54"/>
      <c r="D21" s="53"/>
      <c r="E21" s="54"/>
      <c r="F21" s="57"/>
      <c r="G21" s="13">
        <f t="shared" si="1"/>
        <v>0</v>
      </c>
      <c r="H21" s="9">
        <f t="shared" si="1"/>
        <v>0</v>
      </c>
      <c r="I21" s="36"/>
      <c r="J21" s="36"/>
      <c r="K21" s="9"/>
      <c r="L21" s="9"/>
      <c r="P21" s="14">
        <f t="shared" si="0"/>
        <v>0</v>
      </c>
    </row>
    <row r="22" spans="1:16" x14ac:dyDescent="0.2">
      <c r="A22" s="53"/>
      <c r="B22" s="57"/>
      <c r="C22" s="54"/>
      <c r="D22" s="53"/>
      <c r="E22" s="54"/>
      <c r="F22" s="57"/>
      <c r="G22" s="13">
        <f t="shared" si="1"/>
        <v>0</v>
      </c>
      <c r="H22" s="9">
        <f t="shared" si="1"/>
        <v>0</v>
      </c>
      <c r="I22" s="36"/>
      <c r="J22" s="36"/>
      <c r="K22" s="9"/>
      <c r="L22" s="9"/>
      <c r="P22" s="14">
        <f t="shared" si="0"/>
        <v>0</v>
      </c>
    </row>
    <row r="23" spans="1:16" x14ac:dyDescent="0.2">
      <c r="A23" s="53"/>
      <c r="B23" s="57"/>
      <c r="C23" s="54"/>
      <c r="D23" s="53"/>
      <c r="E23" s="54"/>
      <c r="F23" s="57"/>
      <c r="G23" s="13">
        <f t="shared" si="1"/>
        <v>0</v>
      </c>
      <c r="H23" s="9">
        <f t="shared" si="1"/>
        <v>0</v>
      </c>
      <c r="I23" s="36"/>
      <c r="J23" s="36"/>
      <c r="K23" s="9"/>
      <c r="L23" s="9"/>
      <c r="P23" s="14">
        <f t="shared" si="0"/>
        <v>0</v>
      </c>
    </row>
    <row r="24" spans="1:16" x14ac:dyDescent="0.2">
      <c r="A24" s="53"/>
      <c r="B24" s="57"/>
      <c r="C24" s="54"/>
      <c r="D24" s="53"/>
      <c r="E24" s="54"/>
      <c r="F24" s="57"/>
      <c r="G24" s="13">
        <f t="shared" si="1"/>
        <v>0</v>
      </c>
      <c r="H24" s="9">
        <f t="shared" si="1"/>
        <v>0</v>
      </c>
      <c r="I24" s="36"/>
      <c r="J24" s="36"/>
      <c r="K24" s="9"/>
      <c r="L24" s="9"/>
      <c r="P24" s="14">
        <f t="shared" si="0"/>
        <v>0</v>
      </c>
    </row>
    <row r="25" spans="1:16" x14ac:dyDescent="0.2">
      <c r="A25" s="53"/>
      <c r="B25" s="57"/>
      <c r="C25" s="54"/>
      <c r="D25" s="53"/>
      <c r="E25" s="55"/>
      <c r="F25" s="57"/>
      <c r="G25" s="13">
        <f t="shared" ref="G25:H29" si="2">G24-E25+C25</f>
        <v>0</v>
      </c>
      <c r="H25" s="9">
        <f t="shared" si="2"/>
        <v>0</v>
      </c>
      <c r="I25" s="36"/>
      <c r="J25" s="36"/>
      <c r="K25" s="9"/>
      <c r="L25" s="9"/>
      <c r="P25" s="14">
        <f t="shared" si="0"/>
        <v>0</v>
      </c>
    </row>
    <row r="26" spans="1:16" x14ac:dyDescent="0.2">
      <c r="A26" s="53"/>
      <c r="B26" s="57"/>
      <c r="C26" s="54"/>
      <c r="D26" s="53"/>
      <c r="E26" s="54"/>
      <c r="F26" s="57"/>
      <c r="G26" s="13">
        <f t="shared" si="2"/>
        <v>0</v>
      </c>
      <c r="H26" s="9">
        <f t="shared" si="2"/>
        <v>0</v>
      </c>
      <c r="I26" s="36"/>
      <c r="J26" s="36"/>
      <c r="K26" s="9"/>
      <c r="L26" s="9"/>
      <c r="P26" s="14">
        <f t="shared" si="0"/>
        <v>0</v>
      </c>
    </row>
    <row r="27" spans="1:16" x14ac:dyDescent="0.2">
      <c r="A27" s="53"/>
      <c r="B27" s="57"/>
      <c r="C27" s="54"/>
      <c r="D27" s="53"/>
      <c r="E27" s="54"/>
      <c r="F27" s="53"/>
      <c r="G27" s="13">
        <f t="shared" si="2"/>
        <v>0</v>
      </c>
      <c r="H27" s="9">
        <f t="shared" si="2"/>
        <v>0</v>
      </c>
      <c r="I27" s="9"/>
      <c r="J27" s="36"/>
      <c r="K27" s="9"/>
      <c r="L27" s="9"/>
      <c r="P27" s="14">
        <f t="shared" si="0"/>
        <v>0</v>
      </c>
    </row>
    <row r="28" spans="1:16" x14ac:dyDescent="0.2">
      <c r="A28" s="53"/>
      <c r="B28" s="57"/>
      <c r="C28" s="54"/>
      <c r="D28" s="53"/>
      <c r="E28" s="54"/>
      <c r="F28" s="53"/>
      <c r="G28" s="13">
        <f t="shared" si="2"/>
        <v>0</v>
      </c>
      <c r="H28" s="9">
        <f t="shared" si="2"/>
        <v>0</v>
      </c>
      <c r="I28" s="9"/>
      <c r="J28" s="36"/>
      <c r="K28" s="9"/>
      <c r="L28" s="9"/>
      <c r="P28" s="14">
        <f t="shared" si="0"/>
        <v>0</v>
      </c>
    </row>
    <row r="29" spans="1:16" x14ac:dyDescent="0.2">
      <c r="A29" s="53"/>
      <c r="B29" s="57"/>
      <c r="C29" s="54"/>
      <c r="D29" s="53"/>
      <c r="E29" s="54"/>
      <c r="F29" s="53"/>
      <c r="G29" s="13">
        <f t="shared" si="2"/>
        <v>0</v>
      </c>
      <c r="H29" s="9">
        <f t="shared" si="2"/>
        <v>0</v>
      </c>
      <c r="I29" s="9"/>
      <c r="J29" s="36"/>
      <c r="K29" s="9"/>
      <c r="L29" s="9"/>
      <c r="P29" s="14">
        <f t="shared" si="0"/>
        <v>0</v>
      </c>
    </row>
    <row r="30" spans="1:16" x14ac:dyDescent="0.2">
      <c r="A30" s="53"/>
      <c r="B30" s="57"/>
      <c r="C30" s="54"/>
      <c r="D30" s="53"/>
      <c r="E30" s="54"/>
      <c r="F30" s="53"/>
      <c r="G30" s="13">
        <f t="shared" ref="G30:H90" si="3">G29-E30+C30</f>
        <v>0</v>
      </c>
      <c r="H30" s="9">
        <f t="shared" si="3"/>
        <v>0</v>
      </c>
      <c r="I30" s="9"/>
      <c r="J30" s="36"/>
      <c r="K30" s="9"/>
      <c r="L30" s="9"/>
      <c r="P30" s="14">
        <f t="shared" si="0"/>
        <v>0</v>
      </c>
    </row>
    <row r="31" spans="1:16" x14ac:dyDescent="0.2">
      <c r="A31" s="53"/>
      <c r="B31" s="57"/>
      <c r="C31" s="54"/>
      <c r="D31" s="53"/>
      <c r="E31" s="54"/>
      <c r="F31" s="53"/>
      <c r="G31" s="13">
        <f t="shared" si="3"/>
        <v>0</v>
      </c>
      <c r="H31" s="9">
        <f t="shared" si="3"/>
        <v>0</v>
      </c>
      <c r="I31" s="9"/>
      <c r="J31" s="36"/>
      <c r="K31" s="9"/>
      <c r="L31" s="9"/>
      <c r="P31" s="14">
        <f t="shared" si="0"/>
        <v>0</v>
      </c>
    </row>
    <row r="32" spans="1:16" x14ac:dyDescent="0.2">
      <c r="A32" s="53"/>
      <c r="B32" s="57"/>
      <c r="C32" s="54"/>
      <c r="D32" s="53"/>
      <c r="E32" s="54"/>
      <c r="F32" s="53"/>
      <c r="G32" s="13">
        <f t="shared" si="3"/>
        <v>0</v>
      </c>
      <c r="H32" s="9">
        <f t="shared" si="3"/>
        <v>0</v>
      </c>
      <c r="I32" s="9"/>
      <c r="J32" s="36"/>
      <c r="K32" s="9"/>
      <c r="L32" s="9"/>
      <c r="P32" s="14">
        <f t="shared" si="0"/>
        <v>0</v>
      </c>
    </row>
    <row r="33" spans="2:16" x14ac:dyDescent="0.2">
      <c r="B33" s="57"/>
      <c r="F33" s="53"/>
      <c r="G33" s="13">
        <f t="shared" si="3"/>
        <v>0</v>
      </c>
      <c r="H33" s="9">
        <f t="shared" si="3"/>
        <v>0</v>
      </c>
      <c r="I33" s="9"/>
      <c r="J33" s="36"/>
      <c r="L33" s="9"/>
      <c r="P33" s="14">
        <f t="shared" si="0"/>
        <v>0</v>
      </c>
    </row>
    <row r="34" spans="2:16" x14ac:dyDescent="0.2">
      <c r="B34" s="57"/>
      <c r="F34" s="53"/>
      <c r="G34" s="13">
        <f t="shared" si="3"/>
        <v>0</v>
      </c>
      <c r="H34" s="9">
        <f t="shared" si="3"/>
        <v>0</v>
      </c>
      <c r="I34" s="9"/>
      <c r="J34" s="36"/>
      <c r="L34" s="9"/>
      <c r="P34" s="14">
        <f t="shared" si="0"/>
        <v>0</v>
      </c>
    </row>
    <row r="35" spans="2:16" x14ac:dyDescent="0.2">
      <c r="B35" s="57"/>
      <c r="F35" s="53"/>
      <c r="G35" s="13">
        <f t="shared" si="3"/>
        <v>0</v>
      </c>
      <c r="H35" s="9">
        <f t="shared" si="3"/>
        <v>0</v>
      </c>
      <c r="I35" s="9"/>
      <c r="J35" s="36"/>
      <c r="L35" s="9"/>
      <c r="P35" s="14">
        <f t="shared" si="0"/>
        <v>0</v>
      </c>
    </row>
    <row r="36" spans="2:16" x14ac:dyDescent="0.2">
      <c r="B36" s="57"/>
      <c r="G36" s="13">
        <f t="shared" si="3"/>
        <v>0</v>
      </c>
      <c r="H36" s="9">
        <f t="shared" si="3"/>
        <v>0</v>
      </c>
      <c r="I36" s="9"/>
      <c r="J36" s="36"/>
      <c r="L36" s="9"/>
      <c r="P36" s="14">
        <f t="shared" si="0"/>
        <v>0</v>
      </c>
    </row>
    <row r="37" spans="2:16" x14ac:dyDescent="0.2">
      <c r="B37" s="57"/>
      <c r="G37" s="13">
        <f t="shared" si="3"/>
        <v>0</v>
      </c>
      <c r="H37" s="9">
        <f t="shared" si="3"/>
        <v>0</v>
      </c>
      <c r="I37" s="9"/>
      <c r="J37" s="36"/>
      <c r="L37" s="9"/>
      <c r="P37" s="14">
        <f t="shared" si="0"/>
        <v>0</v>
      </c>
    </row>
    <row r="38" spans="2:16" x14ac:dyDescent="0.2">
      <c r="B38" s="57"/>
      <c r="G38" s="13">
        <f t="shared" si="3"/>
        <v>0</v>
      </c>
      <c r="H38" s="9">
        <f t="shared" si="3"/>
        <v>0</v>
      </c>
      <c r="I38" s="9"/>
      <c r="J38" s="36"/>
      <c r="L38" s="9"/>
      <c r="P38" s="14">
        <f t="shared" si="0"/>
        <v>0</v>
      </c>
    </row>
    <row r="39" spans="2:16" x14ac:dyDescent="0.2">
      <c r="G39" s="13">
        <f t="shared" si="3"/>
        <v>0</v>
      </c>
      <c r="H39" s="9">
        <f t="shared" si="3"/>
        <v>0</v>
      </c>
      <c r="I39" s="9"/>
      <c r="J39" s="9"/>
      <c r="L39" s="9"/>
      <c r="P39" s="14">
        <f t="shared" si="0"/>
        <v>0</v>
      </c>
    </row>
    <row r="40" spans="2:16" x14ac:dyDescent="0.2">
      <c r="G40" s="13">
        <f t="shared" si="3"/>
        <v>0</v>
      </c>
      <c r="H40" s="9">
        <f t="shared" si="3"/>
        <v>0</v>
      </c>
      <c r="I40" s="9"/>
      <c r="J40" s="9"/>
      <c r="L40" s="9" t="str">
        <f t="shared" ref="L40:L75" si="4">IF(D40&gt;0,D40," ")</f>
        <v xml:space="preserve"> </v>
      </c>
      <c r="P40" s="14">
        <f t="shared" si="0"/>
        <v>0</v>
      </c>
    </row>
    <row r="41" spans="2:16" x14ac:dyDescent="0.2">
      <c r="G41" s="13">
        <f t="shared" si="3"/>
        <v>0</v>
      </c>
      <c r="H41" s="9">
        <f t="shared" si="3"/>
        <v>0</v>
      </c>
      <c r="I41" s="9"/>
      <c r="J41" s="9"/>
      <c r="L41" s="9" t="str">
        <f t="shared" si="4"/>
        <v xml:space="preserve"> </v>
      </c>
      <c r="P41" s="14">
        <f t="shared" si="0"/>
        <v>0</v>
      </c>
    </row>
    <row r="42" spans="2:16" x14ac:dyDescent="0.2">
      <c r="G42" s="13">
        <f t="shared" si="3"/>
        <v>0</v>
      </c>
      <c r="H42" s="9">
        <f t="shared" si="3"/>
        <v>0</v>
      </c>
      <c r="I42" s="9"/>
      <c r="J42" s="9"/>
      <c r="L42" s="9" t="str">
        <f t="shared" si="4"/>
        <v xml:space="preserve"> </v>
      </c>
      <c r="P42" s="14">
        <f t="shared" si="0"/>
        <v>0</v>
      </c>
    </row>
    <row r="43" spans="2:16" x14ac:dyDescent="0.2">
      <c r="G43" s="13">
        <f t="shared" si="3"/>
        <v>0</v>
      </c>
      <c r="H43" s="9">
        <f t="shared" si="3"/>
        <v>0</v>
      </c>
      <c r="I43" s="9"/>
      <c r="J43" s="9"/>
      <c r="L43" s="9" t="str">
        <f t="shared" si="4"/>
        <v xml:space="preserve"> </v>
      </c>
      <c r="P43" s="14">
        <f t="shared" si="0"/>
        <v>0</v>
      </c>
    </row>
    <row r="44" spans="2:16" x14ac:dyDescent="0.2">
      <c r="G44" s="13">
        <f t="shared" si="3"/>
        <v>0</v>
      </c>
      <c r="H44" s="9">
        <f t="shared" si="3"/>
        <v>0</v>
      </c>
      <c r="I44" s="9"/>
      <c r="J44" s="9"/>
      <c r="L44" s="9" t="str">
        <f t="shared" si="4"/>
        <v xml:space="preserve"> </v>
      </c>
      <c r="P44" s="14">
        <f t="shared" si="0"/>
        <v>0</v>
      </c>
    </row>
    <row r="45" spans="2:16" x14ac:dyDescent="0.2">
      <c r="G45" s="13">
        <f t="shared" si="3"/>
        <v>0</v>
      </c>
      <c r="H45" s="9">
        <f t="shared" si="3"/>
        <v>0</v>
      </c>
      <c r="I45" s="9"/>
      <c r="J45" s="9"/>
      <c r="L45" s="9" t="str">
        <f t="shared" si="4"/>
        <v xml:space="preserve"> </v>
      </c>
      <c r="P45" s="14">
        <f t="shared" si="0"/>
        <v>0</v>
      </c>
    </row>
    <row r="46" spans="2:16" x14ac:dyDescent="0.2">
      <c r="G46" s="13">
        <f t="shared" si="3"/>
        <v>0</v>
      </c>
      <c r="H46" s="9">
        <f t="shared" si="3"/>
        <v>0</v>
      </c>
      <c r="I46" s="9"/>
      <c r="J46" s="9"/>
      <c r="L46" s="9" t="str">
        <f t="shared" si="4"/>
        <v xml:space="preserve"> </v>
      </c>
      <c r="P46" s="14">
        <f t="shared" si="0"/>
        <v>0</v>
      </c>
    </row>
    <row r="47" spans="2:16" x14ac:dyDescent="0.2">
      <c r="G47" s="13">
        <f t="shared" si="3"/>
        <v>0</v>
      </c>
      <c r="H47" s="9">
        <f t="shared" si="3"/>
        <v>0</v>
      </c>
      <c r="I47" s="9"/>
      <c r="J47" s="9"/>
      <c r="L47" s="9" t="str">
        <f t="shared" si="4"/>
        <v xml:space="preserve"> </v>
      </c>
      <c r="P47" s="14">
        <f t="shared" si="0"/>
        <v>0</v>
      </c>
    </row>
    <row r="48" spans="2:16" x14ac:dyDescent="0.2">
      <c r="G48" s="13">
        <f t="shared" si="3"/>
        <v>0</v>
      </c>
      <c r="H48" s="9">
        <f t="shared" si="3"/>
        <v>0</v>
      </c>
      <c r="I48" s="9"/>
      <c r="J48" s="9"/>
      <c r="L48" s="9" t="str">
        <f t="shared" si="4"/>
        <v xml:space="preserve"> </v>
      </c>
      <c r="P48" s="14">
        <f t="shared" si="0"/>
        <v>0</v>
      </c>
    </row>
    <row r="49" spans="7:16" x14ac:dyDescent="0.2">
      <c r="G49" s="13">
        <f t="shared" si="3"/>
        <v>0</v>
      </c>
      <c r="H49" s="9">
        <f t="shared" si="3"/>
        <v>0</v>
      </c>
      <c r="I49" s="9"/>
      <c r="J49" s="9"/>
      <c r="L49" s="9" t="str">
        <f t="shared" si="4"/>
        <v xml:space="preserve"> </v>
      </c>
      <c r="P49" s="14">
        <f t="shared" si="0"/>
        <v>0</v>
      </c>
    </row>
    <row r="50" spans="7:16" x14ac:dyDescent="0.2">
      <c r="G50" s="13">
        <f t="shared" si="3"/>
        <v>0</v>
      </c>
      <c r="H50" s="9">
        <f t="shared" si="3"/>
        <v>0</v>
      </c>
      <c r="I50" s="9"/>
      <c r="J50" s="9"/>
      <c r="L50" s="9" t="str">
        <f t="shared" si="4"/>
        <v xml:space="preserve"> </v>
      </c>
      <c r="P50" s="14">
        <f t="shared" si="0"/>
        <v>0</v>
      </c>
    </row>
    <row r="51" spans="7:16" x14ac:dyDescent="0.2">
      <c r="G51" s="13">
        <f t="shared" si="3"/>
        <v>0</v>
      </c>
      <c r="H51" s="9">
        <f t="shared" si="3"/>
        <v>0</v>
      </c>
      <c r="I51" s="9"/>
      <c r="J51" s="9"/>
      <c r="L51" s="9" t="str">
        <f t="shared" si="4"/>
        <v xml:space="preserve"> </v>
      </c>
      <c r="P51" s="14">
        <f t="shared" si="0"/>
        <v>0</v>
      </c>
    </row>
    <row r="52" spans="7:16" x14ac:dyDescent="0.2">
      <c r="G52" s="13">
        <f t="shared" si="3"/>
        <v>0</v>
      </c>
      <c r="H52" s="9">
        <f t="shared" si="3"/>
        <v>0</v>
      </c>
      <c r="I52" s="9"/>
      <c r="J52" s="9"/>
      <c r="L52" s="9" t="str">
        <f t="shared" si="4"/>
        <v xml:space="preserve"> </v>
      </c>
      <c r="P52" s="14">
        <f t="shared" si="0"/>
        <v>0</v>
      </c>
    </row>
    <row r="53" spans="7:16" x14ac:dyDescent="0.2">
      <c r="G53" s="13">
        <f t="shared" si="3"/>
        <v>0</v>
      </c>
      <c r="H53" s="9">
        <f t="shared" si="3"/>
        <v>0</v>
      </c>
      <c r="I53" s="9"/>
      <c r="J53" s="9"/>
      <c r="L53" s="9" t="str">
        <f t="shared" si="4"/>
        <v xml:space="preserve"> </v>
      </c>
      <c r="P53" s="14">
        <f t="shared" si="0"/>
        <v>0</v>
      </c>
    </row>
    <row r="54" spans="7:16" x14ac:dyDescent="0.2">
      <c r="G54" s="13">
        <f t="shared" si="3"/>
        <v>0</v>
      </c>
      <c r="H54" s="9">
        <f t="shared" si="3"/>
        <v>0</v>
      </c>
      <c r="I54" s="9"/>
      <c r="J54" s="9"/>
      <c r="L54" s="9" t="str">
        <f t="shared" si="4"/>
        <v xml:space="preserve"> </v>
      </c>
      <c r="P54" s="14">
        <f t="shared" si="0"/>
        <v>0</v>
      </c>
    </row>
    <row r="55" spans="7:16" x14ac:dyDescent="0.2">
      <c r="G55" s="13">
        <f t="shared" si="3"/>
        <v>0</v>
      </c>
      <c r="H55" s="9">
        <f t="shared" si="3"/>
        <v>0</v>
      </c>
      <c r="I55" s="9"/>
      <c r="J55" s="9"/>
      <c r="L55" s="9" t="str">
        <f t="shared" si="4"/>
        <v xml:space="preserve"> </v>
      </c>
      <c r="P55" s="14">
        <f t="shared" si="0"/>
        <v>0</v>
      </c>
    </row>
    <row r="56" spans="7:16" x14ac:dyDescent="0.2">
      <c r="G56" s="13">
        <f t="shared" si="3"/>
        <v>0</v>
      </c>
      <c r="H56" s="9">
        <f t="shared" si="3"/>
        <v>0</v>
      </c>
      <c r="I56" s="9"/>
      <c r="J56" s="9"/>
      <c r="L56" s="9" t="str">
        <f t="shared" si="4"/>
        <v xml:space="preserve"> </v>
      </c>
      <c r="P56" s="14">
        <f t="shared" si="0"/>
        <v>0</v>
      </c>
    </row>
    <row r="57" spans="7:16" x14ac:dyDescent="0.2">
      <c r="G57" s="13">
        <f t="shared" si="3"/>
        <v>0</v>
      </c>
      <c r="H57" s="9">
        <f t="shared" si="3"/>
        <v>0</v>
      </c>
      <c r="I57" s="9"/>
      <c r="J57" s="9"/>
      <c r="L57" s="9" t="str">
        <f t="shared" si="4"/>
        <v xml:space="preserve"> </v>
      </c>
      <c r="P57" s="14">
        <f t="shared" si="0"/>
        <v>0</v>
      </c>
    </row>
    <row r="58" spans="7:16" x14ac:dyDescent="0.2">
      <c r="G58" s="13">
        <f t="shared" si="3"/>
        <v>0</v>
      </c>
      <c r="H58" s="9">
        <f t="shared" si="3"/>
        <v>0</v>
      </c>
      <c r="I58" s="9"/>
      <c r="J58" s="9"/>
      <c r="L58" s="9" t="str">
        <f t="shared" si="4"/>
        <v xml:space="preserve"> </v>
      </c>
      <c r="P58" s="14">
        <f t="shared" si="0"/>
        <v>0</v>
      </c>
    </row>
    <row r="59" spans="7:16" x14ac:dyDescent="0.2">
      <c r="G59" s="13">
        <f t="shared" si="3"/>
        <v>0</v>
      </c>
      <c r="H59" s="9">
        <f t="shared" si="3"/>
        <v>0</v>
      </c>
      <c r="I59" s="9"/>
      <c r="J59" s="9"/>
      <c r="L59" s="9" t="str">
        <f t="shared" si="4"/>
        <v xml:space="preserve"> </v>
      </c>
      <c r="P59" s="14">
        <f t="shared" si="0"/>
        <v>0</v>
      </c>
    </row>
    <row r="60" spans="7:16" x14ac:dyDescent="0.2">
      <c r="G60" s="13">
        <f t="shared" si="3"/>
        <v>0</v>
      </c>
      <c r="H60" s="9">
        <f t="shared" si="3"/>
        <v>0</v>
      </c>
      <c r="I60" s="9"/>
      <c r="J60" s="9"/>
      <c r="L60" s="9" t="str">
        <f t="shared" si="4"/>
        <v xml:space="preserve"> </v>
      </c>
      <c r="P60" s="14">
        <f t="shared" si="0"/>
        <v>0</v>
      </c>
    </row>
    <row r="61" spans="7:16" x14ac:dyDescent="0.2">
      <c r="G61" s="13">
        <f t="shared" si="3"/>
        <v>0</v>
      </c>
      <c r="H61" s="9">
        <f t="shared" si="3"/>
        <v>0</v>
      </c>
      <c r="I61" s="9"/>
      <c r="J61" s="9"/>
      <c r="L61" s="9" t="str">
        <f t="shared" si="4"/>
        <v xml:space="preserve"> </v>
      </c>
      <c r="P61" s="14">
        <f t="shared" si="0"/>
        <v>0</v>
      </c>
    </row>
    <row r="62" spans="7:16" x14ac:dyDescent="0.2">
      <c r="G62" s="13">
        <f t="shared" si="3"/>
        <v>0</v>
      </c>
      <c r="H62" s="9">
        <f t="shared" si="3"/>
        <v>0</v>
      </c>
      <c r="I62" s="9"/>
      <c r="J62" s="9"/>
      <c r="L62" s="9" t="str">
        <f t="shared" si="4"/>
        <v xml:space="preserve"> </v>
      </c>
      <c r="P62" s="14">
        <f t="shared" si="0"/>
        <v>0</v>
      </c>
    </row>
    <row r="63" spans="7:16" x14ac:dyDescent="0.2">
      <c r="G63" s="13">
        <f t="shared" si="3"/>
        <v>0</v>
      </c>
      <c r="H63" s="9">
        <f t="shared" si="3"/>
        <v>0</v>
      </c>
      <c r="I63" s="9"/>
      <c r="J63" s="9"/>
      <c r="L63" s="9" t="str">
        <f t="shared" si="4"/>
        <v xml:space="preserve"> </v>
      </c>
      <c r="P63" s="14">
        <f t="shared" si="0"/>
        <v>0</v>
      </c>
    </row>
    <row r="64" spans="7:16" x14ac:dyDescent="0.2">
      <c r="G64" s="13">
        <f t="shared" si="3"/>
        <v>0</v>
      </c>
      <c r="H64" s="9">
        <f t="shared" si="3"/>
        <v>0</v>
      </c>
      <c r="I64" s="9"/>
      <c r="J64" s="9"/>
      <c r="L64" s="9" t="str">
        <f t="shared" si="4"/>
        <v xml:space="preserve"> </v>
      </c>
      <c r="P64" s="14">
        <f t="shared" si="0"/>
        <v>0</v>
      </c>
    </row>
    <row r="65" spans="7:16" x14ac:dyDescent="0.2">
      <c r="G65" s="13">
        <f t="shared" si="3"/>
        <v>0</v>
      </c>
      <c r="H65" s="9">
        <f t="shared" si="3"/>
        <v>0</v>
      </c>
      <c r="I65" s="9"/>
      <c r="J65" s="9"/>
      <c r="L65" s="9" t="str">
        <f t="shared" si="4"/>
        <v xml:space="preserve"> </v>
      </c>
      <c r="P65" s="14">
        <f t="shared" si="0"/>
        <v>0</v>
      </c>
    </row>
    <row r="66" spans="7:16" x14ac:dyDescent="0.2">
      <c r="G66" s="13">
        <f t="shared" si="3"/>
        <v>0</v>
      </c>
      <c r="H66" s="9">
        <f t="shared" si="3"/>
        <v>0</v>
      </c>
      <c r="I66" s="9"/>
      <c r="J66" s="9"/>
      <c r="L66" s="9" t="str">
        <f t="shared" si="4"/>
        <v xml:space="preserve"> </v>
      </c>
      <c r="P66" s="14">
        <f t="shared" si="0"/>
        <v>0</v>
      </c>
    </row>
    <row r="67" spans="7:16" x14ac:dyDescent="0.2">
      <c r="G67" s="13">
        <f t="shared" si="3"/>
        <v>0</v>
      </c>
      <c r="H67" s="9">
        <f t="shared" si="3"/>
        <v>0</v>
      </c>
      <c r="I67" s="9"/>
      <c r="J67" s="9"/>
      <c r="L67" s="9" t="str">
        <f t="shared" si="4"/>
        <v xml:space="preserve"> </v>
      </c>
      <c r="P67" s="14">
        <f t="shared" si="0"/>
        <v>0</v>
      </c>
    </row>
    <row r="68" spans="7:16" x14ac:dyDescent="0.2">
      <c r="G68" s="13">
        <f t="shared" si="3"/>
        <v>0</v>
      </c>
      <c r="H68" s="9">
        <f t="shared" si="3"/>
        <v>0</v>
      </c>
      <c r="I68" s="9"/>
      <c r="J68" s="9"/>
      <c r="L68" s="9" t="str">
        <f t="shared" si="4"/>
        <v xml:space="preserve"> </v>
      </c>
      <c r="P68" s="14">
        <f t="shared" si="0"/>
        <v>0</v>
      </c>
    </row>
    <row r="69" spans="7:16" x14ac:dyDescent="0.2">
      <c r="G69" s="13">
        <f t="shared" si="3"/>
        <v>0</v>
      </c>
      <c r="H69" s="9">
        <f t="shared" si="3"/>
        <v>0</v>
      </c>
      <c r="I69" s="9"/>
      <c r="J69" s="9"/>
      <c r="L69" s="9" t="str">
        <f t="shared" si="4"/>
        <v xml:space="preserve"> </v>
      </c>
      <c r="P69" s="14">
        <f t="shared" si="0"/>
        <v>0</v>
      </c>
    </row>
    <row r="70" spans="7:16" x14ac:dyDescent="0.2">
      <c r="G70" s="13">
        <f t="shared" si="3"/>
        <v>0</v>
      </c>
      <c r="H70" s="9">
        <f t="shared" si="3"/>
        <v>0</v>
      </c>
      <c r="I70" s="9"/>
      <c r="J70" s="9"/>
      <c r="L70" s="9" t="str">
        <f t="shared" si="4"/>
        <v xml:space="preserve"> </v>
      </c>
      <c r="P70" s="14">
        <f t="shared" si="0"/>
        <v>0</v>
      </c>
    </row>
    <row r="71" spans="7:16" x14ac:dyDescent="0.2">
      <c r="G71" s="13">
        <f t="shared" si="3"/>
        <v>0</v>
      </c>
      <c r="H71" s="9">
        <f t="shared" si="3"/>
        <v>0</v>
      </c>
      <c r="I71" s="9"/>
      <c r="J71" s="9"/>
      <c r="L71" s="9" t="str">
        <f t="shared" si="4"/>
        <v xml:space="preserve"> </v>
      </c>
      <c r="P71" s="14">
        <f t="shared" si="0"/>
        <v>0</v>
      </c>
    </row>
    <row r="72" spans="7:16" x14ac:dyDescent="0.2">
      <c r="G72" s="13">
        <f t="shared" si="3"/>
        <v>0</v>
      </c>
      <c r="H72" s="9">
        <f t="shared" si="3"/>
        <v>0</v>
      </c>
      <c r="I72" s="9"/>
      <c r="J72" s="9"/>
      <c r="L72" s="9" t="str">
        <f t="shared" si="4"/>
        <v xml:space="preserve"> </v>
      </c>
      <c r="P72" s="14">
        <f t="shared" si="0"/>
        <v>0</v>
      </c>
    </row>
    <row r="73" spans="7:16" x14ac:dyDescent="0.2">
      <c r="G73" s="13">
        <f t="shared" si="3"/>
        <v>0</v>
      </c>
      <c r="H73" s="9">
        <f t="shared" si="3"/>
        <v>0</v>
      </c>
      <c r="I73" s="9"/>
      <c r="J73" s="9"/>
      <c r="L73" s="9" t="str">
        <f t="shared" si="4"/>
        <v xml:space="preserve"> </v>
      </c>
      <c r="P73" s="14">
        <f t="shared" si="0"/>
        <v>0</v>
      </c>
    </row>
    <row r="74" spans="7:16" x14ac:dyDescent="0.2">
      <c r="G74" s="13">
        <f t="shared" si="3"/>
        <v>0</v>
      </c>
      <c r="H74" s="9">
        <f t="shared" si="3"/>
        <v>0</v>
      </c>
      <c r="I74" s="9"/>
      <c r="J74" s="9"/>
      <c r="L74" s="9" t="str">
        <f t="shared" si="4"/>
        <v xml:space="preserve"> </v>
      </c>
      <c r="P74" s="14">
        <f t="shared" ref="P74:P137" si="5">O74*G74</f>
        <v>0</v>
      </c>
    </row>
    <row r="75" spans="7:16" x14ac:dyDescent="0.2">
      <c r="G75" s="13">
        <f t="shared" si="3"/>
        <v>0</v>
      </c>
      <c r="H75" s="9">
        <f t="shared" si="3"/>
        <v>0</v>
      </c>
      <c r="I75" s="9"/>
      <c r="J75" s="9"/>
      <c r="L75" s="9" t="str">
        <f t="shared" si="4"/>
        <v xml:space="preserve"> </v>
      </c>
      <c r="P75" s="14">
        <f t="shared" si="5"/>
        <v>0</v>
      </c>
    </row>
    <row r="76" spans="7:16" x14ac:dyDescent="0.2">
      <c r="G76" s="13">
        <f t="shared" si="3"/>
        <v>0</v>
      </c>
      <c r="H76" s="9">
        <f t="shared" si="3"/>
        <v>0</v>
      </c>
      <c r="I76" s="9"/>
      <c r="J76" s="9"/>
      <c r="L76" s="9" t="str">
        <f t="shared" ref="L76:L139" si="6">IF(D76&gt;0,D76," ")</f>
        <v xml:space="preserve"> </v>
      </c>
      <c r="P76" s="14">
        <f t="shared" si="5"/>
        <v>0</v>
      </c>
    </row>
    <row r="77" spans="7:16" x14ac:dyDescent="0.2">
      <c r="G77" s="13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4">
        <f t="shared" si="5"/>
        <v>0</v>
      </c>
    </row>
    <row r="78" spans="7:16" x14ac:dyDescent="0.2">
      <c r="G78" s="13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3"/>
        <v>0</v>
      </c>
      <c r="H80" s="9">
        <f t="shared" si="3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3"/>
        <v>0</v>
      </c>
      <c r="H81" s="9">
        <f t="shared" si="3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3"/>
        <v>0</v>
      </c>
      <c r="H82" s="9">
        <f t="shared" si="3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3"/>
        <v>0</v>
      </c>
      <c r="H83" s="9">
        <f t="shared" si="3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3"/>
        <v>0</v>
      </c>
      <c r="H84" s="9">
        <f t="shared" si="3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3"/>
        <v>0</v>
      </c>
      <c r="H85" s="9">
        <f t="shared" si="3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3"/>
        <v>0</v>
      </c>
      <c r="H86" s="9">
        <f t="shared" si="3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3"/>
        <v>0</v>
      </c>
      <c r="H87" s="9">
        <f t="shared" si="3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3"/>
        <v>0</v>
      </c>
      <c r="H88" s="9">
        <f t="shared" si="3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3"/>
        <v>0</v>
      </c>
      <c r="H89" s="9">
        <f t="shared" si="3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si="3"/>
        <v>0</v>
      </c>
      <c r="H90" s="9">
        <f t="shared" si="3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ref="G91:H118" si="7">G90-E91+C91</f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si="7"/>
        <v>0</v>
      </c>
      <c r="H118" s="9">
        <f t="shared" si="7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ref="G119:H182" si="8">G118-E119+C119</f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si="5"/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ref="P138:P201" si="9">O138*G138</f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ref="L140:L203" si="10">IF(D140&gt;0,D140," ")</f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si="10"/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si="8"/>
        <v>0</v>
      </c>
      <c r="H182" s="9">
        <f t="shared" si="8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ref="G183:H208" si="11">G182-E183+C183</f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si="9"/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ref="P202:P208" si="12">O202*G202</f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 t="shared" si="10"/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  <row r="208" spans="7:16" x14ac:dyDescent="0.2">
      <c r="G208" s="13">
        <f t="shared" si="11"/>
        <v>0</v>
      </c>
      <c r="H208" s="9">
        <f t="shared" si="11"/>
        <v>0</v>
      </c>
      <c r="I208" s="9"/>
      <c r="J208" s="9"/>
      <c r="L208" s="9" t="str">
        <f>IF(D208&gt;0,D208," ")</f>
        <v xml:space="preserve"> </v>
      </c>
      <c r="P208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4"/>
  <sheetViews>
    <sheetView topLeftCell="A5" zoomScale="140" zoomScaleNormal="140" workbookViewId="0">
      <pane ySplit="4" topLeftCell="A21" activePane="bottomLeft" state="frozen"/>
      <selection activeCell="J13" sqref="J13"/>
      <selection pane="bottomLeft" activeCell="F35" sqref="F3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40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18" ht="15.75" x14ac:dyDescent="0.25">
      <c r="A7" s="1094" t="s">
        <v>2</v>
      </c>
      <c r="B7" s="1095"/>
      <c r="C7" s="1096" t="s">
        <v>3</v>
      </c>
      <c r="D7" s="1097"/>
      <c r="E7" s="1096" t="s">
        <v>4</v>
      </c>
      <c r="F7" s="1097"/>
      <c r="G7" s="1096" t="s">
        <v>5</v>
      </c>
      <c r="H7" s="1097"/>
      <c r="I7" s="62" t="s">
        <v>17</v>
      </c>
      <c r="J7" s="61" t="s">
        <v>9</v>
      </c>
      <c r="K7" s="63" t="s">
        <v>6</v>
      </c>
      <c r="L7" s="64" t="s">
        <v>21</v>
      </c>
      <c r="M7" s="65"/>
      <c r="N7" s="66" t="s">
        <v>10</v>
      </c>
      <c r="O7" s="67" t="s">
        <v>11</v>
      </c>
      <c r="P7" s="66" t="s">
        <v>10</v>
      </c>
      <c r="Q7" s="24"/>
      <c r="R7" s="7"/>
    </row>
    <row r="8" spans="1:18" ht="16.5" thickBot="1" x14ac:dyDescent="0.3">
      <c r="A8" s="168" t="s">
        <v>19</v>
      </c>
      <c r="B8" s="165" t="s">
        <v>20</v>
      </c>
      <c r="C8" s="166" t="s">
        <v>12</v>
      </c>
      <c r="D8" s="167" t="s">
        <v>7</v>
      </c>
      <c r="E8" s="120" t="s">
        <v>12</v>
      </c>
      <c r="F8" s="63" t="s">
        <v>7</v>
      </c>
      <c r="G8" s="73" t="s">
        <v>12</v>
      </c>
      <c r="H8" s="74" t="s">
        <v>7</v>
      </c>
      <c r="I8" s="74" t="s">
        <v>18</v>
      </c>
      <c r="J8" s="74"/>
      <c r="K8" s="74" t="s">
        <v>13</v>
      </c>
      <c r="L8" s="74" t="s">
        <v>7</v>
      </c>
      <c r="M8" s="74" t="s">
        <v>8</v>
      </c>
      <c r="N8" s="75" t="s">
        <v>14</v>
      </c>
      <c r="O8" s="75" t="s">
        <v>15</v>
      </c>
      <c r="P8" s="75" t="s">
        <v>16</v>
      </c>
    </row>
    <row r="9" spans="1:18" ht="13.5" customHeight="1" x14ac:dyDescent="0.25">
      <c r="A9" s="84" t="s">
        <v>91</v>
      </c>
      <c r="B9" s="234"/>
      <c r="C9" s="164"/>
      <c r="D9" s="84"/>
      <c r="E9" s="86"/>
      <c r="F9" s="84"/>
      <c r="G9" s="287">
        <v>1034.3599999999999</v>
      </c>
      <c r="H9" s="289">
        <v>38</v>
      </c>
      <c r="I9" s="79"/>
      <c r="J9" s="79" t="s">
        <v>23</v>
      </c>
      <c r="K9" s="80"/>
      <c r="L9" s="60"/>
      <c r="M9" s="60"/>
      <c r="N9" s="81"/>
      <c r="O9" s="126"/>
      <c r="P9" s="82">
        <f>O9*G9</f>
        <v>0</v>
      </c>
      <c r="R9" s="3"/>
    </row>
    <row r="10" spans="1:18" s="770" customFormat="1" ht="13.5" customHeight="1" x14ac:dyDescent="0.25">
      <c r="A10" s="839"/>
      <c r="B10" s="834">
        <v>1</v>
      </c>
      <c r="C10" s="762"/>
      <c r="D10" s="763"/>
      <c r="E10" s="834">
        <v>54.44</v>
      </c>
      <c r="F10" s="767">
        <v>2</v>
      </c>
      <c r="G10" s="765">
        <f>G9-E10+C10</f>
        <v>979.91999999999985</v>
      </c>
      <c r="H10" s="840">
        <f t="shared" ref="H10:H73" si="0">H9-F10+D10</f>
        <v>36</v>
      </c>
      <c r="I10" s="837" t="s">
        <v>93</v>
      </c>
      <c r="J10" s="837" t="s">
        <v>81</v>
      </c>
      <c r="K10" s="841"/>
      <c r="L10" s="763"/>
      <c r="M10" s="763"/>
      <c r="N10" s="842"/>
      <c r="O10" s="843"/>
      <c r="P10" s="844">
        <v>0</v>
      </c>
      <c r="R10" s="769"/>
    </row>
    <row r="11" spans="1:18" s="891" customFormat="1" ht="13.5" customHeight="1" x14ac:dyDescent="0.25">
      <c r="A11" s="766"/>
      <c r="B11" s="837">
        <v>2</v>
      </c>
      <c r="C11" s="762"/>
      <c r="D11" s="763"/>
      <c r="E11" s="837">
        <v>571.62</v>
      </c>
      <c r="F11" s="890">
        <v>21</v>
      </c>
      <c r="G11" s="765">
        <f t="shared" ref="G11:G26" si="1">G10-E11+C11</f>
        <v>408.29999999999984</v>
      </c>
      <c r="H11" s="840">
        <f t="shared" si="0"/>
        <v>15</v>
      </c>
      <c r="I11" s="837" t="s">
        <v>99</v>
      </c>
      <c r="J11" s="837" t="s">
        <v>62</v>
      </c>
      <c r="K11" s="841"/>
      <c r="L11" s="763"/>
      <c r="M11" s="763"/>
      <c r="N11" s="842"/>
      <c r="O11" s="843"/>
      <c r="P11" s="844">
        <v>0</v>
      </c>
      <c r="R11" s="892"/>
    </row>
    <row r="12" spans="1:18" s="891" customFormat="1" ht="13.5" customHeight="1" x14ac:dyDescent="0.25">
      <c r="A12" s="766"/>
      <c r="B12" s="837">
        <v>3</v>
      </c>
      <c r="C12" s="762"/>
      <c r="D12" s="763"/>
      <c r="E12" s="837">
        <v>27.22</v>
      </c>
      <c r="F12" s="890">
        <v>1</v>
      </c>
      <c r="G12" s="765">
        <f t="shared" si="1"/>
        <v>381.07999999999981</v>
      </c>
      <c r="H12" s="840">
        <f t="shared" si="0"/>
        <v>14</v>
      </c>
      <c r="I12" s="837" t="s">
        <v>113</v>
      </c>
      <c r="J12" s="837" t="s">
        <v>81</v>
      </c>
      <c r="K12" s="841"/>
      <c r="L12" s="763"/>
      <c r="M12" s="763"/>
      <c r="N12" s="842"/>
      <c r="O12" s="843"/>
      <c r="P12" s="844">
        <v>0</v>
      </c>
      <c r="R12" s="892"/>
    </row>
    <row r="13" spans="1:18" s="891" customFormat="1" ht="13.5" customHeight="1" x14ac:dyDescent="0.25">
      <c r="A13" s="766"/>
      <c r="B13" s="837">
        <v>3</v>
      </c>
      <c r="C13" s="762"/>
      <c r="D13" s="763"/>
      <c r="E13" s="837">
        <v>381.08</v>
      </c>
      <c r="F13" s="890">
        <v>14</v>
      </c>
      <c r="G13" s="765">
        <f t="shared" si="1"/>
        <v>-1.7053025658242404E-13</v>
      </c>
      <c r="H13" s="840">
        <f t="shared" si="0"/>
        <v>0</v>
      </c>
      <c r="I13" s="837" t="s">
        <v>119</v>
      </c>
      <c r="J13" s="837" t="s">
        <v>68</v>
      </c>
      <c r="K13" s="841"/>
      <c r="L13" s="763"/>
      <c r="M13" s="763"/>
      <c r="N13" s="842"/>
      <c r="O13" s="843"/>
      <c r="P13" s="844">
        <v>0</v>
      </c>
      <c r="R13" s="892"/>
    </row>
    <row r="14" spans="1:18" s="342" customFormat="1" ht="13.5" customHeight="1" x14ac:dyDescent="0.25">
      <c r="A14" s="278"/>
      <c r="B14" s="302">
        <v>10</v>
      </c>
      <c r="C14" s="778">
        <v>13608</v>
      </c>
      <c r="D14" s="779">
        <v>500</v>
      </c>
      <c r="E14" s="302"/>
      <c r="F14" s="304"/>
      <c r="G14" s="277">
        <f t="shared" si="1"/>
        <v>13608</v>
      </c>
      <c r="H14" s="328">
        <f t="shared" si="0"/>
        <v>500</v>
      </c>
      <c r="I14" s="302"/>
      <c r="J14" s="302"/>
      <c r="K14" s="361"/>
      <c r="L14" s="272"/>
      <c r="M14" s="272"/>
      <c r="N14" s="343"/>
      <c r="O14" s="402"/>
      <c r="P14" s="344">
        <v>0</v>
      </c>
      <c r="R14" s="389"/>
    </row>
    <row r="15" spans="1:18" s="891" customFormat="1" ht="13.5" customHeight="1" x14ac:dyDescent="0.25">
      <c r="A15" s="766"/>
      <c r="B15" s="837">
        <v>11</v>
      </c>
      <c r="C15" s="762"/>
      <c r="D15" s="763"/>
      <c r="E15" s="837">
        <v>81.66</v>
      </c>
      <c r="F15" s="890">
        <v>3</v>
      </c>
      <c r="G15" s="765">
        <f t="shared" si="1"/>
        <v>13526.34</v>
      </c>
      <c r="H15" s="840">
        <f t="shared" si="0"/>
        <v>497</v>
      </c>
      <c r="I15" s="837" t="s">
        <v>170</v>
      </c>
      <c r="J15" s="837" t="s">
        <v>67</v>
      </c>
      <c r="K15" s="763"/>
      <c r="L15" s="763"/>
      <c r="M15" s="763"/>
      <c r="N15" s="842"/>
      <c r="O15" s="843"/>
      <c r="P15" s="844">
        <v>0</v>
      </c>
      <c r="R15" s="892"/>
    </row>
    <row r="16" spans="1:18" s="891" customFormat="1" ht="13.5" customHeight="1" x14ac:dyDescent="0.25">
      <c r="A16" s="766"/>
      <c r="B16" s="837">
        <v>11</v>
      </c>
      <c r="C16" s="762"/>
      <c r="D16" s="763"/>
      <c r="E16" s="837">
        <v>136.1</v>
      </c>
      <c r="F16" s="890">
        <v>5</v>
      </c>
      <c r="G16" s="765">
        <f t="shared" si="1"/>
        <v>13390.24</v>
      </c>
      <c r="H16" s="840">
        <f t="shared" si="0"/>
        <v>492</v>
      </c>
      <c r="I16" s="837" t="s">
        <v>172</v>
      </c>
      <c r="J16" s="837" t="s">
        <v>81</v>
      </c>
      <c r="K16" s="763"/>
      <c r="L16" s="763"/>
      <c r="M16" s="763"/>
      <c r="N16" s="842"/>
      <c r="O16" s="843"/>
      <c r="P16" s="844">
        <v>0</v>
      </c>
      <c r="R16" s="892"/>
    </row>
    <row r="17" spans="1:16" s="891" customFormat="1" ht="13.5" customHeight="1" x14ac:dyDescent="0.25">
      <c r="A17" s="766"/>
      <c r="B17" s="837">
        <v>11</v>
      </c>
      <c r="C17" s="762"/>
      <c r="D17" s="763"/>
      <c r="E17" s="837">
        <v>871.04</v>
      </c>
      <c r="F17" s="890">
        <v>32</v>
      </c>
      <c r="G17" s="765">
        <f t="shared" si="1"/>
        <v>12519.2</v>
      </c>
      <c r="H17" s="840">
        <f t="shared" si="0"/>
        <v>460</v>
      </c>
      <c r="I17" s="837" t="s">
        <v>173</v>
      </c>
      <c r="J17" s="837" t="s">
        <v>83</v>
      </c>
      <c r="K17" s="763"/>
      <c r="L17" s="763"/>
      <c r="M17" s="763"/>
      <c r="N17" s="842"/>
      <c r="O17" s="843"/>
      <c r="P17" s="844">
        <v>0</v>
      </c>
    </row>
    <row r="18" spans="1:16" s="891" customFormat="1" ht="13.5" customHeight="1" x14ac:dyDescent="0.25">
      <c r="A18" s="766"/>
      <c r="B18" s="837">
        <v>13</v>
      </c>
      <c r="C18" s="762"/>
      <c r="D18" s="763"/>
      <c r="E18" s="837">
        <v>871.04</v>
      </c>
      <c r="F18" s="890">
        <v>32</v>
      </c>
      <c r="G18" s="765">
        <f t="shared" si="1"/>
        <v>11648.16</v>
      </c>
      <c r="H18" s="840">
        <f t="shared" si="0"/>
        <v>428</v>
      </c>
      <c r="I18" s="837" t="s">
        <v>177</v>
      </c>
      <c r="J18" s="837" t="s">
        <v>68</v>
      </c>
      <c r="K18" s="763"/>
      <c r="L18" s="763"/>
      <c r="M18" s="763"/>
      <c r="N18" s="842"/>
      <c r="O18" s="843"/>
      <c r="P18" s="844">
        <v>0</v>
      </c>
    </row>
    <row r="19" spans="1:16" s="891" customFormat="1" ht="13.5" customHeight="1" x14ac:dyDescent="0.25">
      <c r="A19" s="766"/>
      <c r="B19" s="837">
        <v>13</v>
      </c>
      <c r="C19" s="762"/>
      <c r="D19" s="763"/>
      <c r="E19" s="954">
        <v>1361</v>
      </c>
      <c r="F19" s="890">
        <v>50</v>
      </c>
      <c r="G19" s="765">
        <f t="shared" si="1"/>
        <v>10287.16</v>
      </c>
      <c r="H19" s="840">
        <f t="shared" si="0"/>
        <v>378</v>
      </c>
      <c r="I19" s="837" t="s">
        <v>178</v>
      </c>
      <c r="J19" s="837" t="s">
        <v>62</v>
      </c>
      <c r="K19" s="890"/>
      <c r="L19" s="763"/>
      <c r="M19" s="763"/>
      <c r="N19" s="842"/>
      <c r="O19" s="843"/>
      <c r="P19" s="844">
        <v>0</v>
      </c>
    </row>
    <row r="20" spans="1:16" s="891" customFormat="1" ht="13.5" customHeight="1" x14ac:dyDescent="0.25">
      <c r="A20" s="766"/>
      <c r="B20" s="837">
        <v>13</v>
      </c>
      <c r="C20" s="762"/>
      <c r="D20" s="763"/>
      <c r="E20" s="837">
        <v>871.04</v>
      </c>
      <c r="F20" s="890">
        <v>32</v>
      </c>
      <c r="G20" s="765">
        <f t="shared" si="1"/>
        <v>9416.119999999999</v>
      </c>
      <c r="H20" s="840">
        <f t="shared" si="0"/>
        <v>346</v>
      </c>
      <c r="I20" s="837" t="s">
        <v>180</v>
      </c>
      <c r="J20" s="837" t="s">
        <v>62</v>
      </c>
      <c r="K20" s="763"/>
      <c r="L20" s="763"/>
      <c r="M20" s="763"/>
      <c r="N20" s="842"/>
      <c r="O20" s="843"/>
      <c r="P20" s="844">
        <v>0</v>
      </c>
    </row>
    <row r="21" spans="1:16" s="891" customFormat="1" ht="15.75" x14ac:dyDescent="0.25">
      <c r="A21" s="766"/>
      <c r="B21" s="837">
        <v>15</v>
      </c>
      <c r="C21" s="770"/>
      <c r="D21" s="763"/>
      <c r="E21" s="837">
        <v>871.04</v>
      </c>
      <c r="F21" s="890">
        <v>32</v>
      </c>
      <c r="G21" s="765">
        <f t="shared" si="1"/>
        <v>8545.0799999999981</v>
      </c>
      <c r="H21" s="840">
        <f t="shared" si="0"/>
        <v>314</v>
      </c>
      <c r="I21" s="837" t="s">
        <v>190</v>
      </c>
      <c r="J21" s="837" t="s">
        <v>83</v>
      </c>
      <c r="K21" s="763"/>
      <c r="L21" s="763"/>
      <c r="M21" s="763"/>
      <c r="N21" s="842"/>
      <c r="O21" s="843"/>
      <c r="P21" s="844">
        <v>0</v>
      </c>
    </row>
    <row r="22" spans="1:16" s="891" customFormat="1" ht="15.75" x14ac:dyDescent="0.25">
      <c r="A22" s="766"/>
      <c r="B22" s="837">
        <v>15</v>
      </c>
      <c r="C22" s="762"/>
      <c r="D22" s="763"/>
      <c r="E22" s="837">
        <v>1361</v>
      </c>
      <c r="F22" s="890">
        <v>50</v>
      </c>
      <c r="G22" s="765">
        <f t="shared" si="1"/>
        <v>7184.0799999999981</v>
      </c>
      <c r="H22" s="840">
        <f t="shared" si="0"/>
        <v>264</v>
      </c>
      <c r="I22" s="837" t="s">
        <v>194</v>
      </c>
      <c r="J22" s="837" t="s">
        <v>62</v>
      </c>
      <c r="K22" s="763"/>
      <c r="L22" s="763"/>
      <c r="M22" s="763"/>
      <c r="N22" s="842"/>
      <c r="O22" s="843"/>
      <c r="P22" s="844">
        <v>0</v>
      </c>
    </row>
    <row r="23" spans="1:16" s="1013" customFormat="1" ht="15.75" x14ac:dyDescent="0.25">
      <c r="A23" s="930" t="s">
        <v>237</v>
      </c>
      <c r="B23" s="924">
        <v>16</v>
      </c>
      <c r="C23" s="925"/>
      <c r="D23" s="926"/>
      <c r="E23" s="924">
        <v>136.1</v>
      </c>
      <c r="F23" s="897">
        <v>5</v>
      </c>
      <c r="G23" s="1010">
        <f t="shared" si="1"/>
        <v>7047.9799999999977</v>
      </c>
      <c r="H23" s="1011">
        <f t="shared" si="0"/>
        <v>259</v>
      </c>
      <c r="I23" s="924" t="s">
        <v>239</v>
      </c>
      <c r="J23" s="924" t="s">
        <v>81</v>
      </c>
      <c r="K23" s="926"/>
      <c r="L23" s="926"/>
      <c r="M23" s="926"/>
      <c r="N23" s="1012"/>
      <c r="O23" s="932"/>
      <c r="P23" s="931">
        <v>0</v>
      </c>
    </row>
    <row r="24" spans="1:16" s="891" customFormat="1" ht="15.75" x14ac:dyDescent="0.25">
      <c r="A24" s="766"/>
      <c r="B24" s="837">
        <v>17</v>
      </c>
      <c r="C24" s="762"/>
      <c r="D24" s="763"/>
      <c r="E24" s="837">
        <v>734.94</v>
      </c>
      <c r="F24" s="890">
        <v>27</v>
      </c>
      <c r="G24" s="765">
        <f t="shared" si="1"/>
        <v>6313.0399999999972</v>
      </c>
      <c r="H24" s="840">
        <f t="shared" si="0"/>
        <v>232</v>
      </c>
      <c r="I24" s="837" t="s">
        <v>242</v>
      </c>
      <c r="J24" s="837" t="s">
        <v>241</v>
      </c>
      <c r="K24" s="763"/>
      <c r="L24" s="763"/>
      <c r="M24" s="763"/>
      <c r="N24" s="842"/>
      <c r="O24" s="843"/>
      <c r="P24" s="844">
        <v>0</v>
      </c>
    </row>
    <row r="25" spans="1:16" s="770" customFormat="1" ht="15.75" x14ac:dyDescent="0.25">
      <c r="A25" s="766"/>
      <c r="B25" s="834">
        <v>18</v>
      </c>
      <c r="C25" s="762"/>
      <c r="D25" s="763"/>
      <c r="E25" s="834">
        <v>871.04</v>
      </c>
      <c r="F25" s="767">
        <v>32</v>
      </c>
      <c r="G25" s="765">
        <f t="shared" si="1"/>
        <v>5441.9999999999973</v>
      </c>
      <c r="H25" s="840">
        <f t="shared" si="0"/>
        <v>200</v>
      </c>
      <c r="I25" s="837" t="s">
        <v>246</v>
      </c>
      <c r="J25" s="837" t="s">
        <v>68</v>
      </c>
      <c r="K25" s="763"/>
      <c r="L25" s="763"/>
      <c r="M25" s="763"/>
      <c r="N25" s="842"/>
      <c r="O25" s="843"/>
      <c r="P25" s="844">
        <v>0</v>
      </c>
    </row>
    <row r="26" spans="1:16" s="770" customFormat="1" ht="15.75" x14ac:dyDescent="0.25">
      <c r="A26" s="766"/>
      <c r="B26" s="834">
        <v>18</v>
      </c>
      <c r="C26" s="762"/>
      <c r="D26" s="763"/>
      <c r="E26" s="834">
        <v>81.66</v>
      </c>
      <c r="F26" s="767">
        <v>3</v>
      </c>
      <c r="G26" s="765">
        <f t="shared" si="1"/>
        <v>5360.3399999999974</v>
      </c>
      <c r="H26" s="840">
        <f t="shared" si="0"/>
        <v>197</v>
      </c>
      <c r="I26" s="837" t="s">
        <v>247</v>
      </c>
      <c r="J26" s="837" t="s">
        <v>81</v>
      </c>
      <c r="K26" s="763"/>
      <c r="L26" s="763"/>
      <c r="M26" s="763"/>
      <c r="N26" s="842"/>
      <c r="O26" s="843"/>
      <c r="P26" s="844">
        <v>0</v>
      </c>
    </row>
    <row r="27" spans="1:16" s="770" customFormat="1" ht="15.75" x14ac:dyDescent="0.25">
      <c r="A27" s="766"/>
      <c r="B27" s="834">
        <v>18</v>
      </c>
      <c r="C27" s="762"/>
      <c r="D27" s="763"/>
      <c r="E27" s="834">
        <v>54.44</v>
      </c>
      <c r="F27" s="767">
        <v>2</v>
      </c>
      <c r="G27" s="765">
        <f t="shared" ref="G27:G32" si="2">G26-E27+C27</f>
        <v>5305.8999999999978</v>
      </c>
      <c r="H27" s="840">
        <f t="shared" si="0"/>
        <v>195</v>
      </c>
      <c r="I27" s="837" t="s">
        <v>247</v>
      </c>
      <c r="J27" s="837" t="s">
        <v>81</v>
      </c>
      <c r="K27" s="841"/>
      <c r="L27" s="763"/>
      <c r="M27" s="763"/>
      <c r="N27" s="842"/>
      <c r="O27" s="843"/>
      <c r="P27" s="844">
        <v>0</v>
      </c>
    </row>
    <row r="28" spans="1:16" s="770" customFormat="1" ht="15.75" x14ac:dyDescent="0.25">
      <c r="A28" s="766"/>
      <c r="B28" s="834">
        <v>20</v>
      </c>
      <c r="C28" s="762"/>
      <c r="D28" s="763"/>
      <c r="E28" s="834">
        <v>1361</v>
      </c>
      <c r="F28" s="767">
        <v>50</v>
      </c>
      <c r="G28" s="765">
        <f t="shared" si="2"/>
        <v>3944.8999999999978</v>
      </c>
      <c r="H28" s="840">
        <f t="shared" si="0"/>
        <v>145</v>
      </c>
      <c r="I28" s="837" t="s">
        <v>220</v>
      </c>
      <c r="J28" s="837" t="s">
        <v>62</v>
      </c>
      <c r="K28" s="841"/>
      <c r="L28" s="763"/>
      <c r="M28" s="763"/>
      <c r="N28" s="842"/>
      <c r="O28" s="843"/>
      <c r="P28" s="844">
        <v>0</v>
      </c>
    </row>
    <row r="29" spans="1:16" s="770" customFormat="1" ht="15.75" x14ac:dyDescent="0.25">
      <c r="A29" s="766"/>
      <c r="B29" s="834">
        <v>24</v>
      </c>
      <c r="C29" s="762"/>
      <c r="D29" s="763"/>
      <c r="E29" s="834">
        <v>136.1</v>
      </c>
      <c r="F29" s="767">
        <v>5</v>
      </c>
      <c r="G29" s="765">
        <f t="shared" si="2"/>
        <v>3808.7999999999979</v>
      </c>
      <c r="H29" s="840">
        <f t="shared" si="0"/>
        <v>140</v>
      </c>
      <c r="I29" s="837" t="s">
        <v>266</v>
      </c>
      <c r="J29" s="837" t="s">
        <v>81</v>
      </c>
      <c r="K29" s="763"/>
      <c r="L29" s="763"/>
      <c r="M29" s="763"/>
      <c r="N29" s="842"/>
      <c r="O29" s="843"/>
      <c r="P29" s="844">
        <v>0</v>
      </c>
    </row>
    <row r="30" spans="1:16" s="770" customFormat="1" ht="15.75" x14ac:dyDescent="0.25">
      <c r="A30" s="766"/>
      <c r="B30" s="834">
        <v>24</v>
      </c>
      <c r="C30" s="762"/>
      <c r="D30" s="763"/>
      <c r="E30" s="837">
        <v>979.92</v>
      </c>
      <c r="F30" s="767">
        <v>36</v>
      </c>
      <c r="G30" s="765">
        <f t="shared" si="2"/>
        <v>2828.8799999999978</v>
      </c>
      <c r="H30" s="840">
        <f t="shared" si="0"/>
        <v>104</v>
      </c>
      <c r="I30" s="837" t="s">
        <v>268</v>
      </c>
      <c r="J30" s="837" t="s">
        <v>83</v>
      </c>
      <c r="K30" s="763"/>
      <c r="L30" s="763"/>
      <c r="M30" s="763"/>
      <c r="N30" s="842"/>
      <c r="O30" s="843"/>
      <c r="P30" s="844">
        <v>0</v>
      </c>
    </row>
    <row r="31" spans="1:16" s="770" customFormat="1" ht="15.75" x14ac:dyDescent="0.25">
      <c r="A31" s="766"/>
      <c r="B31" s="834">
        <v>28</v>
      </c>
      <c r="C31" s="762"/>
      <c r="D31" s="763"/>
      <c r="E31" s="834">
        <v>871.04</v>
      </c>
      <c r="F31" s="767">
        <v>32</v>
      </c>
      <c r="G31" s="765">
        <f t="shared" si="2"/>
        <v>1957.8399999999979</v>
      </c>
      <c r="H31" s="840">
        <f t="shared" si="0"/>
        <v>72</v>
      </c>
      <c r="I31" s="837" t="s">
        <v>290</v>
      </c>
      <c r="J31" s="837" t="s">
        <v>68</v>
      </c>
      <c r="K31" s="763"/>
      <c r="L31" s="763"/>
      <c r="M31" s="763"/>
      <c r="N31" s="842"/>
      <c r="O31" s="843"/>
      <c r="P31" s="844">
        <v>0</v>
      </c>
    </row>
    <row r="32" spans="1:16" s="770" customFormat="1" ht="15.75" x14ac:dyDescent="0.25">
      <c r="A32" s="766"/>
      <c r="B32" s="834">
        <v>29</v>
      </c>
      <c r="C32" s="762"/>
      <c r="D32" s="763"/>
      <c r="E32" s="834">
        <v>979.92</v>
      </c>
      <c r="F32" s="767">
        <v>36</v>
      </c>
      <c r="G32" s="762">
        <f t="shared" si="2"/>
        <v>977.91999999999791</v>
      </c>
      <c r="H32" s="840">
        <f t="shared" si="0"/>
        <v>36</v>
      </c>
      <c r="I32" s="837" t="s">
        <v>300</v>
      </c>
      <c r="J32" s="837" t="s">
        <v>300</v>
      </c>
      <c r="K32" s="763"/>
      <c r="L32" s="763"/>
      <c r="M32" s="763"/>
      <c r="N32" s="842"/>
      <c r="O32" s="843"/>
      <c r="P32" s="844">
        <v>0</v>
      </c>
    </row>
    <row r="33" spans="1:16" s="135" customFormat="1" ht="15.75" x14ac:dyDescent="0.25">
      <c r="A33" s="278"/>
      <c r="B33" s="281"/>
      <c r="C33" s="271"/>
      <c r="D33" s="272"/>
      <c r="E33" s="281"/>
      <c r="F33" s="282"/>
      <c r="G33" s="271">
        <f t="shared" ref="G33:H89" si="3">G32-E33+C33</f>
        <v>977.91999999999791</v>
      </c>
      <c r="H33" s="328">
        <f t="shared" si="0"/>
        <v>36</v>
      </c>
      <c r="I33" s="302"/>
      <c r="J33" s="302"/>
      <c r="K33" s="272"/>
      <c r="L33" s="272"/>
      <c r="M33" s="272"/>
      <c r="N33" s="343"/>
      <c r="O33" s="402"/>
      <c r="P33" s="344">
        <v>0</v>
      </c>
    </row>
    <row r="34" spans="1:16" s="135" customFormat="1" ht="15.75" x14ac:dyDescent="0.25">
      <c r="A34" s="278"/>
      <c r="B34" s="281"/>
      <c r="C34" s="271"/>
      <c r="D34" s="272"/>
      <c r="E34" s="281"/>
      <c r="F34" s="282"/>
      <c r="G34" s="271">
        <f t="shared" ref="G34:G44" si="4">G33-E34+C34</f>
        <v>977.91999999999791</v>
      </c>
      <c r="H34" s="328">
        <f t="shared" si="0"/>
        <v>36</v>
      </c>
      <c r="I34" s="302"/>
      <c r="J34" s="302"/>
      <c r="K34" s="272"/>
      <c r="L34" s="272"/>
      <c r="M34" s="272"/>
      <c r="N34" s="343"/>
      <c r="O34" s="402"/>
      <c r="P34" s="344">
        <v>0</v>
      </c>
    </row>
    <row r="35" spans="1:16" s="135" customFormat="1" ht="15.75" x14ac:dyDescent="0.25">
      <c r="A35" s="278"/>
      <c r="B35" s="281"/>
      <c r="C35" s="271"/>
      <c r="D35" s="272"/>
      <c r="E35" s="281"/>
      <c r="F35" s="282"/>
      <c r="G35" s="271">
        <f t="shared" si="4"/>
        <v>977.91999999999791</v>
      </c>
      <c r="H35" s="328">
        <f t="shared" si="0"/>
        <v>36</v>
      </c>
      <c r="I35" s="302"/>
      <c r="J35" s="302"/>
      <c r="K35" s="272"/>
      <c r="L35" s="272"/>
      <c r="M35" s="272"/>
      <c r="N35" s="343"/>
      <c r="O35" s="402"/>
      <c r="P35" s="344">
        <v>0</v>
      </c>
    </row>
    <row r="36" spans="1:16" s="135" customFormat="1" ht="15.75" x14ac:dyDescent="0.25">
      <c r="A36" s="278"/>
      <c r="B36" s="281"/>
      <c r="C36" s="271"/>
      <c r="D36" s="280"/>
      <c r="E36" s="281"/>
      <c r="F36" s="282"/>
      <c r="G36" s="271">
        <f t="shared" si="4"/>
        <v>977.91999999999791</v>
      </c>
      <c r="H36" s="328">
        <f t="shared" si="0"/>
        <v>36</v>
      </c>
      <c r="I36" s="302"/>
      <c r="J36" s="302"/>
      <c r="K36" s="272"/>
      <c r="L36" s="272"/>
      <c r="M36" s="272"/>
      <c r="N36" s="343"/>
      <c r="O36" s="402"/>
      <c r="P36" s="344">
        <v>0</v>
      </c>
    </row>
    <row r="37" spans="1:16" s="135" customFormat="1" ht="15.75" x14ac:dyDescent="0.25">
      <c r="A37" s="278"/>
      <c r="B37" s="281"/>
      <c r="C37" s="271"/>
      <c r="D37" s="272"/>
      <c r="E37" s="477"/>
      <c r="F37" s="282"/>
      <c r="G37" s="277">
        <f t="shared" si="4"/>
        <v>977.91999999999791</v>
      </c>
      <c r="H37" s="328">
        <f t="shared" si="0"/>
        <v>36</v>
      </c>
      <c r="I37" s="302"/>
      <c r="J37" s="302"/>
      <c r="K37" s="272"/>
      <c r="L37" s="272"/>
      <c r="M37" s="272"/>
      <c r="N37" s="343"/>
      <c r="O37" s="402"/>
      <c r="P37" s="344">
        <v>0</v>
      </c>
    </row>
    <row r="38" spans="1:16" s="135" customFormat="1" ht="15.75" x14ac:dyDescent="0.25">
      <c r="A38" s="278"/>
      <c r="B38" s="281"/>
      <c r="C38" s="271"/>
      <c r="D38" s="272"/>
      <c r="E38" s="281"/>
      <c r="F38" s="282"/>
      <c r="G38" s="277">
        <f t="shared" si="4"/>
        <v>977.91999999999791</v>
      </c>
      <c r="H38" s="328">
        <f t="shared" si="0"/>
        <v>36</v>
      </c>
      <c r="I38" s="302"/>
      <c r="J38" s="302"/>
      <c r="K38" s="272"/>
      <c r="L38" s="272"/>
      <c r="M38" s="272"/>
      <c r="N38" s="343"/>
      <c r="O38" s="402"/>
      <c r="P38" s="344">
        <v>0</v>
      </c>
    </row>
    <row r="39" spans="1:16" s="135" customFormat="1" ht="15.75" x14ac:dyDescent="0.25">
      <c r="A39" s="278"/>
      <c r="B39" s="281"/>
      <c r="C39" s="271"/>
      <c r="D39" s="272"/>
      <c r="E39" s="281"/>
      <c r="F39" s="282"/>
      <c r="G39" s="277">
        <f t="shared" si="4"/>
        <v>977.91999999999791</v>
      </c>
      <c r="H39" s="328">
        <f t="shared" si="0"/>
        <v>36</v>
      </c>
      <c r="I39" s="302"/>
      <c r="J39" s="302"/>
      <c r="K39" s="272"/>
      <c r="L39" s="272"/>
      <c r="M39" s="272"/>
      <c r="N39" s="343"/>
      <c r="O39" s="402"/>
      <c r="P39" s="344">
        <v>0</v>
      </c>
    </row>
    <row r="40" spans="1:16" s="135" customFormat="1" ht="15.75" x14ac:dyDescent="0.25">
      <c r="A40" s="278"/>
      <c r="B40" s="281"/>
      <c r="C40" s="271"/>
      <c r="D40" s="272"/>
      <c r="E40" s="281"/>
      <c r="F40" s="282"/>
      <c r="G40" s="277">
        <f t="shared" si="4"/>
        <v>977.91999999999791</v>
      </c>
      <c r="H40" s="328">
        <f t="shared" si="0"/>
        <v>36</v>
      </c>
      <c r="I40" s="302"/>
      <c r="J40" s="302"/>
      <c r="K40" s="272"/>
      <c r="L40" s="272"/>
      <c r="M40" s="272"/>
      <c r="N40" s="343"/>
      <c r="O40" s="402"/>
      <c r="P40" s="344">
        <v>0</v>
      </c>
    </row>
    <row r="41" spans="1:16" s="135" customFormat="1" ht="15.75" x14ac:dyDescent="0.25">
      <c r="A41" s="278"/>
      <c r="B41" s="281"/>
      <c r="C41" s="271"/>
      <c r="D41" s="272"/>
      <c r="E41" s="281"/>
      <c r="F41" s="282"/>
      <c r="G41" s="277">
        <f t="shared" si="4"/>
        <v>977.91999999999791</v>
      </c>
      <c r="H41" s="328">
        <f t="shared" si="0"/>
        <v>36</v>
      </c>
      <c r="I41" s="302"/>
      <c r="J41" s="302"/>
      <c r="K41" s="272"/>
      <c r="L41" s="272"/>
      <c r="M41" s="272"/>
      <c r="N41" s="343"/>
      <c r="O41" s="402"/>
      <c r="P41" s="344">
        <v>0</v>
      </c>
    </row>
    <row r="42" spans="1:16" s="135" customFormat="1" ht="15.75" x14ac:dyDescent="0.25">
      <c r="A42" s="278"/>
      <c r="B42" s="375"/>
      <c r="C42" s="277"/>
      <c r="D42" s="272"/>
      <c r="E42" s="281"/>
      <c r="F42" s="282"/>
      <c r="G42" s="277">
        <f t="shared" si="4"/>
        <v>977.91999999999791</v>
      </c>
      <c r="H42" s="328">
        <f t="shared" si="0"/>
        <v>36</v>
      </c>
      <c r="I42" s="302"/>
      <c r="J42" s="302"/>
      <c r="K42" s="272"/>
      <c r="L42" s="272"/>
      <c r="M42" s="272"/>
      <c r="N42" s="343"/>
      <c r="O42" s="402"/>
      <c r="P42" s="344">
        <v>0</v>
      </c>
    </row>
    <row r="43" spans="1:16" s="135" customFormat="1" ht="15.75" x14ac:dyDescent="0.25">
      <c r="A43" s="278"/>
      <c r="B43" s="375"/>
      <c r="C43" s="277"/>
      <c r="D43" s="272"/>
      <c r="E43" s="281"/>
      <c r="F43" s="282"/>
      <c r="G43" s="277">
        <f t="shared" si="4"/>
        <v>977.91999999999791</v>
      </c>
      <c r="H43" s="328">
        <f t="shared" si="0"/>
        <v>36</v>
      </c>
      <c r="I43" s="302"/>
      <c r="J43" s="302"/>
      <c r="K43" s="272"/>
      <c r="L43" s="272"/>
      <c r="M43" s="272"/>
      <c r="N43" s="343"/>
      <c r="O43" s="402"/>
      <c r="P43" s="344">
        <v>0</v>
      </c>
    </row>
    <row r="44" spans="1:16" s="135" customFormat="1" ht="15.75" x14ac:dyDescent="0.25">
      <c r="A44" s="278"/>
      <c r="B44" s="375"/>
      <c r="C44" s="277"/>
      <c r="D44" s="272"/>
      <c r="E44" s="281"/>
      <c r="F44" s="282"/>
      <c r="G44" s="277">
        <f t="shared" si="4"/>
        <v>977.91999999999791</v>
      </c>
      <c r="H44" s="328">
        <f t="shared" si="0"/>
        <v>36</v>
      </c>
      <c r="I44" s="302"/>
      <c r="J44" s="302"/>
      <c r="K44" s="272"/>
      <c r="L44" s="272"/>
      <c r="M44" s="272"/>
      <c r="N44" s="343"/>
      <c r="O44" s="402"/>
      <c r="P44" s="344">
        <v>0</v>
      </c>
    </row>
    <row r="45" spans="1:16" s="135" customFormat="1" ht="15.75" x14ac:dyDescent="0.25">
      <c r="A45" s="278"/>
      <c r="B45" s="375"/>
      <c r="C45" s="290"/>
      <c r="D45" s="272"/>
      <c r="E45" s="281"/>
      <c r="F45" s="282"/>
      <c r="G45" s="271">
        <f t="shared" si="3"/>
        <v>977.91999999999791</v>
      </c>
      <c r="H45" s="328">
        <f t="shared" si="0"/>
        <v>36</v>
      </c>
      <c r="I45" s="302"/>
      <c r="J45" s="302"/>
      <c r="K45" s="272"/>
      <c r="L45" s="272"/>
      <c r="M45" s="272"/>
      <c r="N45" s="343"/>
      <c r="O45" s="402"/>
      <c r="P45" s="344">
        <v>0</v>
      </c>
    </row>
    <row r="46" spans="1:16" s="135" customFormat="1" ht="15.75" x14ac:dyDescent="0.25">
      <c r="A46" s="278"/>
      <c r="B46" s="375"/>
      <c r="C46" s="277"/>
      <c r="D46" s="272"/>
      <c r="E46" s="281"/>
      <c r="F46" s="282"/>
      <c r="G46" s="271">
        <f t="shared" si="3"/>
        <v>977.91999999999791</v>
      </c>
      <c r="H46" s="328">
        <f t="shared" si="0"/>
        <v>36</v>
      </c>
      <c r="I46" s="288"/>
      <c r="J46" s="288"/>
      <c r="K46" s="272"/>
      <c r="L46" s="272"/>
      <c r="M46" s="272"/>
      <c r="N46" s="343"/>
      <c r="O46" s="402"/>
      <c r="P46" s="344">
        <v>0</v>
      </c>
    </row>
    <row r="47" spans="1:16" s="135" customFormat="1" ht="15.75" x14ac:dyDescent="0.25">
      <c r="A47" s="278"/>
      <c r="B47" s="375"/>
      <c r="C47" s="277"/>
      <c r="D47" s="272"/>
      <c r="E47" s="281"/>
      <c r="F47" s="282"/>
      <c r="G47" s="271">
        <f t="shared" si="3"/>
        <v>977.91999999999791</v>
      </c>
      <c r="H47" s="328">
        <f t="shared" si="0"/>
        <v>36</v>
      </c>
      <c r="I47" s="288"/>
      <c r="J47" s="288"/>
      <c r="K47" s="272"/>
      <c r="L47" s="272"/>
      <c r="M47" s="272"/>
      <c r="N47" s="343"/>
      <c r="O47" s="402"/>
      <c r="P47" s="344">
        <v>0</v>
      </c>
    </row>
    <row r="48" spans="1:16" s="135" customFormat="1" ht="15.75" x14ac:dyDescent="0.25">
      <c r="A48" s="278"/>
      <c r="B48" s="375"/>
      <c r="C48" s="277"/>
      <c r="D48" s="272"/>
      <c r="E48" s="281"/>
      <c r="F48" s="282"/>
      <c r="G48" s="271">
        <f t="shared" si="3"/>
        <v>977.91999999999791</v>
      </c>
      <c r="H48" s="328">
        <f t="shared" si="0"/>
        <v>36</v>
      </c>
      <c r="I48" s="288"/>
      <c r="J48" s="288"/>
      <c r="K48" s="272"/>
      <c r="L48" s="272"/>
      <c r="M48" s="272"/>
      <c r="N48" s="343"/>
      <c r="O48" s="402"/>
      <c r="P48" s="344">
        <v>0</v>
      </c>
    </row>
    <row r="49" spans="1:16" s="135" customFormat="1" ht="15.75" x14ac:dyDescent="0.25">
      <c r="A49" s="278"/>
      <c r="B49" s="375"/>
      <c r="C49" s="277"/>
      <c r="D49" s="272"/>
      <c r="E49" s="281"/>
      <c r="F49" s="282"/>
      <c r="G49" s="271">
        <f t="shared" si="3"/>
        <v>977.91999999999791</v>
      </c>
      <c r="H49" s="328">
        <f t="shared" si="0"/>
        <v>36</v>
      </c>
      <c r="I49" s="288"/>
      <c r="J49" s="288"/>
      <c r="K49" s="272"/>
      <c r="L49" s="272"/>
      <c r="M49" s="272"/>
      <c r="N49" s="343"/>
      <c r="O49" s="402"/>
      <c r="P49" s="344">
        <v>0</v>
      </c>
    </row>
    <row r="50" spans="1:16" s="135" customFormat="1" ht="15.75" x14ac:dyDescent="0.25">
      <c r="A50" s="278"/>
      <c r="B50" s="375"/>
      <c r="C50" s="277"/>
      <c r="D50" s="272"/>
      <c r="E50" s="281"/>
      <c r="F50" s="282"/>
      <c r="G50" s="271">
        <f t="shared" si="3"/>
        <v>977.91999999999791</v>
      </c>
      <c r="H50" s="328">
        <f t="shared" si="0"/>
        <v>36</v>
      </c>
      <c r="I50" s="288"/>
      <c r="J50" s="288"/>
      <c r="K50" s="272"/>
      <c r="L50" s="272"/>
      <c r="M50" s="272"/>
      <c r="N50" s="343"/>
      <c r="O50" s="402"/>
      <c r="P50" s="344">
        <v>0</v>
      </c>
    </row>
    <row r="51" spans="1:16" s="135" customFormat="1" ht="15.75" x14ac:dyDescent="0.25">
      <c r="A51" s="278"/>
      <c r="B51" s="375"/>
      <c r="C51" s="277"/>
      <c r="D51" s="272"/>
      <c r="E51" s="281"/>
      <c r="F51" s="282"/>
      <c r="G51" s="271">
        <f t="shared" si="3"/>
        <v>977.91999999999791</v>
      </c>
      <c r="H51" s="328">
        <f t="shared" si="0"/>
        <v>36</v>
      </c>
      <c r="I51" s="288"/>
      <c r="J51" s="288"/>
      <c r="K51" s="272"/>
      <c r="L51" s="272"/>
      <c r="M51" s="272"/>
      <c r="N51" s="343"/>
      <c r="O51" s="402"/>
      <c r="P51" s="344">
        <v>0</v>
      </c>
    </row>
    <row r="52" spans="1:16" s="135" customFormat="1" ht="15.75" x14ac:dyDescent="0.25">
      <c r="A52" s="278"/>
      <c r="B52" s="375"/>
      <c r="C52" s="277"/>
      <c r="D52" s="272"/>
      <c r="E52" s="281"/>
      <c r="F52" s="282"/>
      <c r="G52" s="271">
        <f t="shared" si="3"/>
        <v>977.91999999999791</v>
      </c>
      <c r="H52" s="328">
        <f t="shared" si="0"/>
        <v>36</v>
      </c>
      <c r="I52" s="288"/>
      <c r="J52" s="288"/>
      <c r="K52" s="278"/>
      <c r="L52" s="278"/>
      <c r="M52" s="272"/>
      <c r="N52" s="344"/>
      <c r="O52" s="402"/>
      <c r="P52" s="344">
        <v>0</v>
      </c>
    </row>
    <row r="53" spans="1:16" s="135" customFormat="1" ht="15.75" x14ac:dyDescent="0.25">
      <c r="A53" s="278"/>
      <c r="B53" s="375"/>
      <c r="C53" s="271"/>
      <c r="D53" s="272"/>
      <c r="E53" s="281"/>
      <c r="F53" s="282"/>
      <c r="G53" s="271">
        <f t="shared" si="3"/>
        <v>977.91999999999791</v>
      </c>
      <c r="H53" s="328">
        <f t="shared" si="0"/>
        <v>36</v>
      </c>
      <c r="I53" s="288"/>
      <c r="J53" s="288"/>
      <c r="K53" s="278"/>
      <c r="L53" s="278"/>
      <c r="M53" s="272"/>
      <c r="N53" s="344"/>
      <c r="O53" s="402"/>
      <c r="P53" s="344">
        <v>0</v>
      </c>
    </row>
    <row r="54" spans="1:16" s="135" customFormat="1" ht="15.75" x14ac:dyDescent="0.25">
      <c r="A54" s="278"/>
      <c r="B54" s="375"/>
      <c r="C54" s="277"/>
      <c r="D54" s="272"/>
      <c r="E54" s="281"/>
      <c r="F54" s="282"/>
      <c r="G54" s="271">
        <f t="shared" si="3"/>
        <v>977.91999999999791</v>
      </c>
      <c r="H54" s="328">
        <f t="shared" si="0"/>
        <v>36</v>
      </c>
      <c r="I54" s="288"/>
      <c r="J54" s="288"/>
      <c r="K54" s="278"/>
      <c r="L54" s="278"/>
      <c r="M54" s="272"/>
      <c r="N54" s="344"/>
      <c r="O54" s="402"/>
      <c r="P54" s="344">
        <v>0</v>
      </c>
    </row>
    <row r="55" spans="1:16" s="135" customFormat="1" ht="15.75" x14ac:dyDescent="0.25">
      <c r="A55" s="278"/>
      <c r="B55" s="375"/>
      <c r="C55" s="277"/>
      <c r="D55" s="272"/>
      <c r="E55" s="281"/>
      <c r="F55" s="282"/>
      <c r="G55" s="271">
        <f t="shared" si="3"/>
        <v>977.91999999999791</v>
      </c>
      <c r="H55" s="328">
        <f t="shared" si="0"/>
        <v>36</v>
      </c>
      <c r="I55" s="288"/>
      <c r="J55" s="288"/>
      <c r="K55" s="278"/>
      <c r="L55" s="278"/>
      <c r="M55" s="272"/>
      <c r="N55" s="344"/>
      <c r="O55" s="402"/>
      <c r="P55" s="344">
        <v>0</v>
      </c>
    </row>
    <row r="56" spans="1:16" s="135" customFormat="1" ht="15.75" x14ac:dyDescent="0.25">
      <c r="A56" s="278"/>
      <c r="B56" s="375"/>
      <c r="C56" s="277"/>
      <c r="D56" s="272"/>
      <c r="E56" s="281"/>
      <c r="F56" s="282"/>
      <c r="G56" s="271">
        <f t="shared" si="3"/>
        <v>977.91999999999791</v>
      </c>
      <c r="H56" s="328">
        <f t="shared" si="0"/>
        <v>36</v>
      </c>
      <c r="I56" s="288"/>
      <c r="J56" s="288"/>
      <c r="K56" s="278"/>
      <c r="L56" s="278"/>
      <c r="M56" s="272"/>
      <c r="N56" s="344"/>
      <c r="O56" s="402"/>
      <c r="P56" s="344">
        <v>0</v>
      </c>
    </row>
    <row r="57" spans="1:16" ht="15.75" x14ac:dyDescent="0.25">
      <c r="A57" s="60"/>
      <c r="B57" s="155"/>
      <c r="C57" s="83"/>
      <c r="D57" s="84"/>
      <c r="E57" s="150"/>
      <c r="F57" s="36"/>
      <c r="G57" s="271">
        <f t="shared" si="3"/>
        <v>977.91999999999791</v>
      </c>
      <c r="H57" s="328">
        <f t="shared" si="0"/>
        <v>36</v>
      </c>
      <c r="I57" s="288"/>
      <c r="J57" s="288"/>
      <c r="K57" s="60"/>
      <c r="L57" s="60"/>
      <c r="M57" s="84"/>
      <c r="N57" s="81"/>
      <c r="O57" s="126"/>
      <c r="P57" s="82">
        <v>0</v>
      </c>
    </row>
    <row r="58" spans="1:16" ht="15.75" x14ac:dyDescent="0.25">
      <c r="A58" s="60"/>
      <c r="B58" s="155"/>
      <c r="C58" s="83"/>
      <c r="D58" s="84"/>
      <c r="E58" s="150"/>
      <c r="F58" s="36"/>
      <c r="G58" s="271">
        <f t="shared" si="3"/>
        <v>977.91999999999791</v>
      </c>
      <c r="H58" s="328">
        <f t="shared" si="0"/>
        <v>36</v>
      </c>
      <c r="I58" s="288"/>
      <c r="J58" s="288"/>
      <c r="K58" s="60"/>
      <c r="L58" s="60"/>
      <c r="M58" s="84"/>
      <c r="N58" s="81"/>
      <c r="O58" s="126"/>
      <c r="P58" s="82">
        <v>0</v>
      </c>
    </row>
    <row r="59" spans="1:16" ht="15.75" x14ac:dyDescent="0.25">
      <c r="A59" s="60"/>
      <c r="B59" s="84"/>
      <c r="C59" s="83"/>
      <c r="D59" s="60"/>
      <c r="E59" s="83"/>
      <c r="F59" s="84"/>
      <c r="G59" s="277">
        <f t="shared" si="3"/>
        <v>977.91999999999791</v>
      </c>
      <c r="H59" s="328">
        <f t="shared" si="0"/>
        <v>36</v>
      </c>
      <c r="I59" s="272"/>
      <c r="J59" s="272"/>
      <c r="K59" s="60"/>
      <c r="L59" s="179"/>
      <c r="M59" s="84"/>
      <c r="N59" s="81"/>
      <c r="O59" s="126"/>
      <c r="P59" s="82">
        <v>0</v>
      </c>
    </row>
    <row r="60" spans="1:16" ht="15.75" x14ac:dyDescent="0.25">
      <c r="A60" s="60"/>
      <c r="B60" s="84"/>
      <c r="C60" s="83"/>
      <c r="D60" s="60"/>
      <c r="E60" s="83"/>
      <c r="F60" s="84"/>
      <c r="G60" s="277">
        <f t="shared" si="3"/>
        <v>977.91999999999791</v>
      </c>
      <c r="H60" s="328">
        <f t="shared" si="0"/>
        <v>36</v>
      </c>
      <c r="I60" s="272"/>
      <c r="J60" s="272"/>
      <c r="K60" s="60"/>
      <c r="L60" s="60"/>
      <c r="M60" s="84"/>
      <c r="N60" s="81"/>
      <c r="O60" s="126"/>
      <c r="P60" s="82">
        <v>0</v>
      </c>
    </row>
    <row r="61" spans="1:16" ht="15.75" x14ac:dyDescent="0.25">
      <c r="A61" s="60"/>
      <c r="B61" s="84"/>
      <c r="C61" s="83"/>
      <c r="D61" s="60"/>
      <c r="E61" s="83"/>
      <c r="F61" s="84"/>
      <c r="G61" s="277">
        <f t="shared" si="3"/>
        <v>977.91999999999791</v>
      </c>
      <c r="H61" s="328">
        <f t="shared" si="0"/>
        <v>36</v>
      </c>
      <c r="I61" s="272"/>
      <c r="J61" s="272"/>
      <c r="K61" s="60"/>
      <c r="L61" s="60"/>
      <c r="M61" s="84"/>
      <c r="N61" s="81"/>
      <c r="O61" s="126"/>
      <c r="P61" s="82">
        <v>0</v>
      </c>
    </row>
    <row r="62" spans="1:16" ht="15.75" x14ac:dyDescent="0.25">
      <c r="A62" s="60"/>
      <c r="B62" s="84"/>
      <c r="C62" s="83"/>
      <c r="D62" s="60"/>
      <c r="E62" s="83"/>
      <c r="F62" s="84"/>
      <c r="G62" s="277">
        <f t="shared" si="3"/>
        <v>977.91999999999791</v>
      </c>
      <c r="H62" s="328">
        <f t="shared" si="0"/>
        <v>36</v>
      </c>
      <c r="I62" s="272"/>
      <c r="J62" s="272"/>
      <c r="K62" s="60"/>
      <c r="L62" s="60"/>
      <c r="M62" s="84"/>
      <c r="N62" s="81"/>
      <c r="O62" s="126"/>
      <c r="P62" s="82">
        <v>0</v>
      </c>
    </row>
    <row r="63" spans="1:16" ht="15.75" x14ac:dyDescent="0.25">
      <c r="A63" s="60"/>
      <c r="B63" s="84"/>
      <c r="C63" s="83"/>
      <c r="D63" s="60"/>
      <c r="E63" s="83"/>
      <c r="F63" s="84"/>
      <c r="G63" s="277">
        <f t="shared" si="3"/>
        <v>977.91999999999791</v>
      </c>
      <c r="H63" s="328">
        <f t="shared" si="0"/>
        <v>36</v>
      </c>
      <c r="I63" s="272"/>
      <c r="J63" s="272"/>
      <c r="K63" s="60"/>
      <c r="L63" s="60"/>
      <c r="M63" s="84"/>
      <c r="N63" s="81"/>
      <c r="O63" s="126"/>
      <c r="P63" s="82">
        <v>0</v>
      </c>
    </row>
    <row r="64" spans="1:16" ht="15.75" x14ac:dyDescent="0.25">
      <c r="A64" s="60"/>
      <c r="B64" s="84"/>
      <c r="C64" s="83"/>
      <c r="D64" s="60"/>
      <c r="E64" s="83"/>
      <c r="F64" s="60"/>
      <c r="G64" s="277">
        <f t="shared" si="3"/>
        <v>977.91999999999791</v>
      </c>
      <c r="H64" s="328">
        <f t="shared" si="0"/>
        <v>36</v>
      </c>
      <c r="I64" s="272"/>
      <c r="J64" s="272"/>
      <c r="K64" s="60"/>
      <c r="L64" s="60"/>
      <c r="M64" s="84"/>
      <c r="N64" s="81"/>
      <c r="O64" s="126"/>
      <c r="P64" s="82">
        <v>0</v>
      </c>
    </row>
    <row r="65" spans="1:16" ht="15.75" x14ac:dyDescent="0.25">
      <c r="A65" s="60"/>
      <c r="B65" s="84"/>
      <c r="C65" s="83"/>
      <c r="D65" s="60"/>
      <c r="E65" s="83"/>
      <c r="F65" s="60"/>
      <c r="G65" s="277">
        <f t="shared" si="3"/>
        <v>977.91999999999791</v>
      </c>
      <c r="H65" s="328">
        <f t="shared" si="0"/>
        <v>36</v>
      </c>
      <c r="I65" s="272"/>
      <c r="J65" s="272"/>
      <c r="K65" s="60"/>
      <c r="L65" s="60"/>
      <c r="M65" s="84"/>
      <c r="N65" s="81"/>
      <c r="O65" s="126"/>
      <c r="P65" s="82">
        <v>0</v>
      </c>
    </row>
    <row r="66" spans="1:16" ht="15.75" x14ac:dyDescent="0.25">
      <c r="A66" s="60"/>
      <c r="B66" s="84"/>
      <c r="C66" s="83"/>
      <c r="D66" s="60"/>
      <c r="E66" s="83"/>
      <c r="F66" s="60"/>
      <c r="G66" s="277">
        <f t="shared" si="3"/>
        <v>977.91999999999791</v>
      </c>
      <c r="H66" s="328">
        <f t="shared" si="0"/>
        <v>36</v>
      </c>
      <c r="I66" s="272"/>
      <c r="J66" s="272"/>
      <c r="K66" s="60"/>
      <c r="L66" s="60"/>
      <c r="M66" s="84"/>
      <c r="N66" s="81"/>
      <c r="O66" s="126"/>
      <c r="P66" s="82">
        <v>0</v>
      </c>
    </row>
    <row r="67" spans="1:16" ht="15.75" x14ac:dyDescent="0.25">
      <c r="A67" s="60"/>
      <c r="B67" s="84"/>
      <c r="C67" s="83"/>
      <c r="D67" s="60"/>
      <c r="E67" s="83"/>
      <c r="F67" s="60"/>
      <c r="G67" s="277">
        <f t="shared" si="3"/>
        <v>977.91999999999791</v>
      </c>
      <c r="H67" s="328">
        <f t="shared" si="0"/>
        <v>36</v>
      </c>
      <c r="I67" s="272"/>
      <c r="J67" s="272"/>
      <c r="K67" s="60"/>
      <c r="L67" s="60"/>
      <c r="M67" s="84"/>
      <c r="N67" s="81"/>
      <c r="O67" s="126"/>
      <c r="P67" s="82">
        <v>0</v>
      </c>
    </row>
    <row r="68" spans="1:16" ht="15.75" x14ac:dyDescent="0.25">
      <c r="A68" s="60"/>
      <c r="B68" s="84"/>
      <c r="C68" s="83"/>
      <c r="D68" s="60"/>
      <c r="E68" s="83"/>
      <c r="F68" s="60"/>
      <c r="G68" s="277">
        <f t="shared" si="3"/>
        <v>977.91999999999791</v>
      </c>
      <c r="H68" s="328">
        <f t="shared" si="0"/>
        <v>36</v>
      </c>
      <c r="I68" s="272"/>
      <c r="J68" s="272"/>
      <c r="K68" s="60"/>
      <c r="L68" s="60"/>
      <c r="M68" s="84"/>
      <c r="N68" s="81"/>
      <c r="O68" s="126"/>
      <c r="P68" s="82">
        <v>0</v>
      </c>
    </row>
    <row r="69" spans="1:16" ht="15.75" x14ac:dyDescent="0.25">
      <c r="A69" s="60"/>
      <c r="B69" s="84"/>
      <c r="C69" s="83"/>
      <c r="D69" s="60"/>
      <c r="E69" s="83"/>
      <c r="F69" s="60"/>
      <c r="G69" s="277">
        <f t="shared" si="3"/>
        <v>977.91999999999791</v>
      </c>
      <c r="H69" s="328">
        <f t="shared" si="0"/>
        <v>36</v>
      </c>
      <c r="I69" s="272"/>
      <c r="J69" s="272"/>
      <c r="K69" s="60"/>
      <c r="L69" s="60"/>
      <c r="M69" s="84"/>
      <c r="N69" s="81"/>
      <c r="O69" s="126"/>
      <c r="P69" s="82">
        <v>0</v>
      </c>
    </row>
    <row r="70" spans="1:16" ht="15.75" x14ac:dyDescent="0.25">
      <c r="A70" s="60"/>
      <c r="B70" s="84"/>
      <c r="C70" s="83"/>
      <c r="D70" s="60"/>
      <c r="E70" s="83"/>
      <c r="F70" s="60"/>
      <c r="G70" s="277">
        <f t="shared" si="3"/>
        <v>977.91999999999791</v>
      </c>
      <c r="H70" s="328">
        <f t="shared" si="0"/>
        <v>36</v>
      </c>
      <c r="I70" s="272"/>
      <c r="J70" s="272"/>
      <c r="K70" s="60"/>
      <c r="L70" s="60"/>
      <c r="M70" s="84"/>
      <c r="N70" s="81"/>
      <c r="O70" s="126"/>
      <c r="P70" s="82">
        <v>0</v>
      </c>
    </row>
    <row r="71" spans="1:16" ht="15.75" x14ac:dyDescent="0.25">
      <c r="A71" s="60"/>
      <c r="B71" s="84"/>
      <c r="C71" s="86"/>
      <c r="D71" s="60"/>
      <c r="E71" s="83"/>
      <c r="F71" s="60"/>
      <c r="G71" s="277">
        <f t="shared" si="3"/>
        <v>977.91999999999791</v>
      </c>
      <c r="H71" s="328">
        <f t="shared" si="0"/>
        <v>36</v>
      </c>
      <c r="I71" s="272"/>
      <c r="J71" s="272"/>
      <c r="K71" s="60"/>
      <c r="L71" s="60"/>
      <c r="M71" s="84"/>
      <c r="N71" s="81"/>
      <c r="O71" s="126"/>
      <c r="P71" s="82">
        <v>0</v>
      </c>
    </row>
    <row r="72" spans="1:16" ht="15.75" x14ac:dyDescent="0.25">
      <c r="A72" s="60"/>
      <c r="B72" s="84"/>
      <c r="C72" s="83"/>
      <c r="D72" s="60"/>
      <c r="E72" s="83"/>
      <c r="F72" s="60"/>
      <c r="G72" s="277">
        <f t="shared" si="3"/>
        <v>977.91999999999791</v>
      </c>
      <c r="H72" s="328">
        <f t="shared" si="0"/>
        <v>36</v>
      </c>
      <c r="I72" s="272"/>
      <c r="J72" s="272"/>
      <c r="K72" s="60"/>
      <c r="L72" s="60" t="str">
        <f>IF(D72&gt;0,D72," ")</f>
        <v xml:space="preserve"> </v>
      </c>
      <c r="M72" s="84"/>
      <c r="N72" s="81"/>
      <c r="O72" s="126"/>
      <c r="P72" s="82">
        <v>0</v>
      </c>
    </row>
    <row r="73" spans="1:16" ht="15.75" x14ac:dyDescent="0.25">
      <c r="A73" s="60"/>
      <c r="B73" s="84"/>
      <c r="C73" s="83"/>
      <c r="D73" s="60"/>
      <c r="E73" s="83"/>
      <c r="F73" s="60"/>
      <c r="G73" s="277">
        <f t="shared" si="3"/>
        <v>977.91999999999791</v>
      </c>
      <c r="H73" s="328">
        <f t="shared" si="0"/>
        <v>36</v>
      </c>
      <c r="I73" s="272"/>
      <c r="J73" s="272"/>
      <c r="K73" s="60"/>
      <c r="L73" s="60" t="str">
        <f>IF(D73&gt;0,D73," ")</f>
        <v xml:space="preserve"> </v>
      </c>
      <c r="M73" s="84"/>
      <c r="N73" s="81"/>
      <c r="O73" s="126"/>
      <c r="P73" s="82">
        <v>0</v>
      </c>
    </row>
    <row r="74" spans="1:16" ht="15.75" x14ac:dyDescent="0.25">
      <c r="A74" s="60"/>
      <c r="B74" s="84"/>
      <c r="C74" s="83"/>
      <c r="D74" s="60"/>
      <c r="E74" s="83"/>
      <c r="F74" s="60"/>
      <c r="G74" s="277">
        <f t="shared" si="3"/>
        <v>977.91999999999791</v>
      </c>
      <c r="H74" s="328">
        <f t="shared" si="3"/>
        <v>36</v>
      </c>
      <c r="I74" s="272"/>
      <c r="J74" s="272"/>
      <c r="K74" s="60"/>
      <c r="L74" s="60" t="str">
        <f>IF(D74&gt;0,D74," ")</f>
        <v xml:space="preserve"> </v>
      </c>
      <c r="M74" s="84"/>
      <c r="N74" s="81"/>
      <c r="O74" s="126"/>
      <c r="P74" s="82">
        <v>0</v>
      </c>
    </row>
    <row r="75" spans="1:16" ht="15.75" x14ac:dyDescent="0.25">
      <c r="A75" s="60"/>
      <c r="B75" s="84"/>
      <c r="C75" s="83"/>
      <c r="D75" s="60"/>
      <c r="E75" s="83"/>
      <c r="F75" s="60"/>
      <c r="G75" s="277">
        <f t="shared" si="3"/>
        <v>977.91999999999791</v>
      </c>
      <c r="H75" s="328">
        <f t="shared" si="3"/>
        <v>36</v>
      </c>
      <c r="I75" s="272"/>
      <c r="J75" s="272"/>
      <c r="K75" s="60"/>
      <c r="L75" s="60" t="str">
        <f>IF(D75&gt;0,D75," ")</f>
        <v xml:space="preserve"> </v>
      </c>
      <c r="M75" s="84"/>
      <c r="N75" s="81"/>
      <c r="O75" s="126"/>
      <c r="P75" s="82">
        <v>0</v>
      </c>
    </row>
    <row r="76" spans="1:16" ht="15.75" x14ac:dyDescent="0.25">
      <c r="A76" s="60"/>
      <c r="B76" s="84"/>
      <c r="C76" s="83"/>
      <c r="D76" s="60"/>
      <c r="E76" s="83"/>
      <c r="F76" s="60"/>
      <c r="G76" s="277">
        <f t="shared" si="3"/>
        <v>977.91999999999791</v>
      </c>
      <c r="H76" s="328">
        <f t="shared" si="3"/>
        <v>36</v>
      </c>
      <c r="I76" s="272"/>
      <c r="J76" s="272"/>
      <c r="K76" s="60"/>
      <c r="L76" s="60" t="str">
        <f>IF(D76&gt;0,D76," ")</f>
        <v xml:space="preserve"> </v>
      </c>
      <c r="M76" s="84"/>
      <c r="N76" s="81"/>
      <c r="O76" s="126"/>
      <c r="P76" s="82">
        <v>0</v>
      </c>
    </row>
    <row r="77" spans="1:16" ht="15.75" x14ac:dyDescent="0.25">
      <c r="A77" s="60"/>
      <c r="B77" s="84"/>
      <c r="C77" s="83"/>
      <c r="D77" s="60"/>
      <c r="E77" s="83"/>
      <c r="F77" s="60"/>
      <c r="G77" s="277">
        <f t="shared" si="3"/>
        <v>977.91999999999791</v>
      </c>
      <c r="H77" s="328">
        <f t="shared" si="3"/>
        <v>36</v>
      </c>
      <c r="I77" s="272"/>
      <c r="J77" s="272"/>
      <c r="K77" s="60"/>
      <c r="L77" s="60" t="str">
        <f t="shared" ref="L77:L116" si="5">IF(D77&gt;0,D77," ")</f>
        <v xml:space="preserve"> </v>
      </c>
      <c r="M77" s="84"/>
      <c r="N77" s="81"/>
      <c r="O77" s="126"/>
      <c r="P77" s="82">
        <v>0</v>
      </c>
    </row>
    <row r="78" spans="1:16" ht="15.75" x14ac:dyDescent="0.25">
      <c r="A78" s="60"/>
      <c r="B78" s="84"/>
      <c r="C78" s="83"/>
      <c r="D78" s="60"/>
      <c r="E78" s="83"/>
      <c r="F78" s="60"/>
      <c r="G78" s="277">
        <f t="shared" si="3"/>
        <v>977.91999999999791</v>
      </c>
      <c r="H78" s="328">
        <f t="shared" si="3"/>
        <v>36</v>
      </c>
      <c r="I78" s="272"/>
      <c r="J78" s="272"/>
      <c r="K78" s="60"/>
      <c r="L78" s="60" t="str">
        <f t="shared" si="5"/>
        <v xml:space="preserve"> </v>
      </c>
      <c r="M78" s="84"/>
      <c r="N78" s="81"/>
      <c r="O78" s="126"/>
      <c r="P78" s="82">
        <v>0</v>
      </c>
    </row>
    <row r="79" spans="1:16" ht="15.75" x14ac:dyDescent="0.25">
      <c r="A79" s="60"/>
      <c r="B79" s="84"/>
      <c r="C79" s="83"/>
      <c r="D79" s="60"/>
      <c r="E79" s="83"/>
      <c r="F79" s="60"/>
      <c r="G79" s="277">
        <f t="shared" si="3"/>
        <v>977.91999999999791</v>
      </c>
      <c r="H79" s="328">
        <f t="shared" si="3"/>
        <v>36</v>
      </c>
      <c r="I79" s="272"/>
      <c r="J79" s="272"/>
      <c r="K79" s="60"/>
      <c r="L79" s="60" t="str">
        <f t="shared" si="5"/>
        <v xml:space="preserve"> </v>
      </c>
      <c r="M79" s="84"/>
      <c r="N79" s="81"/>
      <c r="O79" s="126"/>
      <c r="P79" s="82">
        <v>0</v>
      </c>
    </row>
    <row r="80" spans="1:16" ht="15.75" x14ac:dyDescent="0.25">
      <c r="A80" s="60"/>
      <c r="B80" s="60"/>
      <c r="C80" s="83"/>
      <c r="D80" s="60"/>
      <c r="E80" s="83"/>
      <c r="F80" s="60"/>
      <c r="G80" s="277">
        <f t="shared" si="3"/>
        <v>977.91999999999791</v>
      </c>
      <c r="H80" s="328">
        <f t="shared" si="3"/>
        <v>36</v>
      </c>
      <c r="I80" s="272"/>
      <c r="J80" s="272"/>
      <c r="K80" s="60"/>
      <c r="L80" s="60" t="str">
        <f t="shared" si="5"/>
        <v xml:space="preserve"> </v>
      </c>
      <c r="M80" s="84"/>
      <c r="N80" s="81"/>
      <c r="O80" s="126"/>
      <c r="P80" s="82">
        <v>0</v>
      </c>
    </row>
    <row r="81" spans="1:16" ht="15.75" x14ac:dyDescent="0.25">
      <c r="A81" s="60"/>
      <c r="B81" s="60"/>
      <c r="C81" s="83"/>
      <c r="D81" s="60"/>
      <c r="E81" s="83"/>
      <c r="F81" s="60"/>
      <c r="G81" s="277">
        <f t="shared" si="3"/>
        <v>977.91999999999791</v>
      </c>
      <c r="H81" s="328">
        <f t="shared" si="3"/>
        <v>36</v>
      </c>
      <c r="I81" s="272"/>
      <c r="J81" s="272"/>
      <c r="K81" s="60"/>
      <c r="L81" s="60" t="str">
        <f t="shared" si="5"/>
        <v xml:space="preserve"> </v>
      </c>
      <c r="M81" s="84"/>
      <c r="N81" s="81"/>
      <c r="O81" s="126"/>
      <c r="P81" s="82">
        <v>0</v>
      </c>
    </row>
    <row r="82" spans="1:16" ht="15.75" x14ac:dyDescent="0.25">
      <c r="A82" s="60"/>
      <c r="B82" s="60"/>
      <c r="C82" s="83"/>
      <c r="D82" s="60"/>
      <c r="E82" s="83"/>
      <c r="F82" s="60"/>
      <c r="G82" s="277">
        <f t="shared" si="3"/>
        <v>977.91999999999791</v>
      </c>
      <c r="H82" s="328">
        <f t="shared" si="3"/>
        <v>36</v>
      </c>
      <c r="I82" s="272"/>
      <c r="J82" s="272"/>
      <c r="K82" s="60"/>
      <c r="L82" s="60" t="str">
        <f t="shared" si="5"/>
        <v xml:space="preserve"> </v>
      </c>
      <c r="M82" s="84"/>
      <c r="N82" s="81"/>
      <c r="O82" s="126"/>
      <c r="P82" s="82">
        <v>0</v>
      </c>
    </row>
    <row r="83" spans="1:16" ht="15.75" x14ac:dyDescent="0.25">
      <c r="A83" s="60"/>
      <c r="B83" s="60"/>
      <c r="C83" s="83"/>
      <c r="D83" s="60"/>
      <c r="E83" s="83"/>
      <c r="F83" s="60"/>
      <c r="G83" s="277">
        <f t="shared" si="3"/>
        <v>977.91999999999791</v>
      </c>
      <c r="H83" s="328">
        <f t="shared" si="3"/>
        <v>36</v>
      </c>
      <c r="I83" s="272"/>
      <c r="J83" s="272"/>
      <c r="K83" s="60"/>
      <c r="L83" s="60" t="str">
        <f t="shared" si="5"/>
        <v xml:space="preserve"> </v>
      </c>
      <c r="M83" s="84"/>
      <c r="N83" s="81"/>
      <c r="O83" s="126"/>
      <c r="P83" s="82">
        <v>0</v>
      </c>
    </row>
    <row r="84" spans="1:16" ht="15.75" x14ac:dyDescent="0.25">
      <c r="A84" s="60"/>
      <c r="B84" s="60"/>
      <c r="C84" s="83"/>
      <c r="D84" s="60"/>
      <c r="E84" s="83"/>
      <c r="F84" s="60"/>
      <c r="G84" s="277">
        <f t="shared" si="3"/>
        <v>977.91999999999791</v>
      </c>
      <c r="H84" s="328">
        <f t="shared" si="3"/>
        <v>36</v>
      </c>
      <c r="I84" s="272"/>
      <c r="J84" s="272"/>
      <c r="K84" s="60"/>
      <c r="L84" s="60" t="str">
        <f t="shared" si="5"/>
        <v xml:space="preserve"> </v>
      </c>
      <c r="M84" s="84"/>
      <c r="N84" s="81"/>
      <c r="O84" s="126"/>
      <c r="P84" s="82">
        <v>0</v>
      </c>
    </row>
    <row r="85" spans="1:16" ht="15.75" x14ac:dyDescent="0.25">
      <c r="A85" s="60"/>
      <c r="B85" s="60"/>
      <c r="C85" s="83"/>
      <c r="D85" s="60"/>
      <c r="E85" s="83"/>
      <c r="F85" s="60"/>
      <c r="G85" s="277">
        <f t="shared" si="3"/>
        <v>977.91999999999791</v>
      </c>
      <c r="H85" s="328">
        <f t="shared" si="3"/>
        <v>36</v>
      </c>
      <c r="I85" s="278"/>
      <c r="J85" s="272"/>
      <c r="K85" s="60"/>
      <c r="L85" s="60" t="str">
        <f t="shared" si="5"/>
        <v xml:space="preserve"> </v>
      </c>
      <c r="M85" s="84"/>
      <c r="N85" s="81"/>
      <c r="O85" s="126"/>
      <c r="P85" s="82">
        <v>0</v>
      </c>
    </row>
    <row r="86" spans="1:16" ht="15.75" x14ac:dyDescent="0.25">
      <c r="A86" s="60"/>
      <c r="B86" s="60"/>
      <c r="C86" s="83"/>
      <c r="D86" s="60"/>
      <c r="E86" s="83"/>
      <c r="F86" s="60"/>
      <c r="G86" s="277">
        <f t="shared" si="3"/>
        <v>977.91999999999791</v>
      </c>
      <c r="H86" s="328">
        <f t="shared" si="3"/>
        <v>36</v>
      </c>
      <c r="I86" s="278"/>
      <c r="J86" s="272"/>
      <c r="K86" s="60"/>
      <c r="L86" s="60" t="str">
        <f t="shared" si="5"/>
        <v xml:space="preserve"> </v>
      </c>
      <c r="M86" s="84"/>
      <c r="N86" s="81"/>
      <c r="O86" s="126"/>
      <c r="P86" s="82">
        <v>0</v>
      </c>
    </row>
    <row r="87" spans="1:16" ht="15.75" x14ac:dyDescent="0.25">
      <c r="A87" s="60"/>
      <c r="B87" s="60"/>
      <c r="C87" s="83"/>
      <c r="D87" s="60"/>
      <c r="E87" s="83"/>
      <c r="F87" s="60"/>
      <c r="G87" s="277">
        <f t="shared" si="3"/>
        <v>977.91999999999791</v>
      </c>
      <c r="H87" s="328">
        <f t="shared" si="3"/>
        <v>36</v>
      </c>
      <c r="I87" s="278"/>
      <c r="J87" s="272"/>
      <c r="K87" s="60"/>
      <c r="L87" s="60" t="str">
        <f t="shared" si="5"/>
        <v xml:space="preserve"> </v>
      </c>
      <c r="M87" s="84"/>
      <c r="N87" s="81"/>
      <c r="O87" s="126"/>
      <c r="P87" s="82">
        <v>0</v>
      </c>
    </row>
    <row r="88" spans="1:16" ht="15.75" x14ac:dyDescent="0.25">
      <c r="A88" s="60"/>
      <c r="B88" s="60"/>
      <c r="C88" s="83"/>
      <c r="D88" s="60"/>
      <c r="E88" s="83"/>
      <c r="F88" s="60"/>
      <c r="G88" s="277">
        <f t="shared" si="3"/>
        <v>977.91999999999791</v>
      </c>
      <c r="H88" s="328">
        <f t="shared" si="3"/>
        <v>36</v>
      </c>
      <c r="I88" s="278"/>
      <c r="J88" s="272"/>
      <c r="K88" s="60"/>
      <c r="L88" s="60" t="str">
        <f t="shared" si="5"/>
        <v xml:space="preserve"> </v>
      </c>
      <c r="M88" s="84"/>
      <c r="N88" s="81"/>
      <c r="O88" s="126"/>
      <c r="P88" s="82">
        <v>0</v>
      </c>
    </row>
    <row r="89" spans="1:16" ht="15.75" x14ac:dyDescent="0.25">
      <c r="A89" s="60"/>
      <c r="B89" s="60"/>
      <c r="C89" s="83"/>
      <c r="D89" s="60"/>
      <c r="E89" s="83"/>
      <c r="F89" s="60"/>
      <c r="G89" s="277">
        <f t="shared" si="3"/>
        <v>977.91999999999791</v>
      </c>
      <c r="H89" s="328">
        <f t="shared" si="3"/>
        <v>36</v>
      </c>
      <c r="I89" s="278"/>
      <c r="J89" s="272"/>
      <c r="K89" s="60"/>
      <c r="L89" s="60" t="str">
        <f t="shared" si="5"/>
        <v xml:space="preserve"> </v>
      </c>
      <c r="M89" s="84"/>
      <c r="N89" s="81"/>
      <c r="O89" s="126"/>
      <c r="P89" s="82">
        <v>0</v>
      </c>
    </row>
    <row r="90" spans="1:16" ht="15.75" x14ac:dyDescent="0.25">
      <c r="A90" s="60"/>
      <c r="B90" s="60"/>
      <c r="C90" s="83"/>
      <c r="D90" s="60"/>
      <c r="E90" s="83"/>
      <c r="F90" s="60"/>
      <c r="G90" s="277">
        <f t="shared" ref="G90:H153" si="6">G89-E90+C90</f>
        <v>977.91999999999791</v>
      </c>
      <c r="H90" s="328">
        <f t="shared" si="6"/>
        <v>36</v>
      </c>
      <c r="I90" s="278"/>
      <c r="J90" s="272"/>
      <c r="K90" s="60"/>
      <c r="L90" s="60" t="str">
        <f t="shared" si="5"/>
        <v xml:space="preserve"> </v>
      </c>
      <c r="M90" s="84"/>
      <c r="N90" s="81"/>
      <c r="O90" s="126"/>
      <c r="P90" s="82">
        <v>0</v>
      </c>
    </row>
    <row r="91" spans="1:16" ht="15.75" x14ac:dyDescent="0.25">
      <c r="A91" s="60"/>
      <c r="B91" s="60"/>
      <c r="C91" s="83"/>
      <c r="D91" s="60"/>
      <c r="E91" s="83"/>
      <c r="F91" s="60"/>
      <c r="G91" s="277">
        <f t="shared" si="6"/>
        <v>977.91999999999791</v>
      </c>
      <c r="H91" s="328">
        <f t="shared" si="6"/>
        <v>36</v>
      </c>
      <c r="I91" s="278"/>
      <c r="J91" s="272"/>
      <c r="K91" s="60"/>
      <c r="L91" s="60" t="str">
        <f t="shared" si="5"/>
        <v xml:space="preserve"> </v>
      </c>
      <c r="M91" s="84"/>
      <c r="N91" s="81"/>
      <c r="O91" s="126"/>
      <c r="P91" s="82">
        <v>0</v>
      </c>
    </row>
    <row r="92" spans="1:16" ht="15.75" x14ac:dyDescent="0.25">
      <c r="A92" s="60"/>
      <c r="B92" s="60"/>
      <c r="C92" s="83"/>
      <c r="D92" s="60"/>
      <c r="E92" s="83"/>
      <c r="F92" s="60"/>
      <c r="G92" s="277">
        <f t="shared" si="6"/>
        <v>977.91999999999791</v>
      </c>
      <c r="H92" s="328">
        <f t="shared" si="6"/>
        <v>36</v>
      </c>
      <c r="I92" s="278"/>
      <c r="J92" s="272"/>
      <c r="K92" s="60"/>
      <c r="L92" s="60" t="str">
        <f t="shared" si="5"/>
        <v xml:space="preserve"> </v>
      </c>
      <c r="M92" s="84"/>
      <c r="N92" s="81"/>
      <c r="O92" s="126"/>
      <c r="P92" s="82">
        <v>0</v>
      </c>
    </row>
    <row r="93" spans="1:16" ht="15.75" x14ac:dyDescent="0.25">
      <c r="A93" s="60"/>
      <c r="B93" s="60"/>
      <c r="C93" s="83"/>
      <c r="D93" s="60"/>
      <c r="E93" s="83"/>
      <c r="F93" s="60"/>
      <c r="G93" s="277">
        <f t="shared" si="6"/>
        <v>977.91999999999791</v>
      </c>
      <c r="H93" s="328">
        <f t="shared" si="6"/>
        <v>36</v>
      </c>
      <c r="I93" s="278"/>
      <c r="J93" s="272"/>
      <c r="K93" s="60"/>
      <c r="L93" s="60" t="str">
        <f t="shared" si="5"/>
        <v xml:space="preserve"> </v>
      </c>
      <c r="M93" s="84"/>
      <c r="N93" s="81"/>
      <c r="O93" s="126"/>
      <c r="P93" s="82">
        <v>0</v>
      </c>
    </row>
    <row r="94" spans="1:16" ht="15.75" x14ac:dyDescent="0.25">
      <c r="A94" s="60"/>
      <c r="B94" s="60"/>
      <c r="C94" s="83"/>
      <c r="D94" s="60"/>
      <c r="E94" s="83"/>
      <c r="F94" s="60"/>
      <c r="G94" s="277">
        <f t="shared" si="6"/>
        <v>977.91999999999791</v>
      </c>
      <c r="H94" s="328">
        <f t="shared" si="6"/>
        <v>36</v>
      </c>
      <c r="I94" s="278"/>
      <c r="J94" s="272"/>
      <c r="K94" s="60"/>
      <c r="L94" s="60" t="str">
        <f t="shared" si="5"/>
        <v xml:space="preserve"> </v>
      </c>
      <c r="M94" s="84"/>
      <c r="N94" s="81"/>
      <c r="O94" s="126"/>
      <c r="P94" s="82">
        <v>0</v>
      </c>
    </row>
    <row r="95" spans="1:16" ht="15.75" x14ac:dyDescent="0.25">
      <c r="A95" s="60"/>
      <c r="B95" s="60"/>
      <c r="C95" s="83"/>
      <c r="D95" s="60"/>
      <c r="E95" s="83"/>
      <c r="F95" s="60"/>
      <c r="G95" s="277">
        <f t="shared" si="6"/>
        <v>977.91999999999791</v>
      </c>
      <c r="H95" s="328">
        <f t="shared" si="6"/>
        <v>36</v>
      </c>
      <c r="I95" s="278"/>
      <c r="J95" s="272"/>
      <c r="K95" s="60"/>
      <c r="L95" s="60" t="str">
        <f t="shared" si="5"/>
        <v xml:space="preserve"> </v>
      </c>
      <c r="M95" s="84"/>
      <c r="N95" s="81"/>
      <c r="O95" s="126"/>
      <c r="P95" s="82">
        <v>0</v>
      </c>
    </row>
    <row r="96" spans="1:16" ht="15.75" x14ac:dyDescent="0.25">
      <c r="A96" s="60"/>
      <c r="B96" s="60"/>
      <c r="C96" s="83"/>
      <c r="D96" s="60"/>
      <c r="E96" s="83"/>
      <c r="F96" s="60"/>
      <c r="G96" s="277">
        <f t="shared" si="6"/>
        <v>977.91999999999791</v>
      </c>
      <c r="H96" s="328">
        <f t="shared" si="6"/>
        <v>36</v>
      </c>
      <c r="I96" s="278"/>
      <c r="J96" s="272"/>
      <c r="K96" s="60"/>
      <c r="L96" s="60" t="str">
        <f t="shared" si="5"/>
        <v xml:space="preserve"> </v>
      </c>
      <c r="M96" s="84"/>
      <c r="N96" s="81"/>
      <c r="O96" s="126"/>
      <c r="P96" s="82">
        <v>0</v>
      </c>
    </row>
    <row r="97" spans="1:16" ht="15.75" x14ac:dyDescent="0.25">
      <c r="A97" s="60"/>
      <c r="B97" s="60"/>
      <c r="C97" s="83"/>
      <c r="D97" s="60"/>
      <c r="E97" s="83"/>
      <c r="F97" s="60"/>
      <c r="G97" s="277">
        <f t="shared" si="6"/>
        <v>977.91999999999791</v>
      </c>
      <c r="H97" s="328">
        <f t="shared" si="6"/>
        <v>36</v>
      </c>
      <c r="I97" s="278"/>
      <c r="J97" s="272"/>
      <c r="K97" s="60"/>
      <c r="L97" s="60" t="str">
        <f t="shared" si="5"/>
        <v xml:space="preserve"> </v>
      </c>
      <c r="M97" s="84"/>
      <c r="N97" s="81"/>
      <c r="O97" s="126"/>
      <c r="P97" s="82">
        <v>0</v>
      </c>
    </row>
    <row r="98" spans="1:16" ht="15.75" x14ac:dyDescent="0.25">
      <c r="A98" s="60"/>
      <c r="B98" s="60"/>
      <c r="C98" s="83"/>
      <c r="D98" s="60"/>
      <c r="E98" s="83"/>
      <c r="F98" s="60"/>
      <c r="G98" s="277">
        <f t="shared" si="6"/>
        <v>977.91999999999791</v>
      </c>
      <c r="H98" s="328">
        <f t="shared" si="6"/>
        <v>36</v>
      </c>
      <c r="I98" s="278"/>
      <c r="J98" s="272"/>
      <c r="K98" s="60"/>
      <c r="L98" s="60" t="str">
        <f t="shared" si="5"/>
        <v xml:space="preserve"> </v>
      </c>
      <c r="M98" s="84"/>
      <c r="N98" s="81"/>
      <c r="O98" s="126"/>
      <c r="P98" s="82">
        <v>0</v>
      </c>
    </row>
    <row r="99" spans="1:16" ht="15.75" x14ac:dyDescent="0.25">
      <c r="A99" s="60"/>
      <c r="B99" s="60"/>
      <c r="C99" s="83"/>
      <c r="D99" s="60"/>
      <c r="E99" s="83"/>
      <c r="F99" s="60"/>
      <c r="G99" s="277">
        <f t="shared" si="6"/>
        <v>977.91999999999791</v>
      </c>
      <c r="H99" s="328">
        <f t="shared" si="6"/>
        <v>36</v>
      </c>
      <c r="I99" s="278"/>
      <c r="J99" s="272"/>
      <c r="K99" s="60"/>
      <c r="L99" s="60" t="str">
        <f t="shared" si="5"/>
        <v xml:space="preserve"> </v>
      </c>
      <c r="M99" s="84"/>
      <c r="N99" s="81"/>
      <c r="O99" s="126"/>
      <c r="P99" s="82">
        <v>0</v>
      </c>
    </row>
    <row r="100" spans="1:16" ht="15.75" x14ac:dyDescent="0.25">
      <c r="A100" s="60"/>
      <c r="B100" s="60"/>
      <c r="C100" s="83"/>
      <c r="D100" s="60"/>
      <c r="E100" s="83"/>
      <c r="F100" s="60"/>
      <c r="G100" s="277">
        <f t="shared" si="6"/>
        <v>977.91999999999791</v>
      </c>
      <c r="H100" s="328">
        <f t="shared" si="6"/>
        <v>36</v>
      </c>
      <c r="I100" s="278"/>
      <c r="J100" s="272"/>
      <c r="K100" s="60"/>
      <c r="L100" s="60" t="str">
        <f t="shared" si="5"/>
        <v xml:space="preserve"> </v>
      </c>
      <c r="M100" s="84"/>
      <c r="N100" s="81"/>
      <c r="O100" s="126"/>
      <c r="P100" s="82">
        <v>0</v>
      </c>
    </row>
    <row r="101" spans="1:16" ht="15.75" x14ac:dyDescent="0.25">
      <c r="A101" s="60"/>
      <c r="B101" s="60"/>
      <c r="C101" s="83"/>
      <c r="D101" s="60"/>
      <c r="E101" s="83"/>
      <c r="F101" s="60"/>
      <c r="G101" s="277">
        <f t="shared" si="6"/>
        <v>977.91999999999791</v>
      </c>
      <c r="H101" s="328">
        <f t="shared" si="6"/>
        <v>36</v>
      </c>
      <c r="I101" s="278"/>
      <c r="J101" s="272"/>
      <c r="K101" s="60"/>
      <c r="L101" s="60" t="str">
        <f t="shared" si="5"/>
        <v xml:space="preserve"> </v>
      </c>
      <c r="M101" s="84"/>
      <c r="N101" s="81"/>
      <c r="O101" s="126"/>
      <c r="P101" s="82">
        <v>0</v>
      </c>
    </row>
    <row r="102" spans="1:16" ht="15.75" x14ac:dyDescent="0.25">
      <c r="A102" s="60"/>
      <c r="B102" s="60"/>
      <c r="C102" s="83"/>
      <c r="D102" s="60"/>
      <c r="E102" s="83"/>
      <c r="F102" s="60"/>
      <c r="G102" s="277">
        <f t="shared" si="6"/>
        <v>977.91999999999791</v>
      </c>
      <c r="H102" s="328">
        <f t="shared" si="6"/>
        <v>36</v>
      </c>
      <c r="I102" s="278"/>
      <c r="J102" s="272"/>
      <c r="K102" s="60"/>
      <c r="L102" s="60" t="str">
        <f t="shared" si="5"/>
        <v xml:space="preserve"> </v>
      </c>
      <c r="M102" s="84"/>
      <c r="N102" s="81"/>
      <c r="O102" s="126"/>
      <c r="P102" s="82">
        <v>0</v>
      </c>
    </row>
    <row r="103" spans="1:16" ht="15.75" x14ac:dyDescent="0.25">
      <c r="A103" s="60"/>
      <c r="B103" s="60"/>
      <c r="C103" s="83"/>
      <c r="D103" s="60"/>
      <c r="E103" s="83"/>
      <c r="F103" s="60"/>
      <c r="G103" s="277">
        <f t="shared" si="6"/>
        <v>977.91999999999791</v>
      </c>
      <c r="H103" s="328">
        <f t="shared" si="6"/>
        <v>36</v>
      </c>
      <c r="I103" s="278"/>
      <c r="J103" s="272"/>
      <c r="K103" s="60"/>
      <c r="L103" s="60" t="str">
        <f t="shared" si="5"/>
        <v xml:space="preserve"> </v>
      </c>
      <c r="M103" s="84"/>
      <c r="N103" s="81"/>
      <c r="O103" s="126"/>
      <c r="P103" s="82">
        <v>0</v>
      </c>
    </row>
    <row r="104" spans="1:16" ht="15.75" x14ac:dyDescent="0.25">
      <c r="A104" s="60"/>
      <c r="B104" s="60"/>
      <c r="C104" s="83"/>
      <c r="D104" s="60"/>
      <c r="E104" s="83"/>
      <c r="F104" s="60"/>
      <c r="G104" s="277">
        <f t="shared" si="6"/>
        <v>977.91999999999791</v>
      </c>
      <c r="H104" s="328">
        <f t="shared" si="6"/>
        <v>36</v>
      </c>
      <c r="I104" s="278"/>
      <c r="J104" s="272"/>
      <c r="K104" s="60"/>
      <c r="L104" s="60" t="str">
        <f t="shared" si="5"/>
        <v xml:space="preserve"> </v>
      </c>
      <c r="M104" s="84"/>
      <c r="N104" s="81"/>
      <c r="O104" s="126"/>
      <c r="P104" s="82">
        <v>0</v>
      </c>
    </row>
    <row r="105" spans="1:16" ht="15.75" x14ac:dyDescent="0.25">
      <c r="A105" s="60"/>
      <c r="B105" s="60"/>
      <c r="C105" s="83"/>
      <c r="D105" s="60"/>
      <c r="E105" s="83"/>
      <c r="F105" s="60"/>
      <c r="G105" s="277">
        <f t="shared" si="6"/>
        <v>977.91999999999791</v>
      </c>
      <c r="H105" s="328">
        <f t="shared" si="6"/>
        <v>36</v>
      </c>
      <c r="I105" s="278"/>
      <c r="J105" s="272"/>
      <c r="K105" s="60"/>
      <c r="L105" s="60" t="str">
        <f t="shared" si="5"/>
        <v xml:space="preserve"> </v>
      </c>
      <c r="M105" s="84"/>
      <c r="N105" s="81"/>
      <c r="O105" s="126"/>
      <c r="P105" s="82">
        <v>0</v>
      </c>
    </row>
    <row r="106" spans="1:16" ht="15.75" x14ac:dyDescent="0.25">
      <c r="A106" s="60"/>
      <c r="B106" s="60"/>
      <c r="C106" s="83"/>
      <c r="D106" s="60"/>
      <c r="E106" s="83"/>
      <c r="F106" s="60"/>
      <c r="G106" s="277">
        <f t="shared" si="6"/>
        <v>977.91999999999791</v>
      </c>
      <c r="H106" s="328">
        <f t="shared" si="6"/>
        <v>36</v>
      </c>
      <c r="I106" s="278"/>
      <c r="J106" s="272"/>
      <c r="K106" s="60"/>
      <c r="L106" s="60" t="str">
        <f t="shared" si="5"/>
        <v xml:space="preserve"> </v>
      </c>
      <c r="M106" s="84"/>
      <c r="N106" s="81"/>
      <c r="O106" s="126"/>
      <c r="P106" s="82">
        <v>0</v>
      </c>
    </row>
    <row r="107" spans="1:16" ht="15.75" x14ac:dyDescent="0.25">
      <c r="A107" s="60"/>
      <c r="B107" s="60"/>
      <c r="C107" s="83"/>
      <c r="D107" s="60"/>
      <c r="E107" s="83"/>
      <c r="F107" s="60"/>
      <c r="G107" s="277">
        <f t="shared" si="6"/>
        <v>977.91999999999791</v>
      </c>
      <c r="H107" s="328">
        <f t="shared" si="6"/>
        <v>36</v>
      </c>
      <c r="I107" s="278"/>
      <c r="J107" s="272"/>
      <c r="K107" s="60"/>
      <c r="L107" s="60" t="str">
        <f t="shared" si="5"/>
        <v xml:space="preserve"> </v>
      </c>
      <c r="M107" s="84"/>
      <c r="N107" s="81"/>
      <c r="O107" s="126"/>
      <c r="P107" s="82">
        <v>0</v>
      </c>
    </row>
    <row r="108" spans="1:16" ht="15.75" x14ac:dyDescent="0.25">
      <c r="A108" s="60"/>
      <c r="B108" s="60"/>
      <c r="C108" s="83"/>
      <c r="D108" s="60"/>
      <c r="E108" s="83"/>
      <c r="F108" s="60"/>
      <c r="G108" s="277">
        <f t="shared" si="6"/>
        <v>977.91999999999791</v>
      </c>
      <c r="H108" s="328">
        <f t="shared" si="6"/>
        <v>36</v>
      </c>
      <c r="I108" s="278"/>
      <c r="J108" s="272"/>
      <c r="K108" s="60"/>
      <c r="L108" s="60" t="str">
        <f t="shared" si="5"/>
        <v xml:space="preserve"> </v>
      </c>
      <c r="M108" s="84"/>
      <c r="N108" s="81"/>
      <c r="O108" s="126"/>
      <c r="P108" s="82">
        <v>0</v>
      </c>
    </row>
    <row r="109" spans="1:16" ht="15.75" x14ac:dyDescent="0.25">
      <c r="A109" s="60"/>
      <c r="B109" s="60"/>
      <c r="C109" s="83"/>
      <c r="D109" s="60"/>
      <c r="E109" s="83"/>
      <c r="F109" s="60"/>
      <c r="G109" s="277">
        <f t="shared" si="6"/>
        <v>977.91999999999791</v>
      </c>
      <c r="H109" s="328">
        <f t="shared" si="6"/>
        <v>36</v>
      </c>
      <c r="I109" s="278"/>
      <c r="J109" s="272"/>
      <c r="K109" s="60"/>
      <c r="L109" s="60" t="str">
        <f t="shared" si="5"/>
        <v xml:space="preserve"> </v>
      </c>
      <c r="M109" s="84"/>
      <c r="N109" s="81"/>
      <c r="O109" s="126"/>
      <c r="P109" s="82">
        <v>0</v>
      </c>
    </row>
    <row r="110" spans="1:16" ht="15.75" x14ac:dyDescent="0.25">
      <c r="A110" s="60"/>
      <c r="B110" s="60"/>
      <c r="C110" s="83"/>
      <c r="D110" s="60"/>
      <c r="E110" s="83"/>
      <c r="F110" s="60"/>
      <c r="G110" s="277">
        <f t="shared" si="6"/>
        <v>977.91999999999791</v>
      </c>
      <c r="H110" s="328">
        <f t="shared" si="6"/>
        <v>36</v>
      </c>
      <c r="I110" s="278"/>
      <c r="J110" s="272"/>
      <c r="K110" s="60"/>
      <c r="L110" s="60" t="str">
        <f t="shared" si="5"/>
        <v xml:space="preserve"> </v>
      </c>
      <c r="M110" s="84"/>
      <c r="N110" s="81"/>
      <c r="O110" s="126"/>
      <c r="P110" s="82">
        <v>0</v>
      </c>
    </row>
    <row r="111" spans="1:16" ht="15.75" x14ac:dyDescent="0.25">
      <c r="A111" s="60"/>
      <c r="B111" s="60"/>
      <c r="C111" s="83"/>
      <c r="D111" s="60"/>
      <c r="E111" s="83"/>
      <c r="F111" s="60"/>
      <c r="G111" s="277">
        <f t="shared" si="6"/>
        <v>977.91999999999791</v>
      </c>
      <c r="H111" s="328">
        <f t="shared" si="6"/>
        <v>36</v>
      </c>
      <c r="I111" s="278"/>
      <c r="J111" s="272"/>
      <c r="K111" s="60"/>
      <c r="L111" s="60" t="str">
        <f t="shared" si="5"/>
        <v xml:space="preserve"> </v>
      </c>
      <c r="M111" s="84"/>
      <c r="N111" s="81"/>
      <c r="O111" s="126"/>
      <c r="P111" s="82">
        <v>0</v>
      </c>
    </row>
    <row r="112" spans="1:16" ht="15.75" x14ac:dyDescent="0.25">
      <c r="A112" s="60"/>
      <c r="B112" s="60"/>
      <c r="C112" s="83"/>
      <c r="D112" s="60"/>
      <c r="E112" s="83"/>
      <c r="F112" s="60"/>
      <c r="G112" s="277">
        <f t="shared" si="6"/>
        <v>977.91999999999791</v>
      </c>
      <c r="H112" s="328">
        <f t="shared" si="6"/>
        <v>36</v>
      </c>
      <c r="I112" s="278"/>
      <c r="J112" s="272"/>
      <c r="K112" s="60"/>
      <c r="L112" s="60" t="str">
        <f t="shared" si="5"/>
        <v xml:space="preserve"> </v>
      </c>
      <c r="M112" s="84"/>
      <c r="N112" s="81"/>
      <c r="O112" s="126"/>
      <c r="P112" s="82">
        <v>0</v>
      </c>
    </row>
    <row r="113" spans="1:16" ht="15.75" x14ac:dyDescent="0.25">
      <c r="A113" s="60"/>
      <c r="B113" s="60"/>
      <c r="C113" s="83"/>
      <c r="D113" s="60"/>
      <c r="E113" s="83"/>
      <c r="F113" s="60"/>
      <c r="G113" s="277">
        <f t="shared" si="6"/>
        <v>977.91999999999791</v>
      </c>
      <c r="H113" s="328">
        <f t="shared" si="6"/>
        <v>36</v>
      </c>
      <c r="I113" s="278"/>
      <c r="J113" s="272"/>
      <c r="K113" s="60"/>
      <c r="L113" s="60" t="str">
        <f t="shared" si="5"/>
        <v xml:space="preserve"> </v>
      </c>
      <c r="M113" s="84"/>
      <c r="N113" s="81"/>
      <c r="O113" s="126"/>
      <c r="P113" s="82">
        <v>0</v>
      </c>
    </row>
    <row r="114" spans="1:16" ht="15.75" x14ac:dyDescent="0.25">
      <c r="A114" s="60"/>
      <c r="B114" s="60"/>
      <c r="C114" s="83"/>
      <c r="D114" s="60"/>
      <c r="E114" s="83"/>
      <c r="F114" s="60"/>
      <c r="G114" s="277">
        <f t="shared" si="6"/>
        <v>977.91999999999791</v>
      </c>
      <c r="H114" s="328">
        <f t="shared" si="6"/>
        <v>36</v>
      </c>
      <c r="I114" s="278"/>
      <c r="J114" s="272"/>
      <c r="K114" s="60"/>
      <c r="L114" s="60" t="str">
        <f t="shared" si="5"/>
        <v xml:space="preserve"> </v>
      </c>
      <c r="M114" s="84"/>
      <c r="N114" s="81"/>
      <c r="O114" s="126"/>
      <c r="P114" s="82">
        <v>0</v>
      </c>
    </row>
    <row r="115" spans="1:16" ht="15.75" x14ac:dyDescent="0.25">
      <c r="A115" s="60"/>
      <c r="B115" s="60"/>
      <c r="C115" s="83"/>
      <c r="D115" s="60"/>
      <c r="E115" s="83"/>
      <c r="F115" s="60"/>
      <c r="G115" s="277">
        <f t="shared" si="6"/>
        <v>977.91999999999791</v>
      </c>
      <c r="H115" s="328">
        <f t="shared" si="6"/>
        <v>36</v>
      </c>
      <c r="I115" s="278"/>
      <c r="J115" s="272"/>
      <c r="K115" s="60"/>
      <c r="L115" s="60" t="str">
        <f t="shared" si="5"/>
        <v xml:space="preserve"> </v>
      </c>
      <c r="M115" s="84"/>
      <c r="N115" s="81"/>
      <c r="O115" s="126"/>
      <c r="P115" s="82">
        <v>0</v>
      </c>
    </row>
    <row r="116" spans="1:16" ht="15.75" x14ac:dyDescent="0.25">
      <c r="A116" s="60"/>
      <c r="B116" s="60"/>
      <c r="C116" s="83"/>
      <c r="D116" s="60"/>
      <c r="E116" s="83"/>
      <c r="F116" s="60"/>
      <c r="G116" s="277">
        <f t="shared" si="6"/>
        <v>977.91999999999791</v>
      </c>
      <c r="H116" s="328">
        <f t="shared" si="6"/>
        <v>36</v>
      </c>
      <c r="I116" s="278"/>
      <c r="J116" s="272"/>
      <c r="K116" s="60"/>
      <c r="L116" s="60" t="str">
        <f t="shared" si="5"/>
        <v xml:space="preserve"> </v>
      </c>
      <c r="M116" s="84"/>
      <c r="N116" s="81"/>
      <c r="O116" s="126"/>
      <c r="P116" s="82">
        <v>0</v>
      </c>
    </row>
    <row r="117" spans="1:16" ht="15.75" x14ac:dyDescent="0.25">
      <c r="A117" s="60"/>
      <c r="B117" s="60"/>
      <c r="C117" s="83"/>
      <c r="D117" s="60"/>
      <c r="E117" s="83"/>
      <c r="F117" s="60"/>
      <c r="G117" s="277">
        <f t="shared" si="6"/>
        <v>977.91999999999791</v>
      </c>
      <c r="H117" s="328">
        <f t="shared" si="6"/>
        <v>36</v>
      </c>
      <c r="I117" s="278"/>
      <c r="J117" s="272"/>
      <c r="K117" s="60"/>
      <c r="L117" s="60" t="str">
        <f t="shared" ref="L117:L135" si="7">IF(D117&gt;0,D117," ")</f>
        <v xml:space="preserve"> </v>
      </c>
      <c r="M117" s="84"/>
      <c r="N117" s="81"/>
      <c r="O117" s="126"/>
      <c r="P117" s="82">
        <v>0</v>
      </c>
    </row>
    <row r="118" spans="1:16" ht="15.75" x14ac:dyDescent="0.25">
      <c r="A118" s="60"/>
      <c r="B118" s="60"/>
      <c r="C118" s="83"/>
      <c r="D118" s="60"/>
      <c r="E118" s="83"/>
      <c r="F118" s="60"/>
      <c r="G118" s="277">
        <f t="shared" si="6"/>
        <v>977.91999999999791</v>
      </c>
      <c r="H118" s="328">
        <f t="shared" si="6"/>
        <v>36</v>
      </c>
      <c r="I118" s="278"/>
      <c r="J118" s="272"/>
      <c r="K118" s="60"/>
      <c r="L118" s="60" t="str">
        <f t="shared" si="7"/>
        <v xml:space="preserve"> </v>
      </c>
      <c r="M118" s="84"/>
      <c r="N118" s="81"/>
      <c r="O118" s="126"/>
      <c r="P118" s="82">
        <v>0</v>
      </c>
    </row>
    <row r="119" spans="1:16" ht="15.75" x14ac:dyDescent="0.25">
      <c r="A119" s="60"/>
      <c r="B119" s="60"/>
      <c r="C119" s="83"/>
      <c r="D119" s="60"/>
      <c r="E119" s="83"/>
      <c r="F119" s="60"/>
      <c r="G119" s="277">
        <f t="shared" si="6"/>
        <v>977.91999999999791</v>
      </c>
      <c r="H119" s="328">
        <f t="shared" si="6"/>
        <v>36</v>
      </c>
      <c r="I119" s="278"/>
      <c r="J119" s="272"/>
      <c r="K119" s="60"/>
      <c r="L119" s="60" t="str">
        <f t="shared" si="7"/>
        <v xml:space="preserve"> </v>
      </c>
      <c r="M119" s="84"/>
      <c r="N119" s="81"/>
      <c r="O119" s="126"/>
      <c r="P119" s="82">
        <v>0</v>
      </c>
    </row>
    <row r="120" spans="1:16" ht="15.75" x14ac:dyDescent="0.25">
      <c r="A120" s="60"/>
      <c r="B120" s="60"/>
      <c r="C120" s="83"/>
      <c r="D120" s="60"/>
      <c r="E120" s="83"/>
      <c r="F120" s="60"/>
      <c r="G120" s="277">
        <f t="shared" si="6"/>
        <v>977.91999999999791</v>
      </c>
      <c r="H120" s="328">
        <f t="shared" si="6"/>
        <v>36</v>
      </c>
      <c r="I120" s="278"/>
      <c r="J120" s="272"/>
      <c r="K120" s="60"/>
      <c r="L120" s="60" t="str">
        <f t="shared" si="7"/>
        <v xml:space="preserve"> </v>
      </c>
      <c r="M120" s="84"/>
      <c r="N120" s="81"/>
      <c r="O120" s="126"/>
      <c r="P120" s="82">
        <v>0</v>
      </c>
    </row>
    <row r="121" spans="1:16" ht="15.75" x14ac:dyDescent="0.25">
      <c r="A121" s="60"/>
      <c r="B121" s="60"/>
      <c r="C121" s="83"/>
      <c r="D121" s="60"/>
      <c r="E121" s="83"/>
      <c r="F121" s="60"/>
      <c r="G121" s="277">
        <f t="shared" si="6"/>
        <v>977.91999999999791</v>
      </c>
      <c r="H121" s="328">
        <f t="shared" si="6"/>
        <v>36</v>
      </c>
      <c r="I121" s="278"/>
      <c r="J121" s="272"/>
      <c r="K121" s="60"/>
      <c r="L121" s="60" t="str">
        <f t="shared" si="7"/>
        <v xml:space="preserve"> </v>
      </c>
      <c r="M121" s="84"/>
      <c r="N121" s="81"/>
      <c r="O121" s="126"/>
      <c r="P121" s="82">
        <v>0</v>
      </c>
    </row>
    <row r="122" spans="1:16" ht="15.75" x14ac:dyDescent="0.25">
      <c r="A122" s="60"/>
      <c r="B122" s="60"/>
      <c r="C122" s="83"/>
      <c r="D122" s="60"/>
      <c r="E122" s="83"/>
      <c r="F122" s="60"/>
      <c r="G122" s="277">
        <f t="shared" si="6"/>
        <v>977.91999999999791</v>
      </c>
      <c r="H122" s="328">
        <f t="shared" si="6"/>
        <v>36</v>
      </c>
      <c r="I122" s="278"/>
      <c r="J122" s="272"/>
      <c r="K122" s="60"/>
      <c r="L122" s="60" t="str">
        <f t="shared" si="7"/>
        <v xml:space="preserve"> </v>
      </c>
      <c r="M122" s="84"/>
      <c r="N122" s="81"/>
      <c r="O122" s="126"/>
      <c r="P122" s="82">
        <v>0</v>
      </c>
    </row>
    <row r="123" spans="1:16" ht="15.75" x14ac:dyDescent="0.25">
      <c r="A123" s="60"/>
      <c r="B123" s="60"/>
      <c r="C123" s="83"/>
      <c r="D123" s="60"/>
      <c r="E123" s="83"/>
      <c r="F123" s="60"/>
      <c r="G123" s="277">
        <f t="shared" si="6"/>
        <v>977.91999999999791</v>
      </c>
      <c r="H123" s="328">
        <f t="shared" si="6"/>
        <v>36</v>
      </c>
      <c r="I123" s="278"/>
      <c r="J123" s="272"/>
      <c r="K123" s="60"/>
      <c r="L123" s="60" t="str">
        <f t="shared" si="7"/>
        <v xml:space="preserve"> </v>
      </c>
      <c r="M123" s="84"/>
      <c r="N123" s="81"/>
      <c r="O123" s="126"/>
      <c r="P123" s="82">
        <v>0</v>
      </c>
    </row>
    <row r="124" spans="1:16" ht="15.75" x14ac:dyDescent="0.25">
      <c r="A124" s="60"/>
      <c r="B124" s="60"/>
      <c r="C124" s="83"/>
      <c r="D124" s="60"/>
      <c r="E124" s="83"/>
      <c r="F124" s="60"/>
      <c r="G124" s="277">
        <f t="shared" si="6"/>
        <v>977.91999999999791</v>
      </c>
      <c r="H124" s="328">
        <f t="shared" si="6"/>
        <v>36</v>
      </c>
      <c r="I124" s="278"/>
      <c r="J124" s="272"/>
      <c r="K124" s="60"/>
      <c r="L124" s="60" t="str">
        <f t="shared" si="7"/>
        <v xml:space="preserve"> </v>
      </c>
      <c r="M124" s="84"/>
      <c r="N124" s="81"/>
      <c r="O124" s="126"/>
      <c r="P124" s="82">
        <v>0</v>
      </c>
    </row>
    <row r="125" spans="1:16" ht="15.75" x14ac:dyDescent="0.25">
      <c r="A125" s="60"/>
      <c r="B125" s="60"/>
      <c r="C125" s="83"/>
      <c r="D125" s="60"/>
      <c r="E125" s="83"/>
      <c r="F125" s="60"/>
      <c r="G125" s="277">
        <f t="shared" si="6"/>
        <v>977.91999999999791</v>
      </c>
      <c r="H125" s="328">
        <f t="shared" si="6"/>
        <v>36</v>
      </c>
      <c r="I125" s="278"/>
      <c r="J125" s="272"/>
      <c r="K125" s="60"/>
      <c r="L125" s="60" t="str">
        <f t="shared" si="7"/>
        <v xml:space="preserve"> </v>
      </c>
      <c r="M125" s="84"/>
      <c r="N125" s="81"/>
      <c r="O125" s="126"/>
      <c r="P125" s="82">
        <v>0</v>
      </c>
    </row>
    <row r="126" spans="1:16" ht="15.75" x14ac:dyDescent="0.25">
      <c r="A126" s="60"/>
      <c r="B126" s="60"/>
      <c r="C126" s="86"/>
      <c r="D126" s="60"/>
      <c r="E126" s="83"/>
      <c r="F126" s="60"/>
      <c r="G126" s="277">
        <f t="shared" si="6"/>
        <v>977.91999999999791</v>
      </c>
      <c r="H126" s="328">
        <f t="shared" si="6"/>
        <v>36</v>
      </c>
      <c r="I126" s="278"/>
      <c r="J126" s="272"/>
      <c r="K126" s="60"/>
      <c r="L126" s="60" t="str">
        <f t="shared" si="7"/>
        <v xml:space="preserve"> </v>
      </c>
      <c r="M126" s="84"/>
      <c r="N126" s="81"/>
      <c r="O126" s="126"/>
      <c r="P126" s="82">
        <v>0</v>
      </c>
    </row>
    <row r="127" spans="1:16" ht="15.75" x14ac:dyDescent="0.25">
      <c r="A127" s="60"/>
      <c r="B127" s="60"/>
      <c r="C127" s="86"/>
      <c r="D127" s="60"/>
      <c r="E127" s="83"/>
      <c r="F127" s="60"/>
      <c r="G127" s="277">
        <f t="shared" si="6"/>
        <v>977.91999999999791</v>
      </c>
      <c r="H127" s="328">
        <f t="shared" si="6"/>
        <v>36</v>
      </c>
      <c r="I127" s="278"/>
      <c r="J127" s="272"/>
      <c r="K127" s="60"/>
      <c r="L127" s="60" t="str">
        <f t="shared" si="7"/>
        <v xml:space="preserve"> </v>
      </c>
      <c r="M127" s="84"/>
      <c r="N127" s="81"/>
      <c r="O127" s="126"/>
      <c r="P127" s="82">
        <v>0</v>
      </c>
    </row>
    <row r="128" spans="1:16" ht="15.75" x14ac:dyDescent="0.25">
      <c r="A128" s="60"/>
      <c r="B128" s="60"/>
      <c r="C128" s="83"/>
      <c r="D128" s="60"/>
      <c r="E128" s="83"/>
      <c r="F128" s="60"/>
      <c r="G128" s="83">
        <f t="shared" si="6"/>
        <v>977.91999999999791</v>
      </c>
      <c r="H128" s="328">
        <f t="shared" si="6"/>
        <v>36</v>
      </c>
      <c r="I128" s="60"/>
      <c r="J128" s="84"/>
      <c r="K128" s="60"/>
      <c r="L128" s="60" t="str">
        <f t="shared" si="7"/>
        <v xml:space="preserve"> </v>
      </c>
      <c r="M128" s="84"/>
      <c r="N128" s="81"/>
      <c r="O128" s="126"/>
      <c r="P128" s="82">
        <v>0</v>
      </c>
    </row>
    <row r="129" spans="1:16" ht="15.75" x14ac:dyDescent="0.25">
      <c r="A129" s="60"/>
      <c r="B129" s="60"/>
      <c r="C129" s="83"/>
      <c r="D129" s="60"/>
      <c r="E129" s="83"/>
      <c r="F129" s="60"/>
      <c r="G129" s="83">
        <f t="shared" si="6"/>
        <v>977.91999999999791</v>
      </c>
      <c r="H129" s="328">
        <f t="shared" si="6"/>
        <v>36</v>
      </c>
      <c r="I129" s="60"/>
      <c r="J129" s="84"/>
      <c r="K129" s="60"/>
      <c r="L129" s="60" t="str">
        <f t="shared" si="7"/>
        <v xml:space="preserve"> </v>
      </c>
      <c r="M129" s="84"/>
      <c r="N129" s="81"/>
      <c r="O129" s="126"/>
      <c r="P129" s="82">
        <v>0</v>
      </c>
    </row>
    <row r="130" spans="1:16" ht="15.75" x14ac:dyDescent="0.25">
      <c r="A130" s="60"/>
      <c r="B130" s="60"/>
      <c r="C130" s="83"/>
      <c r="D130" s="60"/>
      <c r="E130" s="83"/>
      <c r="F130" s="60"/>
      <c r="G130" s="83">
        <f t="shared" si="6"/>
        <v>977.91999999999791</v>
      </c>
      <c r="H130" s="328">
        <f t="shared" si="6"/>
        <v>36</v>
      </c>
      <c r="I130" s="60"/>
      <c r="J130" s="84"/>
      <c r="K130" s="60"/>
      <c r="L130" s="60" t="str">
        <f t="shared" si="7"/>
        <v xml:space="preserve"> </v>
      </c>
      <c r="M130" s="84"/>
      <c r="N130" s="81"/>
      <c r="O130" s="126"/>
      <c r="P130" s="82">
        <v>0</v>
      </c>
    </row>
    <row r="131" spans="1:16" ht="15.75" x14ac:dyDescent="0.25">
      <c r="A131" s="60"/>
      <c r="B131" s="60"/>
      <c r="C131" s="83"/>
      <c r="D131" s="60"/>
      <c r="E131" s="83"/>
      <c r="F131" s="60"/>
      <c r="G131" s="83">
        <f t="shared" si="6"/>
        <v>977.91999999999791</v>
      </c>
      <c r="H131" s="328">
        <f t="shared" si="6"/>
        <v>36</v>
      </c>
      <c r="I131" s="60"/>
      <c r="J131" s="84"/>
      <c r="K131" s="60"/>
      <c r="L131" s="60" t="str">
        <f t="shared" si="7"/>
        <v xml:space="preserve"> </v>
      </c>
      <c r="M131" s="84"/>
      <c r="N131" s="81"/>
      <c r="O131" s="126"/>
      <c r="P131" s="82">
        <v>0</v>
      </c>
    </row>
    <row r="132" spans="1:16" ht="15.75" x14ac:dyDescent="0.25">
      <c r="A132" s="60"/>
      <c r="B132" s="60"/>
      <c r="C132" s="83"/>
      <c r="D132" s="60"/>
      <c r="E132" s="83"/>
      <c r="F132" s="60"/>
      <c r="G132" s="83">
        <f t="shared" si="6"/>
        <v>977.91999999999791</v>
      </c>
      <c r="H132" s="328">
        <f t="shared" si="6"/>
        <v>36</v>
      </c>
      <c r="I132" s="60"/>
      <c r="J132" s="84"/>
      <c r="K132" s="60"/>
      <c r="L132" s="60" t="str">
        <f t="shared" si="7"/>
        <v xml:space="preserve"> </v>
      </c>
      <c r="M132" s="84"/>
      <c r="N132" s="81"/>
      <c r="O132" s="126"/>
      <c r="P132" s="82">
        <v>0</v>
      </c>
    </row>
    <row r="133" spans="1:16" ht="15.75" x14ac:dyDescent="0.25">
      <c r="A133" s="60"/>
      <c r="B133" s="60"/>
      <c r="C133" s="83"/>
      <c r="D133" s="60"/>
      <c r="E133" s="83"/>
      <c r="F133" s="60"/>
      <c r="G133" s="83">
        <f t="shared" si="6"/>
        <v>977.91999999999791</v>
      </c>
      <c r="H133" s="328">
        <f t="shared" si="6"/>
        <v>36</v>
      </c>
      <c r="I133" s="60"/>
      <c r="J133" s="84"/>
      <c r="K133" s="60"/>
      <c r="L133" s="60" t="str">
        <f t="shared" si="7"/>
        <v xml:space="preserve"> </v>
      </c>
      <c r="M133" s="84"/>
      <c r="N133" s="81"/>
      <c r="O133" s="126"/>
      <c r="P133" s="82">
        <v>0</v>
      </c>
    </row>
    <row r="134" spans="1:16" ht="15.75" x14ac:dyDescent="0.25">
      <c r="A134" s="60"/>
      <c r="B134" s="60"/>
      <c r="C134" s="83"/>
      <c r="D134" s="60"/>
      <c r="E134" s="83"/>
      <c r="F134" s="60"/>
      <c r="G134" s="83">
        <f t="shared" si="6"/>
        <v>977.91999999999791</v>
      </c>
      <c r="H134" s="328">
        <f t="shared" si="6"/>
        <v>36</v>
      </c>
      <c r="I134" s="60"/>
      <c r="J134" s="84"/>
      <c r="K134" s="60"/>
      <c r="L134" s="60" t="str">
        <f t="shared" si="7"/>
        <v xml:space="preserve"> </v>
      </c>
      <c r="M134" s="84"/>
      <c r="N134" s="81"/>
      <c r="O134" s="126"/>
      <c r="P134" s="82">
        <v>0</v>
      </c>
    </row>
    <row r="135" spans="1:16" ht="15.75" x14ac:dyDescent="0.25">
      <c r="A135" s="60"/>
      <c r="B135" s="60"/>
      <c r="C135" s="83"/>
      <c r="D135" s="60"/>
      <c r="E135" s="83"/>
      <c r="F135" s="60"/>
      <c r="G135" s="83">
        <f t="shared" si="6"/>
        <v>977.91999999999791</v>
      </c>
      <c r="H135" s="328">
        <f t="shared" si="6"/>
        <v>36</v>
      </c>
      <c r="I135" s="60"/>
      <c r="J135" s="84"/>
      <c r="K135" s="60"/>
      <c r="L135" s="60" t="str">
        <f t="shared" si="7"/>
        <v xml:space="preserve"> </v>
      </c>
      <c r="M135" s="84"/>
      <c r="N135" s="81"/>
      <c r="O135" s="126"/>
      <c r="P135" s="82">
        <v>0</v>
      </c>
    </row>
    <row r="136" spans="1:16" ht="15.75" x14ac:dyDescent="0.25">
      <c r="A136" s="60"/>
      <c r="B136" s="60"/>
      <c r="C136" s="83"/>
      <c r="D136" s="60"/>
      <c r="E136" s="83"/>
      <c r="F136" s="60"/>
      <c r="G136" s="83">
        <f t="shared" si="6"/>
        <v>977.91999999999791</v>
      </c>
      <c r="H136" s="328">
        <f t="shared" si="6"/>
        <v>36</v>
      </c>
      <c r="I136" s="60"/>
      <c r="J136" s="84"/>
      <c r="K136" s="60"/>
      <c r="L136" s="60"/>
      <c r="M136" s="84"/>
      <c r="N136" s="81"/>
      <c r="O136" s="126"/>
      <c r="P136" s="82">
        <v>0</v>
      </c>
    </row>
    <row r="137" spans="1:16" ht="15.75" x14ac:dyDescent="0.25">
      <c r="A137" s="60"/>
      <c r="B137" s="60"/>
      <c r="C137" s="83"/>
      <c r="D137" s="60"/>
      <c r="E137" s="83"/>
      <c r="F137" s="60"/>
      <c r="G137" s="83">
        <f t="shared" si="6"/>
        <v>977.91999999999791</v>
      </c>
      <c r="H137" s="328">
        <f t="shared" si="6"/>
        <v>36</v>
      </c>
      <c r="I137" s="60"/>
      <c r="J137" s="84"/>
      <c r="K137" s="60"/>
      <c r="L137" s="60" t="str">
        <f t="shared" ref="L137:L143" si="8">IF(D137&gt;0,D137," ")</f>
        <v xml:space="preserve"> </v>
      </c>
      <c r="M137" s="84"/>
      <c r="N137" s="81"/>
      <c r="O137" s="126"/>
      <c r="P137" s="82">
        <v>0</v>
      </c>
    </row>
    <row r="138" spans="1:16" ht="15.75" x14ac:dyDescent="0.25">
      <c r="A138" s="60"/>
      <c r="B138" s="60"/>
      <c r="C138" s="83"/>
      <c r="D138" s="60"/>
      <c r="E138" s="83"/>
      <c r="F138" s="60"/>
      <c r="G138" s="83">
        <f t="shared" si="6"/>
        <v>977.91999999999791</v>
      </c>
      <c r="H138" s="328">
        <f t="shared" si="6"/>
        <v>36</v>
      </c>
      <c r="I138" s="60"/>
      <c r="J138" s="84"/>
      <c r="K138" s="60"/>
      <c r="L138" s="60" t="str">
        <f t="shared" si="8"/>
        <v xml:space="preserve"> </v>
      </c>
      <c r="M138" s="84"/>
      <c r="N138" s="81"/>
      <c r="O138" s="126"/>
      <c r="P138" s="82">
        <v>0</v>
      </c>
    </row>
    <row r="139" spans="1:16" ht="15.75" x14ac:dyDescent="0.25">
      <c r="A139" s="60"/>
      <c r="B139" s="60"/>
      <c r="C139" s="86"/>
      <c r="D139" s="60"/>
      <c r="E139" s="83"/>
      <c r="F139" s="60"/>
      <c r="G139" s="83">
        <f t="shared" si="6"/>
        <v>977.91999999999791</v>
      </c>
      <c r="H139" s="328">
        <f t="shared" si="6"/>
        <v>36</v>
      </c>
      <c r="I139" s="60"/>
      <c r="J139" s="84"/>
      <c r="K139" s="60"/>
      <c r="L139" s="60" t="str">
        <f t="shared" si="8"/>
        <v xml:space="preserve"> </v>
      </c>
      <c r="M139" s="84"/>
      <c r="N139" s="81"/>
      <c r="O139" s="126"/>
      <c r="P139" s="82">
        <v>0</v>
      </c>
    </row>
    <row r="140" spans="1:16" ht="15.75" x14ac:dyDescent="0.25">
      <c r="A140" s="60"/>
      <c r="B140" s="60"/>
      <c r="C140" s="83"/>
      <c r="D140" s="60"/>
      <c r="E140" s="83"/>
      <c r="F140" s="60"/>
      <c r="G140" s="83">
        <f t="shared" si="6"/>
        <v>977.91999999999791</v>
      </c>
      <c r="H140" s="328">
        <f t="shared" si="6"/>
        <v>36</v>
      </c>
      <c r="I140" s="60"/>
      <c r="J140" s="84"/>
      <c r="K140" s="60"/>
      <c r="L140" s="60" t="str">
        <f t="shared" si="8"/>
        <v xml:space="preserve"> </v>
      </c>
      <c r="M140" s="84"/>
      <c r="N140" s="81"/>
      <c r="O140" s="126"/>
      <c r="P140" s="82">
        <v>0</v>
      </c>
    </row>
    <row r="141" spans="1:16" ht="15.75" x14ac:dyDescent="0.25">
      <c r="A141" s="60"/>
      <c r="B141" s="60"/>
      <c r="C141" s="83"/>
      <c r="D141" s="60"/>
      <c r="E141" s="83"/>
      <c r="F141" s="60"/>
      <c r="G141" s="83">
        <f t="shared" si="6"/>
        <v>977.91999999999791</v>
      </c>
      <c r="H141" s="328">
        <f t="shared" si="6"/>
        <v>36</v>
      </c>
      <c r="I141" s="60"/>
      <c r="J141" s="84"/>
      <c r="K141" s="60"/>
      <c r="L141" s="60" t="str">
        <f t="shared" si="8"/>
        <v xml:space="preserve"> </v>
      </c>
      <c r="M141" s="84"/>
      <c r="N141" s="81"/>
      <c r="O141" s="126"/>
      <c r="P141" s="82">
        <v>0</v>
      </c>
    </row>
    <row r="142" spans="1:16" ht="15.75" x14ac:dyDescent="0.25">
      <c r="A142" s="60"/>
      <c r="B142" s="60"/>
      <c r="C142" s="83"/>
      <c r="D142" s="60"/>
      <c r="E142" s="83"/>
      <c r="F142" s="60"/>
      <c r="G142" s="83">
        <f t="shared" si="6"/>
        <v>977.91999999999791</v>
      </c>
      <c r="H142" s="328">
        <f t="shared" si="6"/>
        <v>36</v>
      </c>
      <c r="I142" s="60"/>
      <c r="J142" s="84"/>
      <c r="K142" s="60"/>
      <c r="L142" s="60" t="str">
        <f t="shared" si="8"/>
        <v xml:space="preserve"> </v>
      </c>
      <c r="M142" s="84"/>
      <c r="N142" s="81"/>
      <c r="O142" s="126"/>
      <c r="P142" s="82">
        <v>0</v>
      </c>
    </row>
    <row r="143" spans="1:16" ht="15.75" x14ac:dyDescent="0.25">
      <c r="A143" s="60"/>
      <c r="B143" s="60"/>
      <c r="C143" s="86"/>
      <c r="D143" s="60"/>
      <c r="E143" s="83"/>
      <c r="F143" s="60"/>
      <c r="G143" s="83">
        <f t="shared" si="6"/>
        <v>977.91999999999791</v>
      </c>
      <c r="H143" s="328">
        <f t="shared" si="6"/>
        <v>36</v>
      </c>
      <c r="I143" s="60"/>
      <c r="J143" s="84"/>
      <c r="K143" s="60"/>
      <c r="L143" s="60" t="str">
        <f t="shared" si="8"/>
        <v xml:space="preserve"> </v>
      </c>
      <c r="M143" s="84"/>
      <c r="N143" s="81"/>
      <c r="O143" s="126"/>
      <c r="P143" s="82">
        <v>0</v>
      </c>
    </row>
    <row r="144" spans="1:16" ht="15.75" x14ac:dyDescent="0.25">
      <c r="A144" s="60"/>
      <c r="B144" s="60"/>
      <c r="C144" s="83"/>
      <c r="D144" s="60"/>
      <c r="E144" s="83"/>
      <c r="F144" s="60"/>
      <c r="G144" s="83">
        <f t="shared" si="6"/>
        <v>977.91999999999791</v>
      </c>
      <c r="H144" s="328">
        <f t="shared" si="6"/>
        <v>36</v>
      </c>
      <c r="I144" s="60"/>
      <c r="J144" s="84"/>
      <c r="K144" s="60"/>
      <c r="L144" s="60" t="str">
        <f t="shared" ref="L144:L208" si="9">IF(D144&gt;0,D144," ")</f>
        <v xml:space="preserve"> </v>
      </c>
      <c r="M144" s="84"/>
      <c r="N144" s="81"/>
      <c r="O144" s="126"/>
      <c r="P144" s="82">
        <v>0</v>
      </c>
    </row>
    <row r="145" spans="1:16" ht="15" x14ac:dyDescent="0.2">
      <c r="A145" s="60"/>
      <c r="B145" s="60"/>
      <c r="C145" s="83"/>
      <c r="D145" s="60"/>
      <c r="E145" s="83"/>
      <c r="F145" s="60"/>
      <c r="G145" s="83">
        <f t="shared" si="6"/>
        <v>977.91999999999791</v>
      </c>
      <c r="H145" s="60">
        <f t="shared" ref="H145:H153" si="10">H144-F145+D145</f>
        <v>36</v>
      </c>
      <c r="I145" s="60"/>
      <c r="J145" s="84"/>
      <c r="K145" s="60"/>
      <c r="L145" s="60" t="str">
        <f t="shared" si="9"/>
        <v xml:space="preserve"> </v>
      </c>
      <c r="M145" s="84"/>
      <c r="N145" s="81"/>
      <c r="O145" s="126"/>
      <c r="P145" s="82">
        <v>0</v>
      </c>
    </row>
    <row r="146" spans="1:16" ht="15" x14ac:dyDescent="0.2">
      <c r="A146" s="60"/>
      <c r="B146" s="60"/>
      <c r="C146" s="83"/>
      <c r="D146" s="60"/>
      <c r="E146" s="83"/>
      <c r="F146" s="60"/>
      <c r="G146" s="83">
        <f t="shared" si="6"/>
        <v>977.91999999999791</v>
      </c>
      <c r="H146" s="60">
        <f t="shared" si="10"/>
        <v>36</v>
      </c>
      <c r="I146" s="60"/>
      <c r="J146" s="84"/>
      <c r="K146" s="60"/>
      <c r="L146" s="60" t="str">
        <f t="shared" si="9"/>
        <v xml:space="preserve"> </v>
      </c>
      <c r="M146" s="84"/>
      <c r="N146" s="81"/>
      <c r="O146" s="126"/>
      <c r="P146" s="82">
        <v>0</v>
      </c>
    </row>
    <row r="147" spans="1:16" ht="15" x14ac:dyDescent="0.2">
      <c r="A147" s="60"/>
      <c r="B147" s="60"/>
      <c r="C147" s="83"/>
      <c r="D147" s="60"/>
      <c r="E147" s="83"/>
      <c r="F147" s="60"/>
      <c r="G147" s="83">
        <f t="shared" si="6"/>
        <v>977.91999999999791</v>
      </c>
      <c r="H147" s="60">
        <f t="shared" si="10"/>
        <v>36</v>
      </c>
      <c r="I147" s="60"/>
      <c r="J147" s="84"/>
      <c r="K147" s="60"/>
      <c r="L147" s="60" t="str">
        <f t="shared" si="9"/>
        <v xml:space="preserve"> </v>
      </c>
      <c r="M147" s="84"/>
      <c r="N147" s="81"/>
      <c r="O147" s="126"/>
      <c r="P147" s="82">
        <v>0</v>
      </c>
    </row>
    <row r="148" spans="1:16" ht="15" x14ac:dyDescent="0.2">
      <c r="A148" s="60"/>
      <c r="B148" s="60"/>
      <c r="C148" s="83"/>
      <c r="D148" s="60"/>
      <c r="E148" s="83"/>
      <c r="F148" s="60"/>
      <c r="G148" s="83">
        <f t="shared" si="6"/>
        <v>977.91999999999791</v>
      </c>
      <c r="H148" s="60">
        <f t="shared" si="10"/>
        <v>36</v>
      </c>
      <c r="I148" s="60"/>
      <c r="J148" s="84"/>
      <c r="K148" s="60"/>
      <c r="L148" s="60" t="str">
        <f t="shared" si="9"/>
        <v xml:space="preserve"> </v>
      </c>
      <c r="M148" s="84"/>
      <c r="N148" s="81"/>
      <c r="O148" s="126"/>
      <c r="P148" s="82">
        <v>0</v>
      </c>
    </row>
    <row r="149" spans="1:16" ht="15" x14ac:dyDescent="0.2">
      <c r="A149" s="60"/>
      <c r="B149" s="60"/>
      <c r="C149" s="83"/>
      <c r="D149" s="60"/>
      <c r="E149" s="83"/>
      <c r="F149" s="60"/>
      <c r="G149" s="83">
        <f t="shared" si="6"/>
        <v>977.91999999999791</v>
      </c>
      <c r="H149" s="60">
        <f t="shared" si="10"/>
        <v>36</v>
      </c>
      <c r="I149" s="60"/>
      <c r="J149" s="84"/>
      <c r="K149" s="60"/>
      <c r="L149" s="60" t="str">
        <f t="shared" si="9"/>
        <v xml:space="preserve"> </v>
      </c>
      <c r="M149" s="84"/>
      <c r="N149" s="81"/>
      <c r="O149" s="126"/>
      <c r="P149" s="82">
        <v>0</v>
      </c>
    </row>
    <row r="150" spans="1:16" ht="15" x14ac:dyDescent="0.2">
      <c r="A150" s="60"/>
      <c r="B150" s="60"/>
      <c r="C150" s="83"/>
      <c r="D150" s="60"/>
      <c r="E150" s="83"/>
      <c r="F150" s="60"/>
      <c r="G150" s="83">
        <f t="shared" si="6"/>
        <v>977.91999999999791</v>
      </c>
      <c r="H150" s="60">
        <f t="shared" si="10"/>
        <v>36</v>
      </c>
      <c r="I150" s="60"/>
      <c r="J150" s="84"/>
      <c r="K150" s="60"/>
      <c r="L150" s="60" t="str">
        <f t="shared" si="9"/>
        <v xml:space="preserve"> </v>
      </c>
      <c r="M150" s="84"/>
      <c r="N150" s="81"/>
      <c r="O150" s="126"/>
      <c r="P150" s="82">
        <v>0</v>
      </c>
    </row>
    <row r="151" spans="1:16" ht="15" x14ac:dyDescent="0.2">
      <c r="A151" s="60"/>
      <c r="B151" s="60"/>
      <c r="C151" s="83"/>
      <c r="D151" s="60"/>
      <c r="E151" s="83"/>
      <c r="F151" s="60"/>
      <c r="G151" s="83">
        <f t="shared" si="6"/>
        <v>977.91999999999791</v>
      </c>
      <c r="H151" s="60">
        <f t="shared" si="10"/>
        <v>36</v>
      </c>
      <c r="I151" s="60"/>
      <c r="J151" s="84"/>
      <c r="K151" s="60"/>
      <c r="L151" s="60" t="str">
        <f t="shared" si="9"/>
        <v xml:space="preserve"> </v>
      </c>
      <c r="M151" s="84"/>
      <c r="N151" s="81"/>
      <c r="O151" s="126"/>
      <c r="P151" s="82">
        <v>0</v>
      </c>
    </row>
    <row r="152" spans="1:16" ht="15" x14ac:dyDescent="0.2">
      <c r="A152" s="60"/>
      <c r="B152" s="60"/>
      <c r="C152" s="83"/>
      <c r="D152" s="60"/>
      <c r="E152" s="83"/>
      <c r="F152" s="60"/>
      <c r="G152" s="83">
        <f t="shared" si="6"/>
        <v>977.91999999999791</v>
      </c>
      <c r="H152" s="60">
        <f t="shared" si="10"/>
        <v>36</v>
      </c>
      <c r="I152" s="60"/>
      <c r="J152" s="84"/>
      <c r="K152" s="60"/>
      <c r="L152" s="60" t="str">
        <f t="shared" si="9"/>
        <v xml:space="preserve"> </v>
      </c>
      <c r="M152" s="84"/>
      <c r="N152" s="81"/>
      <c r="O152" s="126"/>
      <c r="P152" s="82">
        <v>0</v>
      </c>
    </row>
    <row r="153" spans="1:16" ht="15" x14ac:dyDescent="0.2">
      <c r="A153" s="60"/>
      <c r="B153" s="60"/>
      <c r="C153" s="83"/>
      <c r="D153" s="60"/>
      <c r="E153" s="83"/>
      <c r="F153" s="60"/>
      <c r="G153" s="83">
        <f t="shared" si="6"/>
        <v>977.91999999999791</v>
      </c>
      <c r="H153" s="60">
        <f t="shared" si="10"/>
        <v>36</v>
      </c>
      <c r="I153" s="60"/>
      <c r="J153" s="84"/>
      <c r="K153" s="60"/>
      <c r="L153" s="60" t="str">
        <f t="shared" si="9"/>
        <v xml:space="preserve"> </v>
      </c>
      <c r="M153" s="84"/>
      <c r="N153" s="81"/>
      <c r="O153" s="126"/>
      <c r="P153" s="82">
        <v>0</v>
      </c>
    </row>
    <row r="154" spans="1:16" ht="15" x14ac:dyDescent="0.2">
      <c r="A154" s="60"/>
      <c r="B154" s="60"/>
      <c r="C154" s="86"/>
      <c r="D154" s="60"/>
      <c r="E154" s="83"/>
      <c r="F154" s="60"/>
      <c r="G154" s="83">
        <f t="shared" ref="G154:H214" si="11">G153-E154+C154</f>
        <v>977.91999999999791</v>
      </c>
      <c r="H154" s="60">
        <f t="shared" si="11"/>
        <v>36</v>
      </c>
      <c r="I154" s="60"/>
      <c r="J154" s="84"/>
      <c r="K154" s="60"/>
      <c r="L154" s="60"/>
      <c r="M154" s="60"/>
      <c r="N154" s="81"/>
      <c r="O154" s="81"/>
      <c r="P154" s="82">
        <v>0</v>
      </c>
    </row>
    <row r="155" spans="1:16" ht="15" x14ac:dyDescent="0.2">
      <c r="A155" s="60"/>
      <c r="B155" s="60"/>
      <c r="C155" s="83"/>
      <c r="D155" s="60"/>
      <c r="E155" s="83"/>
      <c r="F155" s="60"/>
      <c r="G155" s="83">
        <f t="shared" si="11"/>
        <v>977.91999999999791</v>
      </c>
      <c r="H155" s="60">
        <f t="shared" si="11"/>
        <v>36</v>
      </c>
      <c r="I155" s="60"/>
      <c r="J155" s="84"/>
      <c r="K155" s="60"/>
      <c r="L155" s="60"/>
      <c r="M155" s="60"/>
      <c r="N155" s="81"/>
      <c r="O155" s="81"/>
      <c r="P155" s="82">
        <v>0</v>
      </c>
    </row>
    <row r="156" spans="1:16" ht="15" x14ac:dyDescent="0.2">
      <c r="A156" s="60"/>
      <c r="B156" s="60"/>
      <c r="C156" s="83"/>
      <c r="D156" s="60"/>
      <c r="E156" s="83"/>
      <c r="F156" s="60"/>
      <c r="G156" s="83">
        <f t="shared" si="11"/>
        <v>977.91999999999791</v>
      </c>
      <c r="H156" s="60">
        <f>H155-F156+D156</f>
        <v>36</v>
      </c>
      <c r="I156" s="60"/>
      <c r="J156" s="84"/>
      <c r="K156" s="60"/>
      <c r="L156" s="60" t="str">
        <f t="shared" si="9"/>
        <v xml:space="preserve"> </v>
      </c>
      <c r="M156" s="60"/>
      <c r="N156" s="81"/>
      <c r="O156" s="81"/>
      <c r="P156" s="82">
        <v>0</v>
      </c>
    </row>
    <row r="157" spans="1:16" ht="15" x14ac:dyDescent="0.2">
      <c r="A157" s="60"/>
      <c r="B157" s="60"/>
      <c r="C157" s="83"/>
      <c r="D157" s="60"/>
      <c r="E157" s="83"/>
      <c r="F157" s="60"/>
      <c r="G157" s="83">
        <f t="shared" si="11"/>
        <v>977.91999999999791</v>
      </c>
      <c r="H157" s="60">
        <f t="shared" si="11"/>
        <v>36</v>
      </c>
      <c r="I157" s="60"/>
      <c r="J157" s="84"/>
      <c r="K157" s="60"/>
      <c r="L157" s="60" t="str">
        <f t="shared" si="9"/>
        <v xml:space="preserve"> </v>
      </c>
      <c r="M157" s="60"/>
      <c r="N157" s="81"/>
      <c r="O157" s="81"/>
      <c r="P157" s="82">
        <v>0</v>
      </c>
    </row>
    <row r="158" spans="1:16" ht="15" x14ac:dyDescent="0.2">
      <c r="A158" s="60"/>
      <c r="B158" s="60"/>
      <c r="C158" s="83"/>
      <c r="D158" s="60"/>
      <c r="E158" s="83"/>
      <c r="F158" s="60"/>
      <c r="G158" s="83">
        <f t="shared" si="11"/>
        <v>977.91999999999791</v>
      </c>
      <c r="H158" s="60">
        <f t="shared" si="11"/>
        <v>36</v>
      </c>
      <c r="I158" s="60"/>
      <c r="J158" s="84"/>
      <c r="K158" s="60"/>
      <c r="L158" s="60" t="str">
        <f t="shared" si="9"/>
        <v xml:space="preserve"> </v>
      </c>
      <c r="M158" s="60"/>
      <c r="N158" s="81"/>
      <c r="O158" s="81"/>
      <c r="P158" s="82">
        <v>0</v>
      </c>
    </row>
    <row r="159" spans="1:16" ht="15" x14ac:dyDescent="0.2">
      <c r="A159" s="60"/>
      <c r="B159" s="60"/>
      <c r="C159" s="83"/>
      <c r="D159" s="60"/>
      <c r="E159" s="83"/>
      <c r="F159" s="60"/>
      <c r="G159" s="83">
        <f t="shared" si="11"/>
        <v>977.91999999999791</v>
      </c>
      <c r="H159" s="60">
        <f>H158-F159+D159</f>
        <v>36</v>
      </c>
      <c r="I159" s="60"/>
      <c r="J159" s="84"/>
      <c r="K159" s="60"/>
      <c r="L159" s="60" t="str">
        <f t="shared" si="9"/>
        <v xml:space="preserve"> </v>
      </c>
      <c r="M159" s="60"/>
      <c r="N159" s="81"/>
      <c r="O159" s="81"/>
      <c r="P159" s="82">
        <v>0</v>
      </c>
    </row>
    <row r="160" spans="1:16" ht="15" x14ac:dyDescent="0.2">
      <c r="A160" s="60"/>
      <c r="B160" s="60"/>
      <c r="C160" s="83"/>
      <c r="D160" s="60"/>
      <c r="E160" s="83"/>
      <c r="F160" s="60"/>
      <c r="G160" s="83">
        <f t="shared" si="11"/>
        <v>977.91999999999791</v>
      </c>
      <c r="H160" s="60">
        <f t="shared" si="11"/>
        <v>36</v>
      </c>
      <c r="I160" s="60"/>
      <c r="J160" s="84"/>
      <c r="K160" s="60"/>
      <c r="L160" s="60" t="str">
        <f t="shared" si="9"/>
        <v xml:space="preserve"> </v>
      </c>
      <c r="M160" s="60"/>
      <c r="N160" s="81"/>
      <c r="O160" s="81"/>
      <c r="P160" s="82">
        <v>0</v>
      </c>
    </row>
    <row r="161" spans="1:16" ht="15" x14ac:dyDescent="0.2">
      <c r="A161" s="60"/>
      <c r="B161" s="60"/>
      <c r="C161" s="83"/>
      <c r="D161" s="60"/>
      <c r="E161" s="83"/>
      <c r="F161" s="60"/>
      <c r="G161" s="83">
        <f t="shared" si="11"/>
        <v>977.91999999999791</v>
      </c>
      <c r="H161" s="60">
        <f t="shared" si="11"/>
        <v>36</v>
      </c>
      <c r="I161" s="60"/>
      <c r="J161" s="84"/>
      <c r="K161" s="60"/>
      <c r="L161" s="60" t="str">
        <f t="shared" si="9"/>
        <v xml:space="preserve"> </v>
      </c>
      <c r="M161" s="60"/>
      <c r="N161" s="81"/>
      <c r="O161" s="81"/>
      <c r="P161" s="82">
        <v>0</v>
      </c>
    </row>
    <row r="162" spans="1:16" ht="15" x14ac:dyDescent="0.2">
      <c r="A162" s="60"/>
      <c r="B162" s="60"/>
      <c r="C162" s="83"/>
      <c r="D162" s="60"/>
      <c r="E162" s="83"/>
      <c r="F162" s="60"/>
      <c r="G162" s="83">
        <f t="shared" si="11"/>
        <v>977.91999999999791</v>
      </c>
      <c r="H162" s="60">
        <f>H161-F162+D162</f>
        <v>36</v>
      </c>
      <c r="I162" s="60"/>
      <c r="J162" s="60"/>
      <c r="K162" s="60"/>
      <c r="L162" s="60" t="str">
        <f t="shared" si="9"/>
        <v xml:space="preserve"> </v>
      </c>
      <c r="M162" s="60"/>
      <c r="N162" s="81"/>
      <c r="O162" s="81"/>
      <c r="P162" s="82">
        <v>0</v>
      </c>
    </row>
    <row r="163" spans="1:16" ht="15" x14ac:dyDescent="0.2">
      <c r="A163" s="60"/>
      <c r="B163" s="60"/>
      <c r="C163" s="83"/>
      <c r="D163" s="60"/>
      <c r="E163" s="83"/>
      <c r="F163" s="60"/>
      <c r="G163" s="83">
        <f t="shared" si="11"/>
        <v>977.91999999999791</v>
      </c>
      <c r="H163" s="60">
        <f t="shared" si="11"/>
        <v>36</v>
      </c>
      <c r="I163" s="60"/>
      <c r="J163" s="60"/>
      <c r="K163" s="60"/>
      <c r="L163" s="60" t="str">
        <f t="shared" si="9"/>
        <v xml:space="preserve"> </v>
      </c>
      <c r="M163" s="60"/>
      <c r="N163" s="81"/>
      <c r="O163" s="81"/>
      <c r="P163" s="82">
        <v>0</v>
      </c>
    </row>
    <row r="164" spans="1:16" ht="15" x14ac:dyDescent="0.2">
      <c r="A164" s="60"/>
      <c r="B164" s="60"/>
      <c r="C164" s="86"/>
      <c r="D164" s="60"/>
      <c r="E164" s="83"/>
      <c r="F164" s="60"/>
      <c r="G164" s="83">
        <f t="shared" si="11"/>
        <v>977.91999999999791</v>
      </c>
      <c r="H164" s="60">
        <f t="shared" si="11"/>
        <v>36</v>
      </c>
      <c r="I164" s="60"/>
      <c r="J164" s="60"/>
      <c r="K164" s="60"/>
      <c r="L164" s="60" t="str">
        <f t="shared" si="9"/>
        <v xml:space="preserve"> </v>
      </c>
      <c r="M164" s="60"/>
      <c r="N164" s="81"/>
      <c r="O164" s="81"/>
      <c r="P164" s="82">
        <v>0</v>
      </c>
    </row>
    <row r="165" spans="1:16" ht="15" x14ac:dyDescent="0.2">
      <c r="A165" s="60"/>
      <c r="B165" s="60"/>
      <c r="C165" s="83"/>
      <c r="D165" s="60"/>
      <c r="E165" s="83"/>
      <c r="F165" s="60"/>
      <c r="G165" s="83">
        <f t="shared" si="11"/>
        <v>977.91999999999791</v>
      </c>
      <c r="H165" s="60">
        <f>H164-F165+D165</f>
        <v>36</v>
      </c>
      <c r="I165" s="60"/>
      <c r="J165" s="60"/>
      <c r="K165" s="60"/>
      <c r="L165" s="60" t="str">
        <f t="shared" si="9"/>
        <v xml:space="preserve"> </v>
      </c>
      <c r="M165" s="60"/>
      <c r="N165" s="81"/>
      <c r="O165" s="81"/>
      <c r="P165" s="82">
        <v>0</v>
      </c>
    </row>
    <row r="166" spans="1:16" ht="15" x14ac:dyDescent="0.2">
      <c r="A166" s="60"/>
      <c r="B166" s="60"/>
      <c r="C166" s="83"/>
      <c r="D166" s="60"/>
      <c r="E166" s="83"/>
      <c r="F166" s="60"/>
      <c r="G166" s="83">
        <f t="shared" si="11"/>
        <v>977.91999999999791</v>
      </c>
      <c r="H166" s="60">
        <f t="shared" si="11"/>
        <v>36</v>
      </c>
      <c r="I166" s="60"/>
      <c r="J166" s="60"/>
      <c r="K166" s="60"/>
      <c r="L166" s="60" t="str">
        <f t="shared" si="9"/>
        <v xml:space="preserve"> </v>
      </c>
      <c r="M166" s="60"/>
      <c r="N166" s="81"/>
      <c r="O166" s="81"/>
      <c r="P166" s="82">
        <v>0</v>
      </c>
    </row>
    <row r="167" spans="1:16" ht="15" x14ac:dyDescent="0.2">
      <c r="A167" s="60"/>
      <c r="B167" s="60"/>
      <c r="C167" s="83"/>
      <c r="D167" s="60"/>
      <c r="E167" s="83"/>
      <c r="F167" s="60"/>
      <c r="G167" s="83">
        <f t="shared" si="11"/>
        <v>977.91999999999791</v>
      </c>
      <c r="H167" s="60">
        <f t="shared" si="11"/>
        <v>36</v>
      </c>
      <c r="I167" s="60"/>
      <c r="J167" s="60"/>
      <c r="K167" s="60"/>
      <c r="L167" s="60" t="str">
        <f t="shared" si="9"/>
        <v xml:space="preserve"> </v>
      </c>
      <c r="M167" s="60"/>
      <c r="N167" s="81"/>
      <c r="O167" s="81"/>
      <c r="P167" s="82">
        <v>0</v>
      </c>
    </row>
    <row r="168" spans="1:16" ht="15" x14ac:dyDescent="0.2">
      <c r="A168" s="60"/>
      <c r="B168" s="60"/>
      <c r="C168" s="83"/>
      <c r="D168" s="60"/>
      <c r="E168" s="83"/>
      <c r="F168" s="60"/>
      <c r="G168" s="83">
        <f t="shared" si="11"/>
        <v>977.91999999999791</v>
      </c>
      <c r="H168" s="60">
        <f>H167-F168+D168</f>
        <v>36</v>
      </c>
      <c r="I168" s="60"/>
      <c r="J168" s="60"/>
      <c r="K168" s="60"/>
      <c r="L168" s="60" t="str">
        <f t="shared" si="9"/>
        <v xml:space="preserve"> </v>
      </c>
      <c r="M168" s="60"/>
      <c r="N168" s="81"/>
      <c r="O168" s="81"/>
      <c r="P168" s="82">
        <v>0</v>
      </c>
    </row>
    <row r="169" spans="1:16" ht="15" x14ac:dyDescent="0.2">
      <c r="A169" s="60"/>
      <c r="B169" s="60"/>
      <c r="C169" s="83"/>
      <c r="D169" s="60"/>
      <c r="E169" s="83"/>
      <c r="F169" s="60"/>
      <c r="G169" s="83">
        <f t="shared" si="11"/>
        <v>977.91999999999791</v>
      </c>
      <c r="H169" s="60">
        <f t="shared" si="11"/>
        <v>36</v>
      </c>
      <c r="I169" s="60"/>
      <c r="J169" s="60"/>
      <c r="K169" s="60"/>
      <c r="L169" s="60" t="str">
        <f t="shared" si="9"/>
        <v xml:space="preserve"> </v>
      </c>
      <c r="M169" s="60"/>
      <c r="N169" s="81"/>
      <c r="O169" s="81"/>
      <c r="P169" s="82">
        <v>0</v>
      </c>
    </row>
    <row r="170" spans="1:16" ht="15" x14ac:dyDescent="0.2">
      <c r="A170" s="60"/>
      <c r="B170" s="60"/>
      <c r="C170" s="83"/>
      <c r="D170" s="60"/>
      <c r="E170" s="83"/>
      <c r="F170" s="60"/>
      <c r="G170" s="83">
        <f t="shared" si="11"/>
        <v>977.91999999999791</v>
      </c>
      <c r="H170" s="60">
        <f t="shared" si="11"/>
        <v>36</v>
      </c>
      <c r="I170" s="60"/>
      <c r="J170" s="60"/>
      <c r="K170" s="60"/>
      <c r="L170" s="60" t="str">
        <f t="shared" si="9"/>
        <v xml:space="preserve"> </v>
      </c>
      <c r="M170" s="60"/>
      <c r="N170" s="81"/>
      <c r="O170" s="81"/>
      <c r="P170" s="82">
        <v>0</v>
      </c>
    </row>
    <row r="171" spans="1:16" ht="15" x14ac:dyDescent="0.2">
      <c r="A171" s="60"/>
      <c r="B171" s="60"/>
      <c r="C171" s="83"/>
      <c r="D171" s="60"/>
      <c r="E171" s="83"/>
      <c r="F171" s="60"/>
      <c r="G171" s="83">
        <f t="shared" si="11"/>
        <v>977.91999999999791</v>
      </c>
      <c r="H171" s="60">
        <f>H170-F171+D171</f>
        <v>36</v>
      </c>
      <c r="I171" s="60"/>
      <c r="J171" s="60"/>
      <c r="K171" s="60"/>
      <c r="L171" s="60" t="str">
        <f t="shared" si="9"/>
        <v xml:space="preserve"> </v>
      </c>
      <c r="M171" s="60"/>
      <c r="N171" s="81"/>
      <c r="O171" s="81"/>
      <c r="P171" s="82">
        <v>0</v>
      </c>
    </row>
    <row r="172" spans="1:16" ht="15" x14ac:dyDescent="0.2">
      <c r="A172" s="60"/>
      <c r="B172" s="60"/>
      <c r="C172" s="83"/>
      <c r="D172" s="60"/>
      <c r="E172" s="83"/>
      <c r="F172" s="60"/>
      <c r="G172" s="83">
        <f t="shared" si="11"/>
        <v>977.91999999999791</v>
      </c>
      <c r="H172" s="60">
        <f t="shared" si="11"/>
        <v>36</v>
      </c>
      <c r="I172" s="60"/>
      <c r="J172" s="60"/>
      <c r="K172" s="60"/>
      <c r="L172" s="60" t="str">
        <f t="shared" si="9"/>
        <v xml:space="preserve"> </v>
      </c>
      <c r="M172" s="60"/>
      <c r="N172" s="81"/>
      <c r="O172" s="81"/>
      <c r="P172" s="82">
        <v>0</v>
      </c>
    </row>
    <row r="173" spans="1:16" ht="15" x14ac:dyDescent="0.2">
      <c r="A173" s="60"/>
      <c r="B173" s="60"/>
      <c r="C173" s="83"/>
      <c r="D173" s="60"/>
      <c r="E173" s="83"/>
      <c r="F173" s="60"/>
      <c r="G173" s="83">
        <f t="shared" si="11"/>
        <v>977.91999999999791</v>
      </c>
      <c r="H173" s="60">
        <f t="shared" si="11"/>
        <v>36</v>
      </c>
      <c r="I173" s="60"/>
      <c r="J173" s="60"/>
      <c r="K173" s="60"/>
      <c r="L173" s="60" t="str">
        <f t="shared" si="9"/>
        <v xml:space="preserve"> </v>
      </c>
      <c r="M173" s="60"/>
      <c r="N173" s="81"/>
      <c r="O173" s="81"/>
      <c r="P173" s="82">
        <v>0</v>
      </c>
    </row>
    <row r="174" spans="1:16" ht="15" x14ac:dyDescent="0.2">
      <c r="A174" s="60"/>
      <c r="B174" s="60"/>
      <c r="C174" s="83"/>
      <c r="D174" s="60"/>
      <c r="E174" s="83"/>
      <c r="F174" s="60"/>
      <c r="G174" s="83">
        <f t="shared" si="11"/>
        <v>977.91999999999791</v>
      </c>
      <c r="H174" s="60">
        <f>H173-F174+D174</f>
        <v>36</v>
      </c>
      <c r="I174" s="60"/>
      <c r="J174" s="60"/>
      <c r="K174" s="60"/>
      <c r="L174" s="60" t="str">
        <f t="shared" si="9"/>
        <v xml:space="preserve"> </v>
      </c>
      <c r="M174" s="60"/>
      <c r="N174" s="81"/>
      <c r="O174" s="81"/>
      <c r="P174" s="82">
        <v>0</v>
      </c>
    </row>
    <row r="175" spans="1:16" ht="15" x14ac:dyDescent="0.2">
      <c r="A175" s="60"/>
      <c r="B175" s="60"/>
      <c r="C175" s="83"/>
      <c r="D175" s="60"/>
      <c r="E175" s="83"/>
      <c r="F175" s="60"/>
      <c r="G175" s="83">
        <f t="shared" si="11"/>
        <v>977.91999999999791</v>
      </c>
      <c r="H175" s="60">
        <f t="shared" si="11"/>
        <v>36</v>
      </c>
      <c r="I175" s="60"/>
      <c r="J175" s="60"/>
      <c r="K175" s="60"/>
      <c r="L175" s="60" t="str">
        <f t="shared" si="9"/>
        <v xml:space="preserve"> </v>
      </c>
      <c r="M175" s="60"/>
      <c r="N175" s="81"/>
      <c r="O175" s="81"/>
      <c r="P175" s="82">
        <v>0</v>
      </c>
    </row>
    <row r="176" spans="1:16" ht="15" x14ac:dyDescent="0.2">
      <c r="A176" s="60"/>
      <c r="B176" s="60"/>
      <c r="C176" s="83"/>
      <c r="D176" s="60"/>
      <c r="E176" s="83"/>
      <c r="F176" s="60"/>
      <c r="G176" s="83">
        <f t="shared" si="11"/>
        <v>977.91999999999791</v>
      </c>
      <c r="H176" s="60">
        <f t="shared" si="11"/>
        <v>36</v>
      </c>
      <c r="I176" s="60"/>
      <c r="J176" s="60"/>
      <c r="K176" s="60"/>
      <c r="L176" s="60" t="str">
        <f t="shared" si="9"/>
        <v xml:space="preserve"> </v>
      </c>
      <c r="M176" s="60"/>
      <c r="N176" s="81"/>
      <c r="O176" s="81"/>
      <c r="P176" s="82">
        <v>0</v>
      </c>
    </row>
    <row r="177" spans="1:16" ht="15" x14ac:dyDescent="0.2">
      <c r="A177" s="60"/>
      <c r="B177" s="60"/>
      <c r="C177" s="83"/>
      <c r="D177" s="60"/>
      <c r="E177" s="83"/>
      <c r="F177" s="60"/>
      <c r="G177" s="83">
        <f t="shared" si="11"/>
        <v>977.91999999999791</v>
      </c>
      <c r="H177" s="60">
        <f>H176-F177+D177</f>
        <v>36</v>
      </c>
      <c r="I177" s="60"/>
      <c r="J177" s="60"/>
      <c r="K177" s="60"/>
      <c r="L177" s="60" t="str">
        <f t="shared" si="9"/>
        <v xml:space="preserve"> </v>
      </c>
      <c r="M177" s="60"/>
      <c r="N177" s="81"/>
      <c r="O177" s="81"/>
      <c r="P177" s="82">
        <v>0</v>
      </c>
    </row>
    <row r="178" spans="1:16" ht="15" x14ac:dyDescent="0.2">
      <c r="A178" s="60"/>
      <c r="B178" s="60"/>
      <c r="C178" s="83"/>
      <c r="D178" s="60"/>
      <c r="E178" s="83"/>
      <c r="F178" s="60"/>
      <c r="G178" s="83">
        <f t="shared" si="11"/>
        <v>977.91999999999791</v>
      </c>
      <c r="H178" s="60">
        <f t="shared" si="11"/>
        <v>36</v>
      </c>
      <c r="I178" s="60"/>
      <c r="J178" s="60"/>
      <c r="K178" s="60"/>
      <c r="L178" s="60" t="str">
        <f t="shared" si="9"/>
        <v xml:space="preserve"> </v>
      </c>
      <c r="M178" s="60"/>
      <c r="N178" s="81"/>
      <c r="O178" s="81"/>
      <c r="P178" s="82">
        <v>0</v>
      </c>
    </row>
    <row r="179" spans="1:16" ht="15" x14ac:dyDescent="0.2">
      <c r="A179" s="76"/>
      <c r="B179" s="76"/>
      <c r="C179" s="77"/>
      <c r="D179" s="76"/>
      <c r="E179" s="77"/>
      <c r="F179" s="76"/>
      <c r="G179" s="83">
        <f t="shared" si="11"/>
        <v>977.91999999999791</v>
      </c>
      <c r="H179" s="60">
        <f t="shared" si="11"/>
        <v>36</v>
      </c>
      <c r="I179" s="60"/>
      <c r="J179" s="60"/>
      <c r="K179" s="76"/>
      <c r="L179" s="60" t="str">
        <f t="shared" si="9"/>
        <v xml:space="preserve"> </v>
      </c>
      <c r="M179" s="76"/>
      <c r="N179" s="81"/>
      <c r="O179" s="81"/>
      <c r="P179" s="82">
        <v>0</v>
      </c>
    </row>
    <row r="180" spans="1:16" ht="15" x14ac:dyDescent="0.2">
      <c r="A180" s="76"/>
      <c r="B180" s="76"/>
      <c r="C180" s="77"/>
      <c r="D180" s="76"/>
      <c r="E180" s="77"/>
      <c r="F180" s="76"/>
      <c r="G180" s="83">
        <f t="shared" si="11"/>
        <v>977.91999999999791</v>
      </c>
      <c r="H180" s="60">
        <f>H179-F180+D180</f>
        <v>36</v>
      </c>
      <c r="I180" s="60"/>
      <c r="J180" s="60"/>
      <c r="K180" s="76"/>
      <c r="L180" s="60" t="str">
        <f t="shared" si="9"/>
        <v xml:space="preserve"> </v>
      </c>
      <c r="M180" s="76"/>
      <c r="N180" s="81"/>
      <c r="O180" s="81"/>
      <c r="P180" s="82">
        <v>0</v>
      </c>
    </row>
    <row r="181" spans="1:16" ht="15" x14ac:dyDescent="0.2">
      <c r="A181" s="76"/>
      <c r="B181" s="76"/>
      <c r="C181" s="77"/>
      <c r="D181" s="76"/>
      <c r="E181" s="77"/>
      <c r="F181" s="76"/>
      <c r="G181" s="83">
        <f t="shared" si="11"/>
        <v>977.91999999999791</v>
      </c>
      <c r="H181" s="60">
        <f t="shared" si="11"/>
        <v>36</v>
      </c>
      <c r="I181" s="60"/>
      <c r="J181" s="60"/>
      <c r="K181" s="76"/>
      <c r="L181" s="60" t="str">
        <f t="shared" si="9"/>
        <v xml:space="preserve"> </v>
      </c>
      <c r="M181" s="76"/>
      <c r="N181" s="81"/>
      <c r="O181" s="81"/>
      <c r="P181" s="82">
        <v>0</v>
      </c>
    </row>
    <row r="182" spans="1:16" ht="15" x14ac:dyDescent="0.2">
      <c r="A182" s="76"/>
      <c r="B182" s="76"/>
      <c r="C182" s="86"/>
      <c r="D182" s="76"/>
      <c r="E182" s="77"/>
      <c r="F182" s="76"/>
      <c r="G182" s="83">
        <f t="shared" si="11"/>
        <v>977.91999999999791</v>
      </c>
      <c r="H182" s="60">
        <f t="shared" si="11"/>
        <v>36</v>
      </c>
      <c r="I182" s="60"/>
      <c r="J182" s="60"/>
      <c r="K182" s="76"/>
      <c r="L182" s="60" t="str">
        <f t="shared" si="9"/>
        <v xml:space="preserve"> </v>
      </c>
      <c r="M182" s="76"/>
      <c r="N182" s="81"/>
      <c r="O182" s="81"/>
      <c r="P182" s="82">
        <v>0</v>
      </c>
    </row>
    <row r="183" spans="1:16" ht="15" x14ac:dyDescent="0.2">
      <c r="A183" s="76"/>
      <c r="B183" s="76"/>
      <c r="C183" s="77"/>
      <c r="D183" s="76"/>
      <c r="E183" s="77"/>
      <c r="F183" s="76"/>
      <c r="G183" s="83">
        <f t="shared" si="11"/>
        <v>977.91999999999791</v>
      </c>
      <c r="H183" s="60">
        <f>H182-F183+D183</f>
        <v>36</v>
      </c>
      <c r="I183" s="60"/>
      <c r="J183" s="60"/>
      <c r="K183" s="76"/>
      <c r="L183" s="60" t="str">
        <f t="shared" si="9"/>
        <v xml:space="preserve"> </v>
      </c>
      <c r="M183" s="76"/>
      <c r="N183" s="81"/>
      <c r="O183" s="81"/>
      <c r="P183" s="82">
        <v>0</v>
      </c>
    </row>
    <row r="184" spans="1:16" ht="15" x14ac:dyDescent="0.2">
      <c r="A184" s="76"/>
      <c r="B184" s="76"/>
      <c r="C184" s="77"/>
      <c r="D184" s="76"/>
      <c r="E184" s="77"/>
      <c r="F184" s="76"/>
      <c r="G184" s="83">
        <f t="shared" si="11"/>
        <v>977.91999999999791</v>
      </c>
      <c r="H184" s="60">
        <f t="shared" si="11"/>
        <v>36</v>
      </c>
      <c r="I184" s="60"/>
      <c r="J184" s="60"/>
      <c r="K184" s="76"/>
      <c r="L184" s="60" t="str">
        <f t="shared" si="9"/>
        <v xml:space="preserve"> </v>
      </c>
      <c r="M184" s="76"/>
      <c r="N184" s="81"/>
      <c r="O184" s="81"/>
      <c r="P184" s="82">
        <v>0</v>
      </c>
    </row>
    <row r="185" spans="1:16" ht="15" x14ac:dyDescent="0.2">
      <c r="A185" s="76"/>
      <c r="B185" s="76"/>
      <c r="C185" s="77"/>
      <c r="D185" s="76"/>
      <c r="E185" s="77"/>
      <c r="F185" s="76"/>
      <c r="G185" s="83">
        <f t="shared" si="11"/>
        <v>977.91999999999791</v>
      </c>
      <c r="H185" s="60">
        <f t="shared" si="11"/>
        <v>36</v>
      </c>
      <c r="I185" s="60"/>
      <c r="J185" s="60"/>
      <c r="K185" s="76"/>
      <c r="L185" s="60" t="str">
        <f t="shared" si="9"/>
        <v xml:space="preserve"> </v>
      </c>
      <c r="M185" s="76"/>
      <c r="N185" s="81"/>
      <c r="O185" s="81"/>
      <c r="P185" s="82">
        <v>0</v>
      </c>
    </row>
    <row r="186" spans="1:16" ht="15" x14ac:dyDescent="0.2">
      <c r="A186" s="76"/>
      <c r="B186" s="76"/>
      <c r="C186" s="77"/>
      <c r="D186" s="76"/>
      <c r="E186" s="77"/>
      <c r="F186" s="76"/>
      <c r="G186" s="83">
        <f t="shared" si="11"/>
        <v>977.91999999999791</v>
      </c>
      <c r="H186" s="60">
        <f>H185-F186+D186</f>
        <v>36</v>
      </c>
      <c r="I186" s="60"/>
      <c r="J186" s="60"/>
      <c r="K186" s="76"/>
      <c r="L186" s="60" t="str">
        <f t="shared" si="9"/>
        <v xml:space="preserve"> </v>
      </c>
      <c r="M186" s="76"/>
      <c r="N186" s="81"/>
      <c r="O186" s="81"/>
      <c r="P186" s="82">
        <v>0</v>
      </c>
    </row>
    <row r="187" spans="1:16" ht="15" x14ac:dyDescent="0.2">
      <c r="A187" s="76"/>
      <c r="B187" s="76"/>
      <c r="C187" s="77"/>
      <c r="D187" s="76"/>
      <c r="E187" s="77"/>
      <c r="F187" s="76"/>
      <c r="G187" s="83">
        <f t="shared" si="11"/>
        <v>977.91999999999791</v>
      </c>
      <c r="H187" s="60">
        <f t="shared" si="11"/>
        <v>36</v>
      </c>
      <c r="I187" s="60"/>
      <c r="J187" s="60"/>
      <c r="K187" s="76"/>
      <c r="L187" s="60" t="str">
        <f t="shared" si="9"/>
        <v xml:space="preserve"> </v>
      </c>
      <c r="M187" s="76"/>
      <c r="N187" s="81"/>
      <c r="O187" s="81"/>
      <c r="P187" s="82">
        <v>0</v>
      </c>
    </row>
    <row r="188" spans="1:16" ht="15" x14ac:dyDescent="0.2">
      <c r="A188" s="76"/>
      <c r="B188" s="76"/>
      <c r="C188" s="77"/>
      <c r="D188" s="76"/>
      <c r="E188" s="77"/>
      <c r="F188" s="76"/>
      <c r="G188" s="83">
        <f t="shared" si="11"/>
        <v>977.91999999999791</v>
      </c>
      <c r="H188" s="60">
        <f t="shared" si="11"/>
        <v>36</v>
      </c>
      <c r="I188" s="60"/>
      <c r="J188" s="60"/>
      <c r="K188" s="76"/>
      <c r="L188" s="60" t="str">
        <f t="shared" si="9"/>
        <v xml:space="preserve"> </v>
      </c>
      <c r="M188" s="76"/>
      <c r="N188" s="81"/>
      <c r="O188" s="81"/>
      <c r="P188" s="82">
        <v>0</v>
      </c>
    </row>
    <row r="189" spans="1:16" ht="15" x14ac:dyDescent="0.2">
      <c r="A189" s="76"/>
      <c r="B189" s="76"/>
      <c r="C189" s="77"/>
      <c r="D189" s="76"/>
      <c r="E189" s="77"/>
      <c r="F189" s="76"/>
      <c r="G189" s="83">
        <f t="shared" si="11"/>
        <v>977.91999999999791</v>
      </c>
      <c r="H189" s="60">
        <f>H188-F189+D189</f>
        <v>36</v>
      </c>
      <c r="I189" s="60"/>
      <c r="J189" s="60"/>
      <c r="K189" s="76"/>
      <c r="L189" s="60" t="str">
        <f t="shared" si="9"/>
        <v xml:space="preserve"> </v>
      </c>
      <c r="M189" s="76"/>
      <c r="N189" s="81"/>
      <c r="O189" s="81"/>
      <c r="P189" s="82">
        <v>0</v>
      </c>
    </row>
    <row r="190" spans="1:16" ht="15" x14ac:dyDescent="0.2">
      <c r="A190" s="76"/>
      <c r="B190" s="76"/>
      <c r="C190" s="77"/>
      <c r="D190" s="76"/>
      <c r="E190" s="77"/>
      <c r="F190" s="76"/>
      <c r="G190" s="83">
        <f t="shared" si="11"/>
        <v>977.91999999999791</v>
      </c>
      <c r="H190" s="60">
        <f t="shared" si="11"/>
        <v>36</v>
      </c>
      <c r="I190" s="60"/>
      <c r="J190" s="60"/>
      <c r="K190" s="76"/>
      <c r="L190" s="60" t="str">
        <f t="shared" si="9"/>
        <v xml:space="preserve"> </v>
      </c>
      <c r="M190" s="76"/>
      <c r="N190" s="81"/>
      <c r="O190" s="81"/>
      <c r="P190" s="82">
        <v>0</v>
      </c>
    </row>
    <row r="191" spans="1:16" ht="15" x14ac:dyDescent="0.2">
      <c r="A191" s="76"/>
      <c r="B191" s="76"/>
      <c r="C191" s="77"/>
      <c r="D191" s="76"/>
      <c r="E191" s="77"/>
      <c r="F191" s="76"/>
      <c r="G191" s="83">
        <f t="shared" si="11"/>
        <v>977.91999999999791</v>
      </c>
      <c r="H191" s="60">
        <f t="shared" si="11"/>
        <v>36</v>
      </c>
      <c r="I191" s="60"/>
      <c r="J191" s="60"/>
      <c r="K191" s="76"/>
      <c r="L191" s="60" t="str">
        <f t="shared" si="9"/>
        <v xml:space="preserve"> </v>
      </c>
      <c r="M191" s="76"/>
      <c r="N191" s="81"/>
      <c r="O191" s="81"/>
      <c r="P191" s="82">
        <v>0</v>
      </c>
    </row>
    <row r="192" spans="1:16" ht="15" x14ac:dyDescent="0.2">
      <c r="A192" s="76"/>
      <c r="B192" s="76"/>
      <c r="C192" s="77"/>
      <c r="D192" s="76"/>
      <c r="E192" s="77"/>
      <c r="F192" s="76"/>
      <c r="G192" s="83">
        <f t="shared" si="11"/>
        <v>977.91999999999791</v>
      </c>
      <c r="H192" s="60">
        <f>H191-F192+D192</f>
        <v>36</v>
      </c>
      <c r="I192" s="60"/>
      <c r="J192" s="60"/>
      <c r="K192" s="76"/>
      <c r="L192" s="60" t="str">
        <f t="shared" si="9"/>
        <v xml:space="preserve"> </v>
      </c>
      <c r="M192" s="76"/>
      <c r="N192" s="81"/>
      <c r="O192" s="81"/>
      <c r="P192" s="82">
        <v>0</v>
      </c>
    </row>
    <row r="193" spans="1:16" ht="15" x14ac:dyDescent="0.2">
      <c r="A193" s="76"/>
      <c r="B193" s="76"/>
      <c r="C193" s="77"/>
      <c r="D193" s="76"/>
      <c r="E193" s="77"/>
      <c r="F193" s="76"/>
      <c r="G193" s="83">
        <f t="shared" si="11"/>
        <v>977.91999999999791</v>
      </c>
      <c r="H193" s="60">
        <f t="shared" si="11"/>
        <v>36</v>
      </c>
      <c r="I193" s="60"/>
      <c r="J193" s="60"/>
      <c r="K193" s="76"/>
      <c r="L193" s="60" t="str">
        <f t="shared" si="9"/>
        <v xml:space="preserve"> </v>
      </c>
      <c r="M193" s="76"/>
      <c r="N193" s="81"/>
      <c r="O193" s="81"/>
      <c r="P193" s="82">
        <v>0</v>
      </c>
    </row>
    <row r="194" spans="1:16" ht="15" x14ac:dyDescent="0.2">
      <c r="A194" s="76"/>
      <c r="B194" s="76"/>
      <c r="C194" s="77"/>
      <c r="D194" s="76"/>
      <c r="E194" s="77"/>
      <c r="F194" s="76"/>
      <c r="G194" s="83">
        <f t="shared" si="11"/>
        <v>977.91999999999791</v>
      </c>
      <c r="H194" s="60">
        <f t="shared" si="11"/>
        <v>36</v>
      </c>
      <c r="I194" s="60"/>
      <c r="J194" s="60"/>
      <c r="K194" s="76"/>
      <c r="L194" s="60" t="str">
        <f t="shared" si="9"/>
        <v xml:space="preserve"> </v>
      </c>
      <c r="M194" s="76"/>
      <c r="N194" s="81"/>
      <c r="O194" s="81"/>
      <c r="P194" s="82">
        <v>0</v>
      </c>
    </row>
    <row r="195" spans="1:16" ht="15" x14ac:dyDescent="0.2">
      <c r="A195" s="76"/>
      <c r="B195" s="76"/>
      <c r="C195" s="77"/>
      <c r="D195" s="76"/>
      <c r="E195" s="77"/>
      <c r="F195" s="76"/>
      <c r="G195" s="83">
        <f t="shared" si="11"/>
        <v>977.91999999999791</v>
      </c>
      <c r="H195" s="60">
        <f>H194-F195+D195</f>
        <v>36</v>
      </c>
      <c r="I195" s="60"/>
      <c r="J195" s="60"/>
      <c r="K195" s="76"/>
      <c r="L195" s="60" t="str">
        <f t="shared" si="9"/>
        <v xml:space="preserve"> </v>
      </c>
      <c r="M195" s="76"/>
      <c r="N195" s="81"/>
      <c r="O195" s="81"/>
      <c r="P195" s="82">
        <v>0</v>
      </c>
    </row>
    <row r="196" spans="1:16" ht="15" x14ac:dyDescent="0.2">
      <c r="A196" s="76"/>
      <c r="B196" s="76"/>
      <c r="C196" s="77"/>
      <c r="D196" s="76"/>
      <c r="E196" s="77"/>
      <c r="F196" s="76"/>
      <c r="G196" s="83">
        <f t="shared" si="11"/>
        <v>977.91999999999791</v>
      </c>
      <c r="H196" s="60">
        <f t="shared" si="11"/>
        <v>36</v>
      </c>
      <c r="I196" s="60"/>
      <c r="J196" s="60"/>
      <c r="K196" s="76"/>
      <c r="L196" s="60" t="str">
        <f t="shared" si="9"/>
        <v xml:space="preserve"> </v>
      </c>
      <c r="M196" s="76"/>
      <c r="N196" s="81"/>
      <c r="O196" s="81"/>
      <c r="P196" s="82">
        <v>0</v>
      </c>
    </row>
    <row r="197" spans="1:16" ht="15" x14ac:dyDescent="0.2">
      <c r="A197" s="76"/>
      <c r="B197" s="76"/>
      <c r="C197" s="77"/>
      <c r="D197" s="76"/>
      <c r="E197" s="77"/>
      <c r="F197" s="76"/>
      <c r="G197" s="83">
        <f t="shared" si="11"/>
        <v>977.91999999999791</v>
      </c>
      <c r="H197" s="60">
        <f t="shared" si="11"/>
        <v>36</v>
      </c>
      <c r="I197" s="60"/>
      <c r="J197" s="60"/>
      <c r="K197" s="76"/>
      <c r="L197" s="60" t="str">
        <f t="shared" si="9"/>
        <v xml:space="preserve"> </v>
      </c>
      <c r="M197" s="76"/>
      <c r="N197" s="81"/>
      <c r="O197" s="81"/>
      <c r="P197" s="82">
        <v>0</v>
      </c>
    </row>
    <row r="198" spans="1:16" ht="15" x14ac:dyDescent="0.2">
      <c r="A198" s="76"/>
      <c r="B198" s="76"/>
      <c r="C198" s="77"/>
      <c r="D198" s="76"/>
      <c r="E198" s="77"/>
      <c r="F198" s="76"/>
      <c r="G198" s="83">
        <f t="shared" si="11"/>
        <v>977.91999999999791</v>
      </c>
      <c r="H198" s="60">
        <f>H197-F198+D198</f>
        <v>36</v>
      </c>
      <c r="I198" s="60"/>
      <c r="J198" s="60"/>
      <c r="K198" s="76"/>
      <c r="L198" s="60" t="str">
        <f t="shared" si="9"/>
        <v xml:space="preserve"> </v>
      </c>
      <c r="M198" s="76"/>
      <c r="N198" s="81"/>
      <c r="O198" s="81"/>
      <c r="P198" s="82">
        <v>0</v>
      </c>
    </row>
    <row r="199" spans="1:16" ht="15" x14ac:dyDescent="0.2">
      <c r="A199" s="76"/>
      <c r="B199" s="76"/>
      <c r="C199" s="77"/>
      <c r="D199" s="76"/>
      <c r="E199" s="77"/>
      <c r="F199" s="76"/>
      <c r="G199" s="83">
        <f t="shared" si="11"/>
        <v>977.91999999999791</v>
      </c>
      <c r="H199" s="60">
        <f t="shared" si="11"/>
        <v>36</v>
      </c>
      <c r="I199" s="60"/>
      <c r="J199" s="60"/>
      <c r="K199" s="76"/>
      <c r="L199" s="60" t="str">
        <f t="shared" si="9"/>
        <v xml:space="preserve"> </v>
      </c>
      <c r="M199" s="76"/>
      <c r="N199" s="81"/>
      <c r="O199" s="81"/>
      <c r="P199" s="82">
        <v>0</v>
      </c>
    </row>
    <row r="200" spans="1:16" ht="15" x14ac:dyDescent="0.2">
      <c r="A200" s="76"/>
      <c r="B200" s="76"/>
      <c r="C200" s="77"/>
      <c r="D200" s="76"/>
      <c r="E200" s="77"/>
      <c r="F200" s="76"/>
      <c r="G200" s="83">
        <f t="shared" si="11"/>
        <v>977.91999999999791</v>
      </c>
      <c r="H200" s="60">
        <f t="shared" si="11"/>
        <v>36</v>
      </c>
      <c r="I200" s="60"/>
      <c r="J200" s="60"/>
      <c r="K200" s="76"/>
      <c r="L200" s="60" t="str">
        <f t="shared" si="9"/>
        <v xml:space="preserve"> </v>
      </c>
      <c r="M200" s="76"/>
      <c r="N200" s="81"/>
      <c r="O200" s="81"/>
      <c r="P200" s="82">
        <v>0</v>
      </c>
    </row>
    <row r="201" spans="1:16" ht="15" x14ac:dyDescent="0.2">
      <c r="A201" s="76"/>
      <c r="B201" s="76"/>
      <c r="C201" s="77"/>
      <c r="D201" s="76"/>
      <c r="E201" s="77"/>
      <c r="F201" s="76"/>
      <c r="G201" s="83">
        <f t="shared" si="11"/>
        <v>977.91999999999791</v>
      </c>
      <c r="H201" s="60">
        <f>H200-F201+D201</f>
        <v>36</v>
      </c>
      <c r="I201" s="60"/>
      <c r="J201" s="60"/>
      <c r="K201" s="76"/>
      <c r="L201" s="60" t="str">
        <f t="shared" si="9"/>
        <v xml:space="preserve"> </v>
      </c>
      <c r="M201" s="76"/>
      <c r="N201" s="81"/>
      <c r="O201" s="81"/>
      <c r="P201" s="82">
        <v>0</v>
      </c>
    </row>
    <row r="202" spans="1:16" ht="15" x14ac:dyDescent="0.2">
      <c r="A202" s="76"/>
      <c r="B202" s="76"/>
      <c r="C202" s="77"/>
      <c r="D202" s="76"/>
      <c r="E202" s="77"/>
      <c r="F202" s="76"/>
      <c r="G202" s="83">
        <f t="shared" si="11"/>
        <v>977.91999999999791</v>
      </c>
      <c r="H202" s="60">
        <f t="shared" si="11"/>
        <v>36</v>
      </c>
      <c r="I202" s="60"/>
      <c r="J202" s="60"/>
      <c r="K202" s="76"/>
      <c r="L202" s="60" t="str">
        <f t="shared" si="9"/>
        <v xml:space="preserve"> </v>
      </c>
      <c r="M202" s="76"/>
      <c r="N202" s="81"/>
      <c r="O202" s="81"/>
      <c r="P202" s="82">
        <f>O202*G202</f>
        <v>0</v>
      </c>
    </row>
    <row r="203" spans="1:16" ht="15" x14ac:dyDescent="0.2">
      <c r="A203" s="76"/>
      <c r="B203" s="76"/>
      <c r="C203" s="77"/>
      <c r="D203" s="76"/>
      <c r="E203" s="77"/>
      <c r="F203" s="76"/>
      <c r="G203" s="83">
        <f t="shared" si="11"/>
        <v>977.91999999999791</v>
      </c>
      <c r="H203" s="60">
        <f t="shared" si="11"/>
        <v>36</v>
      </c>
      <c r="I203" s="60"/>
      <c r="J203" s="60"/>
      <c r="K203" s="76"/>
      <c r="L203" s="60" t="str">
        <f t="shared" si="9"/>
        <v xml:space="preserve"> </v>
      </c>
      <c r="M203" s="76"/>
      <c r="N203" s="81"/>
      <c r="O203" s="81"/>
      <c r="P203" s="82">
        <f t="shared" ref="P203:P211" si="12">O203*G203</f>
        <v>0</v>
      </c>
    </row>
    <row r="204" spans="1:16" ht="15" x14ac:dyDescent="0.2">
      <c r="A204" s="76"/>
      <c r="B204" s="76"/>
      <c r="C204" s="77"/>
      <c r="D204" s="76"/>
      <c r="E204" s="77"/>
      <c r="F204" s="76"/>
      <c r="G204" s="83">
        <f t="shared" si="11"/>
        <v>977.91999999999791</v>
      </c>
      <c r="H204" s="60">
        <f>H203-F204+D204</f>
        <v>36</v>
      </c>
      <c r="I204" s="60"/>
      <c r="J204" s="60"/>
      <c r="K204" s="76"/>
      <c r="L204" s="60" t="str">
        <f t="shared" si="9"/>
        <v xml:space="preserve"> </v>
      </c>
      <c r="M204" s="76"/>
      <c r="N204" s="81"/>
      <c r="O204" s="81"/>
      <c r="P204" s="82">
        <f t="shared" si="12"/>
        <v>0</v>
      </c>
    </row>
    <row r="205" spans="1:16" ht="15" x14ac:dyDescent="0.2">
      <c r="A205" s="76"/>
      <c r="B205" s="76"/>
      <c r="C205" s="77"/>
      <c r="D205" s="76"/>
      <c r="E205" s="77"/>
      <c r="F205" s="76"/>
      <c r="G205" s="83">
        <f t="shared" si="11"/>
        <v>977.91999999999791</v>
      </c>
      <c r="H205" s="60">
        <f t="shared" si="11"/>
        <v>36</v>
      </c>
      <c r="I205" s="60"/>
      <c r="J205" s="60"/>
      <c r="K205" s="76"/>
      <c r="L205" s="60" t="str">
        <f t="shared" si="9"/>
        <v xml:space="preserve"> </v>
      </c>
      <c r="M205" s="76"/>
      <c r="N205" s="81"/>
      <c r="O205" s="81"/>
      <c r="P205" s="82">
        <f t="shared" si="12"/>
        <v>0</v>
      </c>
    </row>
    <row r="206" spans="1:16" ht="15" x14ac:dyDescent="0.2">
      <c r="A206" s="76"/>
      <c r="B206" s="76"/>
      <c r="C206" s="77"/>
      <c r="D206" s="76"/>
      <c r="E206" s="77"/>
      <c r="F206" s="76"/>
      <c r="G206" s="83">
        <f t="shared" si="11"/>
        <v>977.91999999999791</v>
      </c>
      <c r="H206" s="60">
        <f t="shared" si="11"/>
        <v>36</v>
      </c>
      <c r="I206" s="60"/>
      <c r="J206" s="60"/>
      <c r="K206" s="76"/>
      <c r="L206" s="60" t="str">
        <f t="shared" si="9"/>
        <v xml:space="preserve"> </v>
      </c>
      <c r="M206" s="76"/>
      <c r="N206" s="81"/>
      <c r="O206" s="81"/>
      <c r="P206" s="82">
        <f t="shared" si="12"/>
        <v>0</v>
      </c>
    </row>
    <row r="207" spans="1:16" ht="15" x14ac:dyDescent="0.2">
      <c r="A207" s="76"/>
      <c r="B207" s="76"/>
      <c r="C207" s="77"/>
      <c r="D207" s="76"/>
      <c r="E207" s="77"/>
      <c r="F207" s="76"/>
      <c r="G207" s="83">
        <f t="shared" si="11"/>
        <v>977.91999999999791</v>
      </c>
      <c r="H207" s="60">
        <f>H206-F207+D207</f>
        <v>36</v>
      </c>
      <c r="I207" s="60"/>
      <c r="J207" s="60"/>
      <c r="K207" s="76"/>
      <c r="L207" s="60" t="str">
        <f t="shared" si="9"/>
        <v xml:space="preserve"> </v>
      </c>
      <c r="M207" s="76"/>
      <c r="N207" s="81"/>
      <c r="O207" s="81"/>
      <c r="P207" s="82">
        <f t="shared" si="12"/>
        <v>0</v>
      </c>
    </row>
    <row r="208" spans="1:16" ht="15" x14ac:dyDescent="0.2">
      <c r="A208" s="76"/>
      <c r="B208" s="76"/>
      <c r="C208" s="77"/>
      <c r="D208" s="76"/>
      <c r="E208" s="77"/>
      <c r="F208" s="76"/>
      <c r="G208" s="83">
        <f t="shared" si="11"/>
        <v>977.91999999999791</v>
      </c>
      <c r="H208" s="60">
        <f t="shared" si="11"/>
        <v>36</v>
      </c>
      <c r="I208" s="60"/>
      <c r="J208" s="60"/>
      <c r="K208" s="76"/>
      <c r="L208" s="60" t="str">
        <f t="shared" si="9"/>
        <v xml:space="preserve"> </v>
      </c>
      <c r="M208" s="76"/>
      <c r="N208" s="81"/>
      <c r="O208" s="81"/>
      <c r="P208" s="82">
        <f t="shared" si="12"/>
        <v>0</v>
      </c>
    </row>
    <row r="209" spans="1:16" ht="15" x14ac:dyDescent="0.2">
      <c r="A209" s="76"/>
      <c r="B209" s="76"/>
      <c r="C209" s="77"/>
      <c r="D209" s="76"/>
      <c r="E209" s="77"/>
      <c r="F209" s="76"/>
      <c r="G209" s="83">
        <f t="shared" si="11"/>
        <v>977.91999999999791</v>
      </c>
      <c r="H209" s="60">
        <f t="shared" si="11"/>
        <v>36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2"/>
        <v>0</v>
      </c>
    </row>
    <row r="210" spans="1:16" ht="15" x14ac:dyDescent="0.2">
      <c r="A210" s="76"/>
      <c r="B210" s="76"/>
      <c r="C210" s="77"/>
      <c r="D210" s="76"/>
      <c r="E210" s="77"/>
      <c r="F210" s="76"/>
      <c r="G210" s="83">
        <f t="shared" si="11"/>
        <v>977.91999999999791</v>
      </c>
      <c r="H210" s="60">
        <f>H209-F210+D210</f>
        <v>36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2"/>
        <v>0</v>
      </c>
    </row>
    <row r="211" spans="1:16" ht="15" x14ac:dyDescent="0.2">
      <c r="A211" s="76"/>
      <c r="B211" s="76"/>
      <c r="C211" s="77"/>
      <c r="D211" s="76"/>
      <c r="E211" s="77"/>
      <c r="F211" s="76"/>
      <c r="G211" s="83">
        <f t="shared" si="11"/>
        <v>977.91999999999791</v>
      </c>
      <c r="H211" s="60">
        <f t="shared" si="11"/>
        <v>36</v>
      </c>
      <c r="I211" s="60"/>
      <c r="J211" s="60"/>
      <c r="K211" s="76"/>
      <c r="L211" s="60" t="str">
        <f>IF(D211&gt;0,D211," ")</f>
        <v xml:space="preserve"> </v>
      </c>
      <c r="M211" s="76"/>
      <c r="N211" s="81"/>
      <c r="O211" s="81"/>
      <c r="P211" s="82">
        <f t="shared" si="12"/>
        <v>0</v>
      </c>
    </row>
    <row r="212" spans="1:16" ht="15" x14ac:dyDescent="0.2">
      <c r="A212" s="76"/>
      <c r="B212" s="76"/>
      <c r="C212" s="77"/>
      <c r="D212" s="76"/>
      <c r="E212" s="77"/>
      <c r="F212" s="76"/>
      <c r="G212" s="83">
        <f t="shared" si="11"/>
        <v>977.91999999999791</v>
      </c>
      <c r="H212" s="60">
        <f t="shared" si="11"/>
        <v>36</v>
      </c>
      <c r="I212" s="60"/>
      <c r="J212" s="60"/>
      <c r="K212" s="76"/>
      <c r="L212" s="60" t="str">
        <f>IF(D212&gt;0,D212," ")</f>
        <v xml:space="preserve"> </v>
      </c>
      <c r="M212" s="76"/>
      <c r="N212" s="81"/>
      <c r="O212" s="81"/>
      <c r="P212" s="82">
        <f>O212*G212</f>
        <v>0</v>
      </c>
    </row>
    <row r="213" spans="1:16" ht="15" x14ac:dyDescent="0.2">
      <c r="A213" s="76"/>
      <c r="B213" s="76"/>
      <c r="C213" s="77"/>
      <c r="D213" s="76"/>
      <c r="E213" s="77"/>
      <c r="F213" s="76"/>
      <c r="G213" s="83">
        <f t="shared" si="11"/>
        <v>977.91999999999791</v>
      </c>
      <c r="H213" s="60">
        <f>H212-F213+D213</f>
        <v>36</v>
      </c>
      <c r="I213" s="60"/>
      <c r="J213" s="60"/>
      <c r="K213" s="76"/>
      <c r="L213" s="60" t="str">
        <f>IF(D213&gt;0,D213," ")</f>
        <v xml:space="preserve"> </v>
      </c>
      <c r="M213" s="76"/>
      <c r="N213" s="81"/>
      <c r="O213" s="81"/>
      <c r="P213" s="82">
        <f>O213*G213</f>
        <v>0</v>
      </c>
    </row>
    <row r="214" spans="1:16" ht="15" x14ac:dyDescent="0.2">
      <c r="A214" s="76"/>
      <c r="B214" s="76"/>
      <c r="C214" s="77"/>
      <c r="D214" s="76"/>
      <c r="E214" s="77"/>
      <c r="F214" s="76"/>
      <c r="G214" s="83">
        <f t="shared" si="11"/>
        <v>977.91999999999791</v>
      </c>
      <c r="H214" s="60">
        <f t="shared" si="11"/>
        <v>36</v>
      </c>
      <c r="I214" s="76"/>
      <c r="J214" s="76"/>
      <c r="K214" s="76"/>
      <c r="L214" s="76"/>
      <c r="M214" s="76"/>
      <c r="N214" s="81"/>
      <c r="O214" s="81"/>
      <c r="P214" s="8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rgb="FFFFFF00"/>
    <pageSetUpPr fitToPage="1"/>
  </sheetPr>
  <dimension ref="A2:U219"/>
  <sheetViews>
    <sheetView topLeftCell="A5" zoomScaleNormal="100" workbookViewId="0">
      <pane ySplit="4" topLeftCell="A9" activePane="bottomLeft" state="frozen"/>
      <selection activeCell="J13" sqref="J13"/>
      <selection pane="bottomLeft" activeCell="A20" sqref="A20:XFD20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3.140625" style="2" customWidth="1"/>
    <col min="4" max="4" width="5.5703125" customWidth="1"/>
    <col min="5" max="5" width="11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208"/>
  </cols>
  <sheetData>
    <row r="2" spans="1:20" ht="20.25" x14ac:dyDescent="0.3">
      <c r="C2" s="35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30" t="s">
        <v>0</v>
      </c>
      <c r="B5" s="31"/>
      <c r="C5" s="32" t="s">
        <v>51</v>
      </c>
      <c r="D5" s="33"/>
      <c r="E5" s="32"/>
      <c r="F5" s="34"/>
      <c r="G5" s="32"/>
      <c r="H5" s="30" t="s">
        <v>1</v>
      </c>
      <c r="I5" s="32"/>
    </row>
    <row r="6" spans="1:20" ht="13.5" thickBot="1" x14ac:dyDescent="0.25">
      <c r="B6" s="5"/>
      <c r="C6" s="6"/>
      <c r="F6" s="5"/>
      <c r="G6" s="6"/>
      <c r="K6" s="1091" t="s">
        <v>22</v>
      </c>
      <c r="L6" s="1092"/>
      <c r="M6" s="1093"/>
    </row>
    <row r="7" spans="1:20" x14ac:dyDescent="0.2">
      <c r="A7" s="1091" t="s">
        <v>2</v>
      </c>
      <c r="B7" s="1093"/>
      <c r="C7" s="1098" t="s">
        <v>3</v>
      </c>
      <c r="D7" s="1099"/>
      <c r="E7" s="1098" t="s">
        <v>4</v>
      </c>
      <c r="F7" s="1099"/>
      <c r="G7" s="1098" t="s">
        <v>5</v>
      </c>
      <c r="H7" s="1099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20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20" ht="15" x14ac:dyDescent="0.2">
      <c r="A9" s="176" t="s">
        <v>91</v>
      </c>
      <c r="B9" s="151"/>
      <c r="C9" s="83"/>
      <c r="D9" s="151"/>
      <c r="E9" s="83"/>
      <c r="F9" s="60"/>
      <c r="G9" s="78">
        <v>0</v>
      </c>
      <c r="H9" s="79">
        <v>0</v>
      </c>
      <c r="I9" s="60"/>
      <c r="J9" s="79" t="s">
        <v>23</v>
      </c>
      <c r="K9" s="84"/>
      <c r="L9" s="60"/>
      <c r="M9" s="60"/>
      <c r="N9" s="81"/>
      <c r="O9" s="81"/>
      <c r="P9" s="82">
        <f t="shared" ref="P9:P74" si="0">O9*G9</f>
        <v>0</v>
      </c>
      <c r="R9" s="3"/>
      <c r="S9" s="208" t="b">
        <f>IF((F9)&gt;=1,SUM(E9))</f>
        <v>0</v>
      </c>
    </row>
    <row r="10" spans="1:20" ht="15.75" x14ac:dyDescent="0.25">
      <c r="A10" s="564"/>
      <c r="B10" s="569">
        <v>21</v>
      </c>
      <c r="C10" s="570">
        <v>18067.400000000001</v>
      </c>
      <c r="D10" s="568">
        <v>23</v>
      </c>
      <c r="E10" s="609"/>
      <c r="F10" s="569"/>
      <c r="G10" s="567">
        <f t="shared" ref="G10:G53" si="1">G9-E10+C10</f>
        <v>18067.400000000001</v>
      </c>
      <c r="H10" s="564">
        <f t="shared" ref="H10:H61" si="2">H9-F10+D10</f>
        <v>23</v>
      </c>
      <c r="I10" s="610"/>
      <c r="J10" s="611" t="s">
        <v>84</v>
      </c>
      <c r="K10" s="566"/>
      <c r="L10" s="564"/>
      <c r="M10" s="60"/>
      <c r="N10" s="82"/>
      <c r="O10" s="82"/>
      <c r="P10" s="82">
        <f t="shared" si="0"/>
        <v>0</v>
      </c>
      <c r="R10" s="3"/>
      <c r="S10" s="208" t="b">
        <f t="shared" ref="S10:S73" si="3">IF((F10)&gt;=1,SUM(E10))</f>
        <v>0</v>
      </c>
    </row>
    <row r="11" spans="1:20" s="770" customFormat="1" ht="20.25" x14ac:dyDescent="0.3">
      <c r="A11" s="766"/>
      <c r="B11" s="845"/>
      <c r="C11" s="765"/>
      <c r="D11" s="766"/>
      <c r="E11" s="1038">
        <v>995.1</v>
      </c>
      <c r="F11" s="845">
        <v>1</v>
      </c>
      <c r="G11" s="765">
        <f t="shared" si="1"/>
        <v>17072.300000000003</v>
      </c>
      <c r="H11" s="763">
        <f t="shared" si="2"/>
        <v>22</v>
      </c>
      <c r="I11" s="1039" t="s">
        <v>257</v>
      </c>
      <c r="J11" s="1039" t="s">
        <v>62</v>
      </c>
      <c r="K11" s="763" t="s">
        <v>228</v>
      </c>
      <c r="L11" s="763" t="s">
        <v>230</v>
      </c>
      <c r="M11" s="766"/>
      <c r="N11" s="844"/>
      <c r="O11" s="844"/>
      <c r="P11" s="844">
        <f t="shared" si="0"/>
        <v>0</v>
      </c>
      <c r="R11" s="769"/>
      <c r="S11" s="852">
        <f t="shared" si="3"/>
        <v>995.1</v>
      </c>
      <c r="T11" s="852"/>
    </row>
    <row r="12" spans="1:20" ht="20.25" x14ac:dyDescent="0.3">
      <c r="A12" s="564"/>
      <c r="B12" s="569">
        <v>22</v>
      </c>
      <c r="C12" s="567"/>
      <c r="D12" s="564"/>
      <c r="E12" s="612">
        <v>860.9</v>
      </c>
      <c r="F12" s="569">
        <v>1</v>
      </c>
      <c r="G12" s="567">
        <f t="shared" si="1"/>
        <v>16211.400000000003</v>
      </c>
      <c r="H12" s="564">
        <f t="shared" si="2"/>
        <v>21</v>
      </c>
      <c r="I12" s="610" t="s">
        <v>229</v>
      </c>
      <c r="J12" s="610" t="s">
        <v>62</v>
      </c>
      <c r="K12" s="566" t="s">
        <v>228</v>
      </c>
      <c r="L12" s="566" t="s">
        <v>230</v>
      </c>
      <c r="M12" s="60"/>
      <c r="N12" s="82"/>
      <c r="O12" s="82"/>
      <c r="P12" s="82">
        <f t="shared" si="0"/>
        <v>0</v>
      </c>
      <c r="R12" s="3"/>
      <c r="S12" s="208">
        <f t="shared" si="3"/>
        <v>860.9</v>
      </c>
    </row>
    <row r="13" spans="1:20" ht="20.25" x14ac:dyDescent="0.3">
      <c r="A13" s="564"/>
      <c r="B13" s="569">
        <v>22</v>
      </c>
      <c r="C13" s="613"/>
      <c r="D13" s="564"/>
      <c r="E13" s="612">
        <v>786.5</v>
      </c>
      <c r="F13" s="569">
        <v>1</v>
      </c>
      <c r="G13" s="567">
        <f t="shared" si="1"/>
        <v>15424.900000000003</v>
      </c>
      <c r="H13" s="566">
        <f t="shared" si="2"/>
        <v>20</v>
      </c>
      <c r="I13" s="610" t="s">
        <v>229</v>
      </c>
      <c r="J13" s="610" t="s">
        <v>62</v>
      </c>
      <c r="K13" s="566" t="s">
        <v>228</v>
      </c>
      <c r="L13" s="566" t="s">
        <v>230</v>
      </c>
      <c r="M13" s="60"/>
      <c r="N13" s="82"/>
      <c r="O13" s="85"/>
      <c r="P13" s="82">
        <f t="shared" si="0"/>
        <v>0</v>
      </c>
      <c r="R13" s="3"/>
      <c r="S13" s="208">
        <f t="shared" si="3"/>
        <v>786.5</v>
      </c>
    </row>
    <row r="14" spans="1:20" ht="20.25" x14ac:dyDescent="0.3">
      <c r="A14" s="564"/>
      <c r="B14" s="569">
        <v>22</v>
      </c>
      <c r="C14" s="613"/>
      <c r="D14" s="564"/>
      <c r="E14" s="612">
        <v>794.2</v>
      </c>
      <c r="F14" s="569">
        <v>1</v>
      </c>
      <c r="G14" s="567">
        <f t="shared" si="1"/>
        <v>14630.700000000003</v>
      </c>
      <c r="H14" s="564">
        <f t="shared" si="2"/>
        <v>19</v>
      </c>
      <c r="I14" s="610" t="s">
        <v>229</v>
      </c>
      <c r="J14" s="610" t="s">
        <v>62</v>
      </c>
      <c r="K14" s="566" t="s">
        <v>231</v>
      </c>
      <c r="L14" s="566" t="s">
        <v>230</v>
      </c>
      <c r="M14" s="60"/>
      <c r="N14" s="82"/>
      <c r="O14" s="82"/>
      <c r="P14" s="82">
        <f t="shared" si="0"/>
        <v>0</v>
      </c>
      <c r="R14" s="3"/>
      <c r="S14" s="208">
        <f t="shared" si="3"/>
        <v>794.2</v>
      </c>
    </row>
    <row r="15" spans="1:20" s="770" customFormat="1" ht="20.25" x14ac:dyDescent="0.3">
      <c r="A15" s="766"/>
      <c r="B15" s="845">
        <v>23</v>
      </c>
      <c r="C15" s="1037"/>
      <c r="D15" s="766"/>
      <c r="E15" s="1038">
        <v>846.8</v>
      </c>
      <c r="F15" s="845">
        <v>1</v>
      </c>
      <c r="G15" s="765">
        <f t="shared" si="1"/>
        <v>13783.900000000003</v>
      </c>
      <c r="H15" s="763">
        <f t="shared" si="2"/>
        <v>18</v>
      </c>
      <c r="I15" s="1039" t="s">
        <v>257</v>
      </c>
      <c r="J15" s="1039" t="s">
        <v>62</v>
      </c>
      <c r="K15" s="763" t="s">
        <v>228</v>
      </c>
      <c r="L15" s="763" t="s">
        <v>230</v>
      </c>
      <c r="M15" s="766"/>
      <c r="N15" s="844"/>
      <c r="O15" s="844"/>
      <c r="P15" s="844">
        <f t="shared" si="0"/>
        <v>0</v>
      </c>
      <c r="R15" s="769"/>
      <c r="S15" s="852">
        <f t="shared" si="3"/>
        <v>846.8</v>
      </c>
      <c r="T15" s="852"/>
    </row>
    <row r="16" spans="1:20" ht="20.25" x14ac:dyDescent="0.3">
      <c r="A16" s="564"/>
      <c r="B16" s="569">
        <v>22</v>
      </c>
      <c r="C16" s="613"/>
      <c r="D16" s="564"/>
      <c r="E16" s="612">
        <v>875.4</v>
      </c>
      <c r="F16" s="569">
        <v>1</v>
      </c>
      <c r="G16" s="567">
        <f t="shared" si="1"/>
        <v>12908.500000000004</v>
      </c>
      <c r="H16" s="564">
        <f t="shared" si="2"/>
        <v>17</v>
      </c>
      <c r="I16" s="610" t="s">
        <v>229</v>
      </c>
      <c r="J16" s="610" t="s">
        <v>62</v>
      </c>
      <c r="K16" s="566" t="s">
        <v>231</v>
      </c>
      <c r="L16" s="566" t="s">
        <v>230</v>
      </c>
      <c r="M16" s="60"/>
      <c r="N16" s="82"/>
      <c r="O16" s="82"/>
      <c r="P16" s="82">
        <f t="shared" si="0"/>
        <v>0</v>
      </c>
      <c r="R16" s="3"/>
      <c r="S16" s="208">
        <f t="shared" si="3"/>
        <v>875.4</v>
      </c>
    </row>
    <row r="17" spans="1:20" ht="20.25" x14ac:dyDescent="0.3">
      <c r="A17" s="564"/>
      <c r="B17" s="569">
        <v>22</v>
      </c>
      <c r="C17" s="613"/>
      <c r="D17" s="564"/>
      <c r="E17" s="612">
        <v>667.6</v>
      </c>
      <c r="F17" s="569">
        <v>1</v>
      </c>
      <c r="G17" s="567">
        <f t="shared" si="1"/>
        <v>12240.900000000003</v>
      </c>
      <c r="H17" s="566">
        <f t="shared" si="2"/>
        <v>16</v>
      </c>
      <c r="I17" s="610" t="s">
        <v>229</v>
      </c>
      <c r="J17" s="610" t="s">
        <v>62</v>
      </c>
      <c r="K17" s="566" t="s">
        <v>228</v>
      </c>
      <c r="L17" s="566" t="s">
        <v>230</v>
      </c>
      <c r="M17" s="60"/>
      <c r="N17" s="82"/>
      <c r="O17" s="82"/>
      <c r="P17" s="82">
        <f t="shared" si="0"/>
        <v>0</v>
      </c>
      <c r="S17" s="208">
        <f t="shared" si="3"/>
        <v>667.6</v>
      </c>
    </row>
    <row r="18" spans="1:20" ht="20.25" x14ac:dyDescent="0.3">
      <c r="A18" s="564"/>
      <c r="B18" s="569">
        <v>22</v>
      </c>
      <c r="C18" s="613"/>
      <c r="D18" s="564"/>
      <c r="E18" s="612">
        <v>753.8</v>
      </c>
      <c r="F18" s="569">
        <v>1</v>
      </c>
      <c r="G18" s="567">
        <f t="shared" si="1"/>
        <v>11487.100000000004</v>
      </c>
      <c r="H18" s="564">
        <f t="shared" si="2"/>
        <v>15</v>
      </c>
      <c r="I18" s="610" t="s">
        <v>229</v>
      </c>
      <c r="J18" s="610" t="s">
        <v>62</v>
      </c>
      <c r="K18" s="566" t="s">
        <v>231</v>
      </c>
      <c r="L18" s="566" t="s">
        <v>230</v>
      </c>
      <c r="M18" s="60"/>
      <c r="N18" s="82"/>
      <c r="O18" s="82"/>
      <c r="P18" s="82">
        <f t="shared" si="0"/>
        <v>0</v>
      </c>
      <c r="S18" s="208">
        <f t="shared" si="3"/>
        <v>753.8</v>
      </c>
    </row>
    <row r="19" spans="1:20" ht="20.25" x14ac:dyDescent="0.3">
      <c r="A19" s="564"/>
      <c r="B19" s="569">
        <v>22</v>
      </c>
      <c r="C19" s="613"/>
      <c r="D19" s="564"/>
      <c r="E19" s="612">
        <v>812.8</v>
      </c>
      <c r="F19" s="569">
        <v>1</v>
      </c>
      <c r="G19" s="567">
        <f t="shared" si="1"/>
        <v>10674.300000000005</v>
      </c>
      <c r="H19" s="566">
        <f t="shared" si="2"/>
        <v>14</v>
      </c>
      <c r="I19" s="610" t="s">
        <v>229</v>
      </c>
      <c r="J19" s="610" t="s">
        <v>62</v>
      </c>
      <c r="K19" s="566" t="s">
        <v>228</v>
      </c>
      <c r="L19" s="566" t="s">
        <v>230</v>
      </c>
      <c r="M19" s="60"/>
      <c r="N19" s="82"/>
      <c r="O19" s="82"/>
      <c r="P19" s="82">
        <f t="shared" si="0"/>
        <v>0</v>
      </c>
      <c r="S19" s="208">
        <f t="shared" si="3"/>
        <v>812.8</v>
      </c>
    </row>
    <row r="20" spans="1:20" s="770" customFormat="1" ht="20.25" x14ac:dyDescent="0.3">
      <c r="A20" s="766"/>
      <c r="B20" s="845">
        <v>29</v>
      </c>
      <c r="C20" s="1037"/>
      <c r="D20" s="766"/>
      <c r="E20" s="1038">
        <v>513.4</v>
      </c>
      <c r="F20" s="845">
        <v>1</v>
      </c>
      <c r="G20" s="765">
        <f t="shared" si="1"/>
        <v>10160.900000000005</v>
      </c>
      <c r="H20" s="766">
        <f t="shared" si="2"/>
        <v>13</v>
      </c>
      <c r="I20" s="1039" t="s">
        <v>296</v>
      </c>
      <c r="J20" s="1039" t="s">
        <v>81</v>
      </c>
      <c r="K20" s="763" t="s">
        <v>231</v>
      </c>
      <c r="L20" s="763" t="s">
        <v>230</v>
      </c>
      <c r="M20" s="766"/>
      <c r="N20" s="844"/>
      <c r="O20" s="844"/>
      <c r="P20" s="844">
        <f t="shared" si="0"/>
        <v>0</v>
      </c>
      <c r="S20" s="852">
        <f t="shared" si="3"/>
        <v>513.4</v>
      </c>
      <c r="T20" s="852"/>
    </row>
    <row r="21" spans="1:20" ht="20.25" x14ac:dyDescent="0.3">
      <c r="A21" s="579"/>
      <c r="B21" s="569"/>
      <c r="C21" s="567"/>
      <c r="D21" s="564"/>
      <c r="E21" s="612">
        <v>876.3</v>
      </c>
      <c r="F21" s="569">
        <v>1</v>
      </c>
      <c r="G21" s="567">
        <f t="shared" si="1"/>
        <v>9284.6000000000058</v>
      </c>
      <c r="H21" s="566">
        <f t="shared" si="2"/>
        <v>12</v>
      </c>
      <c r="I21" s="610" t="s">
        <v>229</v>
      </c>
      <c r="J21" s="610" t="s">
        <v>62</v>
      </c>
      <c r="K21" s="566" t="s">
        <v>228</v>
      </c>
      <c r="L21" s="566" t="s">
        <v>230</v>
      </c>
      <c r="M21" s="60"/>
      <c r="N21" s="82"/>
      <c r="O21" s="82"/>
      <c r="P21" s="82">
        <f t="shared" si="0"/>
        <v>0</v>
      </c>
      <c r="S21" s="208">
        <f t="shared" si="3"/>
        <v>876.3</v>
      </c>
    </row>
    <row r="22" spans="1:20" ht="20.25" x14ac:dyDescent="0.3">
      <c r="A22" s="579"/>
      <c r="B22" s="569">
        <v>22</v>
      </c>
      <c r="C22" s="567"/>
      <c r="D22" s="564"/>
      <c r="E22" s="612">
        <v>801.9</v>
      </c>
      <c r="F22" s="578">
        <v>1</v>
      </c>
      <c r="G22" s="567">
        <f t="shared" si="1"/>
        <v>8482.7000000000062</v>
      </c>
      <c r="H22" s="564">
        <f t="shared" si="2"/>
        <v>11</v>
      </c>
      <c r="I22" s="610" t="s">
        <v>229</v>
      </c>
      <c r="J22" s="610" t="s">
        <v>207</v>
      </c>
      <c r="K22" s="566" t="s">
        <v>231</v>
      </c>
      <c r="L22" s="566" t="s">
        <v>230</v>
      </c>
      <c r="M22" s="84"/>
      <c r="N22" s="82"/>
      <c r="O22" s="82"/>
      <c r="P22" s="82">
        <f t="shared" si="0"/>
        <v>0</v>
      </c>
      <c r="S22" s="208">
        <f t="shared" si="3"/>
        <v>801.9</v>
      </c>
    </row>
    <row r="23" spans="1:20" ht="20.25" x14ac:dyDescent="0.3">
      <c r="A23" s="579"/>
      <c r="B23" s="569">
        <v>22</v>
      </c>
      <c r="C23" s="567"/>
      <c r="D23" s="564"/>
      <c r="E23" s="612">
        <v>784.7</v>
      </c>
      <c r="F23" s="578">
        <v>1</v>
      </c>
      <c r="G23" s="567">
        <f t="shared" si="1"/>
        <v>7698.0000000000064</v>
      </c>
      <c r="H23" s="566">
        <f t="shared" si="2"/>
        <v>10</v>
      </c>
      <c r="I23" s="614" t="s">
        <v>229</v>
      </c>
      <c r="J23" s="614" t="s">
        <v>62</v>
      </c>
      <c r="K23" s="566" t="s">
        <v>228</v>
      </c>
      <c r="L23" s="566" t="s">
        <v>230</v>
      </c>
      <c r="M23" s="84"/>
      <c r="N23" s="82"/>
      <c r="O23" s="82"/>
      <c r="P23" s="82">
        <f t="shared" si="0"/>
        <v>0</v>
      </c>
      <c r="S23" s="208">
        <f t="shared" si="3"/>
        <v>784.7</v>
      </c>
    </row>
    <row r="24" spans="1:20" s="584" customFormat="1" ht="20.25" x14ac:dyDescent="0.3">
      <c r="A24" s="582"/>
      <c r="B24" s="589">
        <v>22</v>
      </c>
      <c r="C24" s="586"/>
      <c r="D24" s="582"/>
      <c r="E24" s="606">
        <v>818.2</v>
      </c>
      <c r="F24" s="585">
        <v>1</v>
      </c>
      <c r="G24" s="586">
        <f t="shared" si="1"/>
        <v>6879.8000000000065</v>
      </c>
      <c r="H24" s="564">
        <f t="shared" si="2"/>
        <v>9</v>
      </c>
      <c r="I24" s="607" t="s">
        <v>232</v>
      </c>
      <c r="J24" s="607" t="s">
        <v>62</v>
      </c>
      <c r="K24" s="580" t="s">
        <v>228</v>
      </c>
      <c r="L24" s="580" t="s">
        <v>230</v>
      </c>
      <c r="M24" s="580"/>
      <c r="N24" s="583"/>
      <c r="O24" s="583"/>
      <c r="P24" s="583">
        <f t="shared" si="0"/>
        <v>0</v>
      </c>
      <c r="S24" s="596">
        <f t="shared" si="3"/>
        <v>818.2</v>
      </c>
      <c r="T24" s="596"/>
    </row>
    <row r="25" spans="1:20" s="584" customFormat="1" ht="20.25" x14ac:dyDescent="0.3">
      <c r="A25" s="582"/>
      <c r="B25" s="589">
        <v>22</v>
      </c>
      <c r="C25" s="586"/>
      <c r="D25" s="582"/>
      <c r="E25" s="606">
        <v>582.79999999999995</v>
      </c>
      <c r="F25" s="585">
        <v>1</v>
      </c>
      <c r="G25" s="586">
        <f t="shared" si="1"/>
        <v>6297.0000000000064</v>
      </c>
      <c r="H25" s="566">
        <f t="shared" si="2"/>
        <v>8</v>
      </c>
      <c r="I25" s="607" t="s">
        <v>232</v>
      </c>
      <c r="J25" s="607" t="s">
        <v>62</v>
      </c>
      <c r="K25" s="580" t="s">
        <v>228</v>
      </c>
      <c r="L25" s="580" t="s">
        <v>230</v>
      </c>
      <c r="M25" s="580"/>
      <c r="N25" s="583"/>
      <c r="O25" s="583"/>
      <c r="P25" s="583">
        <f t="shared" si="0"/>
        <v>0</v>
      </c>
      <c r="S25" s="596">
        <f t="shared" si="3"/>
        <v>582.79999999999995</v>
      </c>
      <c r="T25" s="596"/>
    </row>
    <row r="26" spans="1:20" s="584" customFormat="1" ht="20.25" x14ac:dyDescent="0.3">
      <c r="A26" s="582"/>
      <c r="B26" s="589">
        <v>22</v>
      </c>
      <c r="C26" s="586"/>
      <c r="D26" s="582"/>
      <c r="E26" s="606">
        <v>781.5</v>
      </c>
      <c r="F26" s="585">
        <v>1</v>
      </c>
      <c r="G26" s="586">
        <f t="shared" si="1"/>
        <v>5515.5000000000064</v>
      </c>
      <c r="H26" s="564">
        <f t="shared" si="2"/>
        <v>7</v>
      </c>
      <c r="I26" s="607" t="s">
        <v>232</v>
      </c>
      <c r="J26" s="607" t="s">
        <v>62</v>
      </c>
      <c r="K26" s="580" t="s">
        <v>228</v>
      </c>
      <c r="L26" s="580" t="s">
        <v>230</v>
      </c>
      <c r="M26" s="580"/>
      <c r="N26" s="583"/>
      <c r="O26" s="583"/>
      <c r="P26" s="583">
        <f t="shared" si="0"/>
        <v>0</v>
      </c>
      <c r="S26" s="596">
        <f t="shared" si="3"/>
        <v>781.5</v>
      </c>
      <c r="T26" s="596"/>
    </row>
    <row r="27" spans="1:20" s="584" customFormat="1" ht="20.25" x14ac:dyDescent="0.3">
      <c r="A27" s="582"/>
      <c r="B27" s="589">
        <v>22</v>
      </c>
      <c r="C27" s="586"/>
      <c r="D27" s="582"/>
      <c r="E27" s="606">
        <v>792.4</v>
      </c>
      <c r="F27" s="585">
        <v>1</v>
      </c>
      <c r="G27" s="586">
        <f t="shared" si="1"/>
        <v>4723.1000000000067</v>
      </c>
      <c r="H27" s="566">
        <f t="shared" si="2"/>
        <v>6</v>
      </c>
      <c r="I27" s="607" t="s">
        <v>232</v>
      </c>
      <c r="J27" s="607" t="s">
        <v>62</v>
      </c>
      <c r="K27" s="580" t="s">
        <v>228</v>
      </c>
      <c r="L27" s="580" t="s">
        <v>230</v>
      </c>
      <c r="M27" s="580"/>
      <c r="N27" s="583"/>
      <c r="O27" s="583"/>
      <c r="P27" s="583">
        <f t="shared" si="0"/>
        <v>0</v>
      </c>
      <c r="S27" s="596">
        <f t="shared" si="3"/>
        <v>792.4</v>
      </c>
      <c r="T27" s="596"/>
    </row>
    <row r="28" spans="1:20" s="584" customFormat="1" ht="20.25" x14ac:dyDescent="0.3">
      <c r="A28" s="582"/>
      <c r="B28" s="589">
        <v>22</v>
      </c>
      <c r="C28" s="586"/>
      <c r="D28" s="582"/>
      <c r="E28" s="606">
        <v>826.9</v>
      </c>
      <c r="F28" s="585">
        <v>1</v>
      </c>
      <c r="G28" s="586">
        <f t="shared" si="1"/>
        <v>3896.2000000000066</v>
      </c>
      <c r="H28" s="564">
        <f t="shared" si="2"/>
        <v>5</v>
      </c>
      <c r="I28" s="607" t="s">
        <v>232</v>
      </c>
      <c r="J28" s="607" t="s">
        <v>62</v>
      </c>
      <c r="K28" s="580" t="s">
        <v>228</v>
      </c>
      <c r="L28" s="580" t="s">
        <v>230</v>
      </c>
      <c r="M28" s="580"/>
      <c r="N28" s="583"/>
      <c r="O28" s="583"/>
      <c r="P28" s="583">
        <f t="shared" si="0"/>
        <v>0</v>
      </c>
      <c r="S28" s="596">
        <f t="shared" si="3"/>
        <v>826.9</v>
      </c>
      <c r="T28" s="596"/>
    </row>
    <row r="29" spans="1:20" s="584" customFormat="1" ht="20.25" x14ac:dyDescent="0.3">
      <c r="A29" s="582"/>
      <c r="B29" s="589">
        <v>22</v>
      </c>
      <c r="C29" s="586"/>
      <c r="D29" s="582"/>
      <c r="E29" s="606">
        <v>829.1</v>
      </c>
      <c r="F29" s="585">
        <v>1</v>
      </c>
      <c r="G29" s="586">
        <f t="shared" si="1"/>
        <v>3067.1000000000067</v>
      </c>
      <c r="H29" s="566">
        <f t="shared" si="2"/>
        <v>4</v>
      </c>
      <c r="I29" s="607" t="s">
        <v>232</v>
      </c>
      <c r="J29" s="607" t="s">
        <v>62</v>
      </c>
      <c r="K29" s="580" t="s">
        <v>228</v>
      </c>
      <c r="L29" s="580" t="s">
        <v>230</v>
      </c>
      <c r="M29" s="580"/>
      <c r="N29" s="583"/>
      <c r="O29" s="583"/>
      <c r="P29" s="583">
        <f t="shared" si="0"/>
        <v>0</v>
      </c>
      <c r="S29" s="596">
        <f t="shared" si="3"/>
        <v>829.1</v>
      </c>
      <c r="T29" s="596"/>
    </row>
    <row r="30" spans="1:20" s="584" customFormat="1" ht="20.25" x14ac:dyDescent="0.3">
      <c r="A30" s="582"/>
      <c r="B30" s="589">
        <v>22</v>
      </c>
      <c r="C30" s="586"/>
      <c r="D30" s="582"/>
      <c r="E30" s="606">
        <v>789.7</v>
      </c>
      <c r="F30" s="585">
        <v>1</v>
      </c>
      <c r="G30" s="586">
        <f t="shared" si="1"/>
        <v>2277.4000000000069</v>
      </c>
      <c r="H30" s="564">
        <f t="shared" si="2"/>
        <v>3</v>
      </c>
      <c r="I30" s="607" t="s">
        <v>232</v>
      </c>
      <c r="J30" s="607" t="s">
        <v>62</v>
      </c>
      <c r="K30" s="580" t="s">
        <v>228</v>
      </c>
      <c r="L30" s="580" t="s">
        <v>230</v>
      </c>
      <c r="M30" s="580"/>
      <c r="N30" s="583"/>
      <c r="O30" s="583"/>
      <c r="P30" s="583">
        <f t="shared" si="0"/>
        <v>0</v>
      </c>
      <c r="S30" s="596">
        <f t="shared" si="3"/>
        <v>789.7</v>
      </c>
      <c r="T30" s="596"/>
    </row>
    <row r="31" spans="1:20" s="584" customFormat="1" ht="20.25" x14ac:dyDescent="0.3">
      <c r="A31" s="582"/>
      <c r="B31" s="589">
        <v>22</v>
      </c>
      <c r="C31" s="586"/>
      <c r="D31" s="582"/>
      <c r="E31" s="606">
        <v>831.4</v>
      </c>
      <c r="F31" s="585">
        <v>1</v>
      </c>
      <c r="G31" s="586">
        <f t="shared" si="1"/>
        <v>1446.0000000000068</v>
      </c>
      <c r="H31" s="566">
        <f t="shared" si="2"/>
        <v>2</v>
      </c>
      <c r="I31" s="607" t="s">
        <v>232</v>
      </c>
      <c r="J31" s="607" t="s">
        <v>62</v>
      </c>
      <c r="K31" s="580" t="s">
        <v>228</v>
      </c>
      <c r="L31" s="580" t="s">
        <v>230</v>
      </c>
      <c r="M31" s="580"/>
      <c r="N31" s="583"/>
      <c r="O31" s="583"/>
      <c r="P31" s="583">
        <f t="shared" si="0"/>
        <v>0</v>
      </c>
      <c r="S31" s="596">
        <f t="shared" si="3"/>
        <v>831.4</v>
      </c>
      <c r="T31" s="596"/>
    </row>
    <row r="32" spans="1:20" s="584" customFormat="1" ht="20.25" x14ac:dyDescent="0.3">
      <c r="A32" s="582"/>
      <c r="B32" s="589">
        <v>22</v>
      </c>
      <c r="C32" s="586"/>
      <c r="D32" s="582"/>
      <c r="E32" s="606">
        <v>699.9</v>
      </c>
      <c r="F32" s="585">
        <v>1</v>
      </c>
      <c r="G32" s="586">
        <f t="shared" si="1"/>
        <v>746.10000000000684</v>
      </c>
      <c r="H32" s="564">
        <f t="shared" si="2"/>
        <v>1</v>
      </c>
      <c r="I32" s="607" t="s">
        <v>232</v>
      </c>
      <c r="J32" s="607" t="s">
        <v>62</v>
      </c>
      <c r="K32" s="580" t="s">
        <v>228</v>
      </c>
      <c r="L32" s="580" t="s">
        <v>230</v>
      </c>
      <c r="M32" s="580"/>
      <c r="N32" s="583"/>
      <c r="O32" s="583"/>
      <c r="P32" s="583">
        <f t="shared" si="0"/>
        <v>0</v>
      </c>
      <c r="S32" s="596">
        <f t="shared" si="3"/>
        <v>699.9</v>
      </c>
      <c r="T32" s="596"/>
    </row>
    <row r="33" spans="1:21" s="584" customFormat="1" ht="20.25" x14ac:dyDescent="0.3">
      <c r="A33" s="582"/>
      <c r="B33" s="589">
        <v>22</v>
      </c>
      <c r="C33" s="586"/>
      <c r="D33" s="582"/>
      <c r="E33" s="606">
        <v>746.1</v>
      </c>
      <c r="F33" s="585">
        <v>1</v>
      </c>
      <c r="G33" s="586">
        <f t="shared" si="1"/>
        <v>6.8212102632969618E-12</v>
      </c>
      <c r="H33" s="566">
        <f t="shared" si="2"/>
        <v>0</v>
      </c>
      <c r="I33" s="607" t="s">
        <v>232</v>
      </c>
      <c r="J33" s="608" t="s">
        <v>62</v>
      </c>
      <c r="K33" s="580" t="s">
        <v>228</v>
      </c>
      <c r="L33" s="582" t="s">
        <v>230</v>
      </c>
      <c r="M33" s="580"/>
      <c r="N33" s="583"/>
      <c r="O33" s="583"/>
      <c r="P33" s="583">
        <f t="shared" si="0"/>
        <v>0</v>
      </c>
      <c r="S33" s="596">
        <f t="shared" si="3"/>
        <v>746.1</v>
      </c>
      <c r="T33" s="596"/>
    </row>
    <row r="34" spans="1:21" ht="18" x14ac:dyDescent="0.25">
      <c r="A34" s="60"/>
      <c r="B34" s="151"/>
      <c r="C34" s="83"/>
      <c r="D34" s="60"/>
      <c r="E34" s="543"/>
      <c r="F34" s="163"/>
      <c r="G34" s="83">
        <f t="shared" si="1"/>
        <v>6.8212102632969618E-12</v>
      </c>
      <c r="H34" s="60">
        <f t="shared" si="2"/>
        <v>0</v>
      </c>
      <c r="I34" s="191"/>
      <c r="J34" s="191"/>
      <c r="K34" s="84"/>
      <c r="L34" s="60"/>
      <c r="M34" s="84"/>
      <c r="N34" s="82"/>
      <c r="O34" s="82"/>
      <c r="P34" s="82">
        <f t="shared" si="0"/>
        <v>0</v>
      </c>
      <c r="S34" s="208" t="b">
        <f t="shared" si="3"/>
        <v>0</v>
      </c>
    </row>
    <row r="35" spans="1:21" ht="18" x14ac:dyDescent="0.25">
      <c r="A35" s="60"/>
      <c r="B35" s="60"/>
      <c r="C35" s="83"/>
      <c r="D35" s="60"/>
      <c r="E35" s="542"/>
      <c r="F35" s="163"/>
      <c r="G35" s="83">
        <f t="shared" si="1"/>
        <v>6.8212102632969618E-12</v>
      </c>
      <c r="H35" s="84">
        <f t="shared" si="2"/>
        <v>0</v>
      </c>
      <c r="I35" s="191"/>
      <c r="J35" s="191"/>
      <c r="K35" s="84"/>
      <c r="L35" s="60"/>
      <c r="M35" s="60"/>
      <c r="N35" s="82"/>
      <c r="O35" s="82"/>
      <c r="P35" s="82">
        <f t="shared" si="0"/>
        <v>0</v>
      </c>
      <c r="S35" s="191"/>
      <c r="T35" s="163"/>
      <c r="U35" s="84"/>
    </row>
    <row r="36" spans="1:21" ht="18" x14ac:dyDescent="0.25">
      <c r="A36" s="60"/>
      <c r="B36" s="60"/>
      <c r="C36" s="83"/>
      <c r="D36" s="60"/>
      <c r="E36" s="543"/>
      <c r="F36" s="163"/>
      <c r="G36" s="83">
        <f t="shared" si="1"/>
        <v>6.8212102632969618E-12</v>
      </c>
      <c r="H36" s="60">
        <f t="shared" si="2"/>
        <v>0</v>
      </c>
      <c r="I36" s="191"/>
      <c r="J36" s="191"/>
      <c r="K36" s="84"/>
      <c r="L36" s="60"/>
      <c r="M36" s="60"/>
      <c r="N36" s="82"/>
      <c r="O36" s="82"/>
      <c r="P36" s="82">
        <f t="shared" si="0"/>
        <v>0</v>
      </c>
      <c r="S36" s="191"/>
      <c r="T36" s="163"/>
      <c r="U36" s="84"/>
    </row>
    <row r="37" spans="1:21" ht="18" x14ac:dyDescent="0.25">
      <c r="A37" s="60"/>
      <c r="B37" s="60"/>
      <c r="C37" s="83"/>
      <c r="D37" s="60"/>
      <c r="E37" s="543"/>
      <c r="F37" s="163"/>
      <c r="G37" s="83">
        <f t="shared" si="1"/>
        <v>6.8212102632969618E-12</v>
      </c>
      <c r="H37" s="84">
        <f t="shared" si="2"/>
        <v>0</v>
      </c>
      <c r="I37" s="191"/>
      <c r="J37" s="191"/>
      <c r="K37" s="84"/>
      <c r="L37" s="84"/>
      <c r="M37" s="60"/>
      <c r="N37" s="82"/>
      <c r="O37" s="82"/>
      <c r="P37" s="82">
        <f t="shared" si="0"/>
        <v>0</v>
      </c>
      <c r="S37" s="191"/>
      <c r="T37" s="142"/>
      <c r="U37" s="84"/>
    </row>
    <row r="38" spans="1:21" ht="18" x14ac:dyDescent="0.25">
      <c r="A38" s="60"/>
      <c r="B38" s="60"/>
      <c r="C38" s="83"/>
      <c r="D38" s="60"/>
      <c r="E38" s="543"/>
      <c r="F38" s="163"/>
      <c r="G38" s="83">
        <f t="shared" si="1"/>
        <v>6.8212102632969618E-12</v>
      </c>
      <c r="H38" s="60">
        <f t="shared" si="2"/>
        <v>0</v>
      </c>
      <c r="I38" s="191"/>
      <c r="J38" s="191"/>
      <c r="K38" s="84"/>
      <c r="L38" s="84"/>
      <c r="M38" s="60"/>
      <c r="N38" s="82"/>
      <c r="O38" s="82"/>
      <c r="P38" s="82">
        <f t="shared" si="0"/>
        <v>0</v>
      </c>
      <c r="S38" s="191"/>
      <c r="T38" s="204"/>
      <c r="U38" s="84"/>
    </row>
    <row r="39" spans="1:21" ht="18" x14ac:dyDescent="0.25">
      <c r="A39" s="60"/>
      <c r="B39" s="60"/>
      <c r="C39" s="83"/>
      <c r="D39" s="60"/>
      <c r="E39" s="544"/>
      <c r="F39" s="163"/>
      <c r="G39" s="83">
        <f t="shared" si="1"/>
        <v>6.8212102632969618E-12</v>
      </c>
      <c r="H39" s="84">
        <f t="shared" si="2"/>
        <v>0</v>
      </c>
      <c r="I39" s="191"/>
      <c r="J39" s="191"/>
      <c r="K39" s="84"/>
      <c r="L39" s="84"/>
      <c r="M39" s="60"/>
      <c r="N39" s="82"/>
      <c r="O39" s="82"/>
      <c r="P39" s="82">
        <f t="shared" si="0"/>
        <v>0</v>
      </c>
      <c r="S39" s="191"/>
      <c r="T39" s="204"/>
      <c r="U39" s="84"/>
    </row>
    <row r="40" spans="1:21" ht="18" x14ac:dyDescent="0.25">
      <c r="A40" s="60"/>
      <c r="B40" s="60"/>
      <c r="C40" s="83"/>
      <c r="D40" s="60"/>
      <c r="E40" s="544"/>
      <c r="F40" s="163"/>
      <c r="G40" s="83">
        <f t="shared" si="1"/>
        <v>6.8212102632969618E-12</v>
      </c>
      <c r="H40" s="60">
        <f t="shared" si="2"/>
        <v>0</v>
      </c>
      <c r="I40" s="191"/>
      <c r="J40" s="191"/>
      <c r="K40" s="84"/>
      <c r="L40" s="84"/>
      <c r="M40" s="60"/>
      <c r="N40" s="82"/>
      <c r="O40" s="82"/>
      <c r="P40" s="82">
        <f t="shared" si="0"/>
        <v>0</v>
      </c>
      <c r="S40" s="191"/>
      <c r="T40" s="204"/>
      <c r="U40" s="84"/>
    </row>
    <row r="41" spans="1:21" ht="18" x14ac:dyDescent="0.25">
      <c r="A41" s="60"/>
      <c r="B41" s="60"/>
      <c r="C41" s="83"/>
      <c r="D41" s="60"/>
      <c r="E41" s="544"/>
      <c r="F41" s="163"/>
      <c r="G41" s="83">
        <f t="shared" si="1"/>
        <v>6.8212102632969618E-12</v>
      </c>
      <c r="H41" s="84">
        <f t="shared" si="2"/>
        <v>0</v>
      </c>
      <c r="I41" s="191"/>
      <c r="J41" s="191"/>
      <c r="K41" s="84"/>
      <c r="L41" s="84"/>
      <c r="M41" s="60"/>
      <c r="N41" s="82"/>
      <c r="O41" s="82"/>
      <c r="P41" s="82">
        <f t="shared" si="0"/>
        <v>0</v>
      </c>
      <c r="S41" s="191"/>
      <c r="T41" s="204"/>
      <c r="U41" s="84"/>
    </row>
    <row r="42" spans="1:21" ht="15" x14ac:dyDescent="0.2">
      <c r="A42" s="60"/>
      <c r="B42" s="60"/>
      <c r="C42" s="83"/>
      <c r="D42" s="60"/>
      <c r="E42" s="83"/>
      <c r="F42" s="60"/>
      <c r="G42" s="83">
        <f t="shared" si="1"/>
        <v>6.8212102632969618E-12</v>
      </c>
      <c r="H42" s="60">
        <f t="shared" si="2"/>
        <v>0</v>
      </c>
      <c r="I42" s="60"/>
      <c r="J42" s="191"/>
      <c r="K42" s="204"/>
      <c r="L42" s="84"/>
      <c r="M42" s="60"/>
      <c r="N42" s="82"/>
      <c r="O42" s="82"/>
      <c r="P42" s="82">
        <f t="shared" si="0"/>
        <v>0</v>
      </c>
      <c r="S42" s="191"/>
      <c r="T42" s="204"/>
      <c r="U42" s="84"/>
    </row>
    <row r="43" spans="1:21" ht="15" x14ac:dyDescent="0.2">
      <c r="A43" s="60"/>
      <c r="B43" s="60"/>
      <c r="C43" s="83"/>
      <c r="D43" s="60"/>
      <c r="E43" s="83"/>
      <c r="F43" s="60"/>
      <c r="G43" s="83">
        <f t="shared" si="1"/>
        <v>6.8212102632969618E-12</v>
      </c>
      <c r="H43" s="84">
        <f t="shared" si="2"/>
        <v>0</v>
      </c>
      <c r="I43" s="60"/>
      <c r="J43" s="191"/>
      <c r="K43" s="204"/>
      <c r="L43" s="84"/>
      <c r="M43" s="60"/>
      <c r="N43" s="82"/>
      <c r="O43" s="82"/>
      <c r="P43" s="82">
        <f t="shared" si="0"/>
        <v>0</v>
      </c>
      <c r="S43" s="191"/>
      <c r="T43" s="204"/>
      <c r="U43" s="84"/>
    </row>
    <row r="44" spans="1:21" ht="15" x14ac:dyDescent="0.2">
      <c r="A44" s="60"/>
      <c r="B44" s="60"/>
      <c r="C44" s="83"/>
      <c r="D44" s="60"/>
      <c r="E44" s="83"/>
      <c r="F44" s="60"/>
      <c r="G44" s="83">
        <f t="shared" si="1"/>
        <v>6.8212102632969618E-12</v>
      </c>
      <c r="H44" s="60">
        <f t="shared" si="2"/>
        <v>0</v>
      </c>
      <c r="I44" s="60"/>
      <c r="J44" s="191"/>
      <c r="K44" s="204"/>
      <c r="L44" s="84"/>
      <c r="M44" s="60"/>
      <c r="N44" s="82"/>
      <c r="O44" s="82"/>
      <c r="P44" s="82">
        <f t="shared" si="0"/>
        <v>0</v>
      </c>
      <c r="S44" s="191"/>
      <c r="T44" s="204"/>
      <c r="U44" s="84"/>
    </row>
    <row r="45" spans="1:21" ht="15" x14ac:dyDescent="0.2">
      <c r="A45" s="60"/>
      <c r="B45" s="60"/>
      <c r="C45" s="83"/>
      <c r="D45" s="60"/>
      <c r="E45" s="83"/>
      <c r="F45" s="60"/>
      <c r="G45" s="83">
        <f t="shared" si="1"/>
        <v>6.8212102632969618E-12</v>
      </c>
      <c r="H45" s="84">
        <f t="shared" si="2"/>
        <v>0</v>
      </c>
      <c r="I45" s="60"/>
      <c r="J45" s="191"/>
      <c r="K45" s="204"/>
      <c r="L45" s="84"/>
      <c r="M45" s="60"/>
      <c r="N45" s="82"/>
      <c r="O45" s="82"/>
      <c r="P45" s="82">
        <f t="shared" si="0"/>
        <v>0</v>
      </c>
      <c r="S45" s="191"/>
      <c r="T45" s="204"/>
      <c r="U45" s="84"/>
    </row>
    <row r="46" spans="1:21" ht="15" x14ac:dyDescent="0.2">
      <c r="A46" s="60"/>
      <c r="B46" s="60"/>
      <c r="C46" s="83"/>
      <c r="D46" s="60"/>
      <c r="E46" s="83"/>
      <c r="F46" s="60"/>
      <c r="G46" s="83">
        <f t="shared" si="1"/>
        <v>6.8212102632969618E-12</v>
      </c>
      <c r="H46" s="60">
        <f t="shared" si="2"/>
        <v>0</v>
      </c>
      <c r="I46" s="60"/>
      <c r="J46" s="191"/>
      <c r="K46" s="204"/>
      <c r="L46" s="84"/>
      <c r="M46" s="60"/>
      <c r="N46" s="82"/>
      <c r="O46" s="82"/>
      <c r="P46" s="82">
        <f t="shared" si="0"/>
        <v>0</v>
      </c>
      <c r="S46" s="191"/>
      <c r="T46" s="84"/>
      <c r="U46" s="84"/>
    </row>
    <row r="47" spans="1:21" ht="15" x14ac:dyDescent="0.2">
      <c r="A47" s="60"/>
      <c r="B47" s="60"/>
      <c r="C47" s="83"/>
      <c r="D47" s="60"/>
      <c r="E47" s="83"/>
      <c r="F47" s="60"/>
      <c r="G47" s="83">
        <f t="shared" si="1"/>
        <v>6.8212102632969618E-12</v>
      </c>
      <c r="H47" s="84">
        <f t="shared" si="2"/>
        <v>0</v>
      </c>
      <c r="I47" s="60"/>
      <c r="J47" s="191"/>
      <c r="K47" s="204"/>
      <c r="L47" s="84"/>
      <c r="M47" s="60"/>
      <c r="N47" s="82"/>
      <c r="O47" s="82"/>
      <c r="P47" s="82">
        <f t="shared" si="0"/>
        <v>0</v>
      </c>
      <c r="S47" s="191"/>
      <c r="T47" s="84"/>
      <c r="U47" s="84"/>
    </row>
    <row r="48" spans="1:21" ht="15" x14ac:dyDescent="0.2">
      <c r="A48" s="60"/>
      <c r="B48" s="60"/>
      <c r="C48" s="83"/>
      <c r="D48" s="60"/>
      <c r="E48" s="83"/>
      <c r="F48" s="60"/>
      <c r="G48" s="83">
        <f t="shared" si="1"/>
        <v>6.8212102632969618E-12</v>
      </c>
      <c r="H48" s="60">
        <f t="shared" si="2"/>
        <v>0</v>
      </c>
      <c r="I48" s="60"/>
      <c r="J48" s="191"/>
      <c r="K48" s="84"/>
      <c r="L48" s="84"/>
      <c r="M48" s="60"/>
      <c r="N48" s="82"/>
      <c r="O48" s="82"/>
      <c r="P48" s="82">
        <f t="shared" si="0"/>
        <v>0</v>
      </c>
      <c r="S48" s="191"/>
      <c r="T48" s="84"/>
      <c r="U48" s="84"/>
    </row>
    <row r="49" spans="1:21" ht="15" x14ac:dyDescent="0.2">
      <c r="A49" s="60"/>
      <c r="B49" s="60"/>
      <c r="C49" s="83"/>
      <c r="D49" s="60"/>
      <c r="E49" s="83"/>
      <c r="F49" s="60"/>
      <c r="G49" s="83">
        <f t="shared" si="1"/>
        <v>6.8212102632969618E-12</v>
      </c>
      <c r="H49" s="84">
        <f t="shared" si="2"/>
        <v>0</v>
      </c>
      <c r="I49" s="60"/>
      <c r="J49" s="191"/>
      <c r="K49" s="84"/>
      <c r="L49" s="84"/>
      <c r="M49" s="60"/>
      <c r="N49" s="82"/>
      <c r="O49" s="82"/>
      <c r="P49" s="82">
        <f t="shared" si="0"/>
        <v>0</v>
      </c>
      <c r="S49" s="191"/>
      <c r="T49" s="84"/>
      <c r="U49" s="84"/>
    </row>
    <row r="50" spans="1:21" ht="15" x14ac:dyDescent="0.2">
      <c r="A50" s="60"/>
      <c r="B50" s="60"/>
      <c r="C50" s="83"/>
      <c r="D50" s="60"/>
      <c r="E50" s="83"/>
      <c r="F50" s="60"/>
      <c r="G50" s="83">
        <f t="shared" si="1"/>
        <v>6.8212102632969618E-12</v>
      </c>
      <c r="H50" s="60">
        <f t="shared" si="2"/>
        <v>0</v>
      </c>
      <c r="I50" s="60"/>
      <c r="J50" s="191"/>
      <c r="K50" s="84"/>
      <c r="L50" s="84"/>
      <c r="M50" s="60"/>
      <c r="N50" s="82"/>
      <c r="O50" s="82"/>
      <c r="P50" s="82">
        <f t="shared" si="0"/>
        <v>0</v>
      </c>
      <c r="S50" s="191"/>
      <c r="T50" s="84"/>
      <c r="U50" s="84"/>
    </row>
    <row r="51" spans="1:21" ht="15" x14ac:dyDescent="0.2">
      <c r="A51" s="60"/>
      <c r="B51" s="60"/>
      <c r="C51" s="83"/>
      <c r="D51" s="60"/>
      <c r="E51" s="83"/>
      <c r="F51" s="60"/>
      <c r="G51" s="83">
        <f t="shared" si="1"/>
        <v>6.8212102632969618E-12</v>
      </c>
      <c r="H51" s="84">
        <f t="shared" si="2"/>
        <v>0</v>
      </c>
      <c r="I51" s="60"/>
      <c r="J51" s="191"/>
      <c r="K51" s="84"/>
      <c r="L51" s="84"/>
      <c r="M51" s="60"/>
      <c r="N51" s="82"/>
      <c r="O51" s="82"/>
      <c r="P51" s="82">
        <f t="shared" si="0"/>
        <v>0</v>
      </c>
      <c r="S51" s="191"/>
      <c r="T51" s="84"/>
      <c r="U51" s="84"/>
    </row>
    <row r="52" spans="1:21" ht="15" x14ac:dyDescent="0.2">
      <c r="A52" s="60"/>
      <c r="B52" s="60"/>
      <c r="C52" s="83"/>
      <c r="D52" s="60"/>
      <c r="E52" s="83"/>
      <c r="F52" s="60"/>
      <c r="G52" s="83">
        <f t="shared" si="1"/>
        <v>6.8212102632969618E-12</v>
      </c>
      <c r="H52" s="60">
        <f t="shared" si="2"/>
        <v>0</v>
      </c>
      <c r="I52" s="60"/>
      <c r="J52" s="191"/>
      <c r="K52" s="84"/>
      <c r="L52" s="84"/>
      <c r="M52" s="60"/>
      <c r="N52" s="82"/>
      <c r="O52" s="82"/>
      <c r="P52" s="82">
        <f t="shared" si="0"/>
        <v>0</v>
      </c>
      <c r="S52" s="191"/>
      <c r="T52" s="84"/>
      <c r="U52" s="84"/>
    </row>
    <row r="53" spans="1:21" ht="15" x14ac:dyDescent="0.2">
      <c r="A53" s="60"/>
      <c r="B53" s="60"/>
      <c r="C53" s="83"/>
      <c r="D53" s="60"/>
      <c r="E53" s="83"/>
      <c r="F53" s="60"/>
      <c r="G53" s="83">
        <f t="shared" si="1"/>
        <v>6.8212102632969618E-12</v>
      </c>
      <c r="H53" s="84">
        <f t="shared" si="2"/>
        <v>0</v>
      </c>
      <c r="I53" s="60"/>
      <c r="J53" s="191"/>
      <c r="K53" s="84"/>
      <c r="L53" s="84"/>
      <c r="M53" s="60"/>
      <c r="N53" s="82"/>
      <c r="O53" s="82"/>
      <c r="P53" s="82">
        <f t="shared" si="0"/>
        <v>0</v>
      </c>
      <c r="S53" s="191"/>
      <c r="T53" s="84"/>
      <c r="U53" s="84"/>
    </row>
    <row r="54" spans="1:21" ht="15" x14ac:dyDescent="0.2">
      <c r="A54" s="60"/>
      <c r="B54" s="60"/>
      <c r="C54" s="83"/>
      <c r="D54" s="60"/>
      <c r="E54" s="83"/>
      <c r="F54" s="60"/>
      <c r="G54" s="83">
        <f t="shared" ref="G54:H92" si="4">G53-E54+C54</f>
        <v>6.8212102632969618E-12</v>
      </c>
      <c r="H54" s="60">
        <f t="shared" si="2"/>
        <v>0</v>
      </c>
      <c r="I54" s="60"/>
      <c r="J54" s="191"/>
      <c r="K54" s="84"/>
      <c r="L54" s="84"/>
      <c r="M54" s="60"/>
      <c r="N54" s="82"/>
      <c r="O54" s="82"/>
      <c r="P54" s="82">
        <f t="shared" si="0"/>
        <v>0</v>
      </c>
      <c r="S54" s="191"/>
      <c r="T54" s="84"/>
      <c r="U54" s="84"/>
    </row>
    <row r="55" spans="1:21" ht="15" x14ac:dyDescent="0.2">
      <c r="A55" s="60"/>
      <c r="B55" s="60"/>
      <c r="C55" s="83"/>
      <c r="D55" s="60"/>
      <c r="E55" s="83"/>
      <c r="F55" s="60"/>
      <c r="G55" s="83">
        <f t="shared" si="4"/>
        <v>6.8212102632969618E-12</v>
      </c>
      <c r="H55" s="84">
        <f t="shared" si="2"/>
        <v>0</v>
      </c>
      <c r="I55" s="60"/>
      <c r="J55" s="191"/>
      <c r="K55" s="84"/>
      <c r="L55" s="84"/>
      <c r="M55" s="60"/>
      <c r="N55" s="82"/>
      <c r="O55" s="82"/>
      <c r="P55" s="82">
        <f t="shared" si="0"/>
        <v>0</v>
      </c>
      <c r="S55" s="191"/>
      <c r="T55" s="84"/>
      <c r="U55" s="84"/>
    </row>
    <row r="56" spans="1:21" ht="15" x14ac:dyDescent="0.2">
      <c r="A56" s="60"/>
      <c r="B56" s="60"/>
      <c r="C56" s="83"/>
      <c r="D56" s="60"/>
      <c r="E56" s="83"/>
      <c r="F56" s="60"/>
      <c r="G56" s="83">
        <f t="shared" si="4"/>
        <v>6.8212102632969618E-12</v>
      </c>
      <c r="H56" s="60">
        <f t="shared" si="2"/>
        <v>0</v>
      </c>
      <c r="I56" s="60"/>
      <c r="J56" s="191"/>
      <c r="K56" s="84"/>
      <c r="L56" s="84"/>
      <c r="M56" s="60"/>
      <c r="N56" s="82"/>
      <c r="O56" s="82"/>
      <c r="P56" s="82">
        <f t="shared" si="0"/>
        <v>0</v>
      </c>
      <c r="S56" s="191"/>
      <c r="T56" s="84"/>
      <c r="U56" s="84"/>
    </row>
    <row r="57" spans="1:21" ht="15" x14ac:dyDescent="0.2">
      <c r="A57" s="60"/>
      <c r="B57" s="60"/>
      <c r="C57" s="83"/>
      <c r="D57" s="60"/>
      <c r="E57" s="83"/>
      <c r="F57" s="60"/>
      <c r="G57" s="83">
        <f t="shared" si="4"/>
        <v>6.8212102632969618E-12</v>
      </c>
      <c r="H57" s="84">
        <f t="shared" si="2"/>
        <v>0</v>
      </c>
      <c r="I57" s="60"/>
      <c r="J57" s="191"/>
      <c r="K57" s="84"/>
      <c r="L57" s="84"/>
      <c r="M57" s="60"/>
      <c r="N57" s="82"/>
      <c r="O57" s="82"/>
      <c r="P57" s="82">
        <f t="shared" si="0"/>
        <v>0</v>
      </c>
      <c r="S57" s="191"/>
      <c r="T57" s="84"/>
      <c r="U57" s="84"/>
    </row>
    <row r="58" spans="1:21" ht="15" x14ac:dyDescent="0.2">
      <c r="A58" s="60"/>
      <c r="B58" s="60"/>
      <c r="C58" s="83"/>
      <c r="D58" s="60"/>
      <c r="E58" s="83"/>
      <c r="F58" s="60"/>
      <c r="G58" s="83">
        <f t="shared" si="4"/>
        <v>6.8212102632969618E-12</v>
      </c>
      <c r="H58" s="60">
        <f t="shared" si="2"/>
        <v>0</v>
      </c>
      <c r="I58" s="60"/>
      <c r="J58" s="191"/>
      <c r="K58" s="84"/>
      <c r="L58" s="84"/>
      <c r="M58" s="60"/>
      <c r="N58" s="82"/>
      <c r="O58" s="82"/>
      <c r="P58" s="82">
        <f t="shared" si="0"/>
        <v>0</v>
      </c>
      <c r="S58" s="191"/>
      <c r="T58" s="84"/>
      <c r="U58" s="84"/>
    </row>
    <row r="59" spans="1:21" ht="15" x14ac:dyDescent="0.2">
      <c r="A59" s="60"/>
      <c r="B59" s="60"/>
      <c r="C59" s="83"/>
      <c r="D59" s="60"/>
      <c r="E59" s="83"/>
      <c r="F59" s="60"/>
      <c r="G59" s="83">
        <f t="shared" si="4"/>
        <v>6.8212102632969618E-12</v>
      </c>
      <c r="H59" s="84">
        <f t="shared" si="2"/>
        <v>0</v>
      </c>
      <c r="I59" s="60"/>
      <c r="J59" s="191"/>
      <c r="K59" s="84"/>
      <c r="L59" s="84"/>
      <c r="M59" s="60"/>
      <c r="N59" s="82"/>
      <c r="O59" s="82"/>
      <c r="P59" s="82">
        <f t="shared" si="0"/>
        <v>0</v>
      </c>
      <c r="S59" s="84"/>
      <c r="T59" s="84"/>
      <c r="U59" s="60"/>
    </row>
    <row r="60" spans="1:21" ht="15" x14ac:dyDescent="0.2">
      <c r="A60" s="60"/>
      <c r="B60" s="60"/>
      <c r="C60" s="83"/>
      <c r="D60" s="60"/>
      <c r="E60" s="83"/>
      <c r="F60" s="60"/>
      <c r="G60" s="83">
        <f t="shared" si="4"/>
        <v>6.8212102632969618E-12</v>
      </c>
      <c r="H60" s="60">
        <f t="shared" si="2"/>
        <v>0</v>
      </c>
      <c r="I60" s="60"/>
      <c r="J60" s="191"/>
      <c r="K60" s="84"/>
      <c r="L60" s="84"/>
      <c r="M60" s="60"/>
      <c r="N60" s="82"/>
      <c r="O60" s="82"/>
      <c r="P60" s="82">
        <f t="shared" si="0"/>
        <v>0</v>
      </c>
      <c r="S60" s="84"/>
      <c r="T60" s="84"/>
      <c r="U60" s="60"/>
    </row>
    <row r="61" spans="1:21" ht="15" x14ac:dyDescent="0.2">
      <c r="A61" s="60"/>
      <c r="B61" s="60"/>
      <c r="C61" s="83"/>
      <c r="D61" s="60"/>
      <c r="E61" s="83"/>
      <c r="F61" s="60"/>
      <c r="G61" s="83">
        <f t="shared" si="4"/>
        <v>6.8212102632969618E-12</v>
      </c>
      <c r="H61" s="84">
        <f t="shared" si="2"/>
        <v>0</v>
      </c>
      <c r="I61" s="60"/>
      <c r="J61" s="84"/>
      <c r="K61" s="84"/>
      <c r="L61" s="60"/>
      <c r="M61" s="60"/>
      <c r="N61" s="82"/>
      <c r="O61" s="82"/>
      <c r="P61" s="82">
        <f t="shared" si="0"/>
        <v>0</v>
      </c>
      <c r="S61" s="84"/>
      <c r="T61" s="84"/>
      <c r="U61" s="60"/>
    </row>
    <row r="62" spans="1:21" ht="15" x14ac:dyDescent="0.2">
      <c r="A62" s="60"/>
      <c r="B62" s="60"/>
      <c r="C62" s="83"/>
      <c r="D62" s="60"/>
      <c r="E62" s="83"/>
      <c r="F62" s="60"/>
      <c r="G62" s="83">
        <f t="shared" si="4"/>
        <v>6.8212102632969618E-12</v>
      </c>
      <c r="H62" s="60">
        <f t="shared" si="4"/>
        <v>0</v>
      </c>
      <c r="I62" s="60"/>
      <c r="J62" s="84"/>
      <c r="K62" s="84"/>
      <c r="L62" s="60"/>
      <c r="M62" s="60"/>
      <c r="N62" s="82"/>
      <c r="O62" s="82"/>
      <c r="P62" s="82">
        <f t="shared" si="0"/>
        <v>0</v>
      </c>
      <c r="S62" s="60"/>
      <c r="T62" s="60"/>
      <c r="U62" s="60"/>
    </row>
    <row r="63" spans="1:21" ht="15" x14ac:dyDescent="0.2">
      <c r="A63" s="60"/>
      <c r="B63" s="60"/>
      <c r="C63" s="83"/>
      <c r="D63" s="60"/>
      <c r="E63" s="83"/>
      <c r="F63" s="60"/>
      <c r="G63" s="83">
        <f t="shared" si="4"/>
        <v>6.8212102632969618E-12</v>
      </c>
      <c r="H63" s="60">
        <f t="shared" si="4"/>
        <v>0</v>
      </c>
      <c r="I63" s="60"/>
      <c r="J63" s="84"/>
      <c r="K63" s="84"/>
      <c r="L63" s="60"/>
      <c r="M63" s="60"/>
      <c r="N63" s="82"/>
      <c r="O63" s="82"/>
      <c r="P63" s="82">
        <f t="shared" si="0"/>
        <v>0</v>
      </c>
      <c r="S63" s="60"/>
      <c r="T63" s="60"/>
      <c r="U63" s="60"/>
    </row>
    <row r="64" spans="1:21" ht="15" x14ac:dyDescent="0.2">
      <c r="A64" s="60"/>
      <c r="B64" s="60"/>
      <c r="C64" s="83"/>
      <c r="D64" s="60"/>
      <c r="E64" s="83"/>
      <c r="F64" s="60"/>
      <c r="G64" s="83">
        <f t="shared" si="4"/>
        <v>6.8212102632969618E-12</v>
      </c>
      <c r="H64" s="60">
        <f t="shared" si="4"/>
        <v>0</v>
      </c>
      <c r="I64" s="60"/>
      <c r="J64" s="60"/>
      <c r="K64" s="60"/>
      <c r="L64" s="60"/>
      <c r="M64" s="60"/>
      <c r="N64" s="82"/>
      <c r="O64" s="82"/>
      <c r="P64" s="82">
        <f t="shared" si="0"/>
        <v>0</v>
      </c>
    </row>
    <row r="65" spans="1:19" ht="15" x14ac:dyDescent="0.2">
      <c r="A65" s="60"/>
      <c r="B65" s="60"/>
      <c r="C65" s="83"/>
      <c r="D65" s="60"/>
      <c r="E65" s="83"/>
      <c r="F65" s="60"/>
      <c r="G65" s="83">
        <f t="shared" si="4"/>
        <v>6.8212102632969618E-12</v>
      </c>
      <c r="H65" s="60">
        <f t="shared" si="4"/>
        <v>0</v>
      </c>
      <c r="I65" s="60"/>
      <c r="J65" s="60"/>
      <c r="K65" s="60"/>
      <c r="L65" s="60"/>
      <c r="M65" s="60"/>
      <c r="N65" s="82"/>
      <c r="O65" s="82"/>
      <c r="P65" s="82">
        <f t="shared" si="0"/>
        <v>0</v>
      </c>
    </row>
    <row r="66" spans="1:19" ht="15" x14ac:dyDescent="0.2">
      <c r="A66" s="60"/>
      <c r="B66" s="60"/>
      <c r="C66" s="83"/>
      <c r="D66" s="60"/>
      <c r="E66" s="83"/>
      <c r="F66" s="60"/>
      <c r="G66" s="83">
        <f t="shared" si="4"/>
        <v>6.8212102632969618E-12</v>
      </c>
      <c r="H66" s="60">
        <f t="shared" si="4"/>
        <v>0</v>
      </c>
      <c r="I66" s="60"/>
      <c r="J66" s="60"/>
      <c r="K66" s="60"/>
      <c r="L66" s="60" t="str">
        <f t="shared" ref="L66:L69" si="5">IF(D66&gt;0,D66," ")</f>
        <v xml:space="preserve"> </v>
      </c>
      <c r="M66" s="60"/>
      <c r="N66" s="82"/>
      <c r="O66" s="82"/>
      <c r="P66" s="82">
        <f t="shared" si="0"/>
        <v>0</v>
      </c>
      <c r="S66" s="208" t="b">
        <f t="shared" si="3"/>
        <v>0</v>
      </c>
    </row>
    <row r="67" spans="1:19" ht="15" x14ac:dyDescent="0.2">
      <c r="A67" s="60"/>
      <c r="B67" s="60"/>
      <c r="C67" s="83"/>
      <c r="D67" s="60"/>
      <c r="E67" s="83"/>
      <c r="F67" s="60"/>
      <c r="G67" s="83">
        <f t="shared" si="4"/>
        <v>6.8212102632969618E-12</v>
      </c>
      <c r="H67" s="60">
        <f t="shared" si="4"/>
        <v>0</v>
      </c>
      <c r="I67" s="60"/>
      <c r="J67" s="60"/>
      <c r="K67" s="60"/>
      <c r="L67" s="60" t="str">
        <f t="shared" si="5"/>
        <v xml:space="preserve"> </v>
      </c>
      <c r="M67" s="60"/>
      <c r="N67" s="82"/>
      <c r="O67" s="82"/>
      <c r="P67" s="82">
        <f t="shared" si="0"/>
        <v>0</v>
      </c>
      <c r="S67" s="208" t="b">
        <f t="shared" si="3"/>
        <v>0</v>
      </c>
    </row>
    <row r="68" spans="1:19" ht="15" x14ac:dyDescent="0.2">
      <c r="A68" s="60"/>
      <c r="B68" s="60"/>
      <c r="C68" s="83"/>
      <c r="D68" s="60"/>
      <c r="E68" s="83"/>
      <c r="F68" s="60"/>
      <c r="G68" s="83">
        <f t="shared" si="4"/>
        <v>6.8212102632969618E-12</v>
      </c>
      <c r="H68" s="60">
        <f t="shared" si="4"/>
        <v>0</v>
      </c>
      <c r="I68" s="60"/>
      <c r="J68" s="60"/>
      <c r="K68" s="60"/>
      <c r="L68" s="60" t="str">
        <f t="shared" si="5"/>
        <v xml:space="preserve"> </v>
      </c>
      <c r="M68" s="60"/>
      <c r="N68" s="82"/>
      <c r="O68" s="82"/>
      <c r="P68" s="82">
        <f t="shared" si="0"/>
        <v>0</v>
      </c>
      <c r="S68" s="208" t="b">
        <f t="shared" si="3"/>
        <v>0</v>
      </c>
    </row>
    <row r="69" spans="1:19" ht="15" x14ac:dyDescent="0.2">
      <c r="A69" s="60"/>
      <c r="B69" s="60"/>
      <c r="C69" s="83"/>
      <c r="D69" s="60"/>
      <c r="E69" s="83"/>
      <c r="F69" s="60"/>
      <c r="G69" s="83">
        <f t="shared" si="4"/>
        <v>6.8212102632969618E-12</v>
      </c>
      <c r="H69" s="60">
        <f t="shared" si="4"/>
        <v>0</v>
      </c>
      <c r="I69" s="60"/>
      <c r="J69" s="60"/>
      <c r="K69" s="60"/>
      <c r="L69" s="60" t="str">
        <f t="shared" si="5"/>
        <v xml:space="preserve"> </v>
      </c>
      <c r="M69" s="60"/>
      <c r="N69" s="82"/>
      <c r="O69" s="82"/>
      <c r="P69" s="82">
        <f t="shared" si="0"/>
        <v>0</v>
      </c>
      <c r="S69" s="208" t="b">
        <f t="shared" si="3"/>
        <v>0</v>
      </c>
    </row>
    <row r="70" spans="1:19" ht="15" x14ac:dyDescent="0.2">
      <c r="A70" s="60"/>
      <c r="B70" s="60"/>
      <c r="C70" s="83"/>
      <c r="D70" s="60"/>
      <c r="E70" s="83"/>
      <c r="F70" s="60"/>
      <c r="G70" s="83">
        <f>G69-E70+C70</f>
        <v>6.8212102632969618E-12</v>
      </c>
      <c r="H70" s="60">
        <f>H69-F70+D70</f>
        <v>0</v>
      </c>
      <c r="I70" s="60"/>
      <c r="J70" s="60"/>
      <c r="K70" s="60"/>
      <c r="L70" s="60"/>
      <c r="M70" s="60"/>
      <c r="N70" s="82"/>
      <c r="O70" s="82"/>
      <c r="P70" s="82">
        <f t="shared" si="0"/>
        <v>0</v>
      </c>
      <c r="S70" s="208" t="b">
        <f t="shared" si="3"/>
        <v>0</v>
      </c>
    </row>
    <row r="71" spans="1:19" ht="15" x14ac:dyDescent="0.2">
      <c r="A71" s="60"/>
      <c r="B71" s="60"/>
      <c r="C71" s="83"/>
      <c r="D71" s="60"/>
      <c r="E71" s="83"/>
      <c r="F71" s="60"/>
      <c r="G71" s="83">
        <f>G70-E71+C71</f>
        <v>6.8212102632969618E-12</v>
      </c>
      <c r="H71" s="60">
        <f>H70-F71+D71</f>
        <v>0</v>
      </c>
      <c r="I71" s="60"/>
      <c r="J71" s="60"/>
      <c r="K71" s="60"/>
      <c r="L71" s="60" t="str">
        <f>IF(D71&gt;0,D71," ")</f>
        <v xml:space="preserve"> </v>
      </c>
      <c r="M71" s="60"/>
      <c r="N71" s="82"/>
      <c r="O71" s="82"/>
      <c r="P71" s="82">
        <f t="shared" si="0"/>
        <v>0</v>
      </c>
      <c r="S71" s="208" t="b">
        <f t="shared" si="3"/>
        <v>0</v>
      </c>
    </row>
    <row r="72" spans="1:19" ht="15" x14ac:dyDescent="0.2">
      <c r="A72" s="60"/>
      <c r="B72" s="60"/>
      <c r="C72" s="83"/>
      <c r="D72" s="60"/>
      <c r="E72" s="83"/>
      <c r="F72" s="60"/>
      <c r="G72" s="83">
        <f t="shared" si="4"/>
        <v>6.8212102632969618E-12</v>
      </c>
      <c r="H72" s="60">
        <f t="shared" si="4"/>
        <v>0</v>
      </c>
      <c r="I72" s="60"/>
      <c r="J72" s="60"/>
      <c r="K72" s="60"/>
      <c r="L72" s="60"/>
      <c r="M72" s="60"/>
      <c r="N72" s="82"/>
      <c r="O72" s="82"/>
      <c r="P72" s="82">
        <f t="shared" si="0"/>
        <v>0</v>
      </c>
      <c r="S72" s="208" t="b">
        <f t="shared" si="3"/>
        <v>0</v>
      </c>
    </row>
    <row r="73" spans="1:19" ht="15" x14ac:dyDescent="0.2">
      <c r="A73" s="60"/>
      <c r="B73" s="60"/>
      <c r="C73" s="83"/>
      <c r="D73" s="60"/>
      <c r="E73" s="83"/>
      <c r="F73" s="60"/>
      <c r="G73" s="83">
        <f t="shared" si="4"/>
        <v>6.8212102632969618E-12</v>
      </c>
      <c r="H73" s="60">
        <f t="shared" si="4"/>
        <v>0</v>
      </c>
      <c r="I73" s="60"/>
      <c r="J73" s="60"/>
      <c r="K73" s="60"/>
      <c r="L73" s="60"/>
      <c r="M73" s="60"/>
      <c r="N73" s="82"/>
      <c r="O73" s="82"/>
      <c r="P73" s="82">
        <f t="shared" si="0"/>
        <v>0</v>
      </c>
      <c r="S73" s="208" t="b">
        <f t="shared" si="3"/>
        <v>0</v>
      </c>
    </row>
    <row r="74" spans="1:19" ht="15" x14ac:dyDescent="0.2">
      <c r="A74" s="60"/>
      <c r="B74" s="60"/>
      <c r="C74" s="83"/>
      <c r="D74" s="60"/>
      <c r="E74" s="83"/>
      <c r="F74" s="60"/>
      <c r="G74" s="83">
        <f t="shared" si="4"/>
        <v>6.8212102632969618E-12</v>
      </c>
      <c r="H74" s="60">
        <f t="shared" si="4"/>
        <v>0</v>
      </c>
      <c r="I74" s="60"/>
      <c r="J74" s="60"/>
      <c r="K74" s="60"/>
      <c r="L74" s="60"/>
      <c r="M74" s="60"/>
      <c r="N74" s="82"/>
      <c r="O74" s="82"/>
      <c r="P74" s="82">
        <f t="shared" si="0"/>
        <v>0</v>
      </c>
      <c r="S74" s="208" t="b">
        <f t="shared" ref="S74:S137" si="6">IF((F74)&gt;=1,SUM(E74))</f>
        <v>0</v>
      </c>
    </row>
    <row r="75" spans="1:19" ht="15" x14ac:dyDescent="0.2">
      <c r="A75" s="60"/>
      <c r="B75" s="60"/>
      <c r="C75" s="83"/>
      <c r="D75" s="60"/>
      <c r="E75" s="83"/>
      <c r="F75" s="60"/>
      <c r="G75" s="83">
        <f t="shared" si="4"/>
        <v>6.8212102632969618E-12</v>
      </c>
      <c r="H75" s="60">
        <f t="shared" si="4"/>
        <v>0</v>
      </c>
      <c r="I75" s="60"/>
      <c r="J75" s="60"/>
      <c r="K75" s="60"/>
      <c r="L75" s="60"/>
      <c r="M75" s="60"/>
      <c r="N75" s="82"/>
      <c r="O75" s="82"/>
      <c r="P75" s="82">
        <f t="shared" ref="P75:P82" si="7">O75*G75</f>
        <v>0</v>
      </c>
      <c r="S75" s="208" t="b">
        <f t="shared" si="6"/>
        <v>0</v>
      </c>
    </row>
    <row r="76" spans="1:19" ht="15" x14ac:dyDescent="0.2">
      <c r="A76" s="60"/>
      <c r="B76" s="60"/>
      <c r="C76" s="83"/>
      <c r="D76" s="60"/>
      <c r="E76" s="83"/>
      <c r="F76" s="60"/>
      <c r="G76" s="83">
        <f t="shared" si="4"/>
        <v>6.8212102632969618E-12</v>
      </c>
      <c r="H76" s="60">
        <f t="shared" si="4"/>
        <v>0</v>
      </c>
      <c r="I76" s="60"/>
      <c r="J76" s="60"/>
      <c r="K76" s="60"/>
      <c r="L76" s="60"/>
      <c r="M76" s="60"/>
      <c r="N76" s="82"/>
      <c r="O76" s="82"/>
      <c r="P76" s="82">
        <f t="shared" si="7"/>
        <v>0</v>
      </c>
      <c r="S76" s="208" t="b">
        <f t="shared" si="6"/>
        <v>0</v>
      </c>
    </row>
    <row r="77" spans="1:19" ht="15" x14ac:dyDescent="0.2">
      <c r="A77" s="60"/>
      <c r="B77" s="60"/>
      <c r="C77" s="83"/>
      <c r="D77" s="60"/>
      <c r="E77" s="83"/>
      <c r="F77" s="60"/>
      <c r="G77" s="83">
        <f t="shared" si="4"/>
        <v>6.8212102632969618E-12</v>
      </c>
      <c r="H77" s="60">
        <f t="shared" si="4"/>
        <v>0</v>
      </c>
      <c r="I77" s="60"/>
      <c r="J77" s="60"/>
      <c r="K77" s="60"/>
      <c r="L77" s="60"/>
      <c r="M77" s="60"/>
      <c r="N77" s="82"/>
      <c r="O77" s="82"/>
      <c r="P77" s="82">
        <f t="shared" si="7"/>
        <v>0</v>
      </c>
      <c r="S77" s="208" t="b">
        <f t="shared" si="6"/>
        <v>0</v>
      </c>
    </row>
    <row r="78" spans="1:19" ht="15" x14ac:dyDescent="0.2">
      <c r="A78" s="60"/>
      <c r="B78" s="60"/>
      <c r="C78" s="83"/>
      <c r="D78" s="60"/>
      <c r="E78" s="83"/>
      <c r="F78" s="60"/>
      <c r="G78" s="83">
        <f t="shared" si="4"/>
        <v>6.8212102632969618E-12</v>
      </c>
      <c r="H78" s="60">
        <f t="shared" si="4"/>
        <v>0</v>
      </c>
      <c r="I78" s="60"/>
      <c r="J78" s="60"/>
      <c r="K78" s="60"/>
      <c r="L78" s="60"/>
      <c r="M78" s="60"/>
      <c r="N78" s="82"/>
      <c r="O78" s="82"/>
      <c r="P78" s="82">
        <f t="shared" si="7"/>
        <v>0</v>
      </c>
      <c r="S78" s="208" t="b">
        <f t="shared" si="6"/>
        <v>0</v>
      </c>
    </row>
    <row r="79" spans="1:19" ht="15" x14ac:dyDescent="0.2">
      <c r="A79" s="60"/>
      <c r="B79" s="60"/>
      <c r="C79" s="83"/>
      <c r="D79" s="60"/>
      <c r="E79" s="83"/>
      <c r="F79" s="60"/>
      <c r="G79" s="83">
        <f>G78-E79+C79</f>
        <v>6.8212102632969618E-12</v>
      </c>
      <c r="H79" s="60">
        <f>H78-F79+D79</f>
        <v>0</v>
      </c>
      <c r="I79" s="60"/>
      <c r="J79" s="60"/>
      <c r="K79" s="60"/>
      <c r="L79" s="60"/>
      <c r="M79" s="60"/>
      <c r="N79" s="82"/>
      <c r="O79" s="82"/>
      <c r="P79" s="82">
        <f t="shared" si="7"/>
        <v>0</v>
      </c>
      <c r="S79" s="208" t="b">
        <f t="shared" si="6"/>
        <v>0</v>
      </c>
    </row>
    <row r="80" spans="1:19" ht="15" x14ac:dyDescent="0.2">
      <c r="A80" s="60"/>
      <c r="B80" s="60"/>
      <c r="C80" s="83"/>
      <c r="D80" s="60"/>
      <c r="E80" s="83"/>
      <c r="F80" s="60"/>
      <c r="G80" s="83">
        <f>G79-E80+C80</f>
        <v>6.8212102632969618E-12</v>
      </c>
      <c r="H80" s="60">
        <f>H79-F80+D80</f>
        <v>0</v>
      </c>
      <c r="I80" s="60"/>
      <c r="J80" s="60"/>
      <c r="K80" s="60"/>
      <c r="L80" s="60"/>
      <c r="M80" s="60"/>
      <c r="N80" s="82"/>
      <c r="O80" s="82"/>
      <c r="P80" s="82">
        <f t="shared" si="7"/>
        <v>0</v>
      </c>
      <c r="S80" s="208" t="b">
        <f t="shared" si="6"/>
        <v>0</v>
      </c>
    </row>
    <row r="81" spans="1:19" ht="15" x14ac:dyDescent="0.2">
      <c r="A81" s="60"/>
      <c r="B81" s="60"/>
      <c r="C81" s="83"/>
      <c r="D81" s="60"/>
      <c r="E81" s="83"/>
      <c r="F81" s="60"/>
      <c r="G81" s="83">
        <f t="shared" si="4"/>
        <v>6.8212102632969618E-12</v>
      </c>
      <c r="H81" s="60">
        <f t="shared" si="4"/>
        <v>0</v>
      </c>
      <c r="I81" s="60"/>
      <c r="J81" s="60"/>
      <c r="K81" s="60"/>
      <c r="L81" s="60"/>
      <c r="M81" s="60"/>
      <c r="N81" s="82"/>
      <c r="O81" s="82"/>
      <c r="P81" s="82">
        <f t="shared" si="7"/>
        <v>0</v>
      </c>
      <c r="S81" s="208" t="b">
        <f t="shared" si="6"/>
        <v>0</v>
      </c>
    </row>
    <row r="82" spans="1:19" ht="15" x14ac:dyDescent="0.2">
      <c r="A82" s="60"/>
      <c r="B82" s="60"/>
      <c r="C82" s="83"/>
      <c r="D82" s="60"/>
      <c r="E82" s="83"/>
      <c r="F82" s="60"/>
      <c r="G82" s="83">
        <f t="shared" si="4"/>
        <v>6.8212102632969618E-12</v>
      </c>
      <c r="H82" s="60">
        <f t="shared" si="4"/>
        <v>0</v>
      </c>
      <c r="I82" s="60"/>
      <c r="J82" s="60"/>
      <c r="K82" s="60"/>
      <c r="L82" s="60"/>
      <c r="M82" s="60"/>
      <c r="N82" s="82"/>
      <c r="O82" s="82"/>
      <c r="P82" s="82">
        <f t="shared" si="7"/>
        <v>0</v>
      </c>
      <c r="S82" s="208" t="b">
        <f t="shared" si="6"/>
        <v>0</v>
      </c>
    </row>
    <row r="83" spans="1:19" ht="15" x14ac:dyDescent="0.2">
      <c r="A83" s="60"/>
      <c r="B83" s="60"/>
      <c r="C83" s="83"/>
      <c r="D83" s="60"/>
      <c r="E83" s="83"/>
      <c r="F83" s="60"/>
      <c r="G83" s="83">
        <f t="shared" si="4"/>
        <v>6.8212102632969618E-12</v>
      </c>
      <c r="H83" s="60">
        <f t="shared" si="4"/>
        <v>0</v>
      </c>
      <c r="I83" s="60"/>
      <c r="J83" s="60"/>
      <c r="K83" s="60"/>
      <c r="L83" s="60"/>
      <c r="M83" s="60"/>
      <c r="N83" s="82"/>
      <c r="O83" s="82"/>
      <c r="P83" s="82">
        <f t="shared" ref="P83:P139" si="8">O83*G83</f>
        <v>0</v>
      </c>
      <c r="S83" s="208" t="b">
        <f t="shared" si="6"/>
        <v>0</v>
      </c>
    </row>
    <row r="84" spans="1:19" ht="15" x14ac:dyDescent="0.2">
      <c r="A84" s="60"/>
      <c r="B84" s="60"/>
      <c r="C84" s="83"/>
      <c r="D84" s="60"/>
      <c r="E84" s="83"/>
      <c r="F84" s="60"/>
      <c r="G84" s="83">
        <f t="shared" si="4"/>
        <v>6.8212102632969618E-12</v>
      </c>
      <c r="H84" s="60">
        <f t="shared" si="4"/>
        <v>0</v>
      </c>
      <c r="I84" s="60"/>
      <c r="J84" s="60"/>
      <c r="K84" s="60"/>
      <c r="L84" s="60"/>
      <c r="M84" s="60"/>
      <c r="N84" s="82"/>
      <c r="O84" s="82"/>
      <c r="P84" s="82">
        <f t="shared" si="8"/>
        <v>0</v>
      </c>
      <c r="S84" s="208" t="b">
        <f t="shared" si="6"/>
        <v>0</v>
      </c>
    </row>
    <row r="85" spans="1:19" ht="15" x14ac:dyDescent="0.2">
      <c r="A85" s="60"/>
      <c r="B85" s="60"/>
      <c r="C85" s="83"/>
      <c r="D85" s="60"/>
      <c r="E85" s="83"/>
      <c r="F85" s="60"/>
      <c r="G85" s="83">
        <f t="shared" si="4"/>
        <v>6.8212102632969618E-12</v>
      </c>
      <c r="H85" s="60">
        <f t="shared" si="4"/>
        <v>0</v>
      </c>
      <c r="I85" s="60"/>
      <c r="J85" s="60"/>
      <c r="K85" s="60"/>
      <c r="L85" s="60"/>
      <c r="M85" s="60"/>
      <c r="N85" s="82"/>
      <c r="O85" s="82"/>
      <c r="P85" s="82">
        <f t="shared" si="8"/>
        <v>0</v>
      </c>
      <c r="S85" s="208" t="b">
        <f t="shared" si="6"/>
        <v>0</v>
      </c>
    </row>
    <row r="86" spans="1:19" ht="15" x14ac:dyDescent="0.2">
      <c r="A86" s="60"/>
      <c r="B86" s="60"/>
      <c r="C86" s="83"/>
      <c r="D86" s="60"/>
      <c r="E86" s="83"/>
      <c r="F86" s="60"/>
      <c r="G86" s="83">
        <f t="shared" si="4"/>
        <v>6.8212102632969618E-12</v>
      </c>
      <c r="H86" s="60">
        <f t="shared" si="4"/>
        <v>0</v>
      </c>
      <c r="I86" s="60"/>
      <c r="J86" s="60"/>
      <c r="K86" s="60"/>
      <c r="L86" s="60"/>
      <c r="M86" s="60"/>
      <c r="N86" s="82"/>
      <c r="O86" s="82"/>
      <c r="P86" s="82">
        <f t="shared" si="8"/>
        <v>0</v>
      </c>
      <c r="S86" s="208" t="b">
        <f t="shared" si="6"/>
        <v>0</v>
      </c>
    </row>
    <row r="87" spans="1:19" ht="15" x14ac:dyDescent="0.2">
      <c r="A87" s="60"/>
      <c r="B87" s="60"/>
      <c r="C87" s="83"/>
      <c r="D87" s="60"/>
      <c r="E87" s="83"/>
      <c r="F87" s="60"/>
      <c r="G87" s="83">
        <f t="shared" si="4"/>
        <v>6.8212102632969618E-12</v>
      </c>
      <c r="H87" s="60">
        <f t="shared" si="4"/>
        <v>0</v>
      </c>
      <c r="I87" s="60"/>
      <c r="J87" s="60"/>
      <c r="K87" s="60"/>
      <c r="L87" s="60"/>
      <c r="M87" s="60"/>
      <c r="N87" s="82"/>
      <c r="O87" s="82"/>
      <c r="P87" s="82">
        <f t="shared" si="8"/>
        <v>0</v>
      </c>
      <c r="S87" s="208" t="b">
        <f t="shared" si="6"/>
        <v>0</v>
      </c>
    </row>
    <row r="88" spans="1:19" ht="15" x14ac:dyDescent="0.2">
      <c r="A88" s="60"/>
      <c r="B88" s="60"/>
      <c r="C88" s="83"/>
      <c r="D88" s="60"/>
      <c r="E88" s="83"/>
      <c r="F88" s="60"/>
      <c r="G88" s="83">
        <f t="shared" si="4"/>
        <v>6.8212102632969618E-12</v>
      </c>
      <c r="H88" s="60">
        <f t="shared" si="4"/>
        <v>0</v>
      </c>
      <c r="I88" s="60"/>
      <c r="J88" s="60"/>
      <c r="K88" s="60"/>
      <c r="L88" s="60"/>
      <c r="M88" s="60"/>
      <c r="N88" s="82"/>
      <c r="O88" s="82"/>
      <c r="P88" s="82">
        <f t="shared" si="8"/>
        <v>0</v>
      </c>
      <c r="S88" s="208" t="b">
        <f t="shared" si="6"/>
        <v>0</v>
      </c>
    </row>
    <row r="89" spans="1:19" ht="15" x14ac:dyDescent="0.2">
      <c r="A89" s="60"/>
      <c r="B89" s="60"/>
      <c r="C89" s="83"/>
      <c r="D89" s="60"/>
      <c r="E89" s="83"/>
      <c r="F89" s="60"/>
      <c r="G89" s="83">
        <f t="shared" si="4"/>
        <v>6.8212102632969618E-12</v>
      </c>
      <c r="H89" s="60">
        <f t="shared" si="4"/>
        <v>0</v>
      </c>
      <c r="I89" s="60"/>
      <c r="J89" s="60"/>
      <c r="K89" s="60"/>
      <c r="L89" s="60"/>
      <c r="M89" s="60"/>
      <c r="N89" s="82"/>
      <c r="O89" s="82"/>
      <c r="P89" s="82">
        <f t="shared" si="8"/>
        <v>0</v>
      </c>
      <c r="S89" s="208" t="b">
        <f t="shared" si="6"/>
        <v>0</v>
      </c>
    </row>
    <row r="90" spans="1:19" ht="15" x14ac:dyDescent="0.2">
      <c r="A90" s="60"/>
      <c r="B90" s="60"/>
      <c r="C90" s="83"/>
      <c r="D90" s="60"/>
      <c r="E90" s="83"/>
      <c r="F90" s="60"/>
      <c r="G90" s="83">
        <f t="shared" si="4"/>
        <v>6.8212102632969618E-12</v>
      </c>
      <c r="H90" s="60">
        <f t="shared" si="4"/>
        <v>0</v>
      </c>
      <c r="I90" s="60"/>
      <c r="J90" s="60"/>
      <c r="K90" s="60"/>
      <c r="L90" s="60"/>
      <c r="M90" s="60"/>
      <c r="N90" s="82"/>
      <c r="O90" s="82"/>
      <c r="P90" s="82">
        <f t="shared" si="8"/>
        <v>0</v>
      </c>
      <c r="S90" s="208" t="b">
        <f t="shared" si="6"/>
        <v>0</v>
      </c>
    </row>
    <row r="91" spans="1:19" ht="15" x14ac:dyDescent="0.2">
      <c r="A91" s="60"/>
      <c r="B91" s="60"/>
      <c r="C91" s="83"/>
      <c r="D91" s="60"/>
      <c r="E91" s="83"/>
      <c r="F91" s="60"/>
      <c r="G91" s="83">
        <f t="shared" si="4"/>
        <v>6.8212102632969618E-12</v>
      </c>
      <c r="H91" s="60">
        <f t="shared" si="4"/>
        <v>0</v>
      </c>
      <c r="I91" s="60"/>
      <c r="J91" s="60"/>
      <c r="K91" s="60"/>
      <c r="L91" s="60"/>
      <c r="M91" s="60"/>
      <c r="N91" s="82"/>
      <c r="O91" s="82"/>
      <c r="P91" s="82">
        <f t="shared" si="8"/>
        <v>0</v>
      </c>
      <c r="S91" s="208" t="b">
        <f t="shared" si="6"/>
        <v>0</v>
      </c>
    </row>
    <row r="92" spans="1:19" ht="15" x14ac:dyDescent="0.2">
      <c r="A92" s="60"/>
      <c r="B92" s="60"/>
      <c r="C92" s="83"/>
      <c r="D92" s="60"/>
      <c r="E92" s="83"/>
      <c r="F92" s="60"/>
      <c r="G92" s="83">
        <f t="shared" si="4"/>
        <v>6.8212102632969618E-12</v>
      </c>
      <c r="H92" s="60">
        <f t="shared" si="4"/>
        <v>0</v>
      </c>
      <c r="I92" s="60"/>
      <c r="J92" s="60"/>
      <c r="K92" s="60"/>
      <c r="L92" s="60"/>
      <c r="M92" s="60"/>
      <c r="N92" s="82"/>
      <c r="O92" s="82"/>
      <c r="P92" s="82">
        <f t="shared" si="8"/>
        <v>0</v>
      </c>
      <c r="S92" s="208" t="b">
        <f t="shared" si="6"/>
        <v>0</v>
      </c>
    </row>
    <row r="93" spans="1:19" ht="15" x14ac:dyDescent="0.2">
      <c r="A93" s="60"/>
      <c r="B93" s="60"/>
      <c r="C93" s="83"/>
      <c r="D93" s="60"/>
      <c r="E93" s="83"/>
      <c r="F93" s="60"/>
      <c r="G93" s="83">
        <f t="shared" ref="G93:H120" si="9">G92-E93+C93</f>
        <v>6.8212102632969618E-12</v>
      </c>
      <c r="H93" s="60">
        <f t="shared" si="9"/>
        <v>0</v>
      </c>
      <c r="I93" s="60"/>
      <c r="J93" s="60"/>
      <c r="K93" s="60"/>
      <c r="L93" s="60"/>
      <c r="M93" s="60"/>
      <c r="N93" s="82"/>
      <c r="O93" s="82"/>
      <c r="P93" s="82">
        <f t="shared" si="8"/>
        <v>0</v>
      </c>
      <c r="S93" s="208" t="b">
        <f t="shared" si="6"/>
        <v>0</v>
      </c>
    </row>
    <row r="94" spans="1:19" ht="15" x14ac:dyDescent="0.2">
      <c r="A94" s="60"/>
      <c r="B94" s="60"/>
      <c r="C94" s="83"/>
      <c r="D94" s="60"/>
      <c r="E94" s="83"/>
      <c r="F94" s="60"/>
      <c r="G94" s="83">
        <f t="shared" si="9"/>
        <v>6.8212102632969618E-12</v>
      </c>
      <c r="H94" s="60">
        <f t="shared" si="9"/>
        <v>0</v>
      </c>
      <c r="I94" s="60"/>
      <c r="J94" s="60"/>
      <c r="K94" s="60"/>
      <c r="L94" s="60"/>
      <c r="M94" s="60"/>
      <c r="N94" s="82"/>
      <c r="O94" s="82"/>
      <c r="P94" s="82">
        <f t="shared" si="8"/>
        <v>0</v>
      </c>
      <c r="S94" s="208" t="b">
        <f t="shared" si="6"/>
        <v>0</v>
      </c>
    </row>
    <row r="95" spans="1:19" ht="15" x14ac:dyDescent="0.2">
      <c r="A95" s="60"/>
      <c r="B95" s="60"/>
      <c r="C95" s="83"/>
      <c r="D95" s="60"/>
      <c r="E95" s="83"/>
      <c r="F95" s="60"/>
      <c r="G95" s="83">
        <f t="shared" si="9"/>
        <v>6.8212102632969618E-12</v>
      </c>
      <c r="H95" s="60">
        <f t="shared" si="9"/>
        <v>0</v>
      </c>
      <c r="I95" s="60"/>
      <c r="J95" s="60"/>
      <c r="K95" s="60"/>
      <c r="L95" s="60"/>
      <c r="M95" s="60"/>
      <c r="N95" s="82"/>
      <c r="O95" s="82"/>
      <c r="P95" s="82">
        <f t="shared" si="8"/>
        <v>0</v>
      </c>
      <c r="S95" s="208" t="b">
        <f t="shared" si="6"/>
        <v>0</v>
      </c>
    </row>
    <row r="96" spans="1:19" ht="15" x14ac:dyDescent="0.2">
      <c r="A96" s="60"/>
      <c r="B96" s="60"/>
      <c r="C96" s="83"/>
      <c r="D96" s="60"/>
      <c r="E96" s="83"/>
      <c r="F96" s="60"/>
      <c r="G96" s="83">
        <f t="shared" si="9"/>
        <v>6.8212102632969618E-12</v>
      </c>
      <c r="H96" s="60">
        <f t="shared" si="9"/>
        <v>0</v>
      </c>
      <c r="I96" s="60"/>
      <c r="J96" s="60"/>
      <c r="K96" s="60"/>
      <c r="L96" s="60"/>
      <c r="M96" s="60"/>
      <c r="N96" s="82"/>
      <c r="O96" s="82"/>
      <c r="P96" s="82">
        <f t="shared" si="8"/>
        <v>0</v>
      </c>
      <c r="S96" s="208" t="b">
        <f t="shared" si="6"/>
        <v>0</v>
      </c>
    </row>
    <row r="97" spans="1:19" ht="15" x14ac:dyDescent="0.2">
      <c r="A97" s="60"/>
      <c r="B97" s="60"/>
      <c r="C97" s="83"/>
      <c r="D97" s="60"/>
      <c r="E97" s="83"/>
      <c r="F97" s="60"/>
      <c r="G97" s="83">
        <f t="shared" si="9"/>
        <v>6.8212102632969618E-12</v>
      </c>
      <c r="H97" s="60">
        <f t="shared" si="9"/>
        <v>0</v>
      </c>
      <c r="I97" s="60"/>
      <c r="J97" s="60"/>
      <c r="K97" s="60"/>
      <c r="L97" s="60"/>
      <c r="M97" s="60"/>
      <c r="N97" s="82"/>
      <c r="O97" s="82"/>
      <c r="P97" s="82">
        <f t="shared" si="8"/>
        <v>0</v>
      </c>
      <c r="S97" s="208" t="b">
        <f t="shared" si="6"/>
        <v>0</v>
      </c>
    </row>
    <row r="98" spans="1:19" ht="15" x14ac:dyDescent="0.2">
      <c r="A98" s="60"/>
      <c r="B98" s="60"/>
      <c r="C98" s="83"/>
      <c r="D98" s="60"/>
      <c r="E98" s="83"/>
      <c r="F98" s="60"/>
      <c r="G98" s="83">
        <f t="shared" si="9"/>
        <v>6.8212102632969618E-12</v>
      </c>
      <c r="H98" s="60">
        <f t="shared" si="9"/>
        <v>0</v>
      </c>
      <c r="I98" s="60"/>
      <c r="J98" s="60"/>
      <c r="K98" s="60"/>
      <c r="L98" s="60"/>
      <c r="M98" s="60"/>
      <c r="N98" s="82"/>
      <c r="O98" s="82"/>
      <c r="P98" s="82">
        <f t="shared" si="8"/>
        <v>0</v>
      </c>
      <c r="S98" s="208" t="b">
        <f t="shared" si="6"/>
        <v>0</v>
      </c>
    </row>
    <row r="99" spans="1:19" ht="15" x14ac:dyDescent="0.2">
      <c r="A99" s="60"/>
      <c r="B99" s="60"/>
      <c r="C99" s="83"/>
      <c r="D99" s="60"/>
      <c r="E99" s="83"/>
      <c r="F99" s="60"/>
      <c r="G99" s="83">
        <f t="shared" si="9"/>
        <v>6.8212102632969618E-12</v>
      </c>
      <c r="H99" s="60">
        <f t="shared" si="9"/>
        <v>0</v>
      </c>
      <c r="I99" s="60"/>
      <c r="J99" s="60"/>
      <c r="K99" s="60"/>
      <c r="L99" s="60"/>
      <c r="M99" s="60"/>
      <c r="N99" s="82"/>
      <c r="O99" s="82"/>
      <c r="P99" s="82">
        <f t="shared" si="8"/>
        <v>0</v>
      </c>
      <c r="S99" s="208" t="b">
        <f t="shared" si="6"/>
        <v>0</v>
      </c>
    </row>
    <row r="100" spans="1:19" ht="15" x14ac:dyDescent="0.2">
      <c r="A100" s="60"/>
      <c r="B100" s="60"/>
      <c r="C100" s="83"/>
      <c r="D100" s="60"/>
      <c r="E100" s="83"/>
      <c r="F100" s="60"/>
      <c r="G100" s="83">
        <f t="shared" si="9"/>
        <v>6.8212102632969618E-12</v>
      </c>
      <c r="H100" s="60">
        <f t="shared" si="9"/>
        <v>0</v>
      </c>
      <c r="I100" s="60"/>
      <c r="J100" s="60"/>
      <c r="K100" s="60"/>
      <c r="L100" s="60"/>
      <c r="M100" s="60"/>
      <c r="N100" s="82"/>
      <c r="O100" s="82"/>
      <c r="P100" s="82">
        <f t="shared" si="8"/>
        <v>0</v>
      </c>
      <c r="S100" s="208" t="b">
        <f t="shared" si="6"/>
        <v>0</v>
      </c>
    </row>
    <row r="101" spans="1:19" ht="15" x14ac:dyDescent="0.2">
      <c r="A101" s="60"/>
      <c r="B101" s="60"/>
      <c r="C101" s="83"/>
      <c r="D101" s="60"/>
      <c r="E101" s="83"/>
      <c r="F101" s="60"/>
      <c r="G101" s="83">
        <f t="shared" si="9"/>
        <v>6.8212102632969618E-12</v>
      </c>
      <c r="H101" s="60">
        <f t="shared" si="9"/>
        <v>0</v>
      </c>
      <c r="I101" s="60"/>
      <c r="J101" s="60"/>
      <c r="K101" s="60"/>
      <c r="L101" s="60"/>
      <c r="M101" s="60"/>
      <c r="N101" s="82"/>
      <c r="O101" s="82"/>
      <c r="P101" s="82">
        <f t="shared" si="8"/>
        <v>0</v>
      </c>
      <c r="S101" s="208" t="b">
        <f t="shared" si="6"/>
        <v>0</v>
      </c>
    </row>
    <row r="102" spans="1:19" ht="15" x14ac:dyDescent="0.2">
      <c r="A102" s="60"/>
      <c r="B102" s="60"/>
      <c r="C102" s="83"/>
      <c r="D102" s="60"/>
      <c r="E102" s="83"/>
      <c r="F102" s="60"/>
      <c r="G102" s="83">
        <f t="shared" si="9"/>
        <v>6.8212102632969618E-12</v>
      </c>
      <c r="H102" s="60">
        <f t="shared" si="9"/>
        <v>0</v>
      </c>
      <c r="I102" s="60"/>
      <c r="J102" s="60"/>
      <c r="K102" s="60"/>
      <c r="L102" s="60"/>
      <c r="M102" s="60"/>
      <c r="N102" s="82"/>
      <c r="O102" s="82"/>
      <c r="P102" s="82">
        <f t="shared" si="8"/>
        <v>0</v>
      </c>
      <c r="S102" s="208" t="b">
        <f t="shared" si="6"/>
        <v>0</v>
      </c>
    </row>
    <row r="103" spans="1:19" ht="15" x14ac:dyDescent="0.2">
      <c r="A103" s="60"/>
      <c r="B103" s="60"/>
      <c r="C103" s="83"/>
      <c r="D103" s="60"/>
      <c r="E103" s="83"/>
      <c r="F103" s="60"/>
      <c r="G103" s="83">
        <f t="shared" si="9"/>
        <v>6.8212102632969618E-12</v>
      </c>
      <c r="H103" s="60">
        <f t="shared" si="9"/>
        <v>0</v>
      </c>
      <c r="I103" s="60"/>
      <c r="J103" s="60"/>
      <c r="K103" s="60"/>
      <c r="L103" s="60"/>
      <c r="M103" s="60"/>
      <c r="N103" s="82"/>
      <c r="O103" s="82"/>
      <c r="P103" s="82">
        <f t="shared" si="8"/>
        <v>0</v>
      </c>
      <c r="S103" s="208" t="b">
        <f t="shared" si="6"/>
        <v>0</v>
      </c>
    </row>
    <row r="104" spans="1:19" ht="15" x14ac:dyDescent="0.2">
      <c r="A104" s="60"/>
      <c r="B104" s="60"/>
      <c r="C104" s="83"/>
      <c r="D104" s="60"/>
      <c r="E104" s="83"/>
      <c r="F104" s="60"/>
      <c r="G104" s="83">
        <f t="shared" si="9"/>
        <v>6.8212102632969618E-12</v>
      </c>
      <c r="H104" s="60">
        <f t="shared" si="9"/>
        <v>0</v>
      </c>
      <c r="I104" s="60"/>
      <c r="J104" s="60"/>
      <c r="K104" s="60"/>
      <c r="L104" s="60"/>
      <c r="M104" s="60"/>
      <c r="N104" s="82"/>
      <c r="O104" s="82"/>
      <c r="P104" s="82">
        <f t="shared" si="8"/>
        <v>0</v>
      </c>
      <c r="S104" s="208" t="b">
        <f t="shared" si="6"/>
        <v>0</v>
      </c>
    </row>
    <row r="105" spans="1:19" ht="15" x14ac:dyDescent="0.2">
      <c r="A105" s="60"/>
      <c r="B105" s="60"/>
      <c r="C105" s="83"/>
      <c r="D105" s="60"/>
      <c r="E105" s="83"/>
      <c r="F105" s="60"/>
      <c r="G105" s="83">
        <f t="shared" si="9"/>
        <v>6.8212102632969618E-12</v>
      </c>
      <c r="H105" s="60">
        <f t="shared" si="9"/>
        <v>0</v>
      </c>
      <c r="I105" s="60"/>
      <c r="J105" s="60"/>
      <c r="K105" s="60"/>
      <c r="L105" s="60"/>
      <c r="M105" s="60"/>
      <c r="N105" s="82"/>
      <c r="O105" s="82"/>
      <c r="P105" s="82">
        <f t="shared" si="8"/>
        <v>0</v>
      </c>
      <c r="S105" s="208" t="b">
        <f t="shared" si="6"/>
        <v>0</v>
      </c>
    </row>
    <row r="106" spans="1:19" ht="15" x14ac:dyDescent="0.2">
      <c r="A106" s="60"/>
      <c r="B106" s="60"/>
      <c r="C106" s="83"/>
      <c r="D106" s="60"/>
      <c r="E106" s="83"/>
      <c r="F106" s="60"/>
      <c r="G106" s="83">
        <f t="shared" si="9"/>
        <v>6.8212102632969618E-12</v>
      </c>
      <c r="H106" s="60">
        <f t="shared" si="9"/>
        <v>0</v>
      </c>
      <c r="I106" s="60"/>
      <c r="J106" s="60"/>
      <c r="K106" s="60"/>
      <c r="L106" s="60"/>
      <c r="M106" s="60"/>
      <c r="N106" s="82"/>
      <c r="O106" s="82"/>
      <c r="P106" s="82">
        <f t="shared" si="8"/>
        <v>0</v>
      </c>
      <c r="S106" s="208" t="b">
        <f t="shared" si="6"/>
        <v>0</v>
      </c>
    </row>
    <row r="107" spans="1:19" ht="15" x14ac:dyDescent="0.2">
      <c r="A107" s="60"/>
      <c r="B107" s="60"/>
      <c r="C107" s="83"/>
      <c r="D107" s="60"/>
      <c r="E107" s="83"/>
      <c r="F107" s="60"/>
      <c r="G107" s="83">
        <f t="shared" si="9"/>
        <v>6.8212102632969618E-12</v>
      </c>
      <c r="H107" s="60">
        <f t="shared" si="9"/>
        <v>0</v>
      </c>
      <c r="I107" s="60"/>
      <c r="J107" s="60"/>
      <c r="K107" s="60"/>
      <c r="L107" s="60"/>
      <c r="M107" s="60"/>
      <c r="N107" s="82"/>
      <c r="O107" s="82"/>
      <c r="P107" s="82">
        <f t="shared" si="8"/>
        <v>0</v>
      </c>
      <c r="S107" s="208" t="b">
        <f t="shared" si="6"/>
        <v>0</v>
      </c>
    </row>
    <row r="108" spans="1:19" ht="15" x14ac:dyDescent="0.2">
      <c r="A108" s="60"/>
      <c r="B108" s="60"/>
      <c r="C108" s="83"/>
      <c r="D108" s="60"/>
      <c r="E108" s="83"/>
      <c r="F108" s="60"/>
      <c r="G108" s="83">
        <f t="shared" si="9"/>
        <v>6.8212102632969618E-12</v>
      </c>
      <c r="H108" s="60">
        <f t="shared" si="9"/>
        <v>0</v>
      </c>
      <c r="I108" s="60"/>
      <c r="J108" s="60"/>
      <c r="K108" s="60"/>
      <c r="L108" s="60"/>
      <c r="M108" s="60"/>
      <c r="N108" s="82"/>
      <c r="O108" s="82"/>
      <c r="P108" s="82">
        <f t="shared" si="8"/>
        <v>0</v>
      </c>
      <c r="S108" s="208" t="b">
        <f t="shared" si="6"/>
        <v>0</v>
      </c>
    </row>
    <row r="109" spans="1:19" ht="15" x14ac:dyDescent="0.2">
      <c r="A109" s="60"/>
      <c r="B109" s="60"/>
      <c r="C109" s="83"/>
      <c r="D109" s="60"/>
      <c r="E109" s="83"/>
      <c r="F109" s="60"/>
      <c r="G109" s="83">
        <f t="shared" si="9"/>
        <v>6.8212102632969618E-12</v>
      </c>
      <c r="H109" s="60">
        <f t="shared" si="9"/>
        <v>0</v>
      </c>
      <c r="I109" s="60"/>
      <c r="J109" s="60"/>
      <c r="K109" s="60"/>
      <c r="L109" s="60"/>
      <c r="M109" s="60"/>
      <c r="N109" s="82"/>
      <c r="O109" s="82"/>
      <c r="P109" s="82">
        <f t="shared" si="8"/>
        <v>0</v>
      </c>
      <c r="S109" s="208" t="b">
        <f t="shared" si="6"/>
        <v>0</v>
      </c>
    </row>
    <row r="110" spans="1:19" ht="15" x14ac:dyDescent="0.2">
      <c r="A110" s="76"/>
      <c r="B110" s="76"/>
      <c r="C110" s="77"/>
      <c r="D110" s="76"/>
      <c r="E110" s="77"/>
      <c r="F110" s="76"/>
      <c r="G110" s="83">
        <f t="shared" si="9"/>
        <v>6.8212102632969618E-12</v>
      </c>
      <c r="H110" s="60">
        <f t="shared" si="9"/>
        <v>0</v>
      </c>
      <c r="I110" s="60"/>
      <c r="J110" s="60"/>
      <c r="K110" s="76"/>
      <c r="L110" s="60"/>
      <c r="M110" s="76"/>
      <c r="N110" s="81"/>
      <c r="O110" s="81"/>
      <c r="P110" s="82">
        <f t="shared" si="8"/>
        <v>0</v>
      </c>
      <c r="S110" s="208" t="b">
        <f t="shared" si="6"/>
        <v>0</v>
      </c>
    </row>
    <row r="111" spans="1:19" ht="15" x14ac:dyDescent="0.2">
      <c r="A111" s="76"/>
      <c r="B111" s="76"/>
      <c r="C111" s="77"/>
      <c r="D111" s="76"/>
      <c r="E111" s="77"/>
      <c r="F111" s="76"/>
      <c r="G111" s="83">
        <f t="shared" si="9"/>
        <v>6.8212102632969618E-12</v>
      </c>
      <c r="H111" s="60">
        <f t="shared" si="9"/>
        <v>0</v>
      </c>
      <c r="I111" s="60"/>
      <c r="J111" s="60"/>
      <c r="K111" s="76"/>
      <c r="L111" s="60"/>
      <c r="M111" s="76"/>
      <c r="N111" s="81"/>
      <c r="O111" s="81"/>
      <c r="P111" s="82">
        <f t="shared" si="8"/>
        <v>0</v>
      </c>
      <c r="S111" s="208" t="b">
        <f t="shared" si="6"/>
        <v>0</v>
      </c>
    </row>
    <row r="112" spans="1:19" ht="15" x14ac:dyDescent="0.2">
      <c r="A112" s="76"/>
      <c r="B112" s="76"/>
      <c r="C112" s="77"/>
      <c r="D112" s="76"/>
      <c r="E112" s="77"/>
      <c r="F112" s="76"/>
      <c r="G112" s="83">
        <f t="shared" si="9"/>
        <v>6.8212102632969618E-12</v>
      </c>
      <c r="H112" s="60">
        <f t="shared" si="9"/>
        <v>0</v>
      </c>
      <c r="I112" s="60"/>
      <c r="J112" s="60"/>
      <c r="K112" s="76"/>
      <c r="L112" s="60" t="str">
        <f t="shared" ref="L112:L141" si="10">IF(D112&gt;0,D112," ")</f>
        <v xml:space="preserve"> </v>
      </c>
      <c r="M112" s="76"/>
      <c r="N112" s="81"/>
      <c r="O112" s="81"/>
      <c r="P112" s="82">
        <f t="shared" si="8"/>
        <v>0</v>
      </c>
      <c r="S112" s="208" t="b">
        <f t="shared" si="6"/>
        <v>0</v>
      </c>
    </row>
    <row r="113" spans="1:19" ht="15" x14ac:dyDescent="0.2">
      <c r="A113" s="76"/>
      <c r="B113" s="76"/>
      <c r="C113" s="77"/>
      <c r="D113" s="76"/>
      <c r="E113" s="77"/>
      <c r="F113" s="76"/>
      <c r="G113" s="83">
        <f t="shared" si="9"/>
        <v>6.8212102632969618E-12</v>
      </c>
      <c r="H113" s="60">
        <f t="shared" si="9"/>
        <v>0</v>
      </c>
      <c r="I113" s="60"/>
      <c r="J113" s="60"/>
      <c r="K113" s="76"/>
      <c r="L113" s="60" t="str">
        <f t="shared" si="10"/>
        <v xml:space="preserve"> </v>
      </c>
      <c r="M113" s="76"/>
      <c r="N113" s="81"/>
      <c r="O113" s="81"/>
      <c r="P113" s="82">
        <f t="shared" si="8"/>
        <v>0</v>
      </c>
      <c r="S113" s="208" t="b">
        <f t="shared" si="6"/>
        <v>0</v>
      </c>
    </row>
    <row r="114" spans="1:19" ht="15" x14ac:dyDescent="0.2">
      <c r="A114" s="76"/>
      <c r="B114" s="76"/>
      <c r="C114" s="77"/>
      <c r="D114" s="76"/>
      <c r="E114" s="77"/>
      <c r="F114" s="76"/>
      <c r="G114" s="83">
        <f t="shared" si="9"/>
        <v>6.8212102632969618E-12</v>
      </c>
      <c r="H114" s="60">
        <f t="shared" si="9"/>
        <v>0</v>
      </c>
      <c r="I114" s="60"/>
      <c r="J114" s="60"/>
      <c r="K114" s="76"/>
      <c r="L114" s="60" t="str">
        <f t="shared" si="10"/>
        <v xml:space="preserve"> </v>
      </c>
      <c r="M114" s="76"/>
      <c r="N114" s="81"/>
      <c r="O114" s="81"/>
      <c r="P114" s="82">
        <f t="shared" si="8"/>
        <v>0</v>
      </c>
      <c r="S114" s="208" t="b">
        <f t="shared" si="6"/>
        <v>0</v>
      </c>
    </row>
    <row r="115" spans="1:19" ht="15" x14ac:dyDescent="0.2">
      <c r="A115" s="76"/>
      <c r="B115" s="76"/>
      <c r="C115" s="77"/>
      <c r="D115" s="76"/>
      <c r="E115" s="77"/>
      <c r="F115" s="76"/>
      <c r="G115" s="83">
        <f t="shared" si="9"/>
        <v>6.8212102632969618E-12</v>
      </c>
      <c r="H115" s="60">
        <f t="shared" si="9"/>
        <v>0</v>
      </c>
      <c r="I115" s="60"/>
      <c r="J115" s="60"/>
      <c r="K115" s="76"/>
      <c r="L115" s="60" t="str">
        <f t="shared" si="10"/>
        <v xml:space="preserve"> </v>
      </c>
      <c r="M115" s="76"/>
      <c r="N115" s="81"/>
      <c r="O115" s="81"/>
      <c r="P115" s="82">
        <f t="shared" si="8"/>
        <v>0</v>
      </c>
      <c r="S115" s="208" t="b">
        <f t="shared" si="6"/>
        <v>0</v>
      </c>
    </row>
    <row r="116" spans="1:19" ht="15" x14ac:dyDescent="0.2">
      <c r="A116" s="76"/>
      <c r="B116" s="76"/>
      <c r="C116" s="77"/>
      <c r="D116" s="76"/>
      <c r="E116" s="77"/>
      <c r="F116" s="76"/>
      <c r="G116" s="83">
        <f t="shared" si="9"/>
        <v>6.8212102632969618E-12</v>
      </c>
      <c r="H116" s="60">
        <f t="shared" si="9"/>
        <v>0</v>
      </c>
      <c r="I116" s="60"/>
      <c r="J116" s="60"/>
      <c r="K116" s="76"/>
      <c r="L116" s="60" t="str">
        <f t="shared" si="10"/>
        <v xml:space="preserve"> </v>
      </c>
      <c r="M116" s="76"/>
      <c r="N116" s="81"/>
      <c r="O116" s="81"/>
      <c r="P116" s="82">
        <f t="shared" si="8"/>
        <v>0</v>
      </c>
      <c r="S116" s="208" t="b">
        <f t="shared" si="6"/>
        <v>0</v>
      </c>
    </row>
    <row r="117" spans="1:19" ht="15" x14ac:dyDescent="0.2">
      <c r="A117" s="76"/>
      <c r="B117" s="76"/>
      <c r="C117" s="77"/>
      <c r="D117" s="76"/>
      <c r="E117" s="77"/>
      <c r="F117" s="76"/>
      <c r="G117" s="83">
        <f t="shared" si="9"/>
        <v>6.8212102632969618E-12</v>
      </c>
      <c r="H117" s="60">
        <f t="shared" si="9"/>
        <v>0</v>
      </c>
      <c r="I117" s="60"/>
      <c r="J117" s="60"/>
      <c r="K117" s="76"/>
      <c r="L117" s="60" t="str">
        <f t="shared" si="10"/>
        <v xml:space="preserve"> </v>
      </c>
      <c r="M117" s="76"/>
      <c r="N117" s="81"/>
      <c r="O117" s="81"/>
      <c r="P117" s="82">
        <f t="shared" si="8"/>
        <v>0</v>
      </c>
      <c r="S117" s="208" t="b">
        <f t="shared" si="6"/>
        <v>0</v>
      </c>
    </row>
    <row r="118" spans="1:19" ht="15" x14ac:dyDescent="0.2">
      <c r="A118" s="76"/>
      <c r="B118" s="76"/>
      <c r="C118" s="77"/>
      <c r="D118" s="76"/>
      <c r="E118" s="77"/>
      <c r="F118" s="76"/>
      <c r="G118" s="83">
        <f t="shared" si="9"/>
        <v>6.8212102632969618E-12</v>
      </c>
      <c r="H118" s="60">
        <f t="shared" si="9"/>
        <v>0</v>
      </c>
      <c r="I118" s="60"/>
      <c r="J118" s="60"/>
      <c r="K118" s="76"/>
      <c r="L118" s="60" t="str">
        <f t="shared" si="10"/>
        <v xml:space="preserve"> </v>
      </c>
      <c r="M118" s="76"/>
      <c r="N118" s="81"/>
      <c r="O118" s="81"/>
      <c r="P118" s="82">
        <f t="shared" si="8"/>
        <v>0</v>
      </c>
      <c r="S118" s="208" t="b">
        <f t="shared" si="6"/>
        <v>0</v>
      </c>
    </row>
    <row r="119" spans="1:19" ht="15" x14ac:dyDescent="0.2">
      <c r="A119" s="76"/>
      <c r="B119" s="76"/>
      <c r="C119" s="77"/>
      <c r="D119" s="76"/>
      <c r="E119" s="77"/>
      <c r="F119" s="76"/>
      <c r="G119" s="83">
        <f t="shared" si="9"/>
        <v>6.8212102632969618E-12</v>
      </c>
      <c r="H119" s="60">
        <f t="shared" si="9"/>
        <v>0</v>
      </c>
      <c r="I119" s="60"/>
      <c r="J119" s="60"/>
      <c r="K119" s="76"/>
      <c r="L119" s="60" t="str">
        <f t="shared" si="10"/>
        <v xml:space="preserve"> </v>
      </c>
      <c r="M119" s="76"/>
      <c r="N119" s="81"/>
      <c r="O119" s="81"/>
      <c r="P119" s="82">
        <f t="shared" si="8"/>
        <v>0</v>
      </c>
      <c r="S119" s="208" t="b">
        <f t="shared" si="6"/>
        <v>0</v>
      </c>
    </row>
    <row r="120" spans="1:19" ht="15" x14ac:dyDescent="0.2">
      <c r="A120" s="76"/>
      <c r="B120" s="76"/>
      <c r="C120" s="77"/>
      <c r="D120" s="76"/>
      <c r="E120" s="77"/>
      <c r="F120" s="76"/>
      <c r="G120" s="83">
        <f t="shared" si="9"/>
        <v>6.8212102632969618E-12</v>
      </c>
      <c r="H120" s="60">
        <f t="shared" si="9"/>
        <v>0</v>
      </c>
      <c r="I120" s="60"/>
      <c r="J120" s="60"/>
      <c r="K120" s="76"/>
      <c r="L120" s="60" t="str">
        <f t="shared" si="10"/>
        <v xml:space="preserve"> </v>
      </c>
      <c r="M120" s="76"/>
      <c r="N120" s="81"/>
      <c r="O120" s="81"/>
      <c r="P120" s="82">
        <f t="shared" si="8"/>
        <v>0</v>
      </c>
      <c r="S120" s="208" t="b">
        <f t="shared" si="6"/>
        <v>0</v>
      </c>
    </row>
    <row r="121" spans="1:19" ht="15" x14ac:dyDescent="0.2">
      <c r="A121" s="76"/>
      <c r="B121" s="76"/>
      <c r="C121" s="77"/>
      <c r="D121" s="76"/>
      <c r="E121" s="77"/>
      <c r="F121" s="76"/>
      <c r="G121" s="83">
        <f t="shared" ref="G121:H184" si="11">G120-E121+C121</f>
        <v>6.8212102632969618E-12</v>
      </c>
      <c r="H121" s="60">
        <f t="shared" si="11"/>
        <v>0</v>
      </c>
      <c r="I121" s="60"/>
      <c r="J121" s="60"/>
      <c r="K121" s="76"/>
      <c r="L121" s="60" t="str">
        <f t="shared" si="10"/>
        <v xml:space="preserve"> </v>
      </c>
      <c r="M121" s="76"/>
      <c r="N121" s="81"/>
      <c r="O121" s="81"/>
      <c r="P121" s="82">
        <f t="shared" si="8"/>
        <v>0</v>
      </c>
      <c r="S121" s="208" t="b">
        <f t="shared" si="6"/>
        <v>0</v>
      </c>
    </row>
    <row r="122" spans="1:19" ht="15" x14ac:dyDescent="0.2">
      <c r="A122" s="76"/>
      <c r="B122" s="76"/>
      <c r="C122" s="77"/>
      <c r="D122" s="76"/>
      <c r="E122" s="77"/>
      <c r="F122" s="76"/>
      <c r="G122" s="83">
        <f t="shared" si="11"/>
        <v>6.8212102632969618E-12</v>
      </c>
      <c r="H122" s="60">
        <f t="shared" si="11"/>
        <v>0</v>
      </c>
      <c r="I122" s="60"/>
      <c r="J122" s="60"/>
      <c r="K122" s="76"/>
      <c r="L122" s="60" t="str">
        <f t="shared" si="10"/>
        <v xml:space="preserve"> </v>
      </c>
      <c r="M122" s="76"/>
      <c r="N122" s="81"/>
      <c r="O122" s="81"/>
      <c r="P122" s="82">
        <f t="shared" si="8"/>
        <v>0</v>
      </c>
      <c r="S122" s="208" t="b">
        <f t="shared" si="6"/>
        <v>0</v>
      </c>
    </row>
    <row r="123" spans="1:19" ht="15" x14ac:dyDescent="0.2">
      <c r="A123" s="76"/>
      <c r="B123" s="76"/>
      <c r="C123" s="77"/>
      <c r="D123" s="76"/>
      <c r="E123" s="77"/>
      <c r="F123" s="76"/>
      <c r="G123" s="83">
        <f t="shared" si="11"/>
        <v>6.8212102632969618E-12</v>
      </c>
      <c r="H123" s="60">
        <f t="shared" si="11"/>
        <v>0</v>
      </c>
      <c r="I123" s="60"/>
      <c r="J123" s="60"/>
      <c r="K123" s="76"/>
      <c r="L123" s="60" t="str">
        <f t="shared" si="10"/>
        <v xml:space="preserve"> </v>
      </c>
      <c r="M123" s="76"/>
      <c r="N123" s="81"/>
      <c r="O123" s="81"/>
      <c r="P123" s="82">
        <f t="shared" si="8"/>
        <v>0</v>
      </c>
      <c r="S123" s="208" t="b">
        <f t="shared" si="6"/>
        <v>0</v>
      </c>
    </row>
    <row r="124" spans="1:19" ht="15" x14ac:dyDescent="0.2">
      <c r="A124" s="76"/>
      <c r="B124" s="76"/>
      <c r="C124" s="77"/>
      <c r="D124" s="76"/>
      <c r="E124" s="77"/>
      <c r="F124" s="76"/>
      <c r="G124" s="83">
        <f t="shared" si="11"/>
        <v>6.8212102632969618E-12</v>
      </c>
      <c r="H124" s="60">
        <f t="shared" si="11"/>
        <v>0</v>
      </c>
      <c r="I124" s="60"/>
      <c r="J124" s="60"/>
      <c r="K124" s="76"/>
      <c r="L124" s="60" t="str">
        <f t="shared" si="10"/>
        <v xml:space="preserve"> </v>
      </c>
      <c r="M124" s="76"/>
      <c r="N124" s="81"/>
      <c r="O124" s="81"/>
      <c r="P124" s="82">
        <f t="shared" si="8"/>
        <v>0</v>
      </c>
      <c r="S124" s="208" t="b">
        <f t="shared" si="6"/>
        <v>0</v>
      </c>
    </row>
    <row r="125" spans="1:19" ht="15" x14ac:dyDescent="0.2">
      <c r="A125" s="76"/>
      <c r="B125" s="76"/>
      <c r="C125" s="77"/>
      <c r="D125" s="76"/>
      <c r="E125" s="77"/>
      <c r="F125" s="76"/>
      <c r="G125" s="83">
        <f t="shared" si="11"/>
        <v>6.8212102632969618E-12</v>
      </c>
      <c r="H125" s="60">
        <f t="shared" si="11"/>
        <v>0</v>
      </c>
      <c r="I125" s="60"/>
      <c r="J125" s="60"/>
      <c r="K125" s="76"/>
      <c r="L125" s="60" t="str">
        <f t="shared" si="10"/>
        <v xml:space="preserve"> </v>
      </c>
      <c r="M125" s="76"/>
      <c r="N125" s="81"/>
      <c r="O125" s="81"/>
      <c r="P125" s="82">
        <f t="shared" si="8"/>
        <v>0</v>
      </c>
      <c r="S125" s="208" t="b">
        <f t="shared" si="6"/>
        <v>0</v>
      </c>
    </row>
    <row r="126" spans="1:19" ht="15" x14ac:dyDescent="0.2">
      <c r="A126" s="76"/>
      <c r="B126" s="76"/>
      <c r="C126" s="77"/>
      <c r="D126" s="76"/>
      <c r="E126" s="77"/>
      <c r="F126" s="76"/>
      <c r="G126" s="83">
        <f t="shared" si="11"/>
        <v>6.8212102632969618E-12</v>
      </c>
      <c r="H126" s="60">
        <f t="shared" si="11"/>
        <v>0</v>
      </c>
      <c r="I126" s="60"/>
      <c r="J126" s="60"/>
      <c r="K126" s="76"/>
      <c r="L126" s="60" t="str">
        <f t="shared" si="10"/>
        <v xml:space="preserve"> </v>
      </c>
      <c r="M126" s="76"/>
      <c r="N126" s="81"/>
      <c r="O126" s="81"/>
      <c r="P126" s="82">
        <f t="shared" si="8"/>
        <v>0</v>
      </c>
      <c r="S126" s="208" t="b">
        <f t="shared" si="6"/>
        <v>0</v>
      </c>
    </row>
    <row r="127" spans="1:19" ht="15" x14ac:dyDescent="0.2">
      <c r="A127" s="76"/>
      <c r="B127" s="76"/>
      <c r="C127" s="77"/>
      <c r="D127" s="76"/>
      <c r="E127" s="77"/>
      <c r="F127" s="76"/>
      <c r="G127" s="83">
        <f t="shared" si="11"/>
        <v>6.8212102632969618E-12</v>
      </c>
      <c r="H127" s="60">
        <f t="shared" si="11"/>
        <v>0</v>
      </c>
      <c r="I127" s="60"/>
      <c r="J127" s="60"/>
      <c r="K127" s="76"/>
      <c r="L127" s="60" t="str">
        <f t="shared" si="10"/>
        <v xml:space="preserve"> </v>
      </c>
      <c r="M127" s="76"/>
      <c r="N127" s="81"/>
      <c r="O127" s="81"/>
      <c r="P127" s="82">
        <f t="shared" si="8"/>
        <v>0</v>
      </c>
      <c r="S127" s="208" t="b">
        <f t="shared" si="6"/>
        <v>0</v>
      </c>
    </row>
    <row r="128" spans="1:19" ht="15" x14ac:dyDescent="0.2">
      <c r="A128" s="76"/>
      <c r="B128" s="76"/>
      <c r="C128" s="77"/>
      <c r="D128" s="76"/>
      <c r="E128" s="77"/>
      <c r="F128" s="76"/>
      <c r="G128" s="83">
        <f t="shared" si="11"/>
        <v>6.8212102632969618E-12</v>
      </c>
      <c r="H128" s="60">
        <f t="shared" si="11"/>
        <v>0</v>
      </c>
      <c r="I128" s="60"/>
      <c r="J128" s="60"/>
      <c r="K128" s="76"/>
      <c r="L128" s="60" t="str">
        <f t="shared" si="10"/>
        <v xml:space="preserve"> </v>
      </c>
      <c r="M128" s="76"/>
      <c r="N128" s="81"/>
      <c r="O128" s="81"/>
      <c r="P128" s="82">
        <f t="shared" si="8"/>
        <v>0</v>
      </c>
      <c r="S128" s="208" t="b">
        <f t="shared" si="6"/>
        <v>0</v>
      </c>
    </row>
    <row r="129" spans="1:19" ht="15" x14ac:dyDescent="0.2">
      <c r="A129" s="76"/>
      <c r="B129" s="76"/>
      <c r="C129" s="77"/>
      <c r="D129" s="76"/>
      <c r="E129" s="77"/>
      <c r="F129" s="76"/>
      <c r="G129" s="83">
        <f t="shared" si="11"/>
        <v>6.8212102632969618E-12</v>
      </c>
      <c r="H129" s="60">
        <f t="shared" si="11"/>
        <v>0</v>
      </c>
      <c r="I129" s="60"/>
      <c r="J129" s="60"/>
      <c r="K129" s="76"/>
      <c r="L129" s="60" t="str">
        <f t="shared" si="10"/>
        <v xml:space="preserve"> </v>
      </c>
      <c r="M129" s="76"/>
      <c r="N129" s="81"/>
      <c r="O129" s="81"/>
      <c r="P129" s="82">
        <f t="shared" si="8"/>
        <v>0</v>
      </c>
      <c r="S129" s="208" t="b">
        <f t="shared" si="6"/>
        <v>0</v>
      </c>
    </row>
    <row r="130" spans="1:19" ht="15" x14ac:dyDescent="0.2">
      <c r="A130" s="76"/>
      <c r="B130" s="76"/>
      <c r="C130" s="77"/>
      <c r="D130" s="76"/>
      <c r="E130" s="77"/>
      <c r="F130" s="76"/>
      <c r="G130" s="83">
        <f t="shared" si="11"/>
        <v>6.8212102632969618E-12</v>
      </c>
      <c r="H130" s="60">
        <f t="shared" si="11"/>
        <v>0</v>
      </c>
      <c r="I130" s="60"/>
      <c r="J130" s="60"/>
      <c r="K130" s="76"/>
      <c r="L130" s="60" t="str">
        <f t="shared" si="10"/>
        <v xml:space="preserve"> </v>
      </c>
      <c r="M130" s="76"/>
      <c r="N130" s="81"/>
      <c r="O130" s="81"/>
      <c r="P130" s="82">
        <f t="shared" si="8"/>
        <v>0</v>
      </c>
      <c r="S130" s="208" t="b">
        <f t="shared" si="6"/>
        <v>0</v>
      </c>
    </row>
    <row r="131" spans="1:19" ht="15" x14ac:dyDescent="0.2">
      <c r="A131" s="76"/>
      <c r="B131" s="76"/>
      <c r="C131" s="77"/>
      <c r="D131" s="76"/>
      <c r="E131" s="77"/>
      <c r="F131" s="76"/>
      <c r="G131" s="83">
        <f t="shared" si="11"/>
        <v>6.8212102632969618E-12</v>
      </c>
      <c r="H131" s="60">
        <f t="shared" si="11"/>
        <v>0</v>
      </c>
      <c r="I131" s="60"/>
      <c r="J131" s="60"/>
      <c r="K131" s="76"/>
      <c r="L131" s="60" t="str">
        <f t="shared" si="10"/>
        <v xml:space="preserve"> </v>
      </c>
      <c r="M131" s="76"/>
      <c r="N131" s="81"/>
      <c r="O131" s="81"/>
      <c r="P131" s="82">
        <f t="shared" si="8"/>
        <v>0</v>
      </c>
      <c r="S131" s="208" t="b">
        <f t="shared" si="6"/>
        <v>0</v>
      </c>
    </row>
    <row r="132" spans="1:19" ht="15" x14ac:dyDescent="0.2">
      <c r="A132" s="76"/>
      <c r="B132" s="76"/>
      <c r="C132" s="77"/>
      <c r="D132" s="76"/>
      <c r="E132" s="77"/>
      <c r="F132" s="76"/>
      <c r="G132" s="83">
        <f t="shared" si="11"/>
        <v>6.8212102632969618E-12</v>
      </c>
      <c r="H132" s="60">
        <f t="shared" si="11"/>
        <v>0</v>
      </c>
      <c r="I132" s="60"/>
      <c r="J132" s="60"/>
      <c r="K132" s="76"/>
      <c r="L132" s="60" t="str">
        <f t="shared" si="10"/>
        <v xml:space="preserve"> </v>
      </c>
      <c r="M132" s="76"/>
      <c r="N132" s="81"/>
      <c r="O132" s="81"/>
      <c r="P132" s="82">
        <f t="shared" si="8"/>
        <v>0</v>
      </c>
      <c r="S132" s="208" t="b">
        <f t="shared" si="6"/>
        <v>0</v>
      </c>
    </row>
    <row r="133" spans="1:19" ht="15" x14ac:dyDescent="0.2">
      <c r="A133" s="76"/>
      <c r="B133" s="76"/>
      <c r="C133" s="77"/>
      <c r="D133" s="76"/>
      <c r="E133" s="77"/>
      <c r="F133" s="76"/>
      <c r="G133" s="83">
        <f t="shared" si="11"/>
        <v>6.8212102632969618E-12</v>
      </c>
      <c r="H133" s="60">
        <f t="shared" si="11"/>
        <v>0</v>
      </c>
      <c r="I133" s="60"/>
      <c r="J133" s="60"/>
      <c r="K133" s="76"/>
      <c r="L133" s="60" t="str">
        <f t="shared" si="10"/>
        <v xml:space="preserve"> </v>
      </c>
      <c r="M133" s="76"/>
      <c r="N133" s="81"/>
      <c r="O133" s="81"/>
      <c r="P133" s="82">
        <f t="shared" si="8"/>
        <v>0</v>
      </c>
      <c r="S133" s="208" t="b">
        <f t="shared" si="6"/>
        <v>0</v>
      </c>
    </row>
    <row r="134" spans="1:19" ht="15" x14ac:dyDescent="0.2">
      <c r="A134" s="76"/>
      <c r="B134" s="76"/>
      <c r="C134" s="77"/>
      <c r="D134" s="76"/>
      <c r="E134" s="77"/>
      <c r="F134" s="76"/>
      <c r="G134" s="83">
        <f t="shared" si="11"/>
        <v>6.8212102632969618E-12</v>
      </c>
      <c r="H134" s="60">
        <f t="shared" si="11"/>
        <v>0</v>
      </c>
      <c r="I134" s="60"/>
      <c r="J134" s="60"/>
      <c r="K134" s="76"/>
      <c r="L134" s="60" t="str">
        <f t="shared" si="10"/>
        <v xml:space="preserve"> </v>
      </c>
      <c r="M134" s="76"/>
      <c r="N134" s="81"/>
      <c r="O134" s="81"/>
      <c r="P134" s="82">
        <f t="shared" si="8"/>
        <v>0</v>
      </c>
      <c r="S134" s="208" t="b">
        <f t="shared" si="6"/>
        <v>0</v>
      </c>
    </row>
    <row r="135" spans="1:19" ht="15" x14ac:dyDescent="0.2">
      <c r="A135" s="76"/>
      <c r="B135" s="76"/>
      <c r="C135" s="77"/>
      <c r="D135" s="76"/>
      <c r="E135" s="77"/>
      <c r="F135" s="76"/>
      <c r="G135" s="83">
        <f t="shared" si="11"/>
        <v>6.8212102632969618E-12</v>
      </c>
      <c r="H135" s="60">
        <f t="shared" si="11"/>
        <v>0</v>
      </c>
      <c r="I135" s="60"/>
      <c r="J135" s="60"/>
      <c r="K135" s="76"/>
      <c r="L135" s="60" t="str">
        <f t="shared" si="10"/>
        <v xml:space="preserve"> </v>
      </c>
      <c r="M135" s="76"/>
      <c r="N135" s="81"/>
      <c r="O135" s="81"/>
      <c r="P135" s="82">
        <f t="shared" si="8"/>
        <v>0</v>
      </c>
      <c r="S135" s="208" t="b">
        <f t="shared" si="6"/>
        <v>0</v>
      </c>
    </row>
    <row r="136" spans="1:19" ht="15" x14ac:dyDescent="0.2">
      <c r="A136" s="76"/>
      <c r="B136" s="76"/>
      <c r="C136" s="77"/>
      <c r="D136" s="76"/>
      <c r="E136" s="77"/>
      <c r="F136" s="76"/>
      <c r="G136" s="83">
        <f t="shared" si="11"/>
        <v>6.8212102632969618E-12</v>
      </c>
      <c r="H136" s="60">
        <f t="shared" si="11"/>
        <v>0</v>
      </c>
      <c r="I136" s="60"/>
      <c r="J136" s="60"/>
      <c r="K136" s="76"/>
      <c r="L136" s="60" t="str">
        <f t="shared" si="10"/>
        <v xml:space="preserve"> </v>
      </c>
      <c r="M136" s="76"/>
      <c r="N136" s="81"/>
      <c r="O136" s="81"/>
      <c r="P136" s="82">
        <f t="shared" si="8"/>
        <v>0</v>
      </c>
      <c r="S136" s="208" t="b">
        <f t="shared" si="6"/>
        <v>0</v>
      </c>
    </row>
    <row r="137" spans="1:19" ht="15" x14ac:dyDescent="0.2">
      <c r="A137" s="76"/>
      <c r="B137" s="76"/>
      <c r="C137" s="77"/>
      <c r="D137" s="76"/>
      <c r="E137" s="77"/>
      <c r="F137" s="76"/>
      <c r="G137" s="83">
        <f t="shared" si="11"/>
        <v>6.8212102632969618E-12</v>
      </c>
      <c r="H137" s="60">
        <f t="shared" si="11"/>
        <v>0</v>
      </c>
      <c r="I137" s="60"/>
      <c r="J137" s="60"/>
      <c r="K137" s="76"/>
      <c r="L137" s="60" t="str">
        <f t="shared" si="10"/>
        <v xml:space="preserve"> </v>
      </c>
      <c r="M137" s="76"/>
      <c r="N137" s="81"/>
      <c r="O137" s="81"/>
      <c r="P137" s="82">
        <f t="shared" si="8"/>
        <v>0</v>
      </c>
      <c r="S137" s="208" t="b">
        <f t="shared" si="6"/>
        <v>0</v>
      </c>
    </row>
    <row r="138" spans="1:19" ht="15" x14ac:dyDescent="0.2">
      <c r="A138" s="76"/>
      <c r="B138" s="76"/>
      <c r="C138" s="77"/>
      <c r="D138" s="76"/>
      <c r="E138" s="77"/>
      <c r="F138" s="76"/>
      <c r="G138" s="83">
        <f t="shared" si="11"/>
        <v>6.8212102632969618E-12</v>
      </c>
      <c r="H138" s="60">
        <f t="shared" si="11"/>
        <v>0</v>
      </c>
      <c r="I138" s="60"/>
      <c r="J138" s="60"/>
      <c r="K138" s="76"/>
      <c r="L138" s="60" t="str">
        <f t="shared" si="10"/>
        <v xml:space="preserve"> </v>
      </c>
      <c r="M138" s="76"/>
      <c r="N138" s="81"/>
      <c r="O138" s="81"/>
      <c r="P138" s="82">
        <f t="shared" si="8"/>
        <v>0</v>
      </c>
      <c r="S138" s="208" t="b">
        <f t="shared" ref="S138:S201" si="12">IF((F138)&gt;=1,SUM(E138))</f>
        <v>0</v>
      </c>
    </row>
    <row r="139" spans="1:19" ht="15" x14ac:dyDescent="0.2">
      <c r="A139" s="76"/>
      <c r="B139" s="76"/>
      <c r="C139" s="77"/>
      <c r="D139" s="76"/>
      <c r="E139" s="77"/>
      <c r="F139" s="76"/>
      <c r="G139" s="83">
        <f t="shared" si="11"/>
        <v>6.8212102632969618E-12</v>
      </c>
      <c r="H139" s="60">
        <f t="shared" si="11"/>
        <v>0</v>
      </c>
      <c r="I139" s="60"/>
      <c r="J139" s="60"/>
      <c r="K139" s="76"/>
      <c r="L139" s="60" t="str">
        <f t="shared" si="10"/>
        <v xml:space="preserve"> </v>
      </c>
      <c r="M139" s="76"/>
      <c r="N139" s="81"/>
      <c r="O139" s="81"/>
      <c r="P139" s="82">
        <f t="shared" si="8"/>
        <v>0</v>
      </c>
      <c r="S139" s="208" t="b">
        <f t="shared" si="12"/>
        <v>0</v>
      </c>
    </row>
    <row r="140" spans="1:19" ht="15" x14ac:dyDescent="0.2">
      <c r="A140" s="76"/>
      <c r="B140" s="76"/>
      <c r="C140" s="77"/>
      <c r="D140" s="76"/>
      <c r="E140" s="77"/>
      <c r="F140" s="76"/>
      <c r="G140" s="83">
        <f t="shared" si="11"/>
        <v>6.8212102632969618E-12</v>
      </c>
      <c r="H140" s="60">
        <f t="shared" si="11"/>
        <v>0</v>
      </c>
      <c r="I140" s="60"/>
      <c r="J140" s="60"/>
      <c r="K140" s="76"/>
      <c r="L140" s="60" t="str">
        <f t="shared" si="10"/>
        <v xml:space="preserve"> </v>
      </c>
      <c r="M140" s="76"/>
      <c r="N140" s="81"/>
      <c r="O140" s="81"/>
      <c r="P140" s="82">
        <f t="shared" ref="P140:P203" si="13">O140*G140</f>
        <v>0</v>
      </c>
      <c r="S140" s="208" t="b">
        <f t="shared" si="12"/>
        <v>0</v>
      </c>
    </row>
    <row r="141" spans="1:19" ht="15" x14ac:dyDescent="0.2">
      <c r="A141" s="76"/>
      <c r="B141" s="76"/>
      <c r="C141" s="77"/>
      <c r="D141" s="76"/>
      <c r="E141" s="77"/>
      <c r="F141" s="76"/>
      <c r="G141" s="83">
        <f t="shared" si="11"/>
        <v>6.8212102632969618E-12</v>
      </c>
      <c r="H141" s="60">
        <f t="shared" si="11"/>
        <v>0</v>
      </c>
      <c r="I141" s="60"/>
      <c r="J141" s="60"/>
      <c r="K141" s="76"/>
      <c r="L141" s="60" t="str">
        <f t="shared" si="10"/>
        <v xml:space="preserve"> </v>
      </c>
      <c r="M141" s="76"/>
      <c r="N141" s="81"/>
      <c r="O141" s="81"/>
      <c r="P141" s="82">
        <f t="shared" si="13"/>
        <v>0</v>
      </c>
      <c r="S141" s="208" t="b">
        <f t="shared" si="12"/>
        <v>0</v>
      </c>
    </row>
    <row r="142" spans="1:19" ht="15" x14ac:dyDescent="0.2">
      <c r="A142" s="76"/>
      <c r="B142" s="76"/>
      <c r="C142" s="77"/>
      <c r="D142" s="76"/>
      <c r="E142" s="77"/>
      <c r="F142" s="76"/>
      <c r="G142" s="83">
        <f t="shared" si="11"/>
        <v>6.8212102632969618E-12</v>
      </c>
      <c r="H142" s="60">
        <f t="shared" si="11"/>
        <v>0</v>
      </c>
      <c r="I142" s="60"/>
      <c r="J142" s="60"/>
      <c r="K142" s="76"/>
      <c r="L142" s="60" t="str">
        <f t="shared" ref="L142:L205" si="14">IF(D142&gt;0,D142," ")</f>
        <v xml:space="preserve"> </v>
      </c>
      <c r="M142" s="76"/>
      <c r="N142" s="81"/>
      <c r="O142" s="81"/>
      <c r="P142" s="82">
        <f t="shared" si="13"/>
        <v>0</v>
      </c>
      <c r="S142" s="208" t="b">
        <f t="shared" si="12"/>
        <v>0</v>
      </c>
    </row>
    <row r="143" spans="1:19" ht="15" x14ac:dyDescent="0.2">
      <c r="A143" s="76"/>
      <c r="B143" s="76"/>
      <c r="C143" s="77"/>
      <c r="D143" s="76"/>
      <c r="E143" s="77"/>
      <c r="F143" s="76"/>
      <c r="G143" s="83">
        <f t="shared" si="11"/>
        <v>6.8212102632969618E-12</v>
      </c>
      <c r="H143" s="60">
        <f t="shared" si="11"/>
        <v>0</v>
      </c>
      <c r="I143" s="60"/>
      <c r="J143" s="60"/>
      <c r="K143" s="76"/>
      <c r="L143" s="60" t="str">
        <f t="shared" si="14"/>
        <v xml:space="preserve"> </v>
      </c>
      <c r="M143" s="76"/>
      <c r="N143" s="81"/>
      <c r="O143" s="81"/>
      <c r="P143" s="82">
        <f t="shared" si="13"/>
        <v>0</v>
      </c>
      <c r="S143" s="208" t="b">
        <f t="shared" si="12"/>
        <v>0</v>
      </c>
    </row>
    <row r="144" spans="1:19" ht="15" x14ac:dyDescent="0.2">
      <c r="A144" s="76"/>
      <c r="B144" s="76"/>
      <c r="C144" s="77"/>
      <c r="D144" s="76"/>
      <c r="E144" s="77"/>
      <c r="F144" s="76"/>
      <c r="G144" s="83">
        <f t="shared" si="11"/>
        <v>6.8212102632969618E-12</v>
      </c>
      <c r="H144" s="60">
        <f t="shared" si="11"/>
        <v>0</v>
      </c>
      <c r="I144" s="60"/>
      <c r="J144" s="60"/>
      <c r="K144" s="76"/>
      <c r="L144" s="60" t="str">
        <f t="shared" si="14"/>
        <v xml:space="preserve"> </v>
      </c>
      <c r="M144" s="76"/>
      <c r="N144" s="81"/>
      <c r="O144" s="81"/>
      <c r="P144" s="82">
        <f t="shared" si="13"/>
        <v>0</v>
      </c>
      <c r="S144" s="208" t="b">
        <f t="shared" si="12"/>
        <v>0</v>
      </c>
    </row>
    <row r="145" spans="1:19" ht="15" x14ac:dyDescent="0.2">
      <c r="A145" s="76"/>
      <c r="B145" s="76"/>
      <c r="C145" s="77"/>
      <c r="D145" s="76"/>
      <c r="E145" s="77"/>
      <c r="F145" s="76"/>
      <c r="G145" s="83">
        <f t="shared" si="11"/>
        <v>6.8212102632969618E-12</v>
      </c>
      <c r="H145" s="60">
        <f t="shared" si="11"/>
        <v>0</v>
      </c>
      <c r="I145" s="60"/>
      <c r="J145" s="60"/>
      <c r="K145" s="76"/>
      <c r="L145" s="60" t="str">
        <f t="shared" si="14"/>
        <v xml:space="preserve"> </v>
      </c>
      <c r="M145" s="76"/>
      <c r="N145" s="81"/>
      <c r="O145" s="81"/>
      <c r="P145" s="82">
        <f t="shared" si="13"/>
        <v>0</v>
      </c>
      <c r="S145" s="208" t="b">
        <f t="shared" si="12"/>
        <v>0</v>
      </c>
    </row>
    <row r="146" spans="1:19" ht="15" x14ac:dyDescent="0.2">
      <c r="A146" s="76"/>
      <c r="B146" s="76"/>
      <c r="C146" s="77"/>
      <c r="D146" s="76"/>
      <c r="E146" s="77"/>
      <c r="F146" s="76"/>
      <c r="G146" s="83">
        <f t="shared" si="11"/>
        <v>6.8212102632969618E-12</v>
      </c>
      <c r="H146" s="60">
        <f t="shared" si="11"/>
        <v>0</v>
      </c>
      <c r="I146" s="60"/>
      <c r="J146" s="60"/>
      <c r="K146" s="76"/>
      <c r="L146" s="60" t="str">
        <f t="shared" si="14"/>
        <v xml:space="preserve"> </v>
      </c>
      <c r="M146" s="76"/>
      <c r="N146" s="81"/>
      <c r="O146" s="81"/>
      <c r="P146" s="82">
        <f t="shared" si="13"/>
        <v>0</v>
      </c>
      <c r="S146" s="208" t="b">
        <f t="shared" si="12"/>
        <v>0</v>
      </c>
    </row>
    <row r="147" spans="1:19" ht="15" x14ac:dyDescent="0.2">
      <c r="A147" s="76"/>
      <c r="B147" s="76"/>
      <c r="C147" s="77"/>
      <c r="D147" s="76"/>
      <c r="E147" s="77"/>
      <c r="F147" s="76"/>
      <c r="G147" s="83">
        <f t="shared" si="11"/>
        <v>6.8212102632969618E-12</v>
      </c>
      <c r="H147" s="60">
        <f t="shared" si="11"/>
        <v>0</v>
      </c>
      <c r="I147" s="60"/>
      <c r="J147" s="60"/>
      <c r="K147" s="76"/>
      <c r="L147" s="60" t="str">
        <f t="shared" si="14"/>
        <v xml:space="preserve"> </v>
      </c>
      <c r="M147" s="76"/>
      <c r="N147" s="81"/>
      <c r="O147" s="81"/>
      <c r="P147" s="82">
        <f t="shared" si="13"/>
        <v>0</v>
      </c>
      <c r="S147" s="208" t="b">
        <f t="shared" si="12"/>
        <v>0</v>
      </c>
    </row>
    <row r="148" spans="1:19" ht="15" x14ac:dyDescent="0.2">
      <c r="A148" s="76"/>
      <c r="B148" s="76"/>
      <c r="C148" s="77"/>
      <c r="D148" s="76"/>
      <c r="E148" s="77"/>
      <c r="F148" s="76"/>
      <c r="G148" s="83">
        <f t="shared" si="11"/>
        <v>6.8212102632969618E-12</v>
      </c>
      <c r="H148" s="60">
        <f t="shared" si="11"/>
        <v>0</v>
      </c>
      <c r="I148" s="60"/>
      <c r="J148" s="60"/>
      <c r="K148" s="76"/>
      <c r="L148" s="60" t="str">
        <f t="shared" si="14"/>
        <v xml:space="preserve"> </v>
      </c>
      <c r="M148" s="76"/>
      <c r="N148" s="81"/>
      <c r="O148" s="81"/>
      <c r="P148" s="82">
        <f t="shared" si="13"/>
        <v>0</v>
      </c>
      <c r="S148" s="208" t="b">
        <f t="shared" si="12"/>
        <v>0</v>
      </c>
    </row>
    <row r="149" spans="1:19" ht="15" x14ac:dyDescent="0.2">
      <c r="A149" s="76"/>
      <c r="B149" s="76"/>
      <c r="C149" s="77"/>
      <c r="D149" s="76"/>
      <c r="E149" s="77"/>
      <c r="F149" s="76"/>
      <c r="G149" s="83">
        <f t="shared" si="11"/>
        <v>6.8212102632969618E-12</v>
      </c>
      <c r="H149" s="60">
        <f t="shared" si="11"/>
        <v>0</v>
      </c>
      <c r="I149" s="60"/>
      <c r="J149" s="60"/>
      <c r="K149" s="76"/>
      <c r="L149" s="60" t="str">
        <f t="shared" si="14"/>
        <v xml:space="preserve"> </v>
      </c>
      <c r="M149" s="76"/>
      <c r="N149" s="81"/>
      <c r="O149" s="81"/>
      <c r="P149" s="82">
        <f t="shared" si="13"/>
        <v>0</v>
      </c>
      <c r="S149" s="208" t="b">
        <f t="shared" si="12"/>
        <v>0</v>
      </c>
    </row>
    <row r="150" spans="1:19" ht="15" x14ac:dyDescent="0.2">
      <c r="A150" s="76"/>
      <c r="B150" s="76"/>
      <c r="C150" s="77"/>
      <c r="D150" s="76"/>
      <c r="E150" s="77"/>
      <c r="F150" s="76"/>
      <c r="G150" s="83">
        <f t="shared" si="11"/>
        <v>6.8212102632969618E-12</v>
      </c>
      <c r="H150" s="60">
        <f t="shared" si="11"/>
        <v>0</v>
      </c>
      <c r="I150" s="60"/>
      <c r="J150" s="60"/>
      <c r="K150" s="76"/>
      <c r="L150" s="60" t="str">
        <f t="shared" si="14"/>
        <v xml:space="preserve"> </v>
      </c>
      <c r="M150" s="76"/>
      <c r="N150" s="81"/>
      <c r="O150" s="81"/>
      <c r="P150" s="82">
        <f t="shared" si="13"/>
        <v>0</v>
      </c>
      <c r="S150" s="208" t="b">
        <f t="shared" si="12"/>
        <v>0</v>
      </c>
    </row>
    <row r="151" spans="1:19" ht="15" x14ac:dyDescent="0.2">
      <c r="A151" s="76"/>
      <c r="B151" s="76"/>
      <c r="C151" s="77"/>
      <c r="D151" s="76"/>
      <c r="E151" s="77"/>
      <c r="F151" s="76"/>
      <c r="G151" s="83">
        <f t="shared" si="11"/>
        <v>6.8212102632969618E-12</v>
      </c>
      <c r="H151" s="60">
        <f t="shared" si="11"/>
        <v>0</v>
      </c>
      <c r="I151" s="60"/>
      <c r="J151" s="60"/>
      <c r="K151" s="76"/>
      <c r="L151" s="60" t="str">
        <f t="shared" si="14"/>
        <v xml:space="preserve"> </v>
      </c>
      <c r="M151" s="76"/>
      <c r="N151" s="81"/>
      <c r="O151" s="81"/>
      <c r="P151" s="82">
        <f t="shared" si="13"/>
        <v>0</v>
      </c>
      <c r="S151" s="208" t="b">
        <f t="shared" si="12"/>
        <v>0</v>
      </c>
    </row>
    <row r="152" spans="1:19" ht="15" x14ac:dyDescent="0.2">
      <c r="A152" s="76"/>
      <c r="B152" s="76"/>
      <c r="C152" s="77"/>
      <c r="D152" s="76"/>
      <c r="E152" s="77"/>
      <c r="F152" s="76"/>
      <c r="G152" s="83">
        <f t="shared" si="11"/>
        <v>6.8212102632969618E-12</v>
      </c>
      <c r="H152" s="60">
        <f t="shared" si="11"/>
        <v>0</v>
      </c>
      <c r="I152" s="60"/>
      <c r="J152" s="60"/>
      <c r="K152" s="76"/>
      <c r="L152" s="60" t="str">
        <f t="shared" si="14"/>
        <v xml:space="preserve"> </v>
      </c>
      <c r="M152" s="76"/>
      <c r="N152" s="81"/>
      <c r="O152" s="81"/>
      <c r="P152" s="82">
        <f t="shared" si="13"/>
        <v>0</v>
      </c>
      <c r="S152" s="208" t="b">
        <f t="shared" si="12"/>
        <v>0</v>
      </c>
    </row>
    <row r="153" spans="1:19" ht="15" x14ac:dyDescent="0.2">
      <c r="A153" s="76"/>
      <c r="B153" s="76"/>
      <c r="C153" s="77"/>
      <c r="D153" s="76"/>
      <c r="E153" s="77"/>
      <c r="F153" s="76"/>
      <c r="G153" s="83">
        <f t="shared" si="11"/>
        <v>6.8212102632969618E-12</v>
      </c>
      <c r="H153" s="60">
        <f t="shared" si="11"/>
        <v>0</v>
      </c>
      <c r="I153" s="60"/>
      <c r="J153" s="60"/>
      <c r="K153" s="76"/>
      <c r="L153" s="60" t="str">
        <f t="shared" si="14"/>
        <v xml:space="preserve"> </v>
      </c>
      <c r="M153" s="76"/>
      <c r="N153" s="81"/>
      <c r="O153" s="81"/>
      <c r="P153" s="82">
        <f t="shared" si="13"/>
        <v>0</v>
      </c>
      <c r="S153" s="208" t="b">
        <f t="shared" si="12"/>
        <v>0</v>
      </c>
    </row>
    <row r="154" spans="1:19" ht="15" x14ac:dyDescent="0.2">
      <c r="A154" s="76"/>
      <c r="B154" s="76"/>
      <c r="C154" s="77"/>
      <c r="D154" s="76"/>
      <c r="E154" s="77"/>
      <c r="F154" s="76"/>
      <c r="G154" s="83">
        <f t="shared" si="11"/>
        <v>6.8212102632969618E-12</v>
      </c>
      <c r="H154" s="60">
        <f t="shared" si="11"/>
        <v>0</v>
      </c>
      <c r="I154" s="60"/>
      <c r="J154" s="60"/>
      <c r="K154" s="76"/>
      <c r="L154" s="60" t="str">
        <f t="shared" si="14"/>
        <v xml:space="preserve"> </v>
      </c>
      <c r="M154" s="76"/>
      <c r="N154" s="81"/>
      <c r="O154" s="81"/>
      <c r="P154" s="82">
        <f t="shared" si="13"/>
        <v>0</v>
      </c>
      <c r="S154" s="208" t="b">
        <f t="shared" si="12"/>
        <v>0</v>
      </c>
    </row>
    <row r="155" spans="1:19" ht="15" x14ac:dyDescent="0.2">
      <c r="A155" s="76"/>
      <c r="B155" s="76"/>
      <c r="C155" s="77"/>
      <c r="D155" s="76"/>
      <c r="E155" s="77"/>
      <c r="F155" s="76"/>
      <c r="G155" s="83">
        <f t="shared" si="11"/>
        <v>6.8212102632969618E-12</v>
      </c>
      <c r="H155" s="60">
        <f t="shared" si="11"/>
        <v>0</v>
      </c>
      <c r="I155" s="60"/>
      <c r="J155" s="60"/>
      <c r="K155" s="76"/>
      <c r="L155" s="60" t="str">
        <f t="shared" si="14"/>
        <v xml:space="preserve"> </v>
      </c>
      <c r="M155" s="76"/>
      <c r="N155" s="81"/>
      <c r="O155" s="81"/>
      <c r="P155" s="82">
        <f t="shared" si="13"/>
        <v>0</v>
      </c>
      <c r="S155" s="208" t="b">
        <f t="shared" si="12"/>
        <v>0</v>
      </c>
    </row>
    <row r="156" spans="1:19" ht="15" x14ac:dyDescent="0.2">
      <c r="A156" s="76"/>
      <c r="B156" s="76"/>
      <c r="C156" s="77"/>
      <c r="D156" s="76"/>
      <c r="E156" s="77"/>
      <c r="F156" s="76"/>
      <c r="G156" s="83">
        <f t="shared" si="11"/>
        <v>6.8212102632969618E-12</v>
      </c>
      <c r="H156" s="60">
        <f t="shared" si="11"/>
        <v>0</v>
      </c>
      <c r="I156" s="60"/>
      <c r="J156" s="60"/>
      <c r="K156" s="76"/>
      <c r="L156" s="60" t="str">
        <f t="shared" si="14"/>
        <v xml:space="preserve"> </v>
      </c>
      <c r="M156" s="76"/>
      <c r="N156" s="81"/>
      <c r="O156" s="81"/>
      <c r="P156" s="82">
        <f t="shared" si="13"/>
        <v>0</v>
      </c>
      <c r="S156" s="208" t="b">
        <f t="shared" si="12"/>
        <v>0</v>
      </c>
    </row>
    <row r="157" spans="1:19" ht="15" x14ac:dyDescent="0.2">
      <c r="A157" s="76"/>
      <c r="B157" s="76"/>
      <c r="C157" s="77"/>
      <c r="D157" s="76"/>
      <c r="E157" s="77"/>
      <c r="F157" s="76"/>
      <c r="G157" s="83">
        <f t="shared" si="11"/>
        <v>6.8212102632969618E-12</v>
      </c>
      <c r="H157" s="60">
        <f t="shared" si="11"/>
        <v>0</v>
      </c>
      <c r="I157" s="60"/>
      <c r="J157" s="60"/>
      <c r="K157" s="76"/>
      <c r="L157" s="60" t="str">
        <f t="shared" si="14"/>
        <v xml:space="preserve"> </v>
      </c>
      <c r="M157" s="76"/>
      <c r="N157" s="81"/>
      <c r="O157" s="81"/>
      <c r="P157" s="82">
        <f t="shared" si="13"/>
        <v>0</v>
      </c>
      <c r="S157" s="208" t="b">
        <f t="shared" si="12"/>
        <v>0</v>
      </c>
    </row>
    <row r="158" spans="1:19" ht="15" x14ac:dyDescent="0.2">
      <c r="A158" s="76"/>
      <c r="B158" s="76"/>
      <c r="C158" s="77"/>
      <c r="D158" s="76"/>
      <c r="E158" s="77"/>
      <c r="F158" s="76"/>
      <c r="G158" s="83">
        <f t="shared" si="11"/>
        <v>6.8212102632969618E-12</v>
      </c>
      <c r="H158" s="60">
        <f t="shared" si="11"/>
        <v>0</v>
      </c>
      <c r="I158" s="60"/>
      <c r="J158" s="60"/>
      <c r="K158" s="76"/>
      <c r="L158" s="60" t="str">
        <f t="shared" si="14"/>
        <v xml:space="preserve"> </v>
      </c>
      <c r="M158" s="76"/>
      <c r="N158" s="81"/>
      <c r="O158" s="81"/>
      <c r="P158" s="82">
        <f t="shared" si="13"/>
        <v>0</v>
      </c>
      <c r="S158" s="208" t="b">
        <f t="shared" si="12"/>
        <v>0</v>
      </c>
    </row>
    <row r="159" spans="1:19" ht="15" x14ac:dyDescent="0.2">
      <c r="A159" s="76"/>
      <c r="B159" s="76"/>
      <c r="C159" s="77"/>
      <c r="D159" s="76"/>
      <c r="E159" s="77"/>
      <c r="F159" s="76"/>
      <c r="G159" s="83">
        <f t="shared" si="11"/>
        <v>6.8212102632969618E-12</v>
      </c>
      <c r="H159" s="60">
        <f t="shared" si="11"/>
        <v>0</v>
      </c>
      <c r="I159" s="60"/>
      <c r="J159" s="60"/>
      <c r="K159" s="76"/>
      <c r="L159" s="60" t="str">
        <f t="shared" si="14"/>
        <v xml:space="preserve"> </v>
      </c>
      <c r="M159" s="76"/>
      <c r="N159" s="81"/>
      <c r="O159" s="81"/>
      <c r="P159" s="82">
        <f t="shared" si="13"/>
        <v>0</v>
      </c>
      <c r="S159" s="208" t="b">
        <f t="shared" si="12"/>
        <v>0</v>
      </c>
    </row>
    <row r="160" spans="1:19" ht="15" x14ac:dyDescent="0.2">
      <c r="A160" s="76"/>
      <c r="B160" s="76"/>
      <c r="C160" s="77"/>
      <c r="D160" s="76"/>
      <c r="E160" s="77"/>
      <c r="F160" s="76"/>
      <c r="G160" s="83">
        <f t="shared" si="11"/>
        <v>6.8212102632969618E-12</v>
      </c>
      <c r="H160" s="60">
        <f t="shared" si="11"/>
        <v>0</v>
      </c>
      <c r="I160" s="60"/>
      <c r="J160" s="60"/>
      <c r="K160" s="76"/>
      <c r="L160" s="60" t="str">
        <f t="shared" si="14"/>
        <v xml:space="preserve"> </v>
      </c>
      <c r="M160" s="76"/>
      <c r="N160" s="81"/>
      <c r="O160" s="81"/>
      <c r="P160" s="82">
        <f t="shared" si="13"/>
        <v>0</v>
      </c>
      <c r="S160" s="208" t="b">
        <f t="shared" si="12"/>
        <v>0</v>
      </c>
    </row>
    <row r="161" spans="1:19" ht="15" x14ac:dyDescent="0.2">
      <c r="A161" s="76"/>
      <c r="B161" s="76"/>
      <c r="C161" s="77"/>
      <c r="D161" s="76"/>
      <c r="E161" s="77"/>
      <c r="F161" s="76"/>
      <c r="G161" s="83">
        <f t="shared" si="11"/>
        <v>6.8212102632969618E-12</v>
      </c>
      <c r="H161" s="60">
        <f t="shared" si="11"/>
        <v>0</v>
      </c>
      <c r="I161" s="60"/>
      <c r="J161" s="60"/>
      <c r="K161" s="76"/>
      <c r="L161" s="60" t="str">
        <f t="shared" si="14"/>
        <v xml:space="preserve"> </v>
      </c>
      <c r="M161" s="76"/>
      <c r="N161" s="81"/>
      <c r="O161" s="81"/>
      <c r="P161" s="82">
        <f t="shared" si="13"/>
        <v>0</v>
      </c>
      <c r="S161" s="208" t="b">
        <f t="shared" si="12"/>
        <v>0</v>
      </c>
    </row>
    <row r="162" spans="1:19" ht="15" x14ac:dyDescent="0.2">
      <c r="A162" s="76"/>
      <c r="B162" s="76"/>
      <c r="C162" s="77"/>
      <c r="D162" s="76"/>
      <c r="E162" s="77"/>
      <c r="F162" s="76"/>
      <c r="G162" s="83">
        <f t="shared" si="11"/>
        <v>6.8212102632969618E-12</v>
      </c>
      <c r="H162" s="60">
        <f t="shared" si="11"/>
        <v>0</v>
      </c>
      <c r="I162" s="60"/>
      <c r="J162" s="60"/>
      <c r="K162" s="76"/>
      <c r="L162" s="60" t="str">
        <f t="shared" si="14"/>
        <v xml:space="preserve"> </v>
      </c>
      <c r="M162" s="76"/>
      <c r="N162" s="81"/>
      <c r="O162" s="81"/>
      <c r="P162" s="82">
        <f t="shared" si="13"/>
        <v>0</v>
      </c>
      <c r="S162" s="208" t="b">
        <f t="shared" si="12"/>
        <v>0</v>
      </c>
    </row>
    <row r="163" spans="1:19" ht="15" x14ac:dyDescent="0.2">
      <c r="A163" s="76"/>
      <c r="B163" s="76"/>
      <c r="C163" s="77"/>
      <c r="D163" s="76"/>
      <c r="E163" s="77"/>
      <c r="F163" s="76"/>
      <c r="G163" s="83">
        <f t="shared" si="11"/>
        <v>6.8212102632969618E-12</v>
      </c>
      <c r="H163" s="60">
        <f t="shared" si="11"/>
        <v>0</v>
      </c>
      <c r="I163" s="60"/>
      <c r="J163" s="60"/>
      <c r="K163" s="76"/>
      <c r="L163" s="60" t="str">
        <f t="shared" si="14"/>
        <v xml:space="preserve"> </v>
      </c>
      <c r="M163" s="76"/>
      <c r="N163" s="81"/>
      <c r="O163" s="81"/>
      <c r="P163" s="82">
        <f t="shared" si="13"/>
        <v>0</v>
      </c>
      <c r="S163" s="208" t="b">
        <f t="shared" si="12"/>
        <v>0</v>
      </c>
    </row>
    <row r="164" spans="1:19" ht="15" x14ac:dyDescent="0.2">
      <c r="A164" s="76"/>
      <c r="B164" s="76"/>
      <c r="C164" s="77"/>
      <c r="D164" s="76"/>
      <c r="E164" s="77"/>
      <c r="F164" s="76"/>
      <c r="G164" s="83">
        <f t="shared" si="11"/>
        <v>6.8212102632969618E-12</v>
      </c>
      <c r="H164" s="60">
        <f t="shared" si="11"/>
        <v>0</v>
      </c>
      <c r="I164" s="60"/>
      <c r="J164" s="60"/>
      <c r="K164" s="76"/>
      <c r="L164" s="60" t="str">
        <f t="shared" si="14"/>
        <v xml:space="preserve"> </v>
      </c>
      <c r="M164" s="76"/>
      <c r="N164" s="81"/>
      <c r="O164" s="81"/>
      <c r="P164" s="82">
        <f t="shared" si="13"/>
        <v>0</v>
      </c>
      <c r="S164" s="208" t="b">
        <f t="shared" si="12"/>
        <v>0</v>
      </c>
    </row>
    <row r="165" spans="1:19" ht="15" x14ac:dyDescent="0.2">
      <c r="A165" s="76"/>
      <c r="B165" s="76"/>
      <c r="C165" s="77"/>
      <c r="D165" s="76"/>
      <c r="E165" s="77"/>
      <c r="F165" s="76"/>
      <c r="G165" s="83">
        <f t="shared" si="11"/>
        <v>6.8212102632969618E-12</v>
      </c>
      <c r="H165" s="60">
        <f t="shared" si="11"/>
        <v>0</v>
      </c>
      <c r="I165" s="60"/>
      <c r="J165" s="60"/>
      <c r="K165" s="76"/>
      <c r="L165" s="60" t="str">
        <f t="shared" si="14"/>
        <v xml:space="preserve"> </v>
      </c>
      <c r="M165" s="76"/>
      <c r="N165" s="81"/>
      <c r="O165" s="81"/>
      <c r="P165" s="82">
        <f t="shared" si="13"/>
        <v>0</v>
      </c>
      <c r="S165" s="208" t="b">
        <f t="shared" si="12"/>
        <v>0</v>
      </c>
    </row>
    <row r="166" spans="1:19" ht="15" x14ac:dyDescent="0.2">
      <c r="A166" s="76"/>
      <c r="B166" s="76"/>
      <c r="C166" s="77"/>
      <c r="D166" s="76"/>
      <c r="E166" s="77"/>
      <c r="F166" s="76"/>
      <c r="G166" s="83">
        <f t="shared" si="11"/>
        <v>6.8212102632969618E-12</v>
      </c>
      <c r="H166" s="60">
        <f t="shared" si="11"/>
        <v>0</v>
      </c>
      <c r="I166" s="60"/>
      <c r="J166" s="60"/>
      <c r="K166" s="76"/>
      <c r="L166" s="60" t="str">
        <f t="shared" si="14"/>
        <v xml:space="preserve"> </v>
      </c>
      <c r="M166" s="76"/>
      <c r="N166" s="81"/>
      <c r="O166" s="81"/>
      <c r="P166" s="82">
        <f t="shared" si="13"/>
        <v>0</v>
      </c>
      <c r="S166" s="208" t="b">
        <f t="shared" si="12"/>
        <v>0</v>
      </c>
    </row>
    <row r="167" spans="1:19" ht="15" x14ac:dyDescent="0.2">
      <c r="A167" s="76"/>
      <c r="B167" s="76"/>
      <c r="C167" s="77"/>
      <c r="D167" s="76"/>
      <c r="E167" s="77"/>
      <c r="F167" s="76"/>
      <c r="G167" s="83">
        <f t="shared" si="11"/>
        <v>6.8212102632969618E-12</v>
      </c>
      <c r="H167" s="60">
        <f t="shared" si="11"/>
        <v>0</v>
      </c>
      <c r="I167" s="60"/>
      <c r="J167" s="60"/>
      <c r="K167" s="76"/>
      <c r="L167" s="60" t="str">
        <f t="shared" si="14"/>
        <v xml:space="preserve"> </v>
      </c>
      <c r="M167" s="76"/>
      <c r="N167" s="81"/>
      <c r="O167" s="81"/>
      <c r="P167" s="82">
        <f t="shared" si="13"/>
        <v>0</v>
      </c>
      <c r="S167" s="208" t="b">
        <f t="shared" si="12"/>
        <v>0</v>
      </c>
    </row>
    <row r="168" spans="1:19" ht="15" x14ac:dyDescent="0.2">
      <c r="A168" s="76"/>
      <c r="B168" s="76"/>
      <c r="C168" s="77"/>
      <c r="D168" s="76"/>
      <c r="E168" s="77"/>
      <c r="F168" s="76"/>
      <c r="G168" s="83">
        <f t="shared" si="11"/>
        <v>6.8212102632969618E-12</v>
      </c>
      <c r="H168" s="60">
        <f t="shared" si="11"/>
        <v>0</v>
      </c>
      <c r="I168" s="60"/>
      <c r="J168" s="60"/>
      <c r="K168" s="76"/>
      <c r="L168" s="60" t="str">
        <f t="shared" si="14"/>
        <v xml:space="preserve"> </v>
      </c>
      <c r="M168" s="76"/>
      <c r="N168" s="81"/>
      <c r="O168" s="81"/>
      <c r="P168" s="82">
        <f t="shared" si="13"/>
        <v>0</v>
      </c>
      <c r="S168" s="208" t="b">
        <f t="shared" si="12"/>
        <v>0</v>
      </c>
    </row>
    <row r="169" spans="1:19" ht="15" x14ac:dyDescent="0.2">
      <c r="A169" s="76"/>
      <c r="B169" s="76"/>
      <c r="C169" s="77"/>
      <c r="D169" s="76"/>
      <c r="E169" s="77"/>
      <c r="F169" s="76"/>
      <c r="G169" s="83">
        <f t="shared" si="11"/>
        <v>6.8212102632969618E-12</v>
      </c>
      <c r="H169" s="60">
        <f t="shared" si="11"/>
        <v>0</v>
      </c>
      <c r="I169" s="60"/>
      <c r="J169" s="60"/>
      <c r="K169" s="76"/>
      <c r="L169" s="60" t="str">
        <f t="shared" si="14"/>
        <v xml:space="preserve"> </v>
      </c>
      <c r="M169" s="76"/>
      <c r="N169" s="81"/>
      <c r="O169" s="81"/>
      <c r="P169" s="82">
        <f t="shared" si="13"/>
        <v>0</v>
      </c>
      <c r="S169" s="208" t="b">
        <f t="shared" si="12"/>
        <v>0</v>
      </c>
    </row>
    <row r="170" spans="1:19" ht="15" x14ac:dyDescent="0.2">
      <c r="A170" s="76"/>
      <c r="B170" s="76"/>
      <c r="C170" s="77"/>
      <c r="D170" s="76"/>
      <c r="E170" s="77"/>
      <c r="F170" s="76"/>
      <c r="G170" s="83">
        <f t="shared" si="11"/>
        <v>6.8212102632969618E-12</v>
      </c>
      <c r="H170" s="60">
        <f t="shared" si="11"/>
        <v>0</v>
      </c>
      <c r="I170" s="60"/>
      <c r="J170" s="60"/>
      <c r="K170" s="76"/>
      <c r="L170" s="60" t="str">
        <f t="shared" si="14"/>
        <v xml:space="preserve"> </v>
      </c>
      <c r="M170" s="76"/>
      <c r="N170" s="81"/>
      <c r="O170" s="81"/>
      <c r="P170" s="82">
        <f t="shared" si="13"/>
        <v>0</v>
      </c>
      <c r="S170" s="208" t="b">
        <f t="shared" si="12"/>
        <v>0</v>
      </c>
    </row>
    <row r="171" spans="1:19" ht="15" x14ac:dyDescent="0.2">
      <c r="A171" s="76"/>
      <c r="B171" s="76"/>
      <c r="C171" s="77"/>
      <c r="D171" s="76"/>
      <c r="E171" s="77"/>
      <c r="F171" s="76"/>
      <c r="G171" s="83">
        <f t="shared" si="11"/>
        <v>6.8212102632969618E-12</v>
      </c>
      <c r="H171" s="60">
        <f t="shared" si="11"/>
        <v>0</v>
      </c>
      <c r="I171" s="60"/>
      <c r="J171" s="60"/>
      <c r="K171" s="76"/>
      <c r="L171" s="60" t="str">
        <f t="shared" si="14"/>
        <v xml:space="preserve"> </v>
      </c>
      <c r="M171" s="76"/>
      <c r="N171" s="81"/>
      <c r="O171" s="81"/>
      <c r="P171" s="82">
        <f t="shared" si="13"/>
        <v>0</v>
      </c>
      <c r="S171" s="208" t="b">
        <f t="shared" si="12"/>
        <v>0</v>
      </c>
    </row>
    <row r="172" spans="1:19" ht="15" x14ac:dyDescent="0.2">
      <c r="A172" s="76"/>
      <c r="B172" s="76"/>
      <c r="C172" s="77"/>
      <c r="D172" s="76"/>
      <c r="E172" s="77"/>
      <c r="F172" s="76"/>
      <c r="G172" s="83">
        <f t="shared" si="11"/>
        <v>6.8212102632969618E-12</v>
      </c>
      <c r="H172" s="60">
        <f t="shared" si="11"/>
        <v>0</v>
      </c>
      <c r="I172" s="60"/>
      <c r="J172" s="60"/>
      <c r="K172" s="76"/>
      <c r="L172" s="60" t="str">
        <f t="shared" si="14"/>
        <v xml:space="preserve"> </v>
      </c>
      <c r="M172" s="76"/>
      <c r="N172" s="81"/>
      <c r="O172" s="81"/>
      <c r="P172" s="82">
        <f t="shared" si="13"/>
        <v>0</v>
      </c>
      <c r="S172" s="208" t="b">
        <f t="shared" si="12"/>
        <v>0</v>
      </c>
    </row>
    <row r="173" spans="1:19" ht="15" x14ac:dyDescent="0.2">
      <c r="A173" s="76"/>
      <c r="B173" s="76"/>
      <c r="C173" s="77"/>
      <c r="D173" s="76"/>
      <c r="E173" s="77"/>
      <c r="F173" s="76"/>
      <c r="G173" s="83">
        <f t="shared" si="11"/>
        <v>6.8212102632969618E-12</v>
      </c>
      <c r="H173" s="60">
        <f t="shared" si="11"/>
        <v>0</v>
      </c>
      <c r="I173" s="60"/>
      <c r="J173" s="60"/>
      <c r="K173" s="76"/>
      <c r="L173" s="60" t="str">
        <f t="shared" si="14"/>
        <v xml:space="preserve"> </v>
      </c>
      <c r="M173" s="76"/>
      <c r="N173" s="81"/>
      <c r="O173" s="81"/>
      <c r="P173" s="82">
        <f t="shared" si="13"/>
        <v>0</v>
      </c>
      <c r="S173" s="208" t="b">
        <f t="shared" si="12"/>
        <v>0</v>
      </c>
    </row>
    <row r="174" spans="1:19" ht="15" x14ac:dyDescent="0.2">
      <c r="A174" s="76"/>
      <c r="B174" s="76"/>
      <c r="C174" s="77"/>
      <c r="D174" s="76"/>
      <c r="E174" s="77"/>
      <c r="F174" s="76"/>
      <c r="G174" s="83">
        <f t="shared" si="11"/>
        <v>6.8212102632969618E-12</v>
      </c>
      <c r="H174" s="60">
        <f t="shared" si="11"/>
        <v>0</v>
      </c>
      <c r="I174" s="60"/>
      <c r="J174" s="60"/>
      <c r="K174" s="76"/>
      <c r="L174" s="60" t="str">
        <f t="shared" si="14"/>
        <v xml:space="preserve"> </v>
      </c>
      <c r="M174" s="76"/>
      <c r="N174" s="81"/>
      <c r="O174" s="81"/>
      <c r="P174" s="82">
        <f t="shared" si="13"/>
        <v>0</v>
      </c>
      <c r="S174" s="208" t="b">
        <f t="shared" si="12"/>
        <v>0</v>
      </c>
    </row>
    <row r="175" spans="1:19" ht="15" x14ac:dyDescent="0.2">
      <c r="A175" s="76"/>
      <c r="B175" s="76"/>
      <c r="C175" s="77"/>
      <c r="D175" s="76"/>
      <c r="E175" s="77"/>
      <c r="F175" s="76"/>
      <c r="G175" s="83">
        <f t="shared" si="11"/>
        <v>6.8212102632969618E-12</v>
      </c>
      <c r="H175" s="60">
        <f t="shared" si="11"/>
        <v>0</v>
      </c>
      <c r="I175" s="60"/>
      <c r="J175" s="60"/>
      <c r="K175" s="76"/>
      <c r="L175" s="60" t="str">
        <f t="shared" si="14"/>
        <v xml:space="preserve"> </v>
      </c>
      <c r="M175" s="76"/>
      <c r="N175" s="81"/>
      <c r="O175" s="81"/>
      <c r="P175" s="82">
        <f t="shared" si="13"/>
        <v>0</v>
      </c>
      <c r="S175" s="208" t="b">
        <f t="shared" si="12"/>
        <v>0</v>
      </c>
    </row>
    <row r="176" spans="1:19" ht="15" x14ac:dyDescent="0.2">
      <c r="A176" s="76"/>
      <c r="B176" s="76"/>
      <c r="C176" s="77"/>
      <c r="D176" s="76"/>
      <c r="E176" s="77"/>
      <c r="F176" s="76"/>
      <c r="G176" s="83">
        <f t="shared" si="11"/>
        <v>6.8212102632969618E-12</v>
      </c>
      <c r="H176" s="60">
        <f t="shared" si="11"/>
        <v>0</v>
      </c>
      <c r="I176" s="60"/>
      <c r="J176" s="60"/>
      <c r="K176" s="76"/>
      <c r="L176" s="60" t="str">
        <f t="shared" si="14"/>
        <v xml:space="preserve"> </v>
      </c>
      <c r="M176" s="76"/>
      <c r="N176" s="81"/>
      <c r="O176" s="81"/>
      <c r="P176" s="82">
        <f t="shared" si="13"/>
        <v>0</v>
      </c>
      <c r="S176" s="208" t="b">
        <f t="shared" si="12"/>
        <v>0</v>
      </c>
    </row>
    <row r="177" spans="1:19" ht="15" x14ac:dyDescent="0.2">
      <c r="A177" s="76"/>
      <c r="B177" s="76"/>
      <c r="C177" s="77"/>
      <c r="D177" s="76"/>
      <c r="E177" s="77"/>
      <c r="F177" s="76"/>
      <c r="G177" s="83">
        <f t="shared" si="11"/>
        <v>6.8212102632969618E-12</v>
      </c>
      <c r="H177" s="60">
        <f t="shared" si="11"/>
        <v>0</v>
      </c>
      <c r="I177" s="60"/>
      <c r="J177" s="60"/>
      <c r="K177" s="76"/>
      <c r="L177" s="60" t="str">
        <f t="shared" si="14"/>
        <v xml:space="preserve"> </v>
      </c>
      <c r="M177" s="76"/>
      <c r="N177" s="81"/>
      <c r="O177" s="81"/>
      <c r="P177" s="82">
        <f t="shared" si="13"/>
        <v>0</v>
      </c>
      <c r="S177" s="208" t="b">
        <f t="shared" si="12"/>
        <v>0</v>
      </c>
    </row>
    <row r="178" spans="1:19" ht="15" x14ac:dyDescent="0.2">
      <c r="A178" s="76"/>
      <c r="B178" s="76"/>
      <c r="C178" s="77"/>
      <c r="D178" s="76"/>
      <c r="E178" s="77"/>
      <c r="F178" s="76"/>
      <c r="G178" s="83">
        <f t="shared" si="11"/>
        <v>6.8212102632969618E-12</v>
      </c>
      <c r="H178" s="60">
        <f t="shared" si="11"/>
        <v>0</v>
      </c>
      <c r="I178" s="60"/>
      <c r="J178" s="60"/>
      <c r="K178" s="76"/>
      <c r="L178" s="60" t="str">
        <f t="shared" si="14"/>
        <v xml:space="preserve"> </v>
      </c>
      <c r="M178" s="76"/>
      <c r="N178" s="81"/>
      <c r="O178" s="81"/>
      <c r="P178" s="82">
        <f t="shared" si="13"/>
        <v>0</v>
      </c>
      <c r="S178" s="208" t="b">
        <f t="shared" si="12"/>
        <v>0</v>
      </c>
    </row>
    <row r="179" spans="1:19" ht="15" x14ac:dyDescent="0.2">
      <c r="A179" s="76"/>
      <c r="B179" s="76"/>
      <c r="C179" s="77"/>
      <c r="D179" s="76"/>
      <c r="E179" s="77"/>
      <c r="F179" s="76"/>
      <c r="G179" s="83">
        <f t="shared" si="11"/>
        <v>6.8212102632969618E-12</v>
      </c>
      <c r="H179" s="60">
        <f t="shared" si="11"/>
        <v>0</v>
      </c>
      <c r="I179" s="60"/>
      <c r="J179" s="60"/>
      <c r="K179" s="76"/>
      <c r="L179" s="60" t="str">
        <f t="shared" si="14"/>
        <v xml:space="preserve"> </v>
      </c>
      <c r="M179" s="76"/>
      <c r="N179" s="81"/>
      <c r="O179" s="81"/>
      <c r="P179" s="82">
        <f t="shared" si="13"/>
        <v>0</v>
      </c>
      <c r="S179" s="208" t="b">
        <f t="shared" si="12"/>
        <v>0</v>
      </c>
    </row>
    <row r="180" spans="1:19" ht="15" x14ac:dyDescent="0.2">
      <c r="A180" s="76"/>
      <c r="B180" s="76"/>
      <c r="C180" s="77"/>
      <c r="D180" s="76"/>
      <c r="E180" s="77"/>
      <c r="F180" s="76"/>
      <c r="G180" s="83">
        <f t="shared" si="11"/>
        <v>6.8212102632969618E-12</v>
      </c>
      <c r="H180" s="60">
        <f t="shared" si="11"/>
        <v>0</v>
      </c>
      <c r="I180" s="60"/>
      <c r="J180" s="60"/>
      <c r="K180" s="76"/>
      <c r="L180" s="60" t="str">
        <f t="shared" si="14"/>
        <v xml:space="preserve"> </v>
      </c>
      <c r="M180" s="76"/>
      <c r="N180" s="81"/>
      <c r="O180" s="81"/>
      <c r="P180" s="82">
        <f t="shared" si="13"/>
        <v>0</v>
      </c>
      <c r="S180" s="208" t="b">
        <f t="shared" si="12"/>
        <v>0</v>
      </c>
    </row>
    <row r="181" spans="1:19" ht="15" x14ac:dyDescent="0.2">
      <c r="A181" s="76"/>
      <c r="B181" s="76"/>
      <c r="C181" s="77"/>
      <c r="D181" s="76"/>
      <c r="E181" s="77"/>
      <c r="F181" s="76"/>
      <c r="G181" s="83">
        <f t="shared" si="11"/>
        <v>6.8212102632969618E-12</v>
      </c>
      <c r="H181" s="60">
        <f t="shared" si="11"/>
        <v>0</v>
      </c>
      <c r="I181" s="60"/>
      <c r="J181" s="60"/>
      <c r="K181" s="76"/>
      <c r="L181" s="60" t="str">
        <f t="shared" si="14"/>
        <v xml:space="preserve"> </v>
      </c>
      <c r="M181" s="76"/>
      <c r="N181" s="81"/>
      <c r="O181" s="81"/>
      <c r="P181" s="82">
        <f t="shared" si="13"/>
        <v>0</v>
      </c>
      <c r="S181" s="208" t="b">
        <f t="shared" si="12"/>
        <v>0</v>
      </c>
    </row>
    <row r="182" spans="1:19" ht="15" x14ac:dyDescent="0.2">
      <c r="A182" s="76"/>
      <c r="B182" s="76"/>
      <c r="C182" s="77"/>
      <c r="D182" s="76"/>
      <c r="E182" s="77"/>
      <c r="F182" s="76"/>
      <c r="G182" s="83">
        <f t="shared" si="11"/>
        <v>6.8212102632969618E-12</v>
      </c>
      <c r="H182" s="60">
        <f t="shared" si="11"/>
        <v>0</v>
      </c>
      <c r="I182" s="60"/>
      <c r="J182" s="60"/>
      <c r="K182" s="76"/>
      <c r="L182" s="60" t="str">
        <f t="shared" si="14"/>
        <v xml:space="preserve"> </v>
      </c>
      <c r="M182" s="76"/>
      <c r="N182" s="81"/>
      <c r="O182" s="81"/>
      <c r="P182" s="82">
        <f t="shared" si="13"/>
        <v>0</v>
      </c>
      <c r="S182" s="208" t="b">
        <f t="shared" si="12"/>
        <v>0</v>
      </c>
    </row>
    <row r="183" spans="1:19" ht="15" x14ac:dyDescent="0.2">
      <c r="A183" s="76"/>
      <c r="B183" s="76"/>
      <c r="C183" s="77"/>
      <c r="D183" s="76"/>
      <c r="E183" s="77"/>
      <c r="F183" s="76"/>
      <c r="G183" s="83">
        <f t="shared" si="11"/>
        <v>6.8212102632969618E-12</v>
      </c>
      <c r="H183" s="60">
        <f t="shared" si="11"/>
        <v>0</v>
      </c>
      <c r="I183" s="60"/>
      <c r="J183" s="60"/>
      <c r="K183" s="76"/>
      <c r="L183" s="60" t="str">
        <f t="shared" si="14"/>
        <v xml:space="preserve"> </v>
      </c>
      <c r="M183" s="76"/>
      <c r="N183" s="81"/>
      <c r="O183" s="81"/>
      <c r="P183" s="82">
        <f t="shared" si="13"/>
        <v>0</v>
      </c>
      <c r="S183" s="208" t="b">
        <f t="shared" si="12"/>
        <v>0</v>
      </c>
    </row>
    <row r="184" spans="1:19" ht="15" x14ac:dyDescent="0.2">
      <c r="A184" s="76"/>
      <c r="B184" s="76"/>
      <c r="C184" s="77"/>
      <c r="D184" s="76"/>
      <c r="E184" s="77"/>
      <c r="F184" s="76"/>
      <c r="G184" s="83">
        <f t="shared" si="11"/>
        <v>6.8212102632969618E-12</v>
      </c>
      <c r="H184" s="60">
        <f t="shared" si="11"/>
        <v>0</v>
      </c>
      <c r="I184" s="60"/>
      <c r="J184" s="60"/>
      <c r="K184" s="76"/>
      <c r="L184" s="60" t="str">
        <f t="shared" si="14"/>
        <v xml:space="preserve"> </v>
      </c>
      <c r="M184" s="76"/>
      <c r="N184" s="81"/>
      <c r="O184" s="81"/>
      <c r="P184" s="82">
        <f t="shared" si="13"/>
        <v>0</v>
      </c>
      <c r="S184" s="208" t="b">
        <f t="shared" si="12"/>
        <v>0</v>
      </c>
    </row>
    <row r="185" spans="1:19" ht="15" x14ac:dyDescent="0.2">
      <c r="A185" s="76"/>
      <c r="B185" s="76"/>
      <c r="C185" s="77"/>
      <c r="D185" s="76"/>
      <c r="E185" s="77"/>
      <c r="F185" s="76"/>
      <c r="G185" s="83">
        <f t="shared" ref="G185:H211" si="15">G184-E185+C185</f>
        <v>6.8212102632969618E-12</v>
      </c>
      <c r="H185" s="60">
        <f t="shared" si="15"/>
        <v>0</v>
      </c>
      <c r="I185" s="60"/>
      <c r="J185" s="60"/>
      <c r="K185" s="76"/>
      <c r="L185" s="60" t="str">
        <f t="shared" si="14"/>
        <v xml:space="preserve"> </v>
      </c>
      <c r="M185" s="76"/>
      <c r="N185" s="81"/>
      <c r="O185" s="81"/>
      <c r="P185" s="82">
        <f t="shared" si="13"/>
        <v>0</v>
      </c>
      <c r="S185" s="208" t="b">
        <f t="shared" si="12"/>
        <v>0</v>
      </c>
    </row>
    <row r="186" spans="1:19" ht="15" x14ac:dyDescent="0.2">
      <c r="A186" s="76"/>
      <c r="B186" s="76"/>
      <c r="C186" s="77"/>
      <c r="D186" s="76"/>
      <c r="E186" s="77"/>
      <c r="F186" s="76"/>
      <c r="G186" s="83">
        <f t="shared" si="15"/>
        <v>6.8212102632969618E-12</v>
      </c>
      <c r="H186" s="60">
        <f t="shared" si="15"/>
        <v>0</v>
      </c>
      <c r="I186" s="60"/>
      <c r="J186" s="60"/>
      <c r="K186" s="76"/>
      <c r="L186" s="60" t="str">
        <f t="shared" si="14"/>
        <v xml:space="preserve"> </v>
      </c>
      <c r="M186" s="76"/>
      <c r="N186" s="81"/>
      <c r="O186" s="81"/>
      <c r="P186" s="82">
        <f t="shared" si="13"/>
        <v>0</v>
      </c>
      <c r="S186" s="208" t="b">
        <f t="shared" si="12"/>
        <v>0</v>
      </c>
    </row>
    <row r="187" spans="1:19" ht="15" x14ac:dyDescent="0.2">
      <c r="A187" s="76"/>
      <c r="B187" s="76"/>
      <c r="C187" s="77"/>
      <c r="D187" s="76"/>
      <c r="E187" s="77"/>
      <c r="F187" s="76"/>
      <c r="G187" s="83">
        <f t="shared" si="15"/>
        <v>6.8212102632969618E-12</v>
      </c>
      <c r="H187" s="60">
        <f t="shared" si="15"/>
        <v>0</v>
      </c>
      <c r="I187" s="60"/>
      <c r="J187" s="60"/>
      <c r="K187" s="76"/>
      <c r="L187" s="60" t="str">
        <f t="shared" si="14"/>
        <v xml:space="preserve"> </v>
      </c>
      <c r="M187" s="76"/>
      <c r="N187" s="81"/>
      <c r="O187" s="81"/>
      <c r="P187" s="82">
        <f t="shared" si="13"/>
        <v>0</v>
      </c>
      <c r="S187" s="208" t="b">
        <f t="shared" si="12"/>
        <v>0</v>
      </c>
    </row>
    <row r="188" spans="1:19" ht="15" x14ac:dyDescent="0.2">
      <c r="A188" s="76"/>
      <c r="B188" s="76"/>
      <c r="C188" s="77"/>
      <c r="D188" s="76"/>
      <c r="E188" s="77"/>
      <c r="F188" s="76"/>
      <c r="G188" s="83">
        <f t="shared" si="15"/>
        <v>6.8212102632969618E-12</v>
      </c>
      <c r="H188" s="60">
        <f t="shared" si="15"/>
        <v>0</v>
      </c>
      <c r="I188" s="60"/>
      <c r="J188" s="60"/>
      <c r="K188" s="76"/>
      <c r="L188" s="60" t="str">
        <f t="shared" si="14"/>
        <v xml:space="preserve"> </v>
      </c>
      <c r="M188" s="76"/>
      <c r="N188" s="81"/>
      <c r="O188" s="81"/>
      <c r="P188" s="82">
        <f t="shared" si="13"/>
        <v>0</v>
      </c>
      <c r="S188" s="208" t="b">
        <f t="shared" si="12"/>
        <v>0</v>
      </c>
    </row>
    <row r="189" spans="1:19" ht="15" x14ac:dyDescent="0.2">
      <c r="A189" s="76"/>
      <c r="B189" s="76"/>
      <c r="C189" s="77"/>
      <c r="D189" s="76"/>
      <c r="E189" s="77"/>
      <c r="F189" s="76"/>
      <c r="G189" s="83">
        <f t="shared" si="15"/>
        <v>6.8212102632969618E-12</v>
      </c>
      <c r="H189" s="60">
        <f t="shared" si="15"/>
        <v>0</v>
      </c>
      <c r="I189" s="60"/>
      <c r="J189" s="60"/>
      <c r="K189" s="76"/>
      <c r="L189" s="60" t="str">
        <f t="shared" si="14"/>
        <v xml:space="preserve"> </v>
      </c>
      <c r="M189" s="76"/>
      <c r="N189" s="81"/>
      <c r="O189" s="81"/>
      <c r="P189" s="82">
        <f t="shared" si="13"/>
        <v>0</v>
      </c>
      <c r="S189" s="208" t="b">
        <f t="shared" si="12"/>
        <v>0</v>
      </c>
    </row>
    <row r="190" spans="1:19" ht="15" x14ac:dyDescent="0.2">
      <c r="A190" s="76"/>
      <c r="B190" s="76"/>
      <c r="C190" s="77"/>
      <c r="D190" s="76"/>
      <c r="E190" s="77"/>
      <c r="F190" s="76"/>
      <c r="G190" s="83">
        <f t="shared" si="15"/>
        <v>6.8212102632969618E-12</v>
      </c>
      <c r="H190" s="60">
        <f t="shared" si="15"/>
        <v>0</v>
      </c>
      <c r="I190" s="60"/>
      <c r="J190" s="60"/>
      <c r="K190" s="76"/>
      <c r="L190" s="60" t="str">
        <f t="shared" si="14"/>
        <v xml:space="preserve"> </v>
      </c>
      <c r="M190" s="76"/>
      <c r="N190" s="81"/>
      <c r="O190" s="81"/>
      <c r="P190" s="82">
        <f t="shared" si="13"/>
        <v>0</v>
      </c>
      <c r="S190" s="208" t="b">
        <f t="shared" si="12"/>
        <v>0</v>
      </c>
    </row>
    <row r="191" spans="1:19" ht="15" x14ac:dyDescent="0.2">
      <c r="A191" s="76"/>
      <c r="B191" s="76"/>
      <c r="C191" s="77"/>
      <c r="D191" s="76"/>
      <c r="E191" s="77"/>
      <c r="F191" s="76"/>
      <c r="G191" s="83">
        <f t="shared" si="15"/>
        <v>6.8212102632969618E-12</v>
      </c>
      <c r="H191" s="60">
        <f t="shared" si="15"/>
        <v>0</v>
      </c>
      <c r="I191" s="60"/>
      <c r="J191" s="60"/>
      <c r="K191" s="76"/>
      <c r="L191" s="60" t="str">
        <f t="shared" si="14"/>
        <v xml:space="preserve"> </v>
      </c>
      <c r="M191" s="76"/>
      <c r="N191" s="81"/>
      <c r="O191" s="81"/>
      <c r="P191" s="82">
        <f t="shared" si="13"/>
        <v>0</v>
      </c>
      <c r="S191" s="208" t="b">
        <f t="shared" si="12"/>
        <v>0</v>
      </c>
    </row>
    <row r="192" spans="1:19" ht="15" x14ac:dyDescent="0.2">
      <c r="A192" s="76"/>
      <c r="B192" s="76"/>
      <c r="C192" s="77"/>
      <c r="D192" s="76"/>
      <c r="E192" s="77"/>
      <c r="F192" s="76"/>
      <c r="G192" s="83">
        <f t="shared" si="15"/>
        <v>6.8212102632969618E-12</v>
      </c>
      <c r="H192" s="60">
        <f t="shared" si="15"/>
        <v>0</v>
      </c>
      <c r="I192" s="60"/>
      <c r="J192" s="60"/>
      <c r="K192" s="76"/>
      <c r="L192" s="60" t="str">
        <f t="shared" si="14"/>
        <v xml:space="preserve"> </v>
      </c>
      <c r="M192" s="76"/>
      <c r="N192" s="81"/>
      <c r="O192" s="81"/>
      <c r="P192" s="82">
        <f t="shared" si="13"/>
        <v>0</v>
      </c>
      <c r="S192" s="208" t="b">
        <f t="shared" si="12"/>
        <v>0</v>
      </c>
    </row>
    <row r="193" spans="1:19" ht="15" x14ac:dyDescent="0.2">
      <c r="A193" s="76"/>
      <c r="B193" s="76"/>
      <c r="C193" s="77"/>
      <c r="D193" s="76"/>
      <c r="E193" s="77"/>
      <c r="F193" s="76"/>
      <c r="G193" s="83">
        <f t="shared" si="15"/>
        <v>6.8212102632969618E-12</v>
      </c>
      <c r="H193" s="60">
        <f t="shared" si="15"/>
        <v>0</v>
      </c>
      <c r="I193" s="60"/>
      <c r="J193" s="60"/>
      <c r="K193" s="76"/>
      <c r="L193" s="60" t="str">
        <f t="shared" si="14"/>
        <v xml:space="preserve"> </v>
      </c>
      <c r="M193" s="76"/>
      <c r="N193" s="81"/>
      <c r="O193" s="81"/>
      <c r="P193" s="82">
        <f t="shared" si="13"/>
        <v>0</v>
      </c>
      <c r="S193" s="208" t="b">
        <f t="shared" si="12"/>
        <v>0</v>
      </c>
    </row>
    <row r="194" spans="1:19" ht="15" x14ac:dyDescent="0.2">
      <c r="A194" s="76"/>
      <c r="B194" s="76"/>
      <c r="C194" s="77"/>
      <c r="D194" s="76"/>
      <c r="E194" s="77"/>
      <c r="F194" s="76"/>
      <c r="G194" s="83">
        <f t="shared" si="15"/>
        <v>6.8212102632969618E-12</v>
      </c>
      <c r="H194" s="60">
        <f t="shared" si="15"/>
        <v>0</v>
      </c>
      <c r="I194" s="60"/>
      <c r="J194" s="60"/>
      <c r="K194" s="76"/>
      <c r="L194" s="60" t="str">
        <f t="shared" si="14"/>
        <v xml:space="preserve"> </v>
      </c>
      <c r="M194" s="76"/>
      <c r="N194" s="81"/>
      <c r="O194" s="81"/>
      <c r="P194" s="82">
        <f t="shared" si="13"/>
        <v>0</v>
      </c>
      <c r="S194" s="208" t="b">
        <f t="shared" si="12"/>
        <v>0</v>
      </c>
    </row>
    <row r="195" spans="1:19" ht="15" x14ac:dyDescent="0.2">
      <c r="A195" s="76"/>
      <c r="B195" s="76"/>
      <c r="C195" s="77"/>
      <c r="D195" s="76"/>
      <c r="E195" s="77"/>
      <c r="F195" s="76"/>
      <c r="G195" s="83">
        <f t="shared" si="15"/>
        <v>6.8212102632969618E-12</v>
      </c>
      <c r="H195" s="60">
        <f t="shared" si="15"/>
        <v>0</v>
      </c>
      <c r="I195" s="60"/>
      <c r="J195" s="60"/>
      <c r="K195" s="76"/>
      <c r="L195" s="60" t="str">
        <f t="shared" si="14"/>
        <v xml:space="preserve"> </v>
      </c>
      <c r="M195" s="76"/>
      <c r="N195" s="81"/>
      <c r="O195" s="81"/>
      <c r="P195" s="82">
        <f t="shared" si="13"/>
        <v>0</v>
      </c>
      <c r="S195" s="208" t="b">
        <f t="shared" si="12"/>
        <v>0</v>
      </c>
    </row>
    <row r="196" spans="1:19" ht="15" x14ac:dyDescent="0.2">
      <c r="A196" s="76"/>
      <c r="B196" s="76"/>
      <c r="C196" s="77"/>
      <c r="D196" s="76"/>
      <c r="E196" s="77"/>
      <c r="F196" s="76"/>
      <c r="G196" s="83">
        <f t="shared" si="15"/>
        <v>6.8212102632969618E-12</v>
      </c>
      <c r="H196" s="60">
        <f t="shared" si="15"/>
        <v>0</v>
      </c>
      <c r="I196" s="60"/>
      <c r="J196" s="60"/>
      <c r="K196" s="76"/>
      <c r="L196" s="60" t="str">
        <f t="shared" si="14"/>
        <v xml:space="preserve"> </v>
      </c>
      <c r="M196" s="76"/>
      <c r="N196" s="81"/>
      <c r="O196" s="81"/>
      <c r="P196" s="82">
        <f t="shared" si="13"/>
        <v>0</v>
      </c>
      <c r="S196" s="208" t="b">
        <f t="shared" si="12"/>
        <v>0</v>
      </c>
    </row>
    <row r="197" spans="1:19" ht="15" x14ac:dyDescent="0.2">
      <c r="A197" s="76"/>
      <c r="B197" s="76"/>
      <c r="C197" s="77"/>
      <c r="D197" s="76"/>
      <c r="E197" s="77"/>
      <c r="F197" s="76"/>
      <c r="G197" s="83">
        <f t="shared" si="15"/>
        <v>6.8212102632969618E-12</v>
      </c>
      <c r="H197" s="60">
        <f t="shared" si="15"/>
        <v>0</v>
      </c>
      <c r="I197" s="60"/>
      <c r="J197" s="60"/>
      <c r="K197" s="76"/>
      <c r="L197" s="60" t="str">
        <f t="shared" si="14"/>
        <v xml:space="preserve"> </v>
      </c>
      <c r="M197" s="76"/>
      <c r="N197" s="81"/>
      <c r="O197" s="81"/>
      <c r="P197" s="82">
        <f t="shared" si="13"/>
        <v>0</v>
      </c>
      <c r="S197" s="208" t="b">
        <f t="shared" si="12"/>
        <v>0</v>
      </c>
    </row>
    <row r="198" spans="1:19" ht="15" x14ac:dyDescent="0.2">
      <c r="A198" s="76"/>
      <c r="B198" s="76"/>
      <c r="C198" s="77"/>
      <c r="D198" s="76"/>
      <c r="E198" s="77"/>
      <c r="F198" s="76"/>
      <c r="G198" s="83">
        <f t="shared" si="15"/>
        <v>6.8212102632969618E-12</v>
      </c>
      <c r="H198" s="60">
        <f t="shared" si="15"/>
        <v>0</v>
      </c>
      <c r="I198" s="60"/>
      <c r="J198" s="60"/>
      <c r="K198" s="76"/>
      <c r="L198" s="60" t="str">
        <f t="shared" si="14"/>
        <v xml:space="preserve"> </v>
      </c>
      <c r="M198" s="76"/>
      <c r="N198" s="81"/>
      <c r="O198" s="81"/>
      <c r="P198" s="82">
        <f t="shared" si="13"/>
        <v>0</v>
      </c>
      <c r="S198" s="208" t="b">
        <f t="shared" si="12"/>
        <v>0</v>
      </c>
    </row>
    <row r="199" spans="1:19" ht="15" x14ac:dyDescent="0.2">
      <c r="A199" s="76"/>
      <c r="B199" s="76"/>
      <c r="C199" s="77"/>
      <c r="D199" s="76"/>
      <c r="E199" s="77"/>
      <c r="F199" s="76"/>
      <c r="G199" s="83">
        <f t="shared" si="15"/>
        <v>6.8212102632969618E-12</v>
      </c>
      <c r="H199" s="60">
        <f t="shared" si="15"/>
        <v>0</v>
      </c>
      <c r="I199" s="60"/>
      <c r="J199" s="60"/>
      <c r="K199" s="76"/>
      <c r="L199" s="60" t="str">
        <f t="shared" si="14"/>
        <v xml:space="preserve"> </v>
      </c>
      <c r="M199" s="76"/>
      <c r="N199" s="81"/>
      <c r="O199" s="81"/>
      <c r="P199" s="82">
        <f t="shared" si="13"/>
        <v>0</v>
      </c>
      <c r="S199" s="208" t="b">
        <f t="shared" si="12"/>
        <v>0</v>
      </c>
    </row>
    <row r="200" spans="1:19" ht="15" x14ac:dyDescent="0.2">
      <c r="A200" s="76"/>
      <c r="B200" s="76"/>
      <c r="C200" s="77"/>
      <c r="D200" s="76"/>
      <c r="E200" s="77"/>
      <c r="F200" s="76"/>
      <c r="G200" s="83">
        <f t="shared" si="15"/>
        <v>6.8212102632969618E-12</v>
      </c>
      <c r="H200" s="60">
        <f t="shared" si="15"/>
        <v>0</v>
      </c>
      <c r="I200" s="60"/>
      <c r="J200" s="60"/>
      <c r="K200" s="76"/>
      <c r="L200" s="60" t="str">
        <f t="shared" si="14"/>
        <v xml:space="preserve"> </v>
      </c>
      <c r="M200" s="76"/>
      <c r="N200" s="81"/>
      <c r="O200" s="81"/>
      <c r="P200" s="82">
        <f t="shared" si="13"/>
        <v>0</v>
      </c>
      <c r="S200" s="208" t="b">
        <f t="shared" si="12"/>
        <v>0</v>
      </c>
    </row>
    <row r="201" spans="1:19" ht="15" x14ac:dyDescent="0.2">
      <c r="A201" s="76"/>
      <c r="B201" s="76"/>
      <c r="C201" s="77"/>
      <c r="D201" s="76"/>
      <c r="E201" s="77"/>
      <c r="F201" s="76"/>
      <c r="G201" s="83">
        <f t="shared" si="15"/>
        <v>6.8212102632969618E-12</v>
      </c>
      <c r="H201" s="60">
        <f t="shared" si="15"/>
        <v>0</v>
      </c>
      <c r="I201" s="60"/>
      <c r="J201" s="60"/>
      <c r="K201" s="76"/>
      <c r="L201" s="60" t="str">
        <f t="shared" si="14"/>
        <v xml:space="preserve"> </v>
      </c>
      <c r="M201" s="76"/>
      <c r="N201" s="81"/>
      <c r="O201" s="81"/>
      <c r="P201" s="82">
        <f t="shared" si="13"/>
        <v>0</v>
      </c>
      <c r="S201" s="208" t="b">
        <f t="shared" si="12"/>
        <v>0</v>
      </c>
    </row>
    <row r="202" spans="1:19" ht="15" x14ac:dyDescent="0.2">
      <c r="A202" s="76"/>
      <c r="B202" s="76"/>
      <c r="C202" s="77"/>
      <c r="D202" s="76"/>
      <c r="E202" s="77"/>
      <c r="F202" s="76"/>
      <c r="G202" s="83">
        <f t="shared" si="15"/>
        <v>6.8212102632969618E-12</v>
      </c>
      <c r="H202" s="60">
        <f t="shared" si="15"/>
        <v>0</v>
      </c>
      <c r="I202" s="60"/>
      <c r="J202" s="60"/>
      <c r="K202" s="76"/>
      <c r="L202" s="60" t="str">
        <f t="shared" si="14"/>
        <v xml:space="preserve"> </v>
      </c>
      <c r="M202" s="76"/>
      <c r="N202" s="81"/>
      <c r="O202" s="81"/>
      <c r="P202" s="82">
        <f t="shared" si="13"/>
        <v>0</v>
      </c>
      <c r="S202" s="208" t="b">
        <f t="shared" ref="S202:S214" si="16">IF((F202)&gt;=1,SUM(E202))</f>
        <v>0</v>
      </c>
    </row>
    <row r="203" spans="1:19" ht="15" x14ac:dyDescent="0.2">
      <c r="A203" s="76"/>
      <c r="B203" s="76"/>
      <c r="C203" s="77"/>
      <c r="D203" s="76"/>
      <c r="E203" s="77"/>
      <c r="F203" s="76"/>
      <c r="G203" s="83">
        <f t="shared" si="15"/>
        <v>6.8212102632969618E-12</v>
      </c>
      <c r="H203" s="60">
        <f t="shared" si="15"/>
        <v>0</v>
      </c>
      <c r="I203" s="60"/>
      <c r="J203" s="60"/>
      <c r="K203" s="76"/>
      <c r="L203" s="60" t="str">
        <f t="shared" si="14"/>
        <v xml:space="preserve"> </v>
      </c>
      <c r="M203" s="76"/>
      <c r="N203" s="81"/>
      <c r="O203" s="81"/>
      <c r="P203" s="82">
        <f t="shared" si="13"/>
        <v>0</v>
      </c>
      <c r="S203" s="208" t="b">
        <f t="shared" si="16"/>
        <v>0</v>
      </c>
    </row>
    <row r="204" spans="1:19" ht="15" x14ac:dyDescent="0.2">
      <c r="A204" s="76"/>
      <c r="B204" s="76"/>
      <c r="C204" s="77"/>
      <c r="D204" s="76"/>
      <c r="E204" s="77"/>
      <c r="F204" s="76"/>
      <c r="G204" s="83">
        <f t="shared" si="15"/>
        <v>6.8212102632969618E-12</v>
      </c>
      <c r="H204" s="60">
        <f t="shared" si="15"/>
        <v>0</v>
      </c>
      <c r="I204" s="60"/>
      <c r="J204" s="60"/>
      <c r="K204" s="76"/>
      <c r="L204" s="60" t="str">
        <f t="shared" si="14"/>
        <v xml:space="preserve"> </v>
      </c>
      <c r="M204" s="76"/>
      <c r="N204" s="81"/>
      <c r="O204" s="81"/>
      <c r="P204" s="82">
        <f t="shared" ref="P204:P214" si="17">O204*G204</f>
        <v>0</v>
      </c>
      <c r="S204" s="208" t="b">
        <f t="shared" si="16"/>
        <v>0</v>
      </c>
    </row>
    <row r="205" spans="1:19" ht="15" x14ac:dyDescent="0.2">
      <c r="A205" s="76"/>
      <c r="B205" s="76"/>
      <c r="C205" s="77"/>
      <c r="D205" s="76"/>
      <c r="E205" s="77"/>
      <c r="F205" s="76"/>
      <c r="G205" s="83">
        <f t="shared" si="15"/>
        <v>6.8212102632969618E-12</v>
      </c>
      <c r="H205" s="60">
        <f t="shared" si="15"/>
        <v>0</v>
      </c>
      <c r="I205" s="60"/>
      <c r="J205" s="60"/>
      <c r="K205" s="76"/>
      <c r="L205" s="60" t="str">
        <f t="shared" si="14"/>
        <v xml:space="preserve"> </v>
      </c>
      <c r="M205" s="76"/>
      <c r="N205" s="81"/>
      <c r="O205" s="81"/>
      <c r="P205" s="82">
        <f t="shared" si="17"/>
        <v>0</v>
      </c>
      <c r="S205" s="208" t="b">
        <f t="shared" si="16"/>
        <v>0</v>
      </c>
    </row>
    <row r="206" spans="1:19" ht="15" x14ac:dyDescent="0.2">
      <c r="A206" s="76"/>
      <c r="B206" s="76"/>
      <c r="C206" s="77"/>
      <c r="D206" s="76"/>
      <c r="E206" s="77"/>
      <c r="F206" s="76"/>
      <c r="G206" s="83">
        <f t="shared" si="15"/>
        <v>6.8212102632969618E-12</v>
      </c>
      <c r="H206" s="60">
        <f t="shared" si="15"/>
        <v>0</v>
      </c>
      <c r="I206" s="60"/>
      <c r="J206" s="60"/>
      <c r="K206" s="76"/>
      <c r="L206" s="60" t="str">
        <f>IF(D206&gt;0,D206," ")</f>
        <v xml:space="preserve"> </v>
      </c>
      <c r="M206" s="76"/>
      <c r="N206" s="81"/>
      <c r="O206" s="81"/>
      <c r="P206" s="82">
        <f t="shared" si="17"/>
        <v>0</v>
      </c>
      <c r="S206" s="208" t="b">
        <f t="shared" si="16"/>
        <v>0</v>
      </c>
    </row>
    <row r="207" spans="1:19" ht="15" x14ac:dyDescent="0.2">
      <c r="A207" s="76"/>
      <c r="B207" s="76"/>
      <c r="C207" s="77"/>
      <c r="D207" s="76"/>
      <c r="E207" s="77"/>
      <c r="F207" s="76"/>
      <c r="G207" s="83">
        <f t="shared" si="15"/>
        <v>6.8212102632969618E-12</v>
      </c>
      <c r="H207" s="60">
        <f t="shared" si="15"/>
        <v>0</v>
      </c>
      <c r="I207" s="60"/>
      <c r="J207" s="60"/>
      <c r="K207" s="76"/>
      <c r="L207" s="60" t="str">
        <f>IF(D207&gt;0,D207," ")</f>
        <v xml:space="preserve"> </v>
      </c>
      <c r="M207" s="76"/>
      <c r="N207" s="81"/>
      <c r="O207" s="81"/>
      <c r="P207" s="82">
        <f t="shared" si="17"/>
        <v>0</v>
      </c>
      <c r="S207" s="208" t="b">
        <f t="shared" si="16"/>
        <v>0</v>
      </c>
    </row>
    <row r="208" spans="1:19" ht="15" x14ac:dyDescent="0.2">
      <c r="A208" s="76"/>
      <c r="B208" s="76"/>
      <c r="C208" s="77"/>
      <c r="D208" s="76"/>
      <c r="E208" s="77"/>
      <c r="F208" s="76"/>
      <c r="G208" s="83">
        <f t="shared" si="15"/>
        <v>6.8212102632969618E-12</v>
      </c>
      <c r="H208" s="60">
        <f t="shared" si="15"/>
        <v>0</v>
      </c>
      <c r="I208" s="60"/>
      <c r="J208" s="60"/>
      <c r="K208" s="76"/>
      <c r="L208" s="60" t="str">
        <f>IF(D208&gt;0,D208," ")</f>
        <v xml:space="preserve"> </v>
      </c>
      <c r="M208" s="76"/>
      <c r="N208" s="81"/>
      <c r="O208" s="81"/>
      <c r="P208" s="82">
        <f t="shared" si="17"/>
        <v>0</v>
      </c>
      <c r="S208" s="208" t="b">
        <f t="shared" si="16"/>
        <v>0</v>
      </c>
    </row>
    <row r="209" spans="1:21" ht="15" x14ac:dyDescent="0.2">
      <c r="A209" s="76"/>
      <c r="B209" s="76"/>
      <c r="C209" s="77"/>
      <c r="D209" s="76"/>
      <c r="E209" s="77"/>
      <c r="F209" s="76"/>
      <c r="G209" s="83">
        <f t="shared" si="15"/>
        <v>6.8212102632969618E-12</v>
      </c>
      <c r="H209" s="60">
        <f t="shared" si="15"/>
        <v>0</v>
      </c>
      <c r="I209" s="60"/>
      <c r="J209" s="60"/>
      <c r="K209" s="76"/>
      <c r="L209" s="60" t="str">
        <f>IF(D209&gt;0,D209," ")</f>
        <v xml:space="preserve"> </v>
      </c>
      <c r="M209" s="76"/>
      <c r="N209" s="81"/>
      <c r="O209" s="81"/>
      <c r="P209" s="82">
        <f t="shared" si="17"/>
        <v>0</v>
      </c>
      <c r="S209" s="208" t="b">
        <f t="shared" si="16"/>
        <v>0</v>
      </c>
    </row>
    <row r="210" spans="1:21" ht="15" x14ac:dyDescent="0.2">
      <c r="A210" s="76"/>
      <c r="B210" s="76"/>
      <c r="C210" s="77"/>
      <c r="D210" s="76"/>
      <c r="E210" s="77"/>
      <c r="F210" s="76"/>
      <c r="G210" s="83">
        <f t="shared" si="15"/>
        <v>6.8212102632969618E-12</v>
      </c>
      <c r="H210" s="60">
        <f t="shared" si="15"/>
        <v>0</v>
      </c>
      <c r="I210" s="60"/>
      <c r="J210" s="60"/>
      <c r="K210" s="76"/>
      <c r="L210" s="60" t="str">
        <f>IF(D210&gt;0,D210," ")</f>
        <v xml:space="preserve"> </v>
      </c>
      <c r="M210" s="76"/>
      <c r="N210" s="81"/>
      <c r="O210" s="81"/>
      <c r="P210" s="82">
        <f t="shared" si="17"/>
        <v>0</v>
      </c>
      <c r="S210" s="208" t="b">
        <f t="shared" si="16"/>
        <v>0</v>
      </c>
    </row>
    <row r="211" spans="1:21" ht="15" x14ac:dyDescent="0.2">
      <c r="A211" s="76"/>
      <c r="B211" s="76"/>
      <c r="C211" s="77"/>
      <c r="D211" s="76"/>
      <c r="E211" s="77"/>
      <c r="F211" s="76"/>
      <c r="G211" s="83">
        <f t="shared" si="15"/>
        <v>6.8212102632969618E-12</v>
      </c>
      <c r="H211" s="60">
        <f t="shared" si="15"/>
        <v>0</v>
      </c>
      <c r="I211" s="76"/>
      <c r="J211" s="76"/>
      <c r="K211" s="76"/>
      <c r="L211" s="76"/>
      <c r="M211" s="76"/>
      <c r="N211" s="81"/>
      <c r="O211" s="81"/>
      <c r="P211" s="82">
        <f t="shared" si="17"/>
        <v>0</v>
      </c>
      <c r="S211" s="208" t="b">
        <f t="shared" si="16"/>
        <v>0</v>
      </c>
    </row>
    <row r="212" spans="1:21" ht="15" x14ac:dyDescent="0.2">
      <c r="A212" s="76"/>
      <c r="B212" s="76"/>
      <c r="C212" s="77"/>
      <c r="D212" s="76"/>
      <c r="E212" s="77"/>
      <c r="F212" s="76"/>
      <c r="G212" s="83">
        <f t="shared" ref="G212:H214" si="18">G211-E212+C212</f>
        <v>6.8212102632969618E-12</v>
      </c>
      <c r="H212" s="60">
        <f t="shared" si="18"/>
        <v>0</v>
      </c>
      <c r="I212" s="76"/>
      <c r="J212" s="76"/>
      <c r="K212" s="76"/>
      <c r="L212" s="76"/>
      <c r="M212" s="76"/>
      <c r="N212" s="81"/>
      <c r="O212" s="81"/>
      <c r="P212" s="82">
        <f t="shared" si="17"/>
        <v>0</v>
      </c>
      <c r="S212" s="208" t="b">
        <f t="shared" si="16"/>
        <v>0</v>
      </c>
    </row>
    <row r="213" spans="1:21" ht="15" x14ac:dyDescent="0.2">
      <c r="A213" s="76"/>
      <c r="B213" s="76"/>
      <c r="C213" s="77"/>
      <c r="D213" s="76"/>
      <c r="E213" s="77"/>
      <c r="F213" s="76"/>
      <c r="G213" s="83">
        <f t="shared" si="18"/>
        <v>6.8212102632969618E-12</v>
      </c>
      <c r="H213" s="60">
        <f t="shared" si="18"/>
        <v>0</v>
      </c>
      <c r="I213" s="76"/>
      <c r="J213" s="76"/>
      <c r="K213" s="76"/>
      <c r="L213" s="76"/>
      <c r="M213" s="76"/>
      <c r="N213" s="81"/>
      <c r="O213" s="81"/>
      <c r="P213" s="82">
        <f t="shared" si="17"/>
        <v>0</v>
      </c>
      <c r="S213" s="208" t="b">
        <f t="shared" si="16"/>
        <v>0</v>
      </c>
    </row>
    <row r="214" spans="1:21" ht="15" x14ac:dyDescent="0.2">
      <c r="G214" s="83">
        <f t="shared" si="18"/>
        <v>6.8212102632969618E-12</v>
      </c>
      <c r="H214" s="60">
        <f t="shared" si="18"/>
        <v>0</v>
      </c>
      <c r="P214" s="82">
        <f t="shared" si="17"/>
        <v>0</v>
      </c>
      <c r="S214" s="208" t="b">
        <f t="shared" si="16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446">
        <f>SUM(S9:S214)</f>
        <v>18067.400000000001</v>
      </c>
      <c r="T215" s="447">
        <f>SUM(C9:C214)-S215</f>
        <v>0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448"/>
      <c r="T216" s="448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448"/>
      <c r="T217" s="448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448"/>
      <c r="T218" s="448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448"/>
      <c r="T219" s="448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26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1" baseType="lpstr">
      <vt:lpstr>General</vt:lpstr>
      <vt:lpstr>PERNIL CON PIEL</vt:lpstr>
      <vt:lpstr>CHULETA CIMERA </vt:lpstr>
      <vt:lpstr>CONTRA SWIFT</vt:lpstr>
      <vt:lpstr>CORBARTA FARMLAND</vt:lpstr>
      <vt:lpstr>RES OBRADOR</vt:lpstr>
      <vt:lpstr>BORREGO EN CAJA ARARAT</vt:lpstr>
      <vt:lpstr>CUERO FARMLAND</vt:lpstr>
      <vt:lpstr>CUERO EN COMBO</vt:lpstr>
      <vt:lpstr>PAVO ENTERO CONGELADO</vt:lpstr>
      <vt:lpstr>BUCHE SWIFT</vt:lpstr>
      <vt:lpstr>BUCHE SMITHFIELD</vt:lpstr>
      <vt:lpstr>ARRACHERA ANGUS MARINADA</vt:lpstr>
      <vt:lpstr>LENGUA CERDO</vt:lpstr>
      <vt:lpstr>LENGUA DE RES AMERICAN FOOD</vt:lpstr>
      <vt:lpstr>LENGUA RES</vt:lpstr>
      <vt:lpstr>CANALES</vt:lpstr>
      <vt:lpstr>ESPALILLA SHOULDER KIWI</vt:lpstr>
      <vt:lpstr>ESPALDILLA DE CARNERO ARARAT</vt:lpstr>
      <vt:lpstr>FILETE PESCADO</vt:lpstr>
      <vt:lpstr>MENUDO EXCEL</vt:lpstr>
      <vt:lpstr>SESOS COPA </vt:lpstr>
      <vt:lpstr>CORBATA SMITHFIELD</vt:lpstr>
      <vt:lpstr>MARQUETA SESO</vt:lpstr>
      <vt:lpstr>Hoja1</vt:lpstr>
      <vt:lpstr>Hoja2</vt:lpstr>
      <vt:lpstr>Gráfico1</vt:lpstr>
      <vt:lpstr>'CHULETA CIMERA '!Área_de_impresión</vt:lpstr>
      <vt:lpstr>'CUERO EN COMBO'!Área_de_impresión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2015-02-27T17:17:52Z</cp:lastPrinted>
  <dcterms:created xsi:type="dcterms:W3CDTF">2006-05-12T19:06:05Z</dcterms:created>
  <dcterms:modified xsi:type="dcterms:W3CDTF">2015-02-27T17:40:48Z</dcterms:modified>
</cp:coreProperties>
</file>