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6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OCTUBRE " sheetId="12" r:id="rId6"/>
    <sheet name="NOVIEMBRE " sheetId="13" r:id="rId7"/>
    <sheet name="Hoja7" sheetId="14" r:id="rId8"/>
    <sheet name="Hoja1" sheetId="15" r:id="rId9"/>
    <sheet name="Hoja2" sheetId="16" r:id="rId10"/>
    <sheet name="Hoja3" sheetId="17" r:id="rId11"/>
    <sheet name="Hoja4" sheetId="18" r:id="rId12"/>
    <sheet name="Hoja5" sheetId="19" r:id="rId13"/>
  </sheets>
  <calcPr calcId="144525"/>
</workbook>
</file>

<file path=xl/calcChain.xml><?xml version="1.0" encoding="utf-8"?>
<calcChain xmlns="http://schemas.openxmlformats.org/spreadsheetml/2006/main">
  <c r="H26" i="13" l="1"/>
  <c r="L26" i="13" s="1"/>
  <c r="G26" i="13"/>
  <c r="M26" i="13" s="1"/>
  <c r="H25" i="13"/>
  <c r="L25" i="13" s="1"/>
  <c r="G25" i="13"/>
  <c r="M25" i="13" s="1"/>
  <c r="H24" i="13"/>
  <c r="L24" i="13" s="1"/>
  <c r="G24" i="13"/>
  <c r="M24" i="13" s="1"/>
  <c r="H23" i="13"/>
  <c r="L23" i="13" s="1"/>
  <c r="G23" i="13"/>
  <c r="M23" i="13" s="1"/>
  <c r="H22" i="13"/>
  <c r="L22" i="13" s="1"/>
  <c r="G22" i="13"/>
  <c r="M22" i="13" s="1"/>
  <c r="H21" i="13"/>
  <c r="L21" i="13" s="1"/>
  <c r="G21" i="13"/>
  <c r="M21" i="13" s="1"/>
  <c r="H20" i="13"/>
  <c r="L20" i="13" s="1"/>
  <c r="G20" i="13"/>
  <c r="M20" i="13" s="1"/>
  <c r="H19" i="13"/>
  <c r="L19" i="13" s="1"/>
  <c r="G19" i="13"/>
  <c r="M19" i="13" s="1"/>
  <c r="H18" i="13"/>
  <c r="L18" i="13" s="1"/>
  <c r="G18" i="13"/>
  <c r="M18" i="13" s="1"/>
  <c r="H17" i="13"/>
  <c r="L17" i="13" s="1"/>
  <c r="G17" i="13"/>
  <c r="M17" i="13" s="1"/>
  <c r="H16" i="13"/>
  <c r="L16" i="13" s="1"/>
  <c r="G16" i="13"/>
  <c r="M16" i="13" s="1"/>
  <c r="H15" i="13"/>
  <c r="L15" i="13" s="1"/>
  <c r="G15" i="13"/>
  <c r="M15" i="13" s="1"/>
  <c r="H14" i="13"/>
  <c r="L14" i="13" s="1"/>
  <c r="G14" i="13"/>
  <c r="M14" i="13" s="1"/>
  <c r="H13" i="13"/>
  <c r="L13" i="13" s="1"/>
  <c r="G13" i="13"/>
  <c r="M13" i="13" s="1"/>
  <c r="H12" i="13"/>
  <c r="L12" i="13" s="1"/>
  <c r="G12" i="13"/>
  <c r="M12" i="13" s="1"/>
  <c r="H11" i="13"/>
  <c r="L11" i="13" s="1"/>
  <c r="G11" i="13"/>
  <c r="M11" i="13" s="1"/>
  <c r="H10" i="13"/>
  <c r="L10" i="13" s="1"/>
  <c r="G10" i="13"/>
  <c r="M10" i="13" s="1"/>
  <c r="H9" i="13"/>
  <c r="L9" i="13" s="1"/>
  <c r="G9" i="13"/>
  <c r="M9" i="13" s="1"/>
  <c r="H8" i="13"/>
  <c r="L8" i="13" s="1"/>
  <c r="G8" i="13"/>
  <c r="M8" i="13" s="1"/>
  <c r="H7" i="13"/>
  <c r="L7" i="13" s="1"/>
  <c r="G7" i="13"/>
  <c r="M7" i="13" s="1"/>
  <c r="H6" i="13"/>
  <c r="L6" i="13" s="1"/>
  <c r="G6" i="13"/>
  <c r="M6" i="13" s="1"/>
  <c r="H5" i="13"/>
  <c r="L5" i="13" s="1"/>
  <c r="G5" i="13"/>
  <c r="M5" i="13" s="1"/>
  <c r="H24" i="12" l="1"/>
  <c r="L24" i="12"/>
  <c r="G24" i="12"/>
  <c r="M24" i="12"/>
  <c r="H22" i="12"/>
  <c r="L22" i="12"/>
  <c r="G22" i="12"/>
  <c r="M22" i="12"/>
  <c r="G16" i="12" l="1"/>
  <c r="M16" i="12" s="1"/>
  <c r="H16" i="12"/>
  <c r="L16" i="12" s="1"/>
  <c r="G17" i="12"/>
  <c r="M17" i="12" s="1"/>
  <c r="H17" i="12"/>
  <c r="L17" i="12" s="1"/>
  <c r="G18" i="12"/>
  <c r="M18" i="12" s="1"/>
  <c r="H18" i="12"/>
  <c r="L18" i="12" s="1"/>
  <c r="G19" i="12"/>
  <c r="M19" i="12" s="1"/>
  <c r="H19" i="12"/>
  <c r="L19" i="12" s="1"/>
  <c r="G20" i="12"/>
  <c r="M20" i="12" s="1"/>
  <c r="H20" i="12"/>
  <c r="L20" i="12" s="1"/>
  <c r="G5" i="11" l="1"/>
  <c r="H5" i="11"/>
  <c r="L5" i="11"/>
  <c r="M5" i="11"/>
  <c r="G6" i="11"/>
  <c r="H6" i="11"/>
  <c r="L6" i="11"/>
  <c r="M6" i="11"/>
  <c r="G7" i="11"/>
  <c r="H7" i="11"/>
  <c r="L7" i="11"/>
  <c r="M7" i="11"/>
  <c r="G8" i="11"/>
  <c r="H8" i="11"/>
  <c r="L8" i="11"/>
  <c r="M8" i="11"/>
  <c r="G9" i="11"/>
  <c r="H9" i="11"/>
  <c r="L9" i="11"/>
  <c r="M9" i="11"/>
  <c r="G10" i="11"/>
  <c r="H10" i="11"/>
  <c r="L10" i="11"/>
  <c r="M10" i="11"/>
  <c r="G11" i="11"/>
  <c r="H11" i="11"/>
  <c r="L11" i="11"/>
  <c r="M11" i="11"/>
  <c r="G12" i="11"/>
  <c r="H12" i="11"/>
  <c r="L12" i="11"/>
  <c r="M12" i="11"/>
  <c r="G13" i="11"/>
  <c r="H13" i="11"/>
  <c r="L13" i="11"/>
  <c r="M13" i="11"/>
  <c r="G14" i="11"/>
  <c r="H14" i="11"/>
  <c r="L14" i="11"/>
  <c r="M14" i="11"/>
  <c r="G15" i="11"/>
  <c r="H15" i="11"/>
  <c r="L15" i="11"/>
  <c r="M15" i="11"/>
  <c r="G16" i="11"/>
  <c r="H16" i="11"/>
  <c r="L16" i="11"/>
  <c r="M16" i="11"/>
  <c r="G17" i="11"/>
  <c r="H17" i="11"/>
  <c r="L17" i="11"/>
  <c r="M17" i="11"/>
  <c r="G18" i="11"/>
  <c r="H18" i="11"/>
  <c r="L18" i="11"/>
  <c r="M18" i="11"/>
  <c r="G19" i="11"/>
  <c r="H19" i="11"/>
  <c r="L19" i="11"/>
  <c r="M19" i="11"/>
  <c r="G20" i="11"/>
  <c r="H20" i="11"/>
  <c r="L20" i="11"/>
  <c r="M20" i="11"/>
  <c r="G21" i="11"/>
  <c r="H21" i="11"/>
  <c r="L21" i="11"/>
  <c r="M21" i="11"/>
  <c r="G22" i="11"/>
  <c r="H22" i="11"/>
  <c r="L22" i="11"/>
  <c r="M22" i="11"/>
  <c r="G23" i="11"/>
  <c r="H23" i="11"/>
  <c r="L23" i="11"/>
  <c r="M23" i="11"/>
  <c r="H26" i="12" l="1"/>
  <c r="L26" i="12" s="1"/>
  <c r="G26" i="12"/>
  <c r="M26" i="12" s="1"/>
  <c r="H25" i="12"/>
  <c r="L25" i="12" s="1"/>
  <c r="G25" i="12"/>
  <c r="M25" i="12" s="1"/>
  <c r="H23" i="12"/>
  <c r="L23" i="12" s="1"/>
  <c r="G23" i="12"/>
  <c r="M23" i="12" s="1"/>
  <c r="H21" i="12"/>
  <c r="L21" i="12" s="1"/>
  <c r="G21" i="12"/>
  <c r="M21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<sst xmlns="http://schemas.openxmlformats.org/spreadsheetml/2006/main" count="273" uniqueCount="79">
  <si>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</si>
  <si>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</si>
  <si>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</si>
  <si>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</si>
  <si>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</si>
  <si>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</si>
  <si>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</si>
  <si>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</si>
  <si>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</si>
  <si>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</si>
  <si>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</si>
  <si>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</si>
  <si>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</si>
  <si>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</si>
  <si>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</si>
  <si>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</si>
  <si>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</si>
  <si>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</si>
  <si>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</si>
  <si>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</si>
  <si>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</si>
  <si>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</si>
  <si>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</si>
  <si>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</si>
  <si>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</si>
  <si>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</si>
  <si>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</si>
  <si>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</si>
  <si>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</si>
  <si>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</si>
  <si>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</si>
  <si>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</si>
  <si>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</si>
  <si>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</si>
  <si>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</si>
  <si>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</si>
  <si>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</si>
  <si>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</si>
  <si>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</si>
  <si>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</si>
  <si>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</si>
  <si>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</si>
  <si>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</si>
  <si>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</si>
  <si>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</si>
  <si>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</si>
  <si>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</si>
  <si>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</si>
  <si>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</si>
  <si>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</si>
  <si>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</si>
  <si>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</si>
  <si>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</si>
  <si>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</si>
  <si>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</si>
  <si>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</si>
  <si>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</si>
  <si>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</si>
  <si>
    <t>OCTUBRE        2 0 1 4</t>
  </si>
  <si>
    <t>*RTR  15 NOVIEMBRE   2014</t>
  </si>
  <si>
    <t>LENGUA DE RES EXCELL</t>
  </si>
  <si>
    <t>LENGUA DE RES OMALIA</t>
  </si>
  <si>
    <t>ESP. DE CARNERO Alliance</t>
  </si>
  <si>
    <t>PERNIL CON PIEL  IBP</t>
  </si>
  <si>
    <t>OCTUBRE.,2014</t>
  </si>
  <si>
    <t>SEPTIEMBRE .,2014</t>
  </si>
  <si>
    <t>PERNIL CON PIEL MAPLE</t>
  </si>
  <si>
    <t>perniles dif. De 26.95 kg</t>
  </si>
  <si>
    <t>SESOS DE COPA SEABOARD</t>
  </si>
  <si>
    <t>kardex tienen 8,632.18 kg con 298 cajas</t>
  </si>
  <si>
    <t>kardex 167 cajas  1,932.27 kg</t>
  </si>
  <si>
    <t>Error en captura almacen 779-J</t>
  </si>
  <si>
    <t>la carga esta completa</t>
  </si>
  <si>
    <t>OCTUBRE .,2014</t>
  </si>
  <si>
    <t>NOVIEMBRE.,2014</t>
  </si>
  <si>
    <t>NOVIEMBRE       2 0 1 4</t>
  </si>
  <si>
    <t>*RTR  24 DICIEMBRE    2014</t>
  </si>
  <si>
    <t>CORBATA SEABORD</t>
  </si>
  <si>
    <t>PERNIL CON PIEL  FARMLAND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</si>
</sst>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2" fontId="7" fillId="5" borderId="15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6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wrapText="1"/>
    </xf>
    <xf numFmtId="0" fontId="14" fillId="0" borderId="35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4" fillId="4" borderId="10" xfId="0" applyNumberFormat="1" applyFont="1" applyFill="1" applyBorder="1"/>
    <xf numFmtId="0" fontId="14" fillId="4" borderId="10" xfId="0" applyFont="1" applyFill="1" applyBorder="1" applyAlignment="1">
      <alignment wrapText="1"/>
    </xf>
    <xf numFmtId="2" fontId="4" fillId="4" borderId="5" xfId="0" applyNumberFormat="1" applyFont="1" applyFill="1" applyBorder="1"/>
    <xf numFmtId="0" fontId="14" fillId="4" borderId="35" xfId="0" applyFont="1" applyFill="1" applyBorder="1" applyAlignment="1">
      <alignment horizontal="center" wrapText="1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6" t="s">
        <v>33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7" t="s">
        <v>29</v>
      </c>
      <c r="C3" s="138"/>
      <c r="D3" s="16"/>
      <c r="E3" s="139" t="s">
        <v>31</v>
      </c>
      <c r="F3" s="140"/>
      <c r="G3" s="17"/>
      <c r="H3" s="141" t="s">
        <v>5</v>
      </c>
      <c r="I3" s="62"/>
      <c r="J3" s="143" t="s">
        <v>26</v>
      </c>
      <c r="K3" s="144"/>
      <c r="L3" s="133" t="s">
        <v>8</v>
      </c>
      <c r="M3" s="134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45"/>
      <c r="O13" s="145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47"/>
      <c r="O14" s="147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48"/>
      <c r="O15" s="148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46"/>
      <c r="O17" s="146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49"/>
      <c r="O19" s="149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45"/>
      <c r="O21" s="145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N13:O13"/>
    <mergeCell ref="N17:O17"/>
    <mergeCell ref="N21:O21"/>
    <mergeCell ref="N14:O14"/>
    <mergeCell ref="N15:O15"/>
    <mergeCell ref="N19:O19"/>
    <mergeCell ref="L3:M3"/>
    <mergeCell ref="A1:B1"/>
    <mergeCell ref="A2:B2"/>
    <mergeCell ref="B3:C3"/>
    <mergeCell ref="E3:F3"/>
    <mergeCell ref="H3:H4"/>
    <mergeCell ref="J3:K3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39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37</v>
      </c>
      <c r="C3" s="138"/>
      <c r="D3" s="16"/>
      <c r="E3" s="139" t="s">
        <v>38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44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45</v>
      </c>
      <c r="C3" s="138"/>
      <c r="D3" s="16"/>
      <c r="E3" s="139" t="s">
        <v>46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44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45</v>
      </c>
      <c r="C3" s="138"/>
      <c r="D3" s="16"/>
      <c r="E3" s="139" t="s">
        <v>46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15" sqref="G1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50" t="s">
        <v>51</v>
      </c>
      <c r="B2" s="150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37" t="s">
        <v>53</v>
      </c>
      <c r="C3" s="137"/>
      <c r="D3" s="16"/>
      <c r="E3" s="139" t="s">
        <v>52</v>
      </c>
      <c r="F3" s="139"/>
      <c r="G3" s="17"/>
      <c r="H3" s="141" t="s">
        <v>5</v>
      </c>
      <c r="I3" s="62"/>
      <c r="J3" s="143" t="s">
        <v>36</v>
      </c>
      <c r="K3" s="152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51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G23" si="0">E5+B5</f>
        <v>0</v>
      </c>
      <c r="H5" s="57">
        <f t="shared" ref="H5:H23" si="1">F5+C5</f>
        <v>0</v>
      </c>
      <c r="I5" s="60"/>
      <c r="J5" s="52"/>
      <c r="K5" s="38"/>
      <c r="L5" s="41">
        <f t="shared" ref="L5:L23" si="2">J5-H5</f>
        <v>0</v>
      </c>
      <c r="M5" s="40">
        <f t="shared" ref="M5:M23" si="3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1"/>
        <v>8</v>
      </c>
      <c r="I7" s="61"/>
      <c r="J7" s="52">
        <v>8</v>
      </c>
      <c r="K7" s="38">
        <v>5255.9</v>
      </c>
      <c r="L7" s="104">
        <f t="shared" si="2"/>
        <v>0</v>
      </c>
      <c r="M7" s="34">
        <f t="shared" si="3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1"/>
        <v>27</v>
      </c>
      <c r="I8" s="60"/>
      <c r="J8" s="52">
        <v>27</v>
      </c>
      <c r="K8" s="38">
        <v>690.8</v>
      </c>
      <c r="L8" s="41">
        <f t="shared" si="2"/>
        <v>0</v>
      </c>
      <c r="M8" s="45">
        <f t="shared" si="3"/>
        <v>-89.990000000000009</v>
      </c>
      <c r="N8" s="111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1"/>
        <v>284</v>
      </c>
      <c r="I9" s="60"/>
      <c r="J9" s="52">
        <v>284</v>
      </c>
      <c r="K9" s="38">
        <v>5446.78</v>
      </c>
      <c r="L9" s="46">
        <f t="shared" si="2"/>
        <v>0</v>
      </c>
      <c r="M9" s="65">
        <f t="shared" si="3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1"/>
        <v>0</v>
      </c>
      <c r="I10" s="60"/>
      <c r="J10" s="52"/>
      <c r="K10" s="38"/>
      <c r="L10" s="46">
        <f t="shared" si="2"/>
        <v>0</v>
      </c>
      <c r="M10" s="45">
        <f t="shared" si="3"/>
        <v>0</v>
      </c>
      <c r="N10" s="113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1"/>
        <v>38</v>
      </c>
      <c r="I11" s="60"/>
      <c r="J11" s="52">
        <v>38</v>
      </c>
      <c r="K11" s="38">
        <v>1034.3599999999999</v>
      </c>
      <c r="L11" s="46">
        <f t="shared" si="2"/>
        <v>0</v>
      </c>
      <c r="M11" s="45">
        <f t="shared" si="3"/>
        <v>2</v>
      </c>
      <c r="N11" s="114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45">
        <f t="shared" si="3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1"/>
        <v>50</v>
      </c>
      <c r="I13" s="60"/>
      <c r="J13" s="52">
        <v>50</v>
      </c>
      <c r="K13" s="38">
        <v>1080.5</v>
      </c>
      <c r="L13" s="46">
        <f t="shared" si="2"/>
        <v>0</v>
      </c>
      <c r="M13" s="45">
        <f t="shared" si="3"/>
        <v>0</v>
      </c>
      <c r="N13" s="112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1"/>
        <v>340</v>
      </c>
      <c r="I14" s="60"/>
      <c r="J14" s="52">
        <v>340</v>
      </c>
      <c r="K14" s="38">
        <v>1543.6</v>
      </c>
      <c r="L14" s="46">
        <f t="shared" si="2"/>
        <v>0</v>
      </c>
      <c r="M14" s="45">
        <f t="shared" si="3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1"/>
        <v>30</v>
      </c>
      <c r="I15" s="60"/>
      <c r="J15" s="52">
        <v>30</v>
      </c>
      <c r="K15" s="38">
        <v>322.05</v>
      </c>
      <c r="L15" s="46">
        <f t="shared" si="2"/>
        <v>0</v>
      </c>
      <c r="M15" s="45">
        <f t="shared" si="3"/>
        <v>0.18000000000000682</v>
      </c>
      <c r="N15" s="115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1"/>
        <v>624</v>
      </c>
      <c r="I16" s="60"/>
      <c r="J16" s="52">
        <v>624</v>
      </c>
      <c r="K16" s="38">
        <v>16985.28</v>
      </c>
      <c r="L16" s="46">
        <f t="shared" si="2"/>
        <v>0</v>
      </c>
      <c r="M16" s="45">
        <f t="shared" si="3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1"/>
        <v>629</v>
      </c>
      <c r="I17" s="60"/>
      <c r="J17" s="52">
        <v>629</v>
      </c>
      <c r="K17" s="38">
        <v>14265.72</v>
      </c>
      <c r="L17" s="46">
        <f t="shared" si="2"/>
        <v>0</v>
      </c>
      <c r="M17" s="45">
        <f t="shared" si="3"/>
        <v>0</v>
      </c>
      <c r="N17" s="111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45">
        <f t="shared" si="3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1"/>
        <v>14</v>
      </c>
      <c r="I19" s="60"/>
      <c r="J19" s="52">
        <v>14</v>
      </c>
      <c r="K19" s="38">
        <v>11919</v>
      </c>
      <c r="L19" s="46">
        <f t="shared" si="2"/>
        <v>0</v>
      </c>
      <c r="M19" s="45">
        <f t="shared" si="3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1"/>
        <v>0</v>
      </c>
      <c r="I20" s="60"/>
      <c r="J20" s="52"/>
      <c r="K20" s="38"/>
      <c r="L20" s="46">
        <f t="shared" si="2"/>
        <v>0</v>
      </c>
      <c r="M20" s="45">
        <f t="shared" si="3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1"/>
        <v>0</v>
      </c>
      <c r="I21" s="60"/>
      <c r="J21" s="81"/>
      <c r="K21" s="82"/>
      <c r="L21" s="46">
        <f t="shared" si="2"/>
        <v>0</v>
      </c>
      <c r="M21" s="45">
        <f t="shared" si="3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1"/>
        <v>134</v>
      </c>
      <c r="I22" s="60"/>
      <c r="J22" s="53">
        <v>164</v>
      </c>
      <c r="K22" s="39">
        <v>2232.04</v>
      </c>
      <c r="L22" s="46">
        <f t="shared" si="2"/>
        <v>30</v>
      </c>
      <c r="M22" s="65">
        <f t="shared" si="3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1"/>
        <v>0</v>
      </c>
      <c r="I23" s="60"/>
      <c r="J23" s="54"/>
      <c r="K23" s="103"/>
      <c r="L23" s="43">
        <f t="shared" si="2"/>
        <v>0</v>
      </c>
      <c r="M23" s="65">
        <f t="shared" si="3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58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65</v>
      </c>
      <c r="C3" s="138"/>
      <c r="D3" s="16"/>
      <c r="E3" s="139" t="s">
        <v>64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247.16</v>
      </c>
      <c r="F5" s="50">
        <v>14</v>
      </c>
      <c r="G5" s="56">
        <f t="shared" ref="G5:H26" si="0">E5+B5</f>
        <v>247.16</v>
      </c>
      <c r="H5" s="57">
        <f t="shared" si="0"/>
        <v>14</v>
      </c>
      <c r="I5" s="60"/>
      <c r="J5" s="52">
        <v>14</v>
      </c>
      <c r="K5" s="38">
        <v>247.16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>
        <v>13417.03</v>
      </c>
      <c r="F6" s="50">
        <v>986</v>
      </c>
      <c r="G6" s="58">
        <f t="shared" si="0"/>
        <v>13417.03</v>
      </c>
      <c r="H6" s="59">
        <f t="shared" si="0"/>
        <v>986</v>
      </c>
      <c r="I6" s="60"/>
      <c r="J6" s="52">
        <v>986</v>
      </c>
      <c r="K6" s="38">
        <v>13419.46</v>
      </c>
      <c r="L6" s="41">
        <f t="shared" si="1"/>
        <v>0</v>
      </c>
      <c r="M6" s="40">
        <f t="shared" si="2"/>
        <v>2.429999999998472</v>
      </c>
      <c r="N6" s="3"/>
    </row>
    <row r="7" spans="1:14" ht="16.5" thickBot="1" x14ac:dyDescent="0.3">
      <c r="A7" s="79" t="s">
        <v>57</v>
      </c>
      <c r="B7" s="32">
        <v>3000.36</v>
      </c>
      <c r="C7" s="33"/>
      <c r="D7" s="33"/>
      <c r="E7" s="45"/>
      <c r="F7" s="50"/>
      <c r="G7" s="74">
        <f t="shared" si="0"/>
        <v>3000.36</v>
      </c>
      <c r="H7" s="101">
        <f t="shared" si="0"/>
        <v>0</v>
      </c>
      <c r="I7" s="61"/>
      <c r="J7" s="52"/>
      <c r="K7" s="38">
        <v>2850.7</v>
      </c>
      <c r="L7" s="104">
        <f t="shared" si="1"/>
        <v>0</v>
      </c>
      <c r="M7" s="34">
        <f t="shared" si="2"/>
        <v>-149.66000000000031</v>
      </c>
      <c r="N7" s="67"/>
    </row>
    <row r="8" spans="1:14" ht="34.5" thickBot="1" x14ac:dyDescent="0.3">
      <c r="A8" s="79" t="s">
        <v>24</v>
      </c>
      <c r="B8" s="42"/>
      <c r="C8" s="43"/>
      <c r="D8" s="44"/>
      <c r="E8" s="45">
        <v>8978.8700000000008</v>
      </c>
      <c r="F8" s="50">
        <v>310</v>
      </c>
      <c r="G8" s="74">
        <f t="shared" si="0"/>
        <v>8978.8700000000008</v>
      </c>
      <c r="H8" s="75">
        <f t="shared" si="0"/>
        <v>310</v>
      </c>
      <c r="I8" s="60"/>
      <c r="J8" s="52">
        <v>310</v>
      </c>
      <c r="K8" s="38">
        <v>9034.9</v>
      </c>
      <c r="L8" s="41">
        <f t="shared" si="1"/>
        <v>0</v>
      </c>
      <c r="M8" s="65">
        <f t="shared" si="2"/>
        <v>56.029999999998836</v>
      </c>
      <c r="N8" s="120" t="s">
        <v>69</v>
      </c>
    </row>
    <row r="9" spans="1:14" ht="15.75" x14ac:dyDescent="0.25">
      <c r="A9" s="80" t="s">
        <v>56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65">
        <f t="shared" si="2"/>
        <v>0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/>
      <c r="C11" s="43"/>
      <c r="D11" s="44"/>
      <c r="E11" s="45">
        <v>979.92</v>
      </c>
      <c r="F11" s="50">
        <v>36</v>
      </c>
      <c r="G11" s="74">
        <f t="shared" si="0"/>
        <v>979.92</v>
      </c>
      <c r="H11" s="75">
        <f t="shared" si="0"/>
        <v>36</v>
      </c>
      <c r="I11" s="60"/>
      <c r="J11" s="52">
        <v>36</v>
      </c>
      <c r="K11" s="38">
        <v>979.92</v>
      </c>
      <c r="L11" s="46">
        <f t="shared" si="1"/>
        <v>0</v>
      </c>
      <c r="M11" s="45">
        <f t="shared" si="2"/>
        <v>0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/>
      <c r="C13" s="43"/>
      <c r="D13" s="44"/>
      <c r="E13" s="45">
        <v>19733.5</v>
      </c>
      <c r="F13" s="50">
        <v>869</v>
      </c>
      <c r="G13" s="74">
        <f t="shared" si="0"/>
        <v>19733.5</v>
      </c>
      <c r="H13" s="75">
        <f t="shared" si="0"/>
        <v>869</v>
      </c>
      <c r="I13" s="60"/>
      <c r="J13" s="52">
        <v>869</v>
      </c>
      <c r="K13" s="38">
        <v>19710.439999999999</v>
      </c>
      <c r="L13" s="46">
        <f t="shared" si="1"/>
        <v>0</v>
      </c>
      <c r="M13" s="45">
        <f t="shared" si="2"/>
        <v>-23.06000000000131</v>
      </c>
      <c r="N13" s="108"/>
    </row>
    <row r="14" spans="1:14" ht="15.75" thickBot="1" x14ac:dyDescent="0.3">
      <c r="A14" s="78" t="s">
        <v>11</v>
      </c>
      <c r="B14" s="42">
        <v>644.67999999999995</v>
      </c>
      <c r="C14" s="43">
        <v>142</v>
      </c>
      <c r="D14" s="44"/>
      <c r="E14" s="45">
        <v>2000</v>
      </c>
      <c r="F14" s="50">
        <v>402</v>
      </c>
      <c r="G14" s="74">
        <f t="shared" si="0"/>
        <v>2644.68</v>
      </c>
      <c r="H14" s="75">
        <f t="shared" si="0"/>
        <v>544</v>
      </c>
      <c r="I14" s="60"/>
      <c r="J14" s="52">
        <v>544</v>
      </c>
      <c r="K14" s="38">
        <v>2654.68</v>
      </c>
      <c r="L14" s="46">
        <f t="shared" si="1"/>
        <v>0</v>
      </c>
      <c r="M14" s="45">
        <f t="shared" si="2"/>
        <v>10</v>
      </c>
      <c r="N14" s="67"/>
    </row>
    <row r="15" spans="1:14" x14ac:dyDescent="0.25">
      <c r="A15" s="44" t="s">
        <v>61</v>
      </c>
      <c r="B15" s="42">
        <v>80.69</v>
      </c>
      <c r="C15" s="43">
        <v>8</v>
      </c>
      <c r="D15" s="44"/>
      <c r="E15" s="45"/>
      <c r="F15" s="50"/>
      <c r="G15" s="74">
        <f t="shared" si="0"/>
        <v>80.69</v>
      </c>
      <c r="H15" s="75">
        <f t="shared" si="0"/>
        <v>8</v>
      </c>
      <c r="I15" s="60"/>
      <c r="J15" s="52"/>
      <c r="K15" s="38"/>
      <c r="L15" s="46">
        <f t="shared" si="1"/>
        <v>-8</v>
      </c>
      <c r="M15" s="65">
        <f t="shared" si="2"/>
        <v>-80.69</v>
      </c>
      <c r="N15" s="153" t="s">
        <v>70</v>
      </c>
    </row>
    <row r="16" spans="1:14" ht="15.75" thickBot="1" x14ac:dyDescent="0.3">
      <c r="A16" s="78" t="s">
        <v>60</v>
      </c>
      <c r="B16" s="42"/>
      <c r="C16" s="43"/>
      <c r="D16" s="44"/>
      <c r="E16" s="45">
        <v>1851.62</v>
      </c>
      <c r="F16" s="50">
        <v>159</v>
      </c>
      <c r="G16" s="74">
        <f t="shared" ref="G16:G20" si="3">E16+B16</f>
        <v>1851.62</v>
      </c>
      <c r="H16" s="75">
        <f t="shared" ref="H16:H20" si="4">F16+C16</f>
        <v>159</v>
      </c>
      <c r="I16" s="60"/>
      <c r="J16" s="52">
        <v>160</v>
      </c>
      <c r="K16" s="38">
        <v>1932.73</v>
      </c>
      <c r="L16" s="46">
        <f t="shared" ref="L16:L20" si="5">J16-H16</f>
        <v>1</v>
      </c>
      <c r="M16" s="65">
        <f t="shared" ref="M16:M20" si="6">K16-G16</f>
        <v>81.110000000000127</v>
      </c>
      <c r="N16" s="154"/>
    </row>
    <row r="17" spans="1:15" x14ac:dyDescent="0.25">
      <c r="A17" s="44" t="s">
        <v>9</v>
      </c>
      <c r="B17" s="42"/>
      <c r="C17" s="43"/>
      <c r="D17" s="44"/>
      <c r="E17" s="45">
        <v>16063.84</v>
      </c>
      <c r="F17" s="50">
        <v>591</v>
      </c>
      <c r="G17" s="74">
        <f t="shared" si="3"/>
        <v>16063.84</v>
      </c>
      <c r="H17" s="75">
        <f t="shared" si="4"/>
        <v>591</v>
      </c>
      <c r="I17" s="60"/>
      <c r="J17" s="52">
        <v>591</v>
      </c>
      <c r="K17" s="38">
        <v>16087.02</v>
      </c>
      <c r="L17" s="46">
        <f t="shared" si="5"/>
        <v>0</v>
      </c>
      <c r="M17" s="45">
        <f t="shared" si="6"/>
        <v>23.180000000000291</v>
      </c>
      <c r="N17" s="67"/>
    </row>
    <row r="18" spans="1:15" s="3" customFormat="1" ht="20.25" customHeight="1" thickBot="1" x14ac:dyDescent="0.3">
      <c r="A18" s="47" t="s">
        <v>55</v>
      </c>
      <c r="B18" s="42">
        <v>9820.44</v>
      </c>
      <c r="C18" s="43">
        <v>433</v>
      </c>
      <c r="D18" s="44"/>
      <c r="E18" s="45"/>
      <c r="F18" s="50"/>
      <c r="G18" s="74">
        <f t="shared" si="3"/>
        <v>9820.44</v>
      </c>
      <c r="H18" s="75">
        <f t="shared" si="4"/>
        <v>433</v>
      </c>
      <c r="I18" s="60"/>
      <c r="J18" s="52">
        <v>433</v>
      </c>
      <c r="K18" s="38">
        <v>9820.44</v>
      </c>
      <c r="L18" s="46">
        <f t="shared" si="5"/>
        <v>0</v>
      </c>
      <c r="M18" s="45">
        <f t="shared" si="6"/>
        <v>0</v>
      </c>
      <c r="N18" s="107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4"/>
        <v>0</v>
      </c>
      <c r="I19" s="60"/>
      <c r="J19" s="52"/>
      <c r="K19" s="38"/>
      <c r="L19" s="46">
        <f t="shared" si="5"/>
        <v>0</v>
      </c>
      <c r="M19" s="45">
        <f t="shared" si="6"/>
        <v>0</v>
      </c>
      <c r="N19" s="71"/>
    </row>
    <row r="20" spans="1:15" ht="33.75" customHeight="1" thickBot="1" x14ac:dyDescent="0.3">
      <c r="A20" s="44" t="s">
        <v>63</v>
      </c>
      <c r="B20" s="42"/>
      <c r="C20" s="43"/>
      <c r="D20" s="44"/>
      <c r="E20" s="45">
        <v>13428.34</v>
      </c>
      <c r="F20" s="50">
        <v>14</v>
      </c>
      <c r="G20" s="74">
        <f t="shared" si="3"/>
        <v>13428.34</v>
      </c>
      <c r="H20" s="75">
        <f t="shared" si="4"/>
        <v>14</v>
      </c>
      <c r="I20" s="60"/>
      <c r="J20" s="52">
        <v>14</v>
      </c>
      <c r="K20" s="38">
        <v>13455.29</v>
      </c>
      <c r="L20" s="46">
        <f t="shared" si="5"/>
        <v>0</v>
      </c>
      <c r="M20" s="65">
        <f t="shared" si="6"/>
        <v>26.950000000000728</v>
      </c>
      <c r="N20" s="121" t="s">
        <v>67</v>
      </c>
    </row>
    <row r="21" spans="1:15" x14ac:dyDescent="0.25">
      <c r="A21" s="78" t="s">
        <v>30</v>
      </c>
      <c r="B21" s="42"/>
      <c r="C21" s="43"/>
      <c r="D21" s="44"/>
      <c r="E21" s="45">
        <v>3680.5</v>
      </c>
      <c r="F21" s="50">
        <v>4</v>
      </c>
      <c r="G21" s="74">
        <f t="shared" si="0"/>
        <v>3680.5</v>
      </c>
      <c r="H21" s="75">
        <f t="shared" si="0"/>
        <v>4</v>
      </c>
      <c r="I21" s="60"/>
      <c r="J21" s="52">
        <v>4</v>
      </c>
      <c r="K21" s="38">
        <v>3680.5</v>
      </c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>
        <v>9410</v>
      </c>
      <c r="F22" s="50">
        <v>10</v>
      </c>
      <c r="G22" s="74">
        <f t="shared" si="0"/>
        <v>9410</v>
      </c>
      <c r="H22" s="75">
        <f t="shared" si="0"/>
        <v>10</v>
      </c>
      <c r="I22" s="60"/>
      <c r="J22" s="81">
        <v>10</v>
      </c>
      <c r="K22" s="82">
        <v>9410</v>
      </c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834</v>
      </c>
      <c r="K23" s="82">
        <v>4539.63</v>
      </c>
      <c r="L23" s="46">
        <f t="shared" si="1"/>
        <v>-1</v>
      </c>
      <c r="M23" s="45">
        <f t="shared" si="2"/>
        <v>-6.069999999999709</v>
      </c>
      <c r="N23" s="123" t="s">
        <v>72</v>
      </c>
    </row>
    <row r="24" spans="1:15" ht="31.5" customHeight="1" thickBot="1" x14ac:dyDescent="0.3">
      <c r="A24" s="44" t="s">
        <v>68</v>
      </c>
      <c r="B24" s="42"/>
      <c r="C24" s="43"/>
      <c r="D24" s="44"/>
      <c r="E24" s="45">
        <v>8840.42</v>
      </c>
      <c r="F24" s="50">
        <v>813</v>
      </c>
      <c r="G24" s="74">
        <f t="shared" si="0"/>
        <v>8840.42</v>
      </c>
      <c r="H24" s="75">
        <f t="shared" si="0"/>
        <v>813</v>
      </c>
      <c r="I24" s="60"/>
      <c r="J24" s="81">
        <v>810</v>
      </c>
      <c r="K24" s="82">
        <v>8817.98</v>
      </c>
      <c r="L24" s="46">
        <f t="shared" si="1"/>
        <v>-3</v>
      </c>
      <c r="M24" s="65">
        <f t="shared" si="2"/>
        <v>-22.440000000000509</v>
      </c>
      <c r="N24" s="122" t="s">
        <v>71</v>
      </c>
    </row>
    <row r="25" spans="1:15" ht="16.5" thickBot="1" x14ac:dyDescent="0.3">
      <c r="A25" s="78" t="s">
        <v>49</v>
      </c>
      <c r="B25" s="42">
        <v>-408.3</v>
      </c>
      <c r="C25" s="43">
        <v>-30</v>
      </c>
      <c r="D25" s="44"/>
      <c r="E25" s="45"/>
      <c r="F25" s="50"/>
      <c r="G25" s="74">
        <f t="shared" si="0"/>
        <v>-408.3</v>
      </c>
      <c r="H25" s="75">
        <f t="shared" si="0"/>
        <v>-30</v>
      </c>
      <c r="I25" s="60"/>
      <c r="J25" s="116"/>
      <c r="K25" s="117"/>
      <c r="L25" s="118">
        <f t="shared" si="1"/>
        <v>30</v>
      </c>
      <c r="M25" s="119">
        <f t="shared" si="2"/>
        <v>408.3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59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N15:N16"/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B26" sqref="B2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75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73</v>
      </c>
      <c r="C3" s="138"/>
      <c r="D3" s="16"/>
      <c r="E3" s="139" t="s">
        <v>74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379.28</v>
      </c>
      <c r="F5" s="50">
        <v>21</v>
      </c>
      <c r="G5" s="56">
        <f t="shared" ref="G5:H26" si="0">E5+B5</f>
        <v>379.28</v>
      </c>
      <c r="H5" s="57">
        <f t="shared" si="0"/>
        <v>21</v>
      </c>
      <c r="I5" s="60"/>
      <c r="J5" s="52">
        <v>21</v>
      </c>
      <c r="K5" s="38">
        <v>379.28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>
        <v>11702.17</v>
      </c>
      <c r="C6" s="43">
        <v>860</v>
      </c>
      <c r="D6" s="44"/>
      <c r="E6" s="45"/>
      <c r="F6" s="50"/>
      <c r="G6" s="58">
        <f t="shared" si="0"/>
        <v>11702.17</v>
      </c>
      <c r="H6" s="59">
        <f t="shared" si="0"/>
        <v>860</v>
      </c>
      <c r="I6" s="60"/>
      <c r="J6" s="52">
        <v>860</v>
      </c>
      <c r="K6" s="38">
        <v>11704.6</v>
      </c>
      <c r="L6" s="41">
        <f t="shared" si="1"/>
        <v>0</v>
      </c>
      <c r="M6" s="40">
        <f t="shared" si="2"/>
        <v>2.430000000000291</v>
      </c>
      <c r="N6" s="3"/>
    </row>
    <row r="7" spans="1:14" ht="16.5" thickBot="1" x14ac:dyDescent="0.3">
      <c r="A7" s="79" t="s">
        <v>57</v>
      </c>
      <c r="B7" s="32">
        <v>712.66</v>
      </c>
      <c r="C7" s="33"/>
      <c r="D7" s="33"/>
      <c r="E7" s="45"/>
      <c r="F7" s="50"/>
      <c r="G7" s="74">
        <f t="shared" si="0"/>
        <v>712.66</v>
      </c>
      <c r="H7" s="101">
        <f t="shared" si="0"/>
        <v>0</v>
      </c>
      <c r="I7" s="61"/>
      <c r="J7" s="52"/>
      <c r="K7" s="38">
        <v>496.2</v>
      </c>
      <c r="L7" s="104">
        <f t="shared" si="1"/>
        <v>0</v>
      </c>
      <c r="M7" s="34">
        <f t="shared" si="2"/>
        <v>-216.45999999999998</v>
      </c>
      <c r="N7" s="67"/>
    </row>
    <row r="8" spans="1:14" ht="16.5" thickBot="1" x14ac:dyDescent="0.3">
      <c r="A8" s="79" t="s">
        <v>24</v>
      </c>
      <c r="B8" s="42"/>
      <c r="C8" s="43"/>
      <c r="D8" s="44"/>
      <c r="E8" s="45">
        <v>15880.36</v>
      </c>
      <c r="F8" s="50">
        <v>522</v>
      </c>
      <c r="G8" s="74">
        <f t="shared" si="0"/>
        <v>15880.36</v>
      </c>
      <c r="H8" s="75">
        <f t="shared" si="0"/>
        <v>522</v>
      </c>
      <c r="I8" s="60"/>
      <c r="J8" s="52">
        <v>522</v>
      </c>
      <c r="K8" s="38">
        <v>15879.5</v>
      </c>
      <c r="L8" s="41">
        <f t="shared" si="1"/>
        <v>0</v>
      </c>
      <c r="M8" s="65">
        <f t="shared" si="2"/>
        <v>-0.86000000000058208</v>
      </c>
      <c r="N8" s="120"/>
    </row>
    <row r="9" spans="1:14" ht="15.75" x14ac:dyDescent="0.25">
      <c r="A9" s="80" t="s">
        <v>56</v>
      </c>
      <c r="B9" s="42"/>
      <c r="C9" s="43"/>
      <c r="D9" s="44"/>
      <c r="E9" s="45">
        <v>6948.03</v>
      </c>
      <c r="F9" s="50">
        <v>350</v>
      </c>
      <c r="G9" s="74">
        <f t="shared" si="0"/>
        <v>6948.03</v>
      </c>
      <c r="H9" s="75">
        <f t="shared" si="0"/>
        <v>350</v>
      </c>
      <c r="I9" s="60"/>
      <c r="J9" s="52">
        <v>350</v>
      </c>
      <c r="K9" s="38">
        <v>6942.52</v>
      </c>
      <c r="L9" s="46">
        <f t="shared" si="1"/>
        <v>0</v>
      </c>
      <c r="M9" s="65">
        <f t="shared" si="2"/>
        <v>-5.5099999999993088</v>
      </c>
      <c r="N9" s="105"/>
    </row>
    <row r="10" spans="1:14" ht="15.75" x14ac:dyDescent="0.25">
      <c r="A10" s="80" t="s">
        <v>77</v>
      </c>
      <c r="B10" s="42"/>
      <c r="C10" s="43"/>
      <c r="D10" s="44"/>
      <c r="E10" s="45">
        <v>7246.53</v>
      </c>
      <c r="F10" s="50">
        <v>470</v>
      </c>
      <c r="G10" s="74">
        <f t="shared" si="0"/>
        <v>7246.53</v>
      </c>
      <c r="H10" s="75">
        <f t="shared" si="0"/>
        <v>470</v>
      </c>
      <c r="I10" s="60"/>
      <c r="J10" s="52">
        <v>470</v>
      </c>
      <c r="K10" s="38">
        <v>7252</v>
      </c>
      <c r="L10" s="46">
        <f t="shared" si="1"/>
        <v>0</v>
      </c>
      <c r="M10" s="45">
        <f t="shared" si="2"/>
        <v>5.4700000000002547</v>
      </c>
      <c r="N10" s="126"/>
    </row>
    <row r="11" spans="1:14" x14ac:dyDescent="0.25">
      <c r="A11" s="44" t="s">
        <v>20</v>
      </c>
      <c r="B11" s="42"/>
      <c r="C11" s="43"/>
      <c r="D11" s="44"/>
      <c r="E11" s="45">
        <v>298.42</v>
      </c>
      <c r="F11" s="50">
        <v>11</v>
      </c>
      <c r="G11" s="74">
        <f t="shared" si="0"/>
        <v>298.42</v>
      </c>
      <c r="H11" s="75">
        <f t="shared" si="0"/>
        <v>11</v>
      </c>
      <c r="I11" s="60"/>
      <c r="J11" s="52">
        <v>11</v>
      </c>
      <c r="K11" s="38">
        <v>299.42</v>
      </c>
      <c r="L11" s="46">
        <f t="shared" si="1"/>
        <v>0</v>
      </c>
      <c r="M11" s="45">
        <f t="shared" si="2"/>
        <v>1</v>
      </c>
      <c r="N11" s="127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>
        <v>17318.04</v>
      </c>
      <c r="C13" s="43">
        <v>764</v>
      </c>
      <c r="D13" s="44"/>
      <c r="E13" s="45"/>
      <c r="F13" s="50"/>
      <c r="G13" s="74">
        <f t="shared" si="0"/>
        <v>17318.04</v>
      </c>
      <c r="H13" s="75">
        <f t="shared" si="0"/>
        <v>764</v>
      </c>
      <c r="I13" s="60"/>
      <c r="J13" s="52">
        <v>765</v>
      </c>
      <c r="K13" s="38">
        <v>17323.16</v>
      </c>
      <c r="L13" s="46">
        <f t="shared" si="1"/>
        <v>1</v>
      </c>
      <c r="M13" s="45">
        <f t="shared" si="2"/>
        <v>5.1199999999989814</v>
      </c>
      <c r="N13" s="125"/>
    </row>
    <row r="14" spans="1:14" ht="15.75" thickBot="1" x14ac:dyDescent="0.3">
      <c r="A14" s="78" t="s">
        <v>11</v>
      </c>
      <c r="B14" s="42">
        <v>1625</v>
      </c>
      <c r="C14" s="43">
        <v>327</v>
      </c>
      <c r="D14" s="44"/>
      <c r="E14" s="45"/>
      <c r="F14" s="50"/>
      <c r="G14" s="74">
        <f t="shared" si="0"/>
        <v>1625</v>
      </c>
      <c r="H14" s="75">
        <f t="shared" si="0"/>
        <v>327</v>
      </c>
      <c r="I14" s="60"/>
      <c r="J14" s="52">
        <v>325</v>
      </c>
      <c r="K14" s="38">
        <v>1625</v>
      </c>
      <c r="L14" s="46">
        <f t="shared" si="1"/>
        <v>-2</v>
      </c>
      <c r="M14" s="45">
        <f t="shared" si="2"/>
        <v>0</v>
      </c>
      <c r="N14" s="67"/>
    </row>
    <row r="15" spans="1:14" x14ac:dyDescent="0.25">
      <c r="A15" s="44" t="s">
        <v>61</v>
      </c>
      <c r="B15" s="42"/>
      <c r="C15" s="43"/>
      <c r="D15" s="44"/>
      <c r="E15" s="45"/>
      <c r="F15" s="50"/>
      <c r="G15" s="74">
        <f t="shared" si="0"/>
        <v>0</v>
      </c>
      <c r="H15" s="75">
        <f t="shared" si="0"/>
        <v>0</v>
      </c>
      <c r="I15" s="60"/>
      <c r="J15" s="52"/>
      <c r="K15" s="38"/>
      <c r="L15" s="46">
        <f t="shared" si="1"/>
        <v>0</v>
      </c>
      <c r="M15" s="65">
        <f t="shared" si="2"/>
        <v>0</v>
      </c>
      <c r="N15" s="153"/>
    </row>
    <row r="16" spans="1:14" ht="15.75" thickBot="1" x14ac:dyDescent="0.3">
      <c r="A16" s="78" t="s">
        <v>60</v>
      </c>
      <c r="B16" s="42">
        <v>895.22</v>
      </c>
      <c r="C16" s="43">
        <v>74</v>
      </c>
      <c r="D16" s="44"/>
      <c r="E16" s="45"/>
      <c r="F16" s="50"/>
      <c r="G16" s="74">
        <f t="shared" si="0"/>
        <v>895.22</v>
      </c>
      <c r="H16" s="75">
        <f t="shared" si="0"/>
        <v>74</v>
      </c>
      <c r="I16" s="60"/>
      <c r="J16" s="52">
        <v>74</v>
      </c>
      <c r="K16" s="38">
        <v>895.5</v>
      </c>
      <c r="L16" s="46">
        <f t="shared" si="1"/>
        <v>0</v>
      </c>
      <c r="M16" s="65">
        <f t="shared" si="2"/>
        <v>0.27999999999997272</v>
      </c>
      <c r="N16" s="154"/>
    </row>
    <row r="17" spans="1:15" x14ac:dyDescent="0.25">
      <c r="A17" s="44" t="s">
        <v>9</v>
      </c>
      <c r="B17" s="42">
        <v>10728.72</v>
      </c>
      <c r="C17" s="43">
        <v>395</v>
      </c>
      <c r="D17" s="44"/>
      <c r="E17" s="45">
        <v>18642.96</v>
      </c>
      <c r="F17" s="50">
        <v>685</v>
      </c>
      <c r="G17" s="74">
        <f t="shared" si="0"/>
        <v>29371.68</v>
      </c>
      <c r="H17" s="75">
        <f t="shared" si="0"/>
        <v>1080</v>
      </c>
      <c r="I17" s="60"/>
      <c r="J17" s="52">
        <v>1080</v>
      </c>
      <c r="K17" s="38">
        <v>29397.599999999999</v>
      </c>
      <c r="L17" s="46">
        <f t="shared" si="1"/>
        <v>0</v>
      </c>
      <c r="M17" s="45">
        <f t="shared" si="2"/>
        <v>25.919999999998254</v>
      </c>
      <c r="N17" s="67"/>
    </row>
    <row r="18" spans="1:15" s="3" customFormat="1" ht="20.25" customHeight="1" thickBot="1" x14ac:dyDescent="0.3">
      <c r="A18" s="47" t="s">
        <v>55</v>
      </c>
      <c r="B18" s="42">
        <v>6191.64</v>
      </c>
      <c r="C18" s="43">
        <v>273</v>
      </c>
      <c r="D18" s="44"/>
      <c r="E18" s="45"/>
      <c r="F18" s="50"/>
      <c r="G18" s="74">
        <f t="shared" si="0"/>
        <v>6191.64</v>
      </c>
      <c r="H18" s="75">
        <f t="shared" si="0"/>
        <v>273</v>
      </c>
      <c r="I18" s="60"/>
      <c r="J18" s="52">
        <v>273</v>
      </c>
      <c r="K18" s="38">
        <v>6191.64</v>
      </c>
      <c r="L18" s="46">
        <f t="shared" si="1"/>
        <v>0</v>
      </c>
      <c r="M18" s="45">
        <f t="shared" si="2"/>
        <v>0</v>
      </c>
      <c r="N18" s="124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71"/>
    </row>
    <row r="20" spans="1:15" ht="33.75" customHeight="1" thickBot="1" x14ac:dyDescent="0.3">
      <c r="A20" s="44" t="s">
        <v>78</v>
      </c>
      <c r="B20" s="42"/>
      <c r="C20" s="43"/>
      <c r="D20" s="44"/>
      <c r="E20" s="45">
        <v>2728.2</v>
      </c>
      <c r="F20" s="50">
        <v>3</v>
      </c>
      <c r="G20" s="74">
        <f t="shared" si="0"/>
        <v>2728.2</v>
      </c>
      <c r="H20" s="75">
        <f t="shared" si="0"/>
        <v>3</v>
      </c>
      <c r="I20" s="60"/>
      <c r="J20" s="52">
        <v>3</v>
      </c>
      <c r="K20" s="38">
        <v>2728.8</v>
      </c>
      <c r="L20" s="46">
        <f t="shared" si="1"/>
        <v>0</v>
      </c>
      <c r="M20" s="65">
        <f t="shared" si="2"/>
        <v>0.6000000000003638</v>
      </c>
      <c r="N20" s="121"/>
    </row>
    <row r="21" spans="1:15" x14ac:dyDescent="0.25">
      <c r="A21" s="78" t="s">
        <v>30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0"/>
        <v>0</v>
      </c>
      <c r="I21" s="60"/>
      <c r="J21" s="52"/>
      <c r="K21" s="38"/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/>
      <c r="F22" s="50"/>
      <c r="G22" s="74">
        <f t="shared" si="0"/>
        <v>0</v>
      </c>
      <c r="H22" s="75">
        <f t="shared" si="0"/>
        <v>0</v>
      </c>
      <c r="I22" s="60"/>
      <c r="J22" s="81"/>
      <c r="K22" s="82"/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760</v>
      </c>
      <c r="K23" s="82">
        <v>4136.83</v>
      </c>
      <c r="L23" s="128">
        <f t="shared" si="1"/>
        <v>-75</v>
      </c>
      <c r="M23" s="129">
        <f t="shared" si="2"/>
        <v>-408.86999999999989</v>
      </c>
      <c r="N23" s="130"/>
    </row>
    <row r="24" spans="1:15" ht="31.5" customHeight="1" thickBot="1" x14ac:dyDescent="0.3">
      <c r="A24" s="44" t="s">
        <v>68</v>
      </c>
      <c r="B24" s="42"/>
      <c r="C24" s="43"/>
      <c r="D24" s="44"/>
      <c r="E24" s="45">
        <v>1210.42</v>
      </c>
      <c r="F24" s="50">
        <v>113</v>
      </c>
      <c r="G24" s="74">
        <f t="shared" si="0"/>
        <v>1210.42</v>
      </c>
      <c r="H24" s="75">
        <f t="shared" si="0"/>
        <v>113</v>
      </c>
      <c r="I24" s="60"/>
      <c r="J24" s="81">
        <v>110</v>
      </c>
      <c r="K24" s="82">
        <v>1197.5</v>
      </c>
      <c r="L24" s="128">
        <f t="shared" si="1"/>
        <v>-3</v>
      </c>
      <c r="M24" s="131">
        <f t="shared" si="2"/>
        <v>-12.920000000000073</v>
      </c>
      <c r="N24" s="132"/>
    </row>
    <row r="25" spans="1:15" ht="16.5" thickBot="1" x14ac:dyDescent="0.3">
      <c r="A25" s="78" t="s">
        <v>49</v>
      </c>
      <c r="B25" s="42">
        <v>366.8</v>
      </c>
      <c r="C25" s="43">
        <v>27</v>
      </c>
      <c r="D25" s="44"/>
      <c r="E25" s="45"/>
      <c r="F25" s="50"/>
      <c r="G25" s="74">
        <f t="shared" si="0"/>
        <v>366.8</v>
      </c>
      <c r="H25" s="75">
        <f t="shared" si="0"/>
        <v>27</v>
      </c>
      <c r="I25" s="60"/>
      <c r="J25" s="53">
        <v>27</v>
      </c>
      <c r="K25" s="39">
        <v>367.47</v>
      </c>
      <c r="L25" s="46">
        <f t="shared" si="1"/>
        <v>0</v>
      </c>
      <c r="M25" s="65">
        <f t="shared" si="2"/>
        <v>0.67000000000001592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76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L3:M3"/>
    <mergeCell ref="N15:N16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INVENTARIO MAYO</vt:lpstr>
      <vt:lpstr>JUNIO </vt:lpstr>
      <vt:lpstr>J U L I O </vt:lpstr>
      <vt:lpstr>AGOSTO</vt:lpstr>
      <vt:lpstr>SEPTIEMBRE </vt:lpstr>
      <vt:lpstr>OCTUBRE </vt:lpstr>
      <vt:lpstr>NOVIEMBRE </vt:lpstr>
      <vt:lpstr>Hoja7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2015-01-14T16:11:31Z</cp:lastPrinted>
  <dcterms:created xsi:type="dcterms:W3CDTF">2008-08-07T15:18:44Z</dcterms:created>
  <dcterms:modified xsi:type="dcterms:W3CDTF">2015-01-14T16:14:02Z</dcterms:modified>
</cp:coreProperties>
</file>