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65" windowWidth="14040" windowHeight="7710" firstSheet="1" activeTab="7"/>
  </bookViews>
  <sheets>
    <sheet name="INVENTARIO MAYO" sheetId="7" r:id="rId1"/>
    <sheet name="JUNIO " sheetId="8" r:id="rId2"/>
    <sheet name="J U L I O " sheetId="9" r:id="rId3"/>
    <sheet name="AGOSTO" sheetId="10" r:id="rId4"/>
    <sheet name="SEPTIEMBRE " sheetId="11" r:id="rId5"/>
    <sheet name="OCTUBRE " sheetId="12" r:id="rId6"/>
    <sheet name="NOVIEMBRE " sheetId="13" r:id="rId7"/>
    <sheet name="DICIEMBRE" sheetId="14" r:id="rId8"/>
    <sheet name="Hoja1" sheetId="15" r:id="rId9"/>
    <sheet name="Hoja2" sheetId="16" r:id="rId10"/>
    <sheet name="Hoja3" sheetId="17" r:id="rId11"/>
    <sheet name="Hoja4" sheetId="18" r:id="rId12"/>
    <sheet name="Hoja5" sheetId="19" r:id="rId13"/>
  </sheets>
  <calcPr calcId="144525"/>
</workbook>
</file>

<file path=xl/calcChain.xml><?xml version="1.0" encoding="utf-8"?>
<calcChain xmlns="http://schemas.openxmlformats.org/spreadsheetml/2006/main">
  <c r="H26" i="13" l="1"/>
  <c r="L26" i="13" s="1"/>
  <c r="G26" i="13"/>
  <c r="M26" i="13" s="1"/>
  <c r="H25" i="13"/>
  <c r="L25" i="13" s="1"/>
  <c r="G25" i="13"/>
  <c r="M25" i="13" s="1"/>
  <c r="H24" i="13"/>
  <c r="L24" i="13" s="1"/>
  <c r="G24" i="13"/>
  <c r="M24" i="13" s="1"/>
  <c r="H23" i="13"/>
  <c r="L23" i="13" s="1"/>
  <c r="G23" i="13"/>
  <c r="M23" i="13" s="1"/>
  <c r="H22" i="13"/>
  <c r="L22" i="13" s="1"/>
  <c r="G22" i="13"/>
  <c r="M22" i="13" s="1"/>
  <c r="H21" i="13"/>
  <c r="L21" i="13" s="1"/>
  <c r="G21" i="13"/>
  <c r="M21" i="13" s="1"/>
  <c r="H20" i="13"/>
  <c r="L20" i="13" s="1"/>
  <c r="G20" i="13"/>
  <c r="M20" i="13" s="1"/>
  <c r="H19" i="13"/>
  <c r="L19" i="13" s="1"/>
  <c r="G19" i="13"/>
  <c r="M19" i="13" s="1"/>
  <c r="H18" i="13"/>
  <c r="L18" i="13" s="1"/>
  <c r="G18" i="13"/>
  <c r="M18" i="13" s="1"/>
  <c r="H17" i="13"/>
  <c r="L17" i="13" s="1"/>
  <c r="G17" i="13"/>
  <c r="M17" i="13" s="1"/>
  <c r="H16" i="13"/>
  <c r="L16" i="13" s="1"/>
  <c r="G16" i="13"/>
  <c r="M16" i="13" s="1"/>
  <c r="H15" i="13"/>
  <c r="L15" i="13" s="1"/>
  <c r="G15" i="13"/>
  <c r="M15" i="13" s="1"/>
  <c r="H14" i="13"/>
  <c r="L14" i="13" s="1"/>
  <c r="G14" i="13"/>
  <c r="M14" i="13" s="1"/>
  <c r="H13" i="13"/>
  <c r="L13" i="13" s="1"/>
  <c r="G13" i="13"/>
  <c r="M13" i="13" s="1"/>
  <c r="H12" i="13"/>
  <c r="L12" i="13" s="1"/>
  <c r="G12" i="13"/>
  <c r="M12" i="13" s="1"/>
  <c r="H11" i="13"/>
  <c r="L11" i="13" s="1"/>
  <c r="G11" i="13"/>
  <c r="M11" i="13" s="1"/>
  <c r="H10" i="13"/>
  <c r="L10" i="13" s="1"/>
  <c r="G10" i="13"/>
  <c r="M10" i="13" s="1"/>
  <c r="H9" i="13"/>
  <c r="L9" i="13" s="1"/>
  <c r="G9" i="13"/>
  <c r="M9" i="13" s="1"/>
  <c r="H8" i="13"/>
  <c r="L8" i="13" s="1"/>
  <c r="G8" i="13"/>
  <c r="M8" i="13" s="1"/>
  <c r="H7" i="13"/>
  <c r="L7" i="13" s="1"/>
  <c r="G7" i="13"/>
  <c r="M7" i="13" s="1"/>
  <c r="H6" i="13"/>
  <c r="L6" i="13" s="1"/>
  <c r="G6" i="13"/>
  <c r="M6" i="13" s="1"/>
  <c r="H5" i="13"/>
  <c r="L5" i="13" s="1"/>
  <c r="G5" i="13"/>
  <c r="M5" i="13" s="1"/>
  <c r="H28" i="14" l="1"/>
  <c r="L28" i="14" s="1"/>
  <c r="G28" i="14"/>
  <c r="M28" i="14" s="1"/>
  <c r="H27" i="14"/>
  <c r="L27" i="14" s="1"/>
  <c r="G27" i="14"/>
  <c r="M27" i="14" s="1"/>
  <c r="H26" i="14"/>
  <c r="L26" i="14" s="1"/>
  <c r="G26" i="14"/>
  <c r="M26" i="14" s="1"/>
  <c r="H25" i="14"/>
  <c r="L25" i="14" s="1"/>
  <c r="G25" i="14"/>
  <c r="M25" i="14" s="1"/>
  <c r="H24" i="14"/>
  <c r="L24" i="14" s="1"/>
  <c r="G24" i="14"/>
  <c r="M24" i="14" s="1"/>
  <c r="H23" i="14"/>
  <c r="L23" i="14" s="1"/>
  <c r="G23" i="14"/>
  <c r="M23" i="14" s="1"/>
  <c r="H22" i="14"/>
  <c r="L22" i="14" s="1"/>
  <c r="G22" i="14"/>
  <c r="M22" i="14" s="1"/>
  <c r="H21" i="14"/>
  <c r="L21" i="14" s="1"/>
  <c r="G21" i="14"/>
  <c r="M21" i="14" s="1"/>
  <c r="H20" i="14"/>
  <c r="L20" i="14" s="1"/>
  <c r="G20" i="14"/>
  <c r="M20" i="14" s="1"/>
  <c r="H19" i="14"/>
  <c r="L19" i="14" s="1"/>
  <c r="G19" i="14"/>
  <c r="M19" i="14" s="1"/>
  <c r="H18" i="14"/>
  <c r="L18" i="14" s="1"/>
  <c r="G18" i="14"/>
  <c r="M18" i="14" s="1"/>
  <c r="H17" i="14"/>
  <c r="L17" i="14" s="1"/>
  <c r="G17" i="14"/>
  <c r="M17" i="14" s="1"/>
  <c r="H16" i="14"/>
  <c r="L16" i="14" s="1"/>
  <c r="G16" i="14"/>
  <c r="M16" i="14" s="1"/>
  <c r="H15" i="14"/>
  <c r="L15" i="14" s="1"/>
  <c r="G15" i="14"/>
  <c r="M15" i="14" s="1"/>
  <c r="H14" i="14"/>
  <c r="L14" i="14" s="1"/>
  <c r="G14" i="14"/>
  <c r="M14" i="14" s="1"/>
  <c r="H13" i="14"/>
  <c r="L13" i="14" s="1"/>
  <c r="G13" i="14"/>
  <c r="M13" i="14" s="1"/>
  <c r="H12" i="14"/>
  <c r="L12" i="14" s="1"/>
  <c r="G12" i="14"/>
  <c r="M12" i="14" s="1"/>
  <c r="H11" i="14"/>
  <c r="L11" i="14" s="1"/>
  <c r="G11" i="14"/>
  <c r="M11" i="14" s="1"/>
  <c r="H10" i="14"/>
  <c r="L10" i="14" s="1"/>
  <c r="G10" i="14"/>
  <c r="M10" i="14" s="1"/>
  <c r="H9" i="14"/>
  <c r="L9" i="14" s="1"/>
  <c r="G9" i="14"/>
  <c r="M9" i="14" s="1"/>
  <c r="H8" i="14"/>
  <c r="L8" i="14" s="1"/>
  <c r="G8" i="14"/>
  <c r="M8" i="14" s="1"/>
  <c r="H7" i="14"/>
  <c r="L7" i="14" s="1"/>
  <c r="G7" i="14"/>
  <c r="M7" i="14" s="1"/>
  <c r="H6" i="14"/>
  <c r="L6" i="14" s="1"/>
  <c r="G6" i="14"/>
  <c r="M6" i="14" s="1"/>
  <c r="H5" i="14"/>
  <c r="L5" i="14" s="1"/>
  <c r="G5" i="14"/>
  <c r="M5" i="14" s="1"/>
  <c r="H24" i="12" l="1"/>
  <c r="L24" i="12"/>
  <c r="G24" i="12"/>
  <c r="M24" i="12"/>
  <c r="H22" i="12"/>
  <c r="L22" i="12"/>
  <c r="G22" i="12"/>
  <c r="M22" i="12"/>
  <c r="G16" i="12" l="1"/>
  <c r="M16" i="12" s="1"/>
  <c r="H16" i="12"/>
  <c r="L16" i="12" s="1"/>
  <c r="G17" i="12"/>
  <c r="M17" i="12" s="1"/>
  <c r="H17" i="12"/>
  <c r="L17" i="12" s="1"/>
  <c r="G18" i="12"/>
  <c r="M18" i="12" s="1"/>
  <c r="H18" i="12"/>
  <c r="L18" i="12" s="1"/>
  <c r="G19" i="12"/>
  <c r="M19" i="12" s="1"/>
  <c r="H19" i="12"/>
  <c r="L19" i="12" s="1"/>
  <c r="G20" i="12"/>
  <c r="M20" i="12" s="1"/>
  <c r="H20" i="12"/>
  <c r="L20" i="12" s="1"/>
  <c r="G5" i="11" l="1"/>
  <c r="H5" i="11"/>
  <c r="L5" i="11"/>
  <c r="M5" i="11"/>
  <c r="G6" i="11"/>
  <c r="H6" i="11"/>
  <c r="L6" i="11"/>
  <c r="M6" i="11"/>
  <c r="G7" i="11"/>
  <c r="H7" i="11"/>
  <c r="L7" i="11"/>
  <c r="M7" i="11"/>
  <c r="G8" i="11"/>
  <c r="H8" i="11"/>
  <c r="L8" i="11"/>
  <c r="M8" i="11"/>
  <c r="G9" i="11"/>
  <c r="H9" i="11"/>
  <c r="L9" i="11"/>
  <c r="M9" i="11"/>
  <c r="G10" i="11"/>
  <c r="H10" i="11"/>
  <c r="L10" i="11"/>
  <c r="M10" i="11"/>
  <c r="G11" i="11"/>
  <c r="H11" i="11"/>
  <c r="L11" i="11"/>
  <c r="M11" i="11"/>
  <c r="G12" i="11"/>
  <c r="H12" i="11"/>
  <c r="L12" i="11"/>
  <c r="M12" i="11"/>
  <c r="G13" i="11"/>
  <c r="H13" i="11"/>
  <c r="L13" i="11"/>
  <c r="M13" i="11"/>
  <c r="G14" i="11"/>
  <c r="H14" i="11"/>
  <c r="L14" i="11"/>
  <c r="M14" i="11"/>
  <c r="G15" i="11"/>
  <c r="H15" i="11"/>
  <c r="L15" i="11"/>
  <c r="M15" i="11"/>
  <c r="G16" i="11"/>
  <c r="H16" i="11"/>
  <c r="L16" i="11"/>
  <c r="M16" i="11"/>
  <c r="G17" i="11"/>
  <c r="H17" i="11"/>
  <c r="L17" i="11"/>
  <c r="M17" i="11"/>
  <c r="G18" i="11"/>
  <c r="H18" i="11"/>
  <c r="L18" i="11"/>
  <c r="M18" i="11"/>
  <c r="G19" i="11"/>
  <c r="H19" i="11"/>
  <c r="L19" i="11"/>
  <c r="M19" i="11"/>
  <c r="G20" i="11"/>
  <c r="H20" i="11"/>
  <c r="L20" i="11"/>
  <c r="M20" i="11"/>
  <c r="G21" i="11"/>
  <c r="H21" i="11"/>
  <c r="L21" i="11"/>
  <c r="M21" i="11"/>
  <c r="G22" i="11"/>
  <c r="H22" i="11"/>
  <c r="L22" i="11"/>
  <c r="M22" i="11"/>
  <c r="G23" i="11"/>
  <c r="H23" i="11"/>
  <c r="L23" i="11"/>
  <c r="M23" i="11"/>
  <c r="H26" i="12" l="1"/>
  <c r="L26" i="12" s="1"/>
  <c r="G26" i="12"/>
  <c r="M26" i="12" s="1"/>
  <c r="H25" i="12"/>
  <c r="L25" i="12" s="1"/>
  <c r="G25" i="12"/>
  <c r="M25" i="12" s="1"/>
  <c r="H23" i="12"/>
  <c r="L23" i="12" s="1"/>
  <c r="G23" i="12"/>
  <c r="M23" i="12" s="1"/>
  <c r="H21" i="12"/>
  <c r="L21" i="12" s="1"/>
  <c r="G21" i="12"/>
  <c r="M21" i="12" s="1"/>
  <c r="H15" i="12"/>
  <c r="L15" i="12" s="1"/>
  <c r="G15" i="12"/>
  <c r="M15" i="12" s="1"/>
  <c r="H14" i="12"/>
  <c r="L14" i="12" s="1"/>
  <c r="G14" i="12"/>
  <c r="M14" i="12" s="1"/>
  <c r="H13" i="12"/>
  <c r="L13" i="12" s="1"/>
  <c r="G13" i="12"/>
  <c r="M13" i="12" s="1"/>
  <c r="H12" i="12"/>
  <c r="L12" i="12" s="1"/>
  <c r="G12" i="12"/>
  <c r="M12" i="12" s="1"/>
  <c r="H11" i="12"/>
  <c r="L11" i="12" s="1"/>
  <c r="G11" i="12"/>
  <c r="M11" i="12" s="1"/>
  <c r="H10" i="12"/>
  <c r="L10" i="12" s="1"/>
  <c r="G10" i="12"/>
  <c r="M10" i="12" s="1"/>
  <c r="H9" i="12"/>
  <c r="L9" i="12" s="1"/>
  <c r="G9" i="12"/>
  <c r="M9" i="12" s="1"/>
  <c r="H8" i="12"/>
  <c r="L8" i="12" s="1"/>
  <c r="G8" i="12"/>
  <c r="M8" i="12" s="1"/>
  <c r="H7" i="12"/>
  <c r="L7" i="12" s="1"/>
  <c r="G7" i="12"/>
  <c r="M7" i="12" s="1"/>
  <c r="H6" i="12"/>
  <c r="L6" i="12" s="1"/>
  <c r="G6" i="12"/>
  <c r="M6" i="12" s="1"/>
  <c r="H5" i="12"/>
  <c r="L5" i="12" s="1"/>
  <c r="G5" i="12"/>
  <c r="M5" i="12" s="1"/>
  <c r="H23" i="10" l="1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L10" i="10" s="1"/>
  <c r="G10" i="10"/>
  <c r="M10" i="10" s="1"/>
  <c r="H9" i="10"/>
  <c r="L9" i="10" s="1"/>
  <c r="G9" i="10"/>
  <c r="M9" i="10" s="1"/>
  <c r="H8" i="10"/>
  <c r="L8" i="10" s="1"/>
  <c r="G8" i="10"/>
  <c r="M8" i="10" s="1"/>
  <c r="H7" i="10"/>
  <c r="L7" i="10" s="1"/>
  <c r="G7" i="10"/>
  <c r="M7" i="10" s="1"/>
  <c r="H6" i="10"/>
  <c r="L6" i="10" s="1"/>
  <c r="G6" i="10"/>
  <c r="M6" i="10" s="1"/>
  <c r="H5" i="10"/>
  <c r="L5" i="10" s="1"/>
  <c r="G5" i="10"/>
  <c r="M5" i="10" s="1"/>
  <c r="L11" i="9" l="1"/>
  <c r="M10" i="9"/>
  <c r="M11" i="9"/>
  <c r="H10" i="9"/>
  <c r="L10" i="9" s="1"/>
  <c r="G10" i="9"/>
  <c r="H9" i="9" l="1"/>
  <c r="H11" i="9"/>
  <c r="H12" i="9"/>
  <c r="H13" i="9"/>
  <c r="H14" i="9"/>
  <c r="H15" i="9"/>
  <c r="H23" i="9" l="1"/>
  <c r="L23" i="9" s="1"/>
  <c r="G23" i="9"/>
  <c r="M23" i="9" s="1"/>
  <c r="H22" i="9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L15" i="9"/>
  <c r="G15" i="9"/>
  <c r="M15" i="9" s="1"/>
  <c r="L14" i="9"/>
  <c r="G14" i="9"/>
  <c r="M14" i="9" s="1"/>
  <c r="L13" i="9"/>
  <c r="G13" i="9"/>
  <c r="M13" i="9" s="1"/>
  <c r="L12" i="9"/>
  <c r="G12" i="9"/>
  <c r="M12" i="9" s="1"/>
  <c r="G11" i="9"/>
  <c r="L9" i="9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H28" i="8" l="1"/>
  <c r="L28" i="8" s="1"/>
  <c r="G28" i="8"/>
  <c r="M28" i="8" s="1"/>
  <c r="H27" i="8"/>
  <c r="L27" i="8" s="1"/>
  <c r="M27" i="8"/>
  <c r="H26" i="8"/>
  <c r="L26" i="8" s="1"/>
  <c r="M26" i="8"/>
  <c r="H25" i="8"/>
  <c r="L25" i="8" s="1"/>
  <c r="M25" i="8"/>
  <c r="H24" i="8"/>
  <c r="L24" i="8" s="1"/>
  <c r="M24" i="8"/>
  <c r="H23" i="8"/>
  <c r="L23" i="8" s="1"/>
  <c r="M23" i="8"/>
  <c r="H22" i="8"/>
  <c r="L22" i="8" s="1"/>
  <c r="M22" i="8"/>
  <c r="H21" i="8"/>
  <c r="L21" i="8" s="1"/>
  <c r="M21" i="8"/>
  <c r="H20" i="8"/>
  <c r="L20" i="8" s="1"/>
  <c r="M20" i="8"/>
  <c r="H19" i="8"/>
  <c r="L19" i="8" s="1"/>
  <c r="M19" i="8"/>
  <c r="H18" i="8"/>
  <c r="L18" i="8" s="1"/>
  <c r="M18" i="8"/>
  <c r="H17" i="8"/>
  <c r="L17" i="8" s="1"/>
  <c r="M17" i="8"/>
  <c r="H16" i="8"/>
  <c r="L16" i="8" s="1"/>
  <c r="M16" i="8"/>
  <c r="H15" i="8"/>
  <c r="L15" i="8" s="1"/>
  <c r="M15" i="8"/>
  <c r="H14" i="8"/>
  <c r="L14" i="8" s="1"/>
  <c r="M14" i="8"/>
  <c r="H13" i="8"/>
  <c r="L13" i="8" s="1"/>
  <c r="M13" i="8"/>
  <c r="H12" i="8"/>
  <c r="L12" i="8" s="1"/>
  <c r="M12" i="8"/>
  <c r="H11" i="8"/>
  <c r="L11" i="8" s="1"/>
  <c r="M11" i="8"/>
  <c r="H10" i="8"/>
  <c r="L10" i="8" s="1"/>
  <c r="M10" i="8"/>
  <c r="H9" i="8"/>
  <c r="L9" i="8" s="1"/>
  <c r="M9" i="8"/>
  <c r="H8" i="8"/>
  <c r="L8" i="8" s="1"/>
  <c r="M8" i="8"/>
  <c r="H7" i="8"/>
  <c r="L7" i="8" s="1"/>
  <c r="M7" i="8"/>
  <c r="H6" i="8"/>
  <c r="L6" i="8" s="1"/>
  <c r="G6" i="8"/>
  <c r="M6" i="8" s="1"/>
  <c r="H5" i="8"/>
  <c r="L5" i="8" s="1"/>
  <c r="G5" i="8"/>
  <c r="M5" i="8" s="1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<sst xmlns="http://schemas.openxmlformats.org/spreadsheetml/2006/main" count="313" uniqueCount="85">
  <si>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</si>
  <si>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</si>
  <si>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</si>
  <si>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</si>
  <si>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</si>
  <si>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</si>
  <si>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</si>
  <si>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</si>
  <si>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</si>
  <si>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</si>
  <si>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</si>
  <si>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</si>
  <si>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</si>
  <si>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</si>
  <si>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</si>
  <si>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</si>
  <si>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</si>
  <si>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</si>
  <si>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</si>
  <si>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</si>
  <si>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</si>
  <si>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</si>
  <si>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</si>
  <si>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</si>
  <si>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</si>
  <si>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</si>
  <si>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</si>
  <si>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</si>
  <si>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</si>
  <si>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</si>
  <si>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</si>
  <si>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</si>
  <si>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</si>
  <si>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</si>
  <si>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</si>
  <si>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</si>
  <si>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</si>
  <si>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ABRIL .,2014</t>
  </si>
  <si>
    <t>MAYO.,2014</t>
  </si>
  <si>
    <t>J U N I O      2 0 1 4</t>
  </si>
  <si>
    <t>*RTR  9     J U N I O    2014</t>
  </si>
  <si>
    <t>ESP. DE CARNERO Australia</t>
  </si>
  <si>
    <t>CORBATA AL VACIO</t>
  </si>
  <si>
    <t>PERNIL CON PIEL  PREMIUM</t>
  </si>
  <si>
    <t>A G O S T O       2 0 1 4</t>
  </si>
  <si>
    <t>JULIO .,2014</t>
  </si>
  <si>
    <t>AGOSTO.,2014</t>
  </si>
  <si>
    <t>*RTR  11   SEPTIEMBRE    2014</t>
  </si>
  <si>
    <t>CORBATA FARMLAND</t>
  </si>
  <si>
    <t>SESOS MARQUETA</t>
  </si>
  <si>
    <t>CHULETA CIMEIRA</t>
  </si>
  <si>
    <t>SEPTIEMBRE       2 0 1 4</t>
  </si>
  <si>
    <t>SEPTIEMBRE.,2014</t>
  </si>
  <si>
    <t>AGOSTO .,2014</t>
  </si>
  <si>
    <t>*RTR  13 OCTUBRE    2014</t>
  </si>
  <si>
    <t xml:space="preserve">MENUDO I B P </t>
  </si>
  <si>
    <t>CORBATA FAR SMITHFIELD</t>
  </si>
  <si>
    <t>CHULETA CIMEIRA GRANEL</t>
  </si>
  <si>
    <t>OCTUBRE        2 0 1 4</t>
  </si>
  <si>
    <t>*RTR  15 NOVIEMBRE   2014</t>
  </si>
  <si>
    <t>LENGUA DE RES EXCELL</t>
  </si>
  <si>
    <t>LENGUA DE RES OMALIA</t>
  </si>
  <si>
    <t>ESP. DE CARNERO Alliance</t>
  </si>
  <si>
    <t>PERNIL CON PIEL  IBP</t>
  </si>
  <si>
    <t>OCTUBRE.,2014</t>
  </si>
  <si>
    <t>SEPTIEMBRE .,2014</t>
  </si>
  <si>
    <t>PERNIL CON PIEL MAPLE</t>
  </si>
  <si>
    <t>perniles dif. De 26.95 kg</t>
  </si>
  <si>
    <t>SESOS DE COPA SEABOARD</t>
  </si>
  <si>
    <t>kardex tienen 8,632.18 kg con 298 cajas</t>
  </si>
  <si>
    <t>kardex 167 cajas  1,932.27 kg</t>
  </si>
  <si>
    <t>Error en captura almacen 779-J</t>
  </si>
  <si>
    <t>la carga esta completa</t>
  </si>
  <si>
    <t>CORBATA SEABORD</t>
  </si>
  <si>
    <t>PERNIL CON PIEL  FARMLAND</t>
  </si>
  <si>
    <t>DICIEMBRE       2 0 1 4</t>
  </si>
  <si>
    <t>NOVIEMBRE .,2014</t>
  </si>
  <si>
    <t>DICIEMBRE.,2014</t>
  </si>
  <si>
    <t>LENGUA DE RES I B P</t>
  </si>
  <si>
    <t xml:space="preserve">PAVO </t>
  </si>
  <si>
    <t>CHULETA  NATURAL</t>
  </si>
  <si>
    <t>NOVIEMBRE       2 0 1 4</t>
  </si>
  <si>
    <t>OCTUBRE .,2014</t>
  </si>
  <si>
    <t>NOVIEMBRE.,2014</t>
  </si>
  <si>
    <t>*RTR  24 DICIEMBRE   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</si>
</sst>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2" fontId="7" fillId="5" borderId="15" xfId="0" applyNumberFormat="1" applyFont="1" applyFill="1" applyBorder="1" applyAlignment="1">
      <alignment horizontal="right"/>
    </xf>
    <xf numFmtId="0" fontId="4" fillId="5" borderId="6" xfId="0" applyFont="1" applyFill="1" applyBorder="1" applyAlignment="1">
      <alignment horizontal="center"/>
    </xf>
    <xf numFmtId="2" fontId="4" fillId="5" borderId="5" xfId="0" applyNumberFormat="1" applyFont="1" applyFill="1" applyBorder="1"/>
    <xf numFmtId="0" fontId="16" fillId="0" borderId="33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wrapText="1"/>
    </xf>
    <xf numFmtId="0" fontId="14" fillId="0" borderId="35" xfId="0" applyFont="1" applyFill="1" applyBorder="1" applyAlignment="1">
      <alignment horizontal="center" wrapText="1"/>
    </xf>
    <xf numFmtId="0" fontId="14" fillId="0" borderId="1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4" fillId="0" borderId="31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 wrapText="1"/>
    </xf>
    <xf numFmtId="0" fontId="14" fillId="0" borderId="35" xfId="0" applyFont="1" applyFill="1" applyBorder="1" applyAlignment="1">
      <alignment horizontal="center" wrapText="1"/>
    </xf>
    <xf numFmtId="0" fontId="2" fillId="0" borderId="0" xfId="0" applyFont="1" applyFill="1" applyBorder="1"/>
    <xf numFmtId="0" fontId="0" fillId="0" borderId="0" xfId="0" applyFont="1"/>
    <xf numFmtId="0" fontId="19" fillId="0" borderId="0" xfId="0" applyFont="1" applyFill="1" applyBorder="1" applyAlignment="1">
      <alignment wrapText="1"/>
    </xf>
    <xf numFmtId="2" fontId="0" fillId="0" borderId="0" xfId="0" applyNumberFormat="1" applyFont="1" applyAlignment="1">
      <alignment horizontal="right"/>
    </xf>
    <xf numFmtId="2" fontId="0" fillId="0" borderId="0" xfId="0" applyNumberFormat="1" applyFont="1" applyBorder="1" applyAlignment="1">
      <alignment horizontal="right"/>
    </xf>
    <xf numFmtId="2" fontId="7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Fill="1" applyBorder="1" applyAlignment="1">
      <alignment horizontal="right" wrapText="1"/>
    </xf>
    <xf numFmtId="2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 vertical="center" wrapText="1"/>
    </xf>
    <xf numFmtId="2" fontId="7" fillId="0" borderId="0" xfId="0" applyNumberFormat="1" applyFont="1" applyFill="1" applyBorder="1" applyAlignment="1">
      <alignment horizontal="right" wrapText="1"/>
    </xf>
    <xf numFmtId="2" fontId="19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2" fontId="4" fillId="0" borderId="36" xfId="0" applyNumberFormat="1" applyFont="1" applyFill="1" applyBorder="1"/>
    <xf numFmtId="0" fontId="0" fillId="0" borderId="0" xfId="0" applyFont="1" applyBorder="1"/>
    <xf numFmtId="0" fontId="2" fillId="0" borderId="0" xfId="0" applyFont="1" applyBorder="1"/>
    <xf numFmtId="2" fontId="4" fillId="0" borderId="0" xfId="0" applyNumberFormat="1" applyFont="1" applyFill="1" applyBorder="1" applyAlignment="1">
      <alignment horizontal="right" wrapText="1"/>
    </xf>
    <xf numFmtId="0" fontId="8" fillId="0" borderId="2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4" fillId="4" borderId="10" xfId="0" applyNumberFormat="1" applyFont="1" applyFill="1" applyBorder="1"/>
    <xf numFmtId="0" fontId="14" fillId="4" borderId="10" xfId="0" applyFont="1" applyFill="1" applyBorder="1" applyAlignment="1">
      <alignment wrapText="1"/>
    </xf>
    <xf numFmtId="2" fontId="4" fillId="4" borderId="5" xfId="0" applyNumberFormat="1" applyFont="1" applyFill="1" applyBorder="1"/>
    <xf numFmtId="0" fontId="14" fillId="4" borderId="3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36" t="s">
        <v>33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37" t="s">
        <v>29</v>
      </c>
      <c r="C3" s="138"/>
      <c r="D3" s="16"/>
      <c r="E3" s="139" t="s">
        <v>31</v>
      </c>
      <c r="F3" s="140"/>
      <c r="G3" s="17"/>
      <c r="H3" s="141" t="s">
        <v>5</v>
      </c>
      <c r="I3" s="62"/>
      <c r="J3" s="143" t="s">
        <v>26</v>
      </c>
      <c r="K3" s="144"/>
      <c r="L3" s="133" t="s">
        <v>8</v>
      </c>
      <c r="M3" s="134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28"/>
      <c r="O13" s="128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30"/>
      <c r="O14" s="130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31"/>
      <c r="O15" s="131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29"/>
      <c r="O17" s="129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32"/>
      <c r="O19" s="132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28"/>
      <c r="O21" s="128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9"/>
      <c r="O27" s="89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9"/>
      <c r="O28" s="89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9"/>
      <c r="O29" s="89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17" sqref="K17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39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37</v>
      </c>
      <c r="C3" s="138"/>
      <c r="D3" s="16"/>
      <c r="E3" s="139" t="s">
        <v>38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8.75" hidden="1" customHeight="1" x14ac:dyDescent="0.3">
      <c r="A5" s="36" t="s">
        <v>10</v>
      </c>
      <c r="B5" s="42"/>
      <c r="C5" s="43"/>
      <c r="D5" s="44"/>
      <c r="E5" s="45"/>
      <c r="F5" s="50"/>
      <c r="G5" s="56">
        <f t="shared" ref="G5:H20" si="0">E5+B5</f>
        <v>0</v>
      </c>
      <c r="H5" s="57">
        <f t="shared" si="0"/>
        <v>0</v>
      </c>
      <c r="I5" s="60"/>
      <c r="J5" s="52"/>
      <c r="K5" s="38"/>
      <c r="L5" s="41">
        <f t="shared" ref="L5:L28" si="1">J5-H5</f>
        <v>0</v>
      </c>
      <c r="M5" s="40">
        <f t="shared" ref="M5:M28" si="2">K5-G5</f>
        <v>0</v>
      </c>
      <c r="N5" s="3"/>
    </row>
    <row r="6" spans="1:14" ht="18.75" hidden="1" customHeight="1" x14ac:dyDescent="0.3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27" customHeight="1" thickTop="1" x14ac:dyDescent="0.25">
      <c r="A7" s="47" t="s">
        <v>27</v>
      </c>
      <c r="B7" s="42">
        <v>83.2</v>
      </c>
      <c r="C7" s="43">
        <v>5</v>
      </c>
      <c r="D7" s="44"/>
      <c r="E7" s="45"/>
      <c r="F7" s="50"/>
      <c r="G7" s="74">
        <f t="shared" si="0"/>
        <v>83.2</v>
      </c>
      <c r="H7" s="73">
        <f t="shared" si="0"/>
        <v>5</v>
      </c>
      <c r="I7" s="60"/>
      <c r="J7" s="52">
        <v>5</v>
      </c>
      <c r="K7" s="38">
        <v>83.2</v>
      </c>
      <c r="L7" s="41">
        <f t="shared" si="1"/>
        <v>0</v>
      </c>
      <c r="M7" s="45">
        <f t="shared" si="2"/>
        <v>0</v>
      </c>
      <c r="N7" s="83"/>
    </row>
    <row r="8" spans="1:14" ht="20.25" customHeight="1" x14ac:dyDescent="0.25">
      <c r="A8" s="78" t="s">
        <v>16</v>
      </c>
      <c r="B8" s="42"/>
      <c r="C8" s="43"/>
      <c r="D8" s="44"/>
      <c r="E8" s="45">
        <v>10123.92</v>
      </c>
      <c r="F8" s="50">
        <v>744</v>
      </c>
      <c r="G8" s="74">
        <f t="shared" si="0"/>
        <v>10123.92</v>
      </c>
      <c r="H8" s="75">
        <f t="shared" si="0"/>
        <v>744</v>
      </c>
      <c r="I8" s="60"/>
      <c r="J8" s="52">
        <v>744</v>
      </c>
      <c r="K8" s="38">
        <v>10125.84</v>
      </c>
      <c r="L8" s="41">
        <f t="shared" si="1"/>
        <v>0</v>
      </c>
      <c r="M8" s="45">
        <f t="shared" si="2"/>
        <v>1.9200000000000728</v>
      </c>
      <c r="N8" s="67"/>
    </row>
    <row r="9" spans="1:14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45">
        <f t="shared" si="2"/>
        <v>0</v>
      </c>
      <c r="N9" s="67"/>
    </row>
    <row r="10" spans="1:14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45">
        <f t="shared" si="2"/>
        <v>0</v>
      </c>
      <c r="N10" s="67"/>
    </row>
    <row r="11" spans="1:14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0"/>
        <v>0</v>
      </c>
      <c r="H11" s="75">
        <f t="shared" si="0"/>
        <v>0</v>
      </c>
      <c r="I11" s="60"/>
      <c r="J11" s="52"/>
      <c r="K11" s="38"/>
      <c r="L11" s="41">
        <f t="shared" si="1"/>
        <v>0</v>
      </c>
      <c r="M11" s="45">
        <f t="shared" si="2"/>
        <v>0</v>
      </c>
      <c r="N11" s="70"/>
    </row>
    <row r="12" spans="1:14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1">
        <f t="shared" si="1"/>
        <v>0</v>
      </c>
      <c r="M12" s="45">
        <f t="shared" si="2"/>
        <v>0</v>
      </c>
      <c r="N12" s="67"/>
    </row>
    <row r="13" spans="1:14" ht="15.75" hidden="1" customHeight="1" x14ac:dyDescent="0.25">
      <c r="A13" s="79" t="s">
        <v>28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1">
        <f t="shared" si="1"/>
        <v>0</v>
      </c>
      <c r="M13" s="45">
        <f t="shared" si="2"/>
        <v>0</v>
      </c>
      <c r="N13" s="84"/>
    </row>
    <row r="14" spans="1:14" ht="15.75" x14ac:dyDescent="0.25">
      <c r="A14" s="80" t="s">
        <v>24</v>
      </c>
      <c r="B14" s="42">
        <v>484.14</v>
      </c>
      <c r="C14" s="43">
        <v>17</v>
      </c>
      <c r="D14" s="44"/>
      <c r="E14" s="45">
        <v>18209.900000000001</v>
      </c>
      <c r="F14" s="50">
        <v>647</v>
      </c>
      <c r="G14" s="74">
        <f t="shared" si="0"/>
        <v>18694.04</v>
      </c>
      <c r="H14" s="75">
        <f t="shared" si="0"/>
        <v>664</v>
      </c>
      <c r="I14" s="60"/>
      <c r="J14" s="52">
        <v>664</v>
      </c>
      <c r="K14" s="38">
        <v>18696.400000000001</v>
      </c>
      <c r="L14" s="46">
        <f t="shared" si="1"/>
        <v>0</v>
      </c>
      <c r="M14" s="45">
        <f t="shared" si="2"/>
        <v>2.3600000000005821</v>
      </c>
      <c r="N14" s="86"/>
    </row>
    <row r="15" spans="1:14" ht="20.25" customHeight="1" x14ac:dyDescent="0.25">
      <c r="A15" s="80" t="s">
        <v>18</v>
      </c>
      <c r="B15" s="42">
        <v>1878.17</v>
      </c>
      <c r="C15" s="43">
        <v>143</v>
      </c>
      <c r="D15" s="44"/>
      <c r="E15" s="45"/>
      <c r="F15" s="50"/>
      <c r="G15" s="74">
        <f t="shared" si="0"/>
        <v>1878.17</v>
      </c>
      <c r="H15" s="75">
        <f t="shared" si="0"/>
        <v>143</v>
      </c>
      <c r="I15" s="60"/>
      <c r="J15" s="52">
        <v>143</v>
      </c>
      <c r="K15" s="38">
        <v>1875.2</v>
      </c>
      <c r="L15" s="46">
        <f t="shared" si="1"/>
        <v>0</v>
      </c>
      <c r="M15" s="45">
        <f t="shared" si="2"/>
        <v>-2.9700000000000273</v>
      </c>
      <c r="N15" s="87"/>
    </row>
    <row r="16" spans="1:14" x14ac:dyDescent="0.25">
      <c r="A16" s="44" t="s">
        <v>42</v>
      </c>
      <c r="B16" s="42"/>
      <c r="C16" s="43"/>
      <c r="D16" s="44"/>
      <c r="E16" s="45">
        <v>3846.98</v>
      </c>
      <c r="F16" s="50">
        <v>152</v>
      </c>
      <c r="G16" s="74">
        <f t="shared" si="0"/>
        <v>3846.98</v>
      </c>
      <c r="H16" s="75">
        <f t="shared" si="0"/>
        <v>152</v>
      </c>
      <c r="I16" s="60"/>
      <c r="J16" s="52">
        <v>152</v>
      </c>
      <c r="K16" s="38">
        <v>3843.19</v>
      </c>
      <c r="L16" s="46">
        <f t="shared" si="1"/>
        <v>0</v>
      </c>
      <c r="M16" s="45">
        <f t="shared" si="2"/>
        <v>-3.7899999999999636</v>
      </c>
      <c r="N16" s="69"/>
    </row>
    <row r="17" spans="1:15" ht="20.25" customHeight="1" x14ac:dyDescent="0.25">
      <c r="A17" s="44" t="s">
        <v>20</v>
      </c>
      <c r="B17" s="42">
        <v>13120.04</v>
      </c>
      <c r="C17" s="43">
        <v>482</v>
      </c>
      <c r="D17" s="44"/>
      <c r="E17" s="45">
        <v>9062.9</v>
      </c>
      <c r="F17" s="50">
        <v>333</v>
      </c>
      <c r="G17" s="74">
        <f t="shared" si="0"/>
        <v>22182.940000000002</v>
      </c>
      <c r="H17" s="75">
        <f t="shared" si="0"/>
        <v>815</v>
      </c>
      <c r="I17" s="60"/>
      <c r="J17" s="52">
        <v>815</v>
      </c>
      <c r="K17" s="38">
        <v>22184.3</v>
      </c>
      <c r="L17" s="46">
        <f t="shared" si="1"/>
        <v>0</v>
      </c>
      <c r="M17" s="45">
        <f t="shared" si="2"/>
        <v>1.3599999999969441</v>
      </c>
      <c r="N17" s="85"/>
    </row>
    <row r="18" spans="1:15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9" t="s">
        <v>41</v>
      </c>
      <c r="B19" s="42"/>
      <c r="C19" s="43"/>
      <c r="D19" s="44"/>
      <c r="E19" s="45">
        <v>1701.87</v>
      </c>
      <c r="F19" s="50">
        <v>109</v>
      </c>
      <c r="G19" s="74">
        <f t="shared" si="0"/>
        <v>1701.87</v>
      </c>
      <c r="H19" s="75">
        <f t="shared" si="0"/>
        <v>109</v>
      </c>
      <c r="I19" s="60"/>
      <c r="J19" s="52">
        <v>109</v>
      </c>
      <c r="K19" s="38">
        <v>1701.7</v>
      </c>
      <c r="L19" s="46">
        <f t="shared" si="1"/>
        <v>0</v>
      </c>
      <c r="M19" s="45">
        <f t="shared" si="2"/>
        <v>-0.16999999999984539</v>
      </c>
      <c r="N19" s="88"/>
    </row>
    <row r="20" spans="1:15" ht="20.25" customHeight="1" x14ac:dyDescent="0.25">
      <c r="A20" s="78" t="s">
        <v>11</v>
      </c>
      <c r="B20" s="42">
        <v>1040</v>
      </c>
      <c r="C20" s="43">
        <v>104</v>
      </c>
      <c r="D20" s="44"/>
      <c r="E20" s="45"/>
      <c r="F20" s="50"/>
      <c r="G20" s="74">
        <f t="shared" si="0"/>
        <v>1040</v>
      </c>
      <c r="H20" s="75">
        <f t="shared" si="0"/>
        <v>104</v>
      </c>
      <c r="I20" s="60"/>
      <c r="J20" s="52">
        <v>104</v>
      </c>
      <c r="K20" s="38">
        <v>1040</v>
      </c>
      <c r="L20" s="46">
        <f t="shared" si="1"/>
        <v>0</v>
      </c>
      <c r="M20" s="45">
        <f t="shared" si="2"/>
        <v>0</v>
      </c>
      <c r="N20" s="67"/>
    </row>
    <row r="21" spans="1:15" s="3" customFormat="1" ht="20.25" customHeight="1" x14ac:dyDescent="0.25">
      <c r="A21" s="44" t="s">
        <v>17</v>
      </c>
      <c r="B21" s="42"/>
      <c r="C21" s="43"/>
      <c r="D21" s="44"/>
      <c r="E21" s="45">
        <v>365.5</v>
      </c>
      <c r="F21" s="50">
        <v>30</v>
      </c>
      <c r="G21" s="74">
        <f t="shared" ref="G21:H28" si="3">E21+B21</f>
        <v>365.5</v>
      </c>
      <c r="H21" s="75">
        <f t="shared" si="3"/>
        <v>30</v>
      </c>
      <c r="I21" s="60"/>
      <c r="J21" s="52">
        <v>30</v>
      </c>
      <c r="K21" s="38">
        <v>365.3</v>
      </c>
      <c r="L21" s="46">
        <f t="shared" si="1"/>
        <v>0</v>
      </c>
      <c r="M21" s="45">
        <f t="shared" si="2"/>
        <v>-0.19999999999998863</v>
      </c>
      <c r="N21" s="84"/>
    </row>
    <row r="22" spans="1:15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3"/>
        <v>0</v>
      </c>
      <c r="H22" s="75">
        <f t="shared" si="3"/>
        <v>0</v>
      </c>
      <c r="I22" s="60"/>
      <c r="J22" s="52"/>
      <c r="K22" s="38"/>
      <c r="L22" s="46">
        <f t="shared" si="1"/>
        <v>0</v>
      </c>
      <c r="M22" s="45">
        <f t="shared" si="2"/>
        <v>0</v>
      </c>
      <c r="N22" s="71"/>
    </row>
    <row r="23" spans="1:15" ht="20.25" customHeight="1" x14ac:dyDescent="0.25">
      <c r="A23" s="78" t="s">
        <v>9</v>
      </c>
      <c r="B23" s="42">
        <v>7812.14</v>
      </c>
      <c r="C23" s="43">
        <v>287</v>
      </c>
      <c r="D23" s="44"/>
      <c r="E23" s="45"/>
      <c r="F23" s="50"/>
      <c r="G23" s="74">
        <f t="shared" si="3"/>
        <v>7812.14</v>
      </c>
      <c r="H23" s="75">
        <f t="shared" si="3"/>
        <v>287</v>
      </c>
      <c r="I23" s="60"/>
      <c r="J23" s="52">
        <v>287</v>
      </c>
      <c r="K23" s="38">
        <v>7812.14</v>
      </c>
      <c r="L23" s="46">
        <f t="shared" si="1"/>
        <v>0</v>
      </c>
      <c r="M23" s="45">
        <f>K23-G23</f>
        <v>0</v>
      </c>
      <c r="N23" s="67"/>
    </row>
    <row r="24" spans="1:15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3"/>
        <v>1359.5</v>
      </c>
      <c r="H24" s="75">
        <f t="shared" si="3"/>
        <v>100</v>
      </c>
      <c r="I24" s="60"/>
      <c r="J24" s="52">
        <v>100</v>
      </c>
      <c r="K24" s="38">
        <v>1361</v>
      </c>
      <c r="L24" s="46">
        <f t="shared" si="1"/>
        <v>0</v>
      </c>
      <c r="M24" s="45">
        <f t="shared" ref="M24:M27" si="4">K24-G24</f>
        <v>1.5</v>
      </c>
      <c r="N24" s="67"/>
    </row>
    <row r="25" spans="1:15" ht="20.25" customHeight="1" x14ac:dyDescent="0.25">
      <c r="A25" s="78" t="s">
        <v>30</v>
      </c>
      <c r="B25" s="42"/>
      <c r="C25" s="43"/>
      <c r="D25" s="44"/>
      <c r="E25" s="45">
        <v>22416.400000000001</v>
      </c>
      <c r="F25" s="50">
        <v>24</v>
      </c>
      <c r="G25" s="74">
        <f t="shared" si="3"/>
        <v>22416.400000000001</v>
      </c>
      <c r="H25" s="75">
        <f t="shared" si="3"/>
        <v>24</v>
      </c>
      <c r="I25" s="60"/>
      <c r="J25" s="52">
        <v>24</v>
      </c>
      <c r="K25" s="38">
        <v>22416.400000000001</v>
      </c>
      <c r="L25" s="46">
        <f t="shared" si="1"/>
        <v>0</v>
      </c>
      <c r="M25" s="45">
        <f t="shared" si="4"/>
        <v>0</v>
      </c>
      <c r="N25" s="67"/>
    </row>
    <row r="26" spans="1:15" ht="20.25" customHeight="1" x14ac:dyDescent="0.25">
      <c r="A26" s="78" t="s">
        <v>32</v>
      </c>
      <c r="B26" s="42"/>
      <c r="C26" s="43"/>
      <c r="D26" s="44"/>
      <c r="E26" s="45"/>
      <c r="F26" s="50"/>
      <c r="G26" s="74">
        <f t="shared" si="3"/>
        <v>0</v>
      </c>
      <c r="H26" s="75">
        <f t="shared" si="3"/>
        <v>0</v>
      </c>
      <c r="I26" s="60"/>
      <c r="J26" s="81"/>
      <c r="K26" s="82"/>
      <c r="L26" s="46">
        <f t="shared" si="1"/>
        <v>0</v>
      </c>
      <c r="M26" s="45">
        <f t="shared" si="4"/>
        <v>0</v>
      </c>
      <c r="N26" s="67"/>
    </row>
    <row r="27" spans="1:15" ht="20.25" customHeight="1" thickBot="1" x14ac:dyDescent="0.3">
      <c r="A27" s="44" t="s">
        <v>6</v>
      </c>
      <c r="B27" s="42"/>
      <c r="C27" s="43"/>
      <c r="D27" s="44"/>
      <c r="E27" s="45">
        <v>707.72</v>
      </c>
      <c r="F27" s="50">
        <v>52</v>
      </c>
      <c r="G27" s="74">
        <f t="shared" si="3"/>
        <v>707.72</v>
      </c>
      <c r="H27" s="75">
        <f t="shared" si="3"/>
        <v>52</v>
      </c>
      <c r="I27" s="60"/>
      <c r="J27" s="53">
        <v>52</v>
      </c>
      <c r="K27" s="39">
        <v>707.72</v>
      </c>
      <c r="L27" s="46">
        <f t="shared" si="1"/>
        <v>0</v>
      </c>
      <c r="M27" s="65">
        <f t="shared" si="4"/>
        <v>0</v>
      </c>
      <c r="N27" s="89"/>
      <c r="O27" s="89"/>
    </row>
    <row r="28" spans="1:15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3"/>
        <v>0</v>
      </c>
      <c r="I28" s="61"/>
      <c r="J28" s="54"/>
      <c r="K28" s="37"/>
      <c r="L28" s="35">
        <f t="shared" si="1"/>
        <v>0</v>
      </c>
      <c r="M28" s="66">
        <f t="shared" si="2"/>
        <v>0</v>
      </c>
      <c r="N28" s="89"/>
      <c r="O28" s="89"/>
    </row>
    <row r="29" spans="1:15" ht="25.5" customHeight="1" x14ac:dyDescent="0.25">
      <c r="A29" s="19" t="s">
        <v>40</v>
      </c>
      <c r="B29" s="4"/>
      <c r="C29" s="20"/>
      <c r="D29" s="3"/>
      <c r="E29" s="20"/>
      <c r="F29" s="3"/>
      <c r="G29" s="3"/>
      <c r="H29" s="3"/>
      <c r="I29" s="3"/>
      <c r="N29" s="89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3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  <c r="M3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M35"/>
    </row>
    <row r="36" spans="2:13" x14ac:dyDescent="0.25">
      <c r="B36" s="30"/>
      <c r="C36" s="11"/>
      <c r="D36" s="11"/>
      <c r="E36" s="23"/>
      <c r="F36" s="12"/>
      <c r="G36" s="24"/>
      <c r="H36" s="11"/>
      <c r="I36" s="11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6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31496062992125984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44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45</v>
      </c>
      <c r="C3" s="138"/>
      <c r="D3" s="16"/>
      <c r="E3" s="139" t="s">
        <v>46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16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0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2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5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3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ht="20.25" customHeight="1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1"/>
    </row>
    <row r="14" spans="1:14" ht="20.25" hidden="1" customHeight="1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ht="20.25" customHeight="1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94"/>
    </row>
    <row r="16" spans="1:14" ht="20.25" customHeight="1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ref="G17:H23" si="3">E17+B17</f>
        <v>0</v>
      </c>
      <c r="H17" s="75">
        <f t="shared" si="3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0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3"/>
        <v>0</v>
      </c>
      <c r="H18" s="75">
        <f t="shared" si="3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3"/>
        <v>0</v>
      </c>
      <c r="I19" s="60"/>
      <c r="J19" s="52"/>
      <c r="K19" s="38"/>
      <c r="L19" s="46">
        <f t="shared" si="1"/>
        <v>0</v>
      </c>
      <c r="M19" s="45">
        <f t="shared" ref="M19:M22" si="4">K19-G19</f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3"/>
        <v>0</v>
      </c>
      <c r="H20" s="75">
        <f t="shared" si="3"/>
        <v>0</v>
      </c>
      <c r="I20" s="60"/>
      <c r="J20" s="52"/>
      <c r="K20" s="38"/>
      <c r="L20" s="46">
        <f t="shared" si="1"/>
        <v>0</v>
      </c>
      <c r="M20" s="45">
        <f t="shared" si="4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si="3"/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4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4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A27">
    <sortCondition ref="A5:A27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44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45</v>
      </c>
      <c r="C3" s="138"/>
      <c r="D3" s="16"/>
      <c r="E3" s="139" t="s">
        <v>46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20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6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8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8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9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7"/>
    </row>
    <row r="14" spans="1:14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100"/>
    </row>
    <row r="16" spans="1:14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6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45">
        <f t="shared" si="2"/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45">
        <f t="shared" si="2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ref="G21:H23" si="3">E21+B21</f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2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2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51181102362204722" right="0.31496062992125984" top="0.74803149606299213" bottom="0.74803149606299213" header="0.31496062992125984" footer="0.31496062992125984"/>
  <pageSetup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G15" sqref="G15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45" t="s">
        <v>51</v>
      </c>
      <c r="B2" s="145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customHeight="1" thickTop="1" thickBot="1" x14ac:dyDescent="0.35">
      <c r="A3" s="16"/>
      <c r="B3" s="137" t="s">
        <v>53</v>
      </c>
      <c r="C3" s="137"/>
      <c r="D3" s="16"/>
      <c r="E3" s="139" t="s">
        <v>52</v>
      </c>
      <c r="F3" s="139"/>
      <c r="G3" s="17"/>
      <c r="H3" s="141" t="s">
        <v>5</v>
      </c>
      <c r="I3" s="62"/>
      <c r="J3" s="143" t="s">
        <v>36</v>
      </c>
      <c r="K3" s="147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6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/>
      <c r="F5" s="50"/>
      <c r="G5" s="56">
        <f t="shared" ref="G5:G23" si="0">E5+B5</f>
        <v>0</v>
      </c>
      <c r="H5" s="57">
        <f t="shared" ref="H5:H23" si="1">F5+C5</f>
        <v>0</v>
      </c>
      <c r="I5" s="60"/>
      <c r="J5" s="52"/>
      <c r="K5" s="38"/>
      <c r="L5" s="41">
        <f t="shared" ref="L5:L23" si="2">J5-H5</f>
        <v>0</v>
      </c>
      <c r="M5" s="40">
        <f t="shared" ref="M5:M23" si="3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</row>
    <row r="7" spans="1:14" ht="15.75" x14ac:dyDescent="0.25">
      <c r="A7" s="79" t="s">
        <v>57</v>
      </c>
      <c r="B7" s="32">
        <v>5700.2</v>
      </c>
      <c r="C7" s="33">
        <v>8</v>
      </c>
      <c r="D7" s="33"/>
      <c r="E7" s="45"/>
      <c r="F7" s="50"/>
      <c r="G7" s="74">
        <f t="shared" si="0"/>
        <v>5700.2</v>
      </c>
      <c r="H7" s="101">
        <f t="shared" si="1"/>
        <v>8</v>
      </c>
      <c r="I7" s="61"/>
      <c r="J7" s="52">
        <v>8</v>
      </c>
      <c r="K7" s="38">
        <v>5255.9</v>
      </c>
      <c r="L7" s="104">
        <f t="shared" si="2"/>
        <v>0</v>
      </c>
      <c r="M7" s="34">
        <f t="shared" si="3"/>
        <v>-444.30000000000018</v>
      </c>
      <c r="N7" s="67"/>
    </row>
    <row r="8" spans="1:14" ht="15.75" x14ac:dyDescent="0.25">
      <c r="A8" s="79" t="s">
        <v>24</v>
      </c>
      <c r="B8" s="42"/>
      <c r="C8" s="43"/>
      <c r="D8" s="44"/>
      <c r="E8" s="45">
        <v>780.79</v>
      </c>
      <c r="F8" s="50">
        <v>27</v>
      </c>
      <c r="G8" s="74">
        <f t="shared" si="0"/>
        <v>780.79</v>
      </c>
      <c r="H8" s="75">
        <f t="shared" si="1"/>
        <v>27</v>
      </c>
      <c r="I8" s="60"/>
      <c r="J8" s="52">
        <v>27</v>
      </c>
      <c r="K8" s="38">
        <v>690.8</v>
      </c>
      <c r="L8" s="41">
        <f t="shared" si="2"/>
        <v>0</v>
      </c>
      <c r="M8" s="45">
        <f t="shared" si="3"/>
        <v>-89.990000000000009</v>
      </c>
      <c r="N8" s="111"/>
    </row>
    <row r="9" spans="1:14" ht="31.5" customHeight="1" x14ac:dyDescent="0.25">
      <c r="A9" s="80" t="s">
        <v>56</v>
      </c>
      <c r="B9" s="42">
        <v>5445.14</v>
      </c>
      <c r="C9" s="43">
        <v>284</v>
      </c>
      <c r="D9" s="44"/>
      <c r="E9" s="45"/>
      <c r="F9" s="50"/>
      <c r="G9" s="74">
        <f t="shared" si="0"/>
        <v>5445.14</v>
      </c>
      <c r="H9" s="75">
        <f t="shared" si="1"/>
        <v>284</v>
      </c>
      <c r="I9" s="60"/>
      <c r="J9" s="52">
        <v>284</v>
      </c>
      <c r="K9" s="38">
        <v>5446.78</v>
      </c>
      <c r="L9" s="46">
        <f t="shared" si="2"/>
        <v>0</v>
      </c>
      <c r="M9" s="65">
        <f t="shared" si="3"/>
        <v>1.6399999999994179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1"/>
        <v>0</v>
      </c>
      <c r="I10" s="60"/>
      <c r="J10" s="52"/>
      <c r="K10" s="38"/>
      <c r="L10" s="46">
        <f t="shared" si="2"/>
        <v>0</v>
      </c>
      <c r="M10" s="45">
        <f t="shared" si="3"/>
        <v>0</v>
      </c>
      <c r="N10" s="113"/>
    </row>
    <row r="11" spans="1:14" x14ac:dyDescent="0.25">
      <c r="A11" s="44" t="s">
        <v>20</v>
      </c>
      <c r="B11" s="42">
        <v>1032.3599999999999</v>
      </c>
      <c r="C11" s="43">
        <v>38</v>
      </c>
      <c r="D11" s="44"/>
      <c r="E11" s="45"/>
      <c r="F11" s="50"/>
      <c r="G11" s="74">
        <f t="shared" si="0"/>
        <v>1032.3599999999999</v>
      </c>
      <c r="H11" s="75">
        <f t="shared" si="1"/>
        <v>38</v>
      </c>
      <c r="I11" s="60"/>
      <c r="J11" s="52">
        <v>38</v>
      </c>
      <c r="K11" s="38">
        <v>1034.3599999999999</v>
      </c>
      <c r="L11" s="46">
        <f t="shared" si="2"/>
        <v>0</v>
      </c>
      <c r="M11" s="45">
        <f t="shared" si="3"/>
        <v>2</v>
      </c>
      <c r="N11" s="114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1"/>
        <v>0</v>
      </c>
      <c r="I12" s="60"/>
      <c r="J12" s="52"/>
      <c r="K12" s="38"/>
      <c r="L12" s="46">
        <f t="shared" si="2"/>
        <v>0</v>
      </c>
      <c r="M12" s="45">
        <f t="shared" si="3"/>
        <v>0</v>
      </c>
      <c r="N12" s="69"/>
    </row>
    <row r="13" spans="1:14" ht="15.75" x14ac:dyDescent="0.25">
      <c r="A13" s="79" t="s">
        <v>41</v>
      </c>
      <c r="B13" s="42"/>
      <c r="C13" s="43"/>
      <c r="D13" s="44"/>
      <c r="E13" s="45">
        <v>1080.5</v>
      </c>
      <c r="F13" s="50">
        <v>50</v>
      </c>
      <c r="G13" s="74">
        <f t="shared" si="0"/>
        <v>1080.5</v>
      </c>
      <c r="H13" s="75">
        <f t="shared" si="1"/>
        <v>50</v>
      </c>
      <c r="I13" s="60"/>
      <c r="J13" s="52">
        <v>50</v>
      </c>
      <c r="K13" s="38">
        <v>1080.5</v>
      </c>
      <c r="L13" s="46">
        <f t="shared" si="2"/>
        <v>0</v>
      </c>
      <c r="M13" s="45">
        <f t="shared" si="3"/>
        <v>0</v>
      </c>
      <c r="N13" s="112"/>
    </row>
    <row r="14" spans="1:14" x14ac:dyDescent="0.25">
      <c r="A14" s="78" t="s">
        <v>11</v>
      </c>
      <c r="B14" s="42">
        <v>1543.6</v>
      </c>
      <c r="C14" s="43">
        <v>340</v>
      </c>
      <c r="D14" s="44"/>
      <c r="E14" s="45"/>
      <c r="F14" s="50"/>
      <c r="G14" s="74">
        <f t="shared" si="0"/>
        <v>1543.6</v>
      </c>
      <c r="H14" s="75">
        <f t="shared" si="1"/>
        <v>340</v>
      </c>
      <c r="I14" s="60"/>
      <c r="J14" s="52">
        <v>340</v>
      </c>
      <c r="K14" s="38">
        <v>1543.6</v>
      </c>
      <c r="L14" s="46">
        <f t="shared" si="2"/>
        <v>0</v>
      </c>
      <c r="M14" s="45">
        <f t="shared" si="3"/>
        <v>0</v>
      </c>
      <c r="N14" s="67"/>
    </row>
    <row r="15" spans="1:14" x14ac:dyDescent="0.25">
      <c r="A15" s="44" t="s">
        <v>17</v>
      </c>
      <c r="B15" s="42">
        <v>321.87</v>
      </c>
      <c r="C15" s="43">
        <v>30</v>
      </c>
      <c r="D15" s="44"/>
      <c r="E15" s="45"/>
      <c r="F15" s="50"/>
      <c r="G15" s="74">
        <f t="shared" si="0"/>
        <v>321.87</v>
      </c>
      <c r="H15" s="75">
        <f t="shared" si="1"/>
        <v>30</v>
      </c>
      <c r="I15" s="60"/>
      <c r="J15" s="52">
        <v>30</v>
      </c>
      <c r="K15" s="38">
        <v>322.05</v>
      </c>
      <c r="L15" s="46">
        <f t="shared" si="2"/>
        <v>0</v>
      </c>
      <c r="M15" s="45">
        <f t="shared" si="3"/>
        <v>0.18000000000000682</v>
      </c>
      <c r="N15" s="115"/>
    </row>
    <row r="16" spans="1:14" x14ac:dyDescent="0.25">
      <c r="A16" s="78" t="s">
        <v>9</v>
      </c>
      <c r="B16" s="42">
        <v>3965.5</v>
      </c>
      <c r="C16" s="43">
        <v>146</v>
      </c>
      <c r="D16" s="44"/>
      <c r="E16" s="45">
        <v>13010.46</v>
      </c>
      <c r="F16" s="50">
        <v>478</v>
      </c>
      <c r="G16" s="74">
        <f t="shared" si="0"/>
        <v>16975.96</v>
      </c>
      <c r="H16" s="75">
        <f t="shared" si="1"/>
        <v>624</v>
      </c>
      <c r="I16" s="60"/>
      <c r="J16" s="52">
        <v>624</v>
      </c>
      <c r="K16" s="38">
        <v>16985.28</v>
      </c>
      <c r="L16" s="46">
        <f t="shared" si="2"/>
        <v>0</v>
      </c>
      <c r="M16" s="45">
        <f t="shared" si="3"/>
        <v>9.319999999999709</v>
      </c>
      <c r="N16" s="67"/>
    </row>
    <row r="17" spans="1:15" s="3" customFormat="1" ht="20.25" customHeight="1" x14ac:dyDescent="0.25">
      <c r="A17" s="47" t="s">
        <v>55</v>
      </c>
      <c r="B17" s="42"/>
      <c r="C17" s="43"/>
      <c r="D17" s="44"/>
      <c r="E17" s="45">
        <v>14265.72</v>
      </c>
      <c r="F17" s="50">
        <v>629</v>
      </c>
      <c r="G17" s="74">
        <f t="shared" si="0"/>
        <v>14265.72</v>
      </c>
      <c r="H17" s="75">
        <f t="shared" si="1"/>
        <v>629</v>
      </c>
      <c r="I17" s="60"/>
      <c r="J17" s="52">
        <v>629</v>
      </c>
      <c r="K17" s="38">
        <v>14265.72</v>
      </c>
      <c r="L17" s="46">
        <f t="shared" si="2"/>
        <v>0</v>
      </c>
      <c r="M17" s="45">
        <f t="shared" si="3"/>
        <v>0</v>
      </c>
      <c r="N17" s="111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1"/>
        <v>0</v>
      </c>
      <c r="I18" s="60"/>
      <c r="J18" s="52"/>
      <c r="K18" s="38"/>
      <c r="L18" s="46">
        <f t="shared" si="2"/>
        <v>0</v>
      </c>
      <c r="M18" s="45">
        <f t="shared" si="3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>
        <v>11761</v>
      </c>
      <c r="F19" s="50">
        <v>14</v>
      </c>
      <c r="G19" s="74">
        <f t="shared" si="0"/>
        <v>11761</v>
      </c>
      <c r="H19" s="75">
        <f t="shared" si="1"/>
        <v>14</v>
      </c>
      <c r="I19" s="60"/>
      <c r="J19" s="52">
        <v>14</v>
      </c>
      <c r="K19" s="38">
        <v>11919</v>
      </c>
      <c r="L19" s="46">
        <f t="shared" si="2"/>
        <v>0</v>
      </c>
      <c r="M19" s="45">
        <f t="shared" si="3"/>
        <v>158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1"/>
        <v>0</v>
      </c>
      <c r="I20" s="60"/>
      <c r="J20" s="52"/>
      <c r="K20" s="38"/>
      <c r="L20" s="46">
        <f t="shared" si="2"/>
        <v>0</v>
      </c>
      <c r="M20" s="45">
        <f t="shared" si="3"/>
        <v>0</v>
      </c>
      <c r="N20" s="67"/>
    </row>
    <row r="21" spans="1:15" ht="18.75" customHeight="1" x14ac:dyDescent="0.25">
      <c r="A21" s="44" t="s">
        <v>6</v>
      </c>
      <c r="B21" s="42"/>
      <c r="C21" s="43"/>
      <c r="D21" s="44"/>
      <c r="E21" s="45"/>
      <c r="F21" s="50"/>
      <c r="G21" s="74">
        <f t="shared" si="0"/>
        <v>0</v>
      </c>
      <c r="H21" s="75">
        <f t="shared" si="1"/>
        <v>0</v>
      </c>
      <c r="I21" s="60"/>
      <c r="J21" s="81"/>
      <c r="K21" s="82"/>
      <c r="L21" s="46">
        <f t="shared" si="2"/>
        <v>0</v>
      </c>
      <c r="M21" s="45">
        <f t="shared" si="3"/>
        <v>0</v>
      </c>
      <c r="N21" s="67"/>
    </row>
    <row r="22" spans="1:15" ht="16.5" thickBot="1" x14ac:dyDescent="0.3">
      <c r="A22" s="78" t="s">
        <v>49</v>
      </c>
      <c r="B22" s="42">
        <v>1823.74</v>
      </c>
      <c r="C22" s="43">
        <v>134</v>
      </c>
      <c r="D22" s="44"/>
      <c r="E22" s="45"/>
      <c r="F22" s="50"/>
      <c r="G22" s="74">
        <f t="shared" si="0"/>
        <v>1823.74</v>
      </c>
      <c r="H22" s="75">
        <f t="shared" si="1"/>
        <v>134</v>
      </c>
      <c r="I22" s="60"/>
      <c r="J22" s="53">
        <v>164</v>
      </c>
      <c r="K22" s="39">
        <v>2232.04</v>
      </c>
      <c r="L22" s="46">
        <f t="shared" si="2"/>
        <v>30</v>
      </c>
      <c r="M22" s="65">
        <f t="shared" si="3"/>
        <v>408.29999999999995</v>
      </c>
      <c r="N22" s="106"/>
      <c r="O22" s="89"/>
    </row>
    <row r="23" spans="1:15" ht="22.5" customHeight="1" thickBot="1" x14ac:dyDescent="0.3">
      <c r="A23" s="44"/>
      <c r="B23" s="42"/>
      <c r="C23" s="43"/>
      <c r="D23" s="44"/>
      <c r="E23" s="45"/>
      <c r="F23" s="50"/>
      <c r="G23" s="76">
        <f t="shared" si="0"/>
        <v>0</v>
      </c>
      <c r="H23" s="102">
        <f t="shared" si="1"/>
        <v>0</v>
      </c>
      <c r="I23" s="60"/>
      <c r="J23" s="54"/>
      <c r="K23" s="103"/>
      <c r="L23" s="43">
        <f t="shared" si="2"/>
        <v>0</v>
      </c>
      <c r="M23" s="65">
        <f t="shared" si="3"/>
        <v>0</v>
      </c>
      <c r="N23" s="89"/>
      <c r="O23" s="89"/>
    </row>
    <row r="24" spans="1:15" ht="25.5" customHeight="1" x14ac:dyDescent="0.25">
      <c r="A24" s="19" t="s">
        <v>54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M23">
    <sortCondition ref="A5:A23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31496062992125984" right="0.31496062992125984" top="0.74803149606299213" bottom="0.74803149606299213" header="0.31496062992125984" footer="0.31496062992125984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3" workbookViewId="0">
      <selection activeCell="A3" sqref="A1:XFD1048576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58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65</v>
      </c>
      <c r="C3" s="138"/>
      <c r="D3" s="16"/>
      <c r="E3" s="139" t="s">
        <v>64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247.16</v>
      </c>
      <c r="F5" s="50">
        <v>14</v>
      </c>
      <c r="G5" s="56">
        <f t="shared" ref="G5:H26" si="0">E5+B5</f>
        <v>247.16</v>
      </c>
      <c r="H5" s="57">
        <f t="shared" si="0"/>
        <v>14</v>
      </c>
      <c r="I5" s="60"/>
      <c r="J5" s="52">
        <v>14</v>
      </c>
      <c r="K5" s="38">
        <v>247.16</v>
      </c>
      <c r="L5" s="41">
        <f t="shared" ref="L5:L26" si="1">J5-H5</f>
        <v>0</v>
      </c>
      <c r="M5" s="40">
        <f t="shared" ref="M5:M26" si="2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>
        <v>13417.03</v>
      </c>
      <c r="F6" s="50">
        <v>986</v>
      </c>
      <c r="G6" s="58">
        <f t="shared" si="0"/>
        <v>13417.03</v>
      </c>
      <c r="H6" s="59">
        <f t="shared" si="0"/>
        <v>986</v>
      </c>
      <c r="I6" s="60"/>
      <c r="J6" s="52">
        <v>986</v>
      </c>
      <c r="K6" s="38">
        <v>13419.46</v>
      </c>
      <c r="L6" s="41">
        <f t="shared" si="1"/>
        <v>0</v>
      </c>
      <c r="M6" s="40">
        <f t="shared" si="2"/>
        <v>2.429999999998472</v>
      </c>
      <c r="N6" s="3"/>
    </row>
    <row r="7" spans="1:14" ht="16.5" thickBot="1" x14ac:dyDescent="0.3">
      <c r="A7" s="79" t="s">
        <v>57</v>
      </c>
      <c r="B7" s="32">
        <v>3000.36</v>
      </c>
      <c r="C7" s="33"/>
      <c r="D7" s="33"/>
      <c r="E7" s="45"/>
      <c r="F7" s="50"/>
      <c r="G7" s="74">
        <f t="shared" si="0"/>
        <v>3000.36</v>
      </c>
      <c r="H7" s="101">
        <f t="shared" si="0"/>
        <v>0</v>
      </c>
      <c r="I7" s="61"/>
      <c r="J7" s="52"/>
      <c r="K7" s="38">
        <v>2850.7</v>
      </c>
      <c r="L7" s="104">
        <f t="shared" si="1"/>
        <v>0</v>
      </c>
      <c r="M7" s="34">
        <f t="shared" si="2"/>
        <v>-149.66000000000031</v>
      </c>
      <c r="N7" s="67"/>
    </row>
    <row r="8" spans="1:14" ht="34.5" thickBot="1" x14ac:dyDescent="0.3">
      <c r="A8" s="79" t="s">
        <v>24</v>
      </c>
      <c r="B8" s="42"/>
      <c r="C8" s="43"/>
      <c r="D8" s="44"/>
      <c r="E8" s="45">
        <v>8978.8700000000008</v>
      </c>
      <c r="F8" s="50">
        <v>310</v>
      </c>
      <c r="G8" s="74">
        <f t="shared" si="0"/>
        <v>8978.8700000000008</v>
      </c>
      <c r="H8" s="75">
        <f t="shared" si="0"/>
        <v>310</v>
      </c>
      <c r="I8" s="60"/>
      <c r="J8" s="52">
        <v>310</v>
      </c>
      <c r="K8" s="38">
        <v>9034.9</v>
      </c>
      <c r="L8" s="41">
        <f t="shared" si="1"/>
        <v>0</v>
      </c>
      <c r="M8" s="65">
        <f t="shared" si="2"/>
        <v>56.029999999998836</v>
      </c>
      <c r="N8" s="120" t="s">
        <v>69</v>
      </c>
    </row>
    <row r="9" spans="1:14" ht="15.75" x14ac:dyDescent="0.25">
      <c r="A9" s="80" t="s">
        <v>56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6">
        <f t="shared" si="1"/>
        <v>0</v>
      </c>
      <c r="M9" s="65">
        <f t="shared" si="2"/>
        <v>0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6">
        <f t="shared" si="1"/>
        <v>0</v>
      </c>
      <c r="M10" s="45">
        <f t="shared" si="2"/>
        <v>0</v>
      </c>
      <c r="N10" s="109"/>
    </row>
    <row r="11" spans="1:14" x14ac:dyDescent="0.25">
      <c r="A11" s="44" t="s">
        <v>20</v>
      </c>
      <c r="B11" s="42"/>
      <c r="C11" s="43"/>
      <c r="D11" s="44"/>
      <c r="E11" s="45">
        <v>979.92</v>
      </c>
      <c r="F11" s="50">
        <v>36</v>
      </c>
      <c r="G11" s="74">
        <f t="shared" si="0"/>
        <v>979.92</v>
      </c>
      <c r="H11" s="75">
        <f t="shared" si="0"/>
        <v>36</v>
      </c>
      <c r="I11" s="60"/>
      <c r="J11" s="52">
        <v>36</v>
      </c>
      <c r="K11" s="38">
        <v>979.92</v>
      </c>
      <c r="L11" s="46">
        <f t="shared" si="1"/>
        <v>0</v>
      </c>
      <c r="M11" s="45">
        <f t="shared" si="2"/>
        <v>0</v>
      </c>
      <c r="N11" s="110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69"/>
    </row>
    <row r="13" spans="1:14" ht="15.75" x14ac:dyDescent="0.25">
      <c r="A13" s="79" t="s">
        <v>62</v>
      </c>
      <c r="B13" s="42"/>
      <c r="C13" s="43"/>
      <c r="D13" s="44"/>
      <c r="E13" s="45">
        <v>19733.5</v>
      </c>
      <c r="F13" s="50">
        <v>869</v>
      </c>
      <c r="G13" s="74">
        <f t="shared" si="0"/>
        <v>19733.5</v>
      </c>
      <c r="H13" s="75">
        <f t="shared" si="0"/>
        <v>869</v>
      </c>
      <c r="I13" s="60"/>
      <c r="J13" s="52">
        <v>869</v>
      </c>
      <c r="K13" s="38">
        <v>19710.439999999999</v>
      </c>
      <c r="L13" s="46">
        <f t="shared" si="1"/>
        <v>0</v>
      </c>
      <c r="M13" s="45">
        <f t="shared" si="2"/>
        <v>-23.06000000000131</v>
      </c>
      <c r="N13" s="108"/>
    </row>
    <row r="14" spans="1:14" ht="15.75" thickBot="1" x14ac:dyDescent="0.3">
      <c r="A14" s="78" t="s">
        <v>11</v>
      </c>
      <c r="B14" s="42">
        <v>644.67999999999995</v>
      </c>
      <c r="C14" s="43">
        <v>142</v>
      </c>
      <c r="D14" s="44"/>
      <c r="E14" s="45">
        <v>2000</v>
      </c>
      <c r="F14" s="50">
        <v>402</v>
      </c>
      <c r="G14" s="74">
        <f t="shared" si="0"/>
        <v>2644.68</v>
      </c>
      <c r="H14" s="75">
        <f t="shared" si="0"/>
        <v>544</v>
      </c>
      <c r="I14" s="60"/>
      <c r="J14" s="52">
        <v>544</v>
      </c>
      <c r="K14" s="38">
        <v>2654.68</v>
      </c>
      <c r="L14" s="46">
        <f t="shared" si="1"/>
        <v>0</v>
      </c>
      <c r="M14" s="45">
        <f t="shared" si="2"/>
        <v>10</v>
      </c>
      <c r="N14" s="67"/>
    </row>
    <row r="15" spans="1:14" x14ac:dyDescent="0.25">
      <c r="A15" s="44" t="s">
        <v>61</v>
      </c>
      <c r="B15" s="42">
        <v>80.69</v>
      </c>
      <c r="C15" s="43">
        <v>8</v>
      </c>
      <c r="D15" s="44"/>
      <c r="E15" s="45"/>
      <c r="F15" s="50"/>
      <c r="G15" s="74">
        <f t="shared" si="0"/>
        <v>80.69</v>
      </c>
      <c r="H15" s="75">
        <f t="shared" si="0"/>
        <v>8</v>
      </c>
      <c r="I15" s="60"/>
      <c r="J15" s="52"/>
      <c r="K15" s="38"/>
      <c r="L15" s="46">
        <f t="shared" si="1"/>
        <v>-8</v>
      </c>
      <c r="M15" s="65">
        <f t="shared" si="2"/>
        <v>-80.69</v>
      </c>
      <c r="N15" s="148" t="s">
        <v>70</v>
      </c>
    </row>
    <row r="16" spans="1:14" ht="15.75" thickBot="1" x14ac:dyDescent="0.3">
      <c r="A16" s="78" t="s">
        <v>60</v>
      </c>
      <c r="B16" s="42"/>
      <c r="C16" s="43"/>
      <c r="D16" s="44"/>
      <c r="E16" s="45">
        <v>1851.62</v>
      </c>
      <c r="F16" s="50">
        <v>159</v>
      </c>
      <c r="G16" s="74">
        <f t="shared" ref="G16:G20" si="3">E16+B16</f>
        <v>1851.62</v>
      </c>
      <c r="H16" s="75">
        <f t="shared" ref="H16:H20" si="4">F16+C16</f>
        <v>159</v>
      </c>
      <c r="I16" s="60"/>
      <c r="J16" s="52">
        <v>160</v>
      </c>
      <c r="K16" s="38">
        <v>1932.73</v>
      </c>
      <c r="L16" s="46">
        <f t="shared" ref="L16:L20" si="5">J16-H16</f>
        <v>1</v>
      </c>
      <c r="M16" s="65">
        <f t="shared" ref="M16:M20" si="6">K16-G16</f>
        <v>81.110000000000127</v>
      </c>
      <c r="N16" s="149"/>
    </row>
    <row r="17" spans="1:15" x14ac:dyDescent="0.25">
      <c r="A17" s="44" t="s">
        <v>9</v>
      </c>
      <c r="B17" s="42"/>
      <c r="C17" s="43"/>
      <c r="D17" s="44"/>
      <c r="E17" s="45">
        <v>16063.84</v>
      </c>
      <c r="F17" s="50">
        <v>591</v>
      </c>
      <c r="G17" s="74">
        <f t="shared" si="3"/>
        <v>16063.84</v>
      </c>
      <c r="H17" s="75">
        <f t="shared" si="4"/>
        <v>591</v>
      </c>
      <c r="I17" s="60"/>
      <c r="J17" s="52">
        <v>591</v>
      </c>
      <c r="K17" s="38">
        <v>16087.02</v>
      </c>
      <c r="L17" s="46">
        <f t="shared" si="5"/>
        <v>0</v>
      </c>
      <c r="M17" s="45">
        <f t="shared" si="6"/>
        <v>23.180000000000291</v>
      </c>
      <c r="N17" s="67"/>
    </row>
    <row r="18" spans="1:15" s="3" customFormat="1" ht="20.25" customHeight="1" thickBot="1" x14ac:dyDescent="0.3">
      <c r="A18" s="47" t="s">
        <v>55</v>
      </c>
      <c r="B18" s="42">
        <v>9820.44</v>
      </c>
      <c r="C18" s="43">
        <v>433</v>
      </c>
      <c r="D18" s="44"/>
      <c r="E18" s="45"/>
      <c r="F18" s="50"/>
      <c r="G18" s="74">
        <f t="shared" si="3"/>
        <v>9820.44</v>
      </c>
      <c r="H18" s="75">
        <f t="shared" si="4"/>
        <v>433</v>
      </c>
      <c r="I18" s="60"/>
      <c r="J18" s="52">
        <v>433</v>
      </c>
      <c r="K18" s="38">
        <v>9820.44</v>
      </c>
      <c r="L18" s="46">
        <f t="shared" si="5"/>
        <v>0</v>
      </c>
      <c r="M18" s="45">
        <f t="shared" si="6"/>
        <v>0</v>
      </c>
      <c r="N18" s="107"/>
    </row>
    <row r="19" spans="1:15" ht="20.25" hidden="1" customHeight="1" x14ac:dyDescent="0.25">
      <c r="A19" s="47" t="s">
        <v>21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4"/>
        <v>0</v>
      </c>
      <c r="I19" s="60"/>
      <c r="J19" s="52"/>
      <c r="K19" s="38"/>
      <c r="L19" s="46">
        <f t="shared" si="5"/>
        <v>0</v>
      </c>
      <c r="M19" s="45">
        <f t="shared" si="6"/>
        <v>0</v>
      </c>
      <c r="N19" s="71"/>
    </row>
    <row r="20" spans="1:15" ht="33.75" customHeight="1" thickBot="1" x14ac:dyDescent="0.3">
      <c r="A20" s="44" t="s">
        <v>63</v>
      </c>
      <c r="B20" s="42"/>
      <c r="C20" s="43"/>
      <c r="D20" s="44"/>
      <c r="E20" s="45">
        <v>13428.34</v>
      </c>
      <c r="F20" s="50">
        <v>14</v>
      </c>
      <c r="G20" s="74">
        <f t="shared" si="3"/>
        <v>13428.34</v>
      </c>
      <c r="H20" s="75">
        <f t="shared" si="4"/>
        <v>14</v>
      </c>
      <c r="I20" s="60"/>
      <c r="J20" s="52">
        <v>14</v>
      </c>
      <c r="K20" s="38">
        <v>13455.29</v>
      </c>
      <c r="L20" s="46">
        <f t="shared" si="5"/>
        <v>0</v>
      </c>
      <c r="M20" s="65">
        <f t="shared" si="6"/>
        <v>26.950000000000728</v>
      </c>
      <c r="N20" s="121" t="s">
        <v>67</v>
      </c>
    </row>
    <row r="21" spans="1:15" x14ac:dyDescent="0.25">
      <c r="A21" s="78" t="s">
        <v>30</v>
      </c>
      <c r="B21" s="42"/>
      <c r="C21" s="43"/>
      <c r="D21" s="44"/>
      <c r="E21" s="45">
        <v>3680.5</v>
      </c>
      <c r="F21" s="50">
        <v>4</v>
      </c>
      <c r="G21" s="74">
        <f t="shared" si="0"/>
        <v>3680.5</v>
      </c>
      <c r="H21" s="75">
        <f t="shared" si="0"/>
        <v>4</v>
      </c>
      <c r="I21" s="60"/>
      <c r="J21" s="52">
        <v>4</v>
      </c>
      <c r="K21" s="38">
        <v>3680.5</v>
      </c>
      <c r="L21" s="46">
        <f t="shared" si="1"/>
        <v>0</v>
      </c>
      <c r="M21" s="45">
        <f t="shared" si="2"/>
        <v>0</v>
      </c>
    </row>
    <row r="22" spans="1:15" ht="19.5" customHeight="1" x14ac:dyDescent="0.25">
      <c r="A22" s="78" t="s">
        <v>66</v>
      </c>
      <c r="B22" s="42"/>
      <c r="C22" s="43"/>
      <c r="D22" s="44"/>
      <c r="E22" s="45">
        <v>9410</v>
      </c>
      <c r="F22" s="50">
        <v>10</v>
      </c>
      <c r="G22" s="74">
        <f t="shared" si="0"/>
        <v>9410</v>
      </c>
      <c r="H22" s="75">
        <f t="shared" si="0"/>
        <v>10</v>
      </c>
      <c r="I22" s="60"/>
      <c r="J22" s="81">
        <v>10</v>
      </c>
      <c r="K22" s="82">
        <v>9410</v>
      </c>
      <c r="L22" s="46">
        <f t="shared" si="1"/>
        <v>0</v>
      </c>
      <c r="M22" s="45">
        <f t="shared" si="2"/>
        <v>0</v>
      </c>
      <c r="N22" s="67"/>
    </row>
    <row r="23" spans="1:15" ht="32.25" customHeight="1" x14ac:dyDescent="0.25">
      <c r="A23" s="44" t="s">
        <v>6</v>
      </c>
      <c r="B23" s="42"/>
      <c r="C23" s="43"/>
      <c r="D23" s="44"/>
      <c r="E23" s="45">
        <v>4545.7</v>
      </c>
      <c r="F23" s="50">
        <v>835</v>
      </c>
      <c r="G23" s="74">
        <f t="shared" si="0"/>
        <v>4545.7</v>
      </c>
      <c r="H23" s="75">
        <f t="shared" si="0"/>
        <v>835</v>
      </c>
      <c r="I23" s="60"/>
      <c r="J23" s="81">
        <v>834</v>
      </c>
      <c r="K23" s="82">
        <v>4539.63</v>
      </c>
      <c r="L23" s="46">
        <f t="shared" si="1"/>
        <v>-1</v>
      </c>
      <c r="M23" s="45">
        <f t="shared" si="2"/>
        <v>-6.069999999999709</v>
      </c>
      <c r="N23" s="123" t="s">
        <v>72</v>
      </c>
    </row>
    <row r="24" spans="1:15" ht="31.5" customHeight="1" thickBot="1" x14ac:dyDescent="0.3">
      <c r="A24" s="44" t="s">
        <v>68</v>
      </c>
      <c r="B24" s="42"/>
      <c r="C24" s="43"/>
      <c r="D24" s="44"/>
      <c r="E24" s="45">
        <v>8840.42</v>
      </c>
      <c r="F24" s="50">
        <v>813</v>
      </c>
      <c r="G24" s="74">
        <f t="shared" si="0"/>
        <v>8840.42</v>
      </c>
      <c r="H24" s="75">
        <f t="shared" si="0"/>
        <v>813</v>
      </c>
      <c r="I24" s="60"/>
      <c r="J24" s="81">
        <v>810</v>
      </c>
      <c r="K24" s="82">
        <v>8817.98</v>
      </c>
      <c r="L24" s="46">
        <f t="shared" si="1"/>
        <v>-3</v>
      </c>
      <c r="M24" s="65">
        <f t="shared" si="2"/>
        <v>-22.440000000000509</v>
      </c>
      <c r="N24" s="122" t="s">
        <v>71</v>
      </c>
    </row>
    <row r="25" spans="1:15" ht="16.5" thickBot="1" x14ac:dyDescent="0.3">
      <c r="A25" s="78" t="s">
        <v>49</v>
      </c>
      <c r="B25" s="42">
        <v>-408.3</v>
      </c>
      <c r="C25" s="43">
        <v>-30</v>
      </c>
      <c r="D25" s="44"/>
      <c r="E25" s="45"/>
      <c r="F25" s="50"/>
      <c r="G25" s="74">
        <f t="shared" si="0"/>
        <v>-408.3</v>
      </c>
      <c r="H25" s="75">
        <f t="shared" si="0"/>
        <v>-30</v>
      </c>
      <c r="I25" s="60"/>
      <c r="J25" s="116"/>
      <c r="K25" s="117"/>
      <c r="L25" s="118">
        <f t="shared" si="1"/>
        <v>30</v>
      </c>
      <c r="M25" s="119">
        <f t="shared" si="2"/>
        <v>408.3</v>
      </c>
      <c r="N25" s="106"/>
      <c r="O25" s="89"/>
    </row>
    <row r="26" spans="1:15" ht="22.5" customHeight="1" thickBot="1" x14ac:dyDescent="0.3">
      <c r="A26" s="44"/>
      <c r="B26" s="42"/>
      <c r="C26" s="43"/>
      <c r="D26" s="44"/>
      <c r="E26" s="45"/>
      <c r="F26" s="50"/>
      <c r="G26" s="76">
        <f t="shared" si="0"/>
        <v>0</v>
      </c>
      <c r="H26" s="102">
        <f t="shared" si="0"/>
        <v>0</v>
      </c>
      <c r="I26" s="60"/>
      <c r="J26" s="54"/>
      <c r="K26" s="103"/>
      <c r="L26" s="43">
        <f t="shared" si="1"/>
        <v>0</v>
      </c>
      <c r="M26" s="65">
        <f t="shared" si="2"/>
        <v>0</v>
      </c>
      <c r="N26" s="89"/>
      <c r="O26" s="89"/>
    </row>
    <row r="27" spans="1:15" ht="25.5" customHeight="1" x14ac:dyDescent="0.25">
      <c r="A27" s="19" t="s">
        <v>59</v>
      </c>
      <c r="B27" s="4"/>
      <c r="C27" s="20"/>
      <c r="D27" s="3"/>
      <c r="E27" s="20"/>
      <c r="F27" s="3"/>
      <c r="G27" s="3"/>
      <c r="H27" s="3"/>
      <c r="I27" s="3"/>
      <c r="N27" s="89"/>
    </row>
    <row r="28" spans="1:15" x14ac:dyDescent="0.25">
      <c r="A28" s="3"/>
      <c r="B28" s="4"/>
      <c r="C28" s="3"/>
      <c r="D28" s="67"/>
      <c r="E28" s="67"/>
      <c r="F28" s="67"/>
      <c r="G28" s="67"/>
      <c r="H28" s="67"/>
      <c r="I28" s="67"/>
      <c r="J28" s="67"/>
      <c r="K28" s="67"/>
    </row>
    <row r="29" spans="1:15" x14ac:dyDescent="0.25">
      <c r="D29" s="67"/>
      <c r="E29" s="72"/>
      <c r="F29" s="72"/>
      <c r="G29" s="72"/>
      <c r="H29" s="72"/>
      <c r="I29" s="72"/>
      <c r="J29" s="72"/>
      <c r="K29" s="67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L30" s="63"/>
    </row>
    <row r="31" spans="1:15" ht="15.75" x14ac:dyDescent="0.25">
      <c r="B31" s="30"/>
      <c r="C31" s="11"/>
      <c r="D31" s="64"/>
      <c r="E31" s="64"/>
      <c r="F31" s="64"/>
      <c r="G31" s="64"/>
      <c r="H31" s="64"/>
      <c r="I31" s="64"/>
      <c r="J31" s="64"/>
      <c r="K31" s="64"/>
      <c r="L31" s="63"/>
      <c r="M31"/>
    </row>
    <row r="32" spans="1:15" ht="15.75" x14ac:dyDescent="0.25">
      <c r="B32" s="30"/>
      <c r="C32" s="11"/>
      <c r="D32" s="64"/>
      <c r="E32" s="64"/>
      <c r="F32" s="64"/>
      <c r="G32" s="64"/>
      <c r="H32" s="64"/>
      <c r="I32" s="64"/>
      <c r="J32" s="64"/>
      <c r="K32" s="64"/>
      <c r="L32" s="63"/>
      <c r="M32"/>
    </row>
    <row r="33" spans="2:13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M33"/>
    </row>
    <row r="34" spans="2:13" x14ac:dyDescent="0.25">
      <c r="B34" s="30"/>
      <c r="C34" s="11"/>
      <c r="D34" s="11"/>
      <c r="E34" s="23"/>
      <c r="F34" s="12"/>
      <c r="G34" s="24"/>
      <c r="H34" s="11"/>
      <c r="I34" s="11"/>
      <c r="M34"/>
    </row>
    <row r="35" spans="2:13" x14ac:dyDescent="0.25">
      <c r="B35" s="30"/>
      <c r="C35" s="11"/>
      <c r="D35" s="11"/>
      <c r="E35" s="23"/>
      <c r="F35" s="12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6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</sheetData>
  <mergeCells count="8">
    <mergeCell ref="N15:N16"/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Normal="100" workbookViewId="0">
      <selection activeCell="E18" sqref="E18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customWidth="1"/>
  </cols>
  <sheetData>
    <row r="1" spans="1:14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36" t="s">
        <v>81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37" t="s">
        <v>82</v>
      </c>
      <c r="C3" s="138"/>
      <c r="D3" s="16"/>
      <c r="E3" s="139" t="s">
        <v>83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34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379.28</v>
      </c>
      <c r="F5" s="50">
        <v>21</v>
      </c>
      <c r="G5" s="56">
        <f t="shared" ref="G5:H26" si="0">E5+B5</f>
        <v>379.28</v>
      </c>
      <c r="H5" s="57">
        <f t="shared" si="0"/>
        <v>21</v>
      </c>
      <c r="I5" s="60"/>
      <c r="J5" s="52">
        <v>21</v>
      </c>
      <c r="K5" s="38">
        <v>379.28</v>
      </c>
      <c r="L5" s="41">
        <f t="shared" ref="L5:L26" si="1">J5-H5</f>
        <v>0</v>
      </c>
      <c r="M5" s="40">
        <f t="shared" ref="M5:M26" si="2">K5-G5</f>
        <v>0</v>
      </c>
      <c r="N5" s="3"/>
    </row>
    <row r="6" spans="1:14" x14ac:dyDescent="0.25">
      <c r="A6" s="78" t="s">
        <v>16</v>
      </c>
      <c r="B6" s="42">
        <v>11702.17</v>
      </c>
      <c r="C6" s="43">
        <v>860</v>
      </c>
      <c r="D6" s="44"/>
      <c r="E6" s="45"/>
      <c r="F6" s="50"/>
      <c r="G6" s="58">
        <f t="shared" si="0"/>
        <v>11702.17</v>
      </c>
      <c r="H6" s="59">
        <f t="shared" si="0"/>
        <v>860</v>
      </c>
      <c r="I6" s="60"/>
      <c r="J6" s="52">
        <v>860</v>
      </c>
      <c r="K6" s="38">
        <v>11704.6</v>
      </c>
      <c r="L6" s="41">
        <f t="shared" si="1"/>
        <v>0</v>
      </c>
      <c r="M6" s="40">
        <f t="shared" si="2"/>
        <v>2.430000000000291</v>
      </c>
      <c r="N6" s="3"/>
    </row>
    <row r="7" spans="1:14" ht="16.5" thickBot="1" x14ac:dyDescent="0.3">
      <c r="A7" s="79" t="s">
        <v>57</v>
      </c>
      <c r="B7" s="32">
        <v>712.66</v>
      </c>
      <c r="C7" s="33"/>
      <c r="D7" s="33"/>
      <c r="E7" s="45"/>
      <c r="F7" s="50"/>
      <c r="G7" s="74">
        <f t="shared" si="0"/>
        <v>712.66</v>
      </c>
      <c r="H7" s="101">
        <f t="shared" si="0"/>
        <v>0</v>
      </c>
      <c r="I7" s="61"/>
      <c r="J7" s="52"/>
      <c r="K7" s="38">
        <v>496.2</v>
      </c>
      <c r="L7" s="104">
        <f t="shared" si="1"/>
        <v>0</v>
      </c>
      <c r="M7" s="34">
        <f t="shared" si="2"/>
        <v>-216.45999999999998</v>
      </c>
      <c r="N7" s="67"/>
    </row>
    <row r="8" spans="1:14" ht="16.5" thickBot="1" x14ac:dyDescent="0.3">
      <c r="A8" s="79" t="s">
        <v>24</v>
      </c>
      <c r="B8" s="42"/>
      <c r="C8" s="43"/>
      <c r="D8" s="44"/>
      <c r="E8" s="45">
        <v>15880.36</v>
      </c>
      <c r="F8" s="50">
        <v>522</v>
      </c>
      <c r="G8" s="74">
        <f t="shared" si="0"/>
        <v>15880.36</v>
      </c>
      <c r="H8" s="75">
        <f t="shared" si="0"/>
        <v>522</v>
      </c>
      <c r="I8" s="60"/>
      <c r="J8" s="52">
        <v>522</v>
      </c>
      <c r="K8" s="38">
        <v>15879.5</v>
      </c>
      <c r="L8" s="41">
        <f t="shared" si="1"/>
        <v>0</v>
      </c>
      <c r="M8" s="65">
        <f t="shared" si="2"/>
        <v>-0.86000000000058208</v>
      </c>
      <c r="N8" s="120"/>
    </row>
    <row r="9" spans="1:14" ht="15.75" x14ac:dyDescent="0.25">
      <c r="A9" s="80" t="s">
        <v>56</v>
      </c>
      <c r="B9" s="42"/>
      <c r="C9" s="43"/>
      <c r="D9" s="44"/>
      <c r="E9" s="45">
        <v>6948.03</v>
      </c>
      <c r="F9" s="50">
        <v>350</v>
      </c>
      <c r="G9" s="74">
        <f t="shared" si="0"/>
        <v>6948.03</v>
      </c>
      <c r="H9" s="75">
        <f t="shared" si="0"/>
        <v>350</v>
      </c>
      <c r="I9" s="60"/>
      <c r="J9" s="52">
        <v>350</v>
      </c>
      <c r="K9" s="38">
        <v>6942.52</v>
      </c>
      <c r="L9" s="46">
        <f t="shared" si="1"/>
        <v>0</v>
      </c>
      <c r="M9" s="65">
        <f t="shared" si="2"/>
        <v>-5.5099999999993088</v>
      </c>
      <c r="N9" s="105"/>
    </row>
    <row r="10" spans="1:14" ht="15.75" x14ac:dyDescent="0.25">
      <c r="A10" s="80" t="s">
        <v>73</v>
      </c>
      <c r="B10" s="42"/>
      <c r="C10" s="43"/>
      <c r="D10" s="44"/>
      <c r="E10" s="45">
        <v>7246.53</v>
      </c>
      <c r="F10" s="50">
        <v>470</v>
      </c>
      <c r="G10" s="74">
        <f t="shared" si="0"/>
        <v>7246.53</v>
      </c>
      <c r="H10" s="75">
        <f t="shared" si="0"/>
        <v>470</v>
      </c>
      <c r="I10" s="60"/>
      <c r="J10" s="52">
        <v>470</v>
      </c>
      <c r="K10" s="38">
        <v>7252</v>
      </c>
      <c r="L10" s="46">
        <f t="shared" si="1"/>
        <v>0</v>
      </c>
      <c r="M10" s="45">
        <f t="shared" si="2"/>
        <v>5.4700000000002547</v>
      </c>
      <c r="N10" s="126"/>
    </row>
    <row r="11" spans="1:14" x14ac:dyDescent="0.25">
      <c r="A11" s="44" t="s">
        <v>20</v>
      </c>
      <c r="B11" s="42"/>
      <c r="C11" s="43"/>
      <c r="D11" s="44"/>
      <c r="E11" s="45">
        <v>298.42</v>
      </c>
      <c r="F11" s="50">
        <v>11</v>
      </c>
      <c r="G11" s="74">
        <f t="shared" si="0"/>
        <v>298.42</v>
      </c>
      <c r="H11" s="75">
        <f t="shared" si="0"/>
        <v>11</v>
      </c>
      <c r="I11" s="60"/>
      <c r="J11" s="52">
        <v>11</v>
      </c>
      <c r="K11" s="38">
        <v>299.42</v>
      </c>
      <c r="L11" s="46">
        <f t="shared" si="1"/>
        <v>0</v>
      </c>
      <c r="M11" s="45">
        <f t="shared" si="2"/>
        <v>1</v>
      </c>
      <c r="N11" s="127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69"/>
    </row>
    <row r="13" spans="1:14" ht="15.75" x14ac:dyDescent="0.25">
      <c r="A13" s="79" t="s">
        <v>62</v>
      </c>
      <c r="B13" s="42">
        <v>17318.04</v>
      </c>
      <c r="C13" s="43">
        <v>764</v>
      </c>
      <c r="D13" s="44"/>
      <c r="E13" s="45"/>
      <c r="F13" s="50"/>
      <c r="G13" s="74">
        <f t="shared" si="0"/>
        <v>17318.04</v>
      </c>
      <c r="H13" s="75">
        <f t="shared" si="0"/>
        <v>764</v>
      </c>
      <c r="I13" s="60"/>
      <c r="J13" s="52">
        <v>765</v>
      </c>
      <c r="K13" s="38">
        <v>17323.16</v>
      </c>
      <c r="L13" s="46">
        <f t="shared" si="1"/>
        <v>1</v>
      </c>
      <c r="M13" s="45">
        <f t="shared" si="2"/>
        <v>5.1199999999989814</v>
      </c>
      <c r="N13" s="125"/>
    </row>
    <row r="14" spans="1:14" ht="15.75" thickBot="1" x14ac:dyDescent="0.3">
      <c r="A14" s="78" t="s">
        <v>11</v>
      </c>
      <c r="B14" s="42">
        <v>1625</v>
      </c>
      <c r="C14" s="43">
        <v>327</v>
      </c>
      <c r="D14" s="44"/>
      <c r="E14" s="45"/>
      <c r="F14" s="50"/>
      <c r="G14" s="74">
        <f t="shared" si="0"/>
        <v>1625</v>
      </c>
      <c r="H14" s="75">
        <f t="shared" si="0"/>
        <v>327</v>
      </c>
      <c r="I14" s="60"/>
      <c r="J14" s="52">
        <v>325</v>
      </c>
      <c r="K14" s="38">
        <v>1625</v>
      </c>
      <c r="L14" s="46">
        <f t="shared" si="1"/>
        <v>-2</v>
      </c>
      <c r="M14" s="45">
        <f t="shared" si="2"/>
        <v>0</v>
      </c>
      <c r="N14" s="67"/>
    </row>
    <row r="15" spans="1:14" x14ac:dyDescent="0.25">
      <c r="A15" s="44" t="s">
        <v>61</v>
      </c>
      <c r="B15" s="42"/>
      <c r="C15" s="43"/>
      <c r="D15" s="44"/>
      <c r="E15" s="45"/>
      <c r="F15" s="50"/>
      <c r="G15" s="74">
        <f t="shared" si="0"/>
        <v>0</v>
      </c>
      <c r="H15" s="75">
        <f t="shared" si="0"/>
        <v>0</v>
      </c>
      <c r="I15" s="60"/>
      <c r="J15" s="52"/>
      <c r="K15" s="38"/>
      <c r="L15" s="46">
        <f t="shared" si="1"/>
        <v>0</v>
      </c>
      <c r="M15" s="65">
        <f t="shared" si="2"/>
        <v>0</v>
      </c>
      <c r="N15" s="148"/>
    </row>
    <row r="16" spans="1:14" ht="15.75" thickBot="1" x14ac:dyDescent="0.3">
      <c r="A16" s="78" t="s">
        <v>60</v>
      </c>
      <c r="B16" s="42">
        <v>895.22</v>
      </c>
      <c r="C16" s="43">
        <v>74</v>
      </c>
      <c r="D16" s="44"/>
      <c r="E16" s="45"/>
      <c r="F16" s="50"/>
      <c r="G16" s="74">
        <f t="shared" si="0"/>
        <v>895.22</v>
      </c>
      <c r="H16" s="75">
        <f t="shared" si="0"/>
        <v>74</v>
      </c>
      <c r="I16" s="60"/>
      <c r="J16" s="52">
        <v>74</v>
      </c>
      <c r="K16" s="38">
        <v>895.5</v>
      </c>
      <c r="L16" s="46">
        <f t="shared" si="1"/>
        <v>0</v>
      </c>
      <c r="M16" s="65">
        <f t="shared" si="2"/>
        <v>0.27999999999997272</v>
      </c>
      <c r="N16" s="149"/>
    </row>
    <row r="17" spans="1:15" x14ac:dyDescent="0.25">
      <c r="A17" s="44" t="s">
        <v>9</v>
      </c>
      <c r="B17" s="42">
        <v>10728.72</v>
      </c>
      <c r="C17" s="43">
        <v>395</v>
      </c>
      <c r="D17" s="44"/>
      <c r="E17" s="45">
        <v>18642.96</v>
      </c>
      <c r="F17" s="50">
        <v>685</v>
      </c>
      <c r="G17" s="74">
        <f t="shared" si="0"/>
        <v>29371.68</v>
      </c>
      <c r="H17" s="75">
        <f t="shared" si="0"/>
        <v>1080</v>
      </c>
      <c r="I17" s="60"/>
      <c r="J17" s="52">
        <v>1080</v>
      </c>
      <c r="K17" s="38">
        <v>29397.599999999999</v>
      </c>
      <c r="L17" s="46">
        <f t="shared" si="1"/>
        <v>0</v>
      </c>
      <c r="M17" s="45">
        <f t="shared" si="2"/>
        <v>25.919999999998254</v>
      </c>
      <c r="N17" s="67"/>
    </row>
    <row r="18" spans="1:15" s="3" customFormat="1" x14ac:dyDescent="0.25">
      <c r="A18" s="47" t="s">
        <v>55</v>
      </c>
      <c r="B18" s="42">
        <v>6191.64</v>
      </c>
      <c r="C18" s="43">
        <v>273</v>
      </c>
      <c r="D18" s="44"/>
      <c r="E18" s="45"/>
      <c r="F18" s="50"/>
      <c r="G18" s="74">
        <f t="shared" si="0"/>
        <v>6191.64</v>
      </c>
      <c r="H18" s="75">
        <f t="shared" si="0"/>
        <v>273</v>
      </c>
      <c r="I18" s="60"/>
      <c r="J18" s="52">
        <v>273</v>
      </c>
      <c r="K18" s="38">
        <v>6191.64</v>
      </c>
      <c r="L18" s="46">
        <f t="shared" si="1"/>
        <v>0</v>
      </c>
      <c r="M18" s="45">
        <f t="shared" si="2"/>
        <v>0</v>
      </c>
      <c r="N18" s="124"/>
    </row>
    <row r="19" spans="1:15" ht="20.25" customHeight="1" x14ac:dyDescent="0.25">
      <c r="A19" s="47" t="s">
        <v>21</v>
      </c>
      <c r="B19" s="42"/>
      <c r="C19" s="43"/>
      <c r="D19" s="44"/>
      <c r="E19" s="45"/>
      <c r="F19" s="50"/>
      <c r="G19" s="74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45">
        <f t="shared" si="2"/>
        <v>0</v>
      </c>
      <c r="N19" s="71"/>
    </row>
    <row r="20" spans="1:15" ht="20.25" hidden="1" customHeight="1" x14ac:dyDescent="0.25">
      <c r="A20" s="44" t="s">
        <v>74</v>
      </c>
      <c r="B20" s="42"/>
      <c r="C20" s="43"/>
      <c r="D20" s="44"/>
      <c r="E20" s="45">
        <v>2728.2</v>
      </c>
      <c r="F20" s="50">
        <v>3</v>
      </c>
      <c r="G20" s="74">
        <f t="shared" si="0"/>
        <v>2728.2</v>
      </c>
      <c r="H20" s="75">
        <f t="shared" si="0"/>
        <v>3</v>
      </c>
      <c r="I20" s="60"/>
      <c r="J20" s="52">
        <v>3</v>
      </c>
      <c r="K20" s="38">
        <v>2728.8</v>
      </c>
      <c r="L20" s="46">
        <f t="shared" si="1"/>
        <v>0</v>
      </c>
      <c r="M20" s="65">
        <f t="shared" si="2"/>
        <v>0.6000000000003638</v>
      </c>
      <c r="N20" s="121"/>
    </row>
    <row r="21" spans="1:15" ht="20.25" customHeight="1" x14ac:dyDescent="0.25">
      <c r="A21" s="78" t="s">
        <v>30</v>
      </c>
      <c r="B21" s="42"/>
      <c r="C21" s="43"/>
      <c r="D21" s="44"/>
      <c r="E21" s="45"/>
      <c r="F21" s="50"/>
      <c r="G21" s="74">
        <f t="shared" si="0"/>
        <v>0</v>
      </c>
      <c r="H21" s="75">
        <f t="shared" si="0"/>
        <v>0</v>
      </c>
      <c r="I21" s="60"/>
      <c r="J21" s="52"/>
      <c r="K21" s="38"/>
      <c r="L21" s="46">
        <f t="shared" si="1"/>
        <v>0</v>
      </c>
      <c r="M21" s="45">
        <f t="shared" si="2"/>
        <v>0</v>
      </c>
    </row>
    <row r="22" spans="1:15" ht="25.5" customHeight="1" x14ac:dyDescent="0.25">
      <c r="A22" s="78" t="s">
        <v>66</v>
      </c>
      <c r="B22" s="42"/>
      <c r="C22" s="43"/>
      <c r="D22" s="44"/>
      <c r="E22" s="45"/>
      <c r="F22" s="50"/>
      <c r="G22" s="74">
        <f t="shared" si="0"/>
        <v>0</v>
      </c>
      <c r="H22" s="75">
        <f t="shared" si="0"/>
        <v>0</v>
      </c>
      <c r="I22" s="60"/>
      <c r="J22" s="81"/>
      <c r="K22" s="82"/>
      <c r="L22" s="46">
        <f t="shared" si="1"/>
        <v>0</v>
      </c>
      <c r="M22" s="45">
        <f t="shared" si="2"/>
        <v>0</v>
      </c>
      <c r="N22" s="67"/>
    </row>
    <row r="23" spans="1:15" x14ac:dyDescent="0.25">
      <c r="A23" s="44" t="s">
        <v>6</v>
      </c>
      <c r="B23" s="42"/>
      <c r="C23" s="43"/>
      <c r="D23" s="44"/>
      <c r="E23" s="45">
        <v>4545.7</v>
      </c>
      <c r="F23" s="50">
        <v>835</v>
      </c>
      <c r="G23" s="74">
        <f t="shared" si="0"/>
        <v>4545.7</v>
      </c>
      <c r="H23" s="75">
        <f t="shared" si="0"/>
        <v>835</v>
      </c>
      <c r="I23" s="60"/>
      <c r="J23" s="81">
        <v>760</v>
      </c>
      <c r="K23" s="82">
        <v>4136.83</v>
      </c>
      <c r="L23" s="168">
        <f t="shared" si="1"/>
        <v>-75</v>
      </c>
      <c r="M23" s="169">
        <f t="shared" si="2"/>
        <v>-408.86999999999989</v>
      </c>
      <c r="N23" s="170"/>
    </row>
    <row r="24" spans="1:15" ht="19.5" customHeight="1" thickBot="1" x14ac:dyDescent="0.3">
      <c r="A24" s="44" t="s">
        <v>68</v>
      </c>
      <c r="B24" s="42"/>
      <c r="C24" s="43"/>
      <c r="D24" s="44"/>
      <c r="E24" s="45">
        <v>1210.42</v>
      </c>
      <c r="F24" s="50">
        <v>113</v>
      </c>
      <c r="G24" s="74">
        <f t="shared" si="0"/>
        <v>1210.42</v>
      </c>
      <c r="H24" s="75">
        <f t="shared" si="0"/>
        <v>113</v>
      </c>
      <c r="I24" s="60"/>
      <c r="J24" s="81">
        <v>110</v>
      </c>
      <c r="K24" s="82">
        <v>1197.5</v>
      </c>
      <c r="L24" s="168">
        <f t="shared" si="1"/>
        <v>-3</v>
      </c>
      <c r="M24" s="171">
        <f t="shared" si="2"/>
        <v>-12.920000000000073</v>
      </c>
      <c r="N24" s="172"/>
    </row>
    <row r="25" spans="1:15" ht="32.25" customHeight="1" thickBot="1" x14ac:dyDescent="0.3">
      <c r="A25" s="78" t="s">
        <v>49</v>
      </c>
      <c r="B25" s="42">
        <v>366.8</v>
      </c>
      <c r="C25" s="43">
        <v>27</v>
      </c>
      <c r="D25" s="44"/>
      <c r="E25" s="45"/>
      <c r="F25" s="50"/>
      <c r="G25" s="74">
        <f t="shared" si="0"/>
        <v>366.8</v>
      </c>
      <c r="H25" s="75">
        <f t="shared" si="0"/>
        <v>27</v>
      </c>
      <c r="I25" s="60"/>
      <c r="J25" s="53">
        <v>27</v>
      </c>
      <c r="K25" s="39">
        <v>367.47</v>
      </c>
      <c r="L25" s="46">
        <f t="shared" si="1"/>
        <v>0</v>
      </c>
      <c r="M25" s="65">
        <f t="shared" si="2"/>
        <v>0.67000000000001592</v>
      </c>
      <c r="N25" s="106"/>
      <c r="O25" s="89"/>
    </row>
    <row r="26" spans="1:15" ht="31.5" customHeight="1" thickBot="1" x14ac:dyDescent="0.3">
      <c r="A26" s="44"/>
      <c r="B26" s="42"/>
      <c r="C26" s="43"/>
      <c r="D26" s="44"/>
      <c r="E26" s="45"/>
      <c r="F26" s="50"/>
      <c r="G26" s="76">
        <f t="shared" si="0"/>
        <v>0</v>
      </c>
      <c r="H26" s="102">
        <f t="shared" si="0"/>
        <v>0</v>
      </c>
      <c r="I26" s="60"/>
      <c r="J26" s="54"/>
      <c r="K26" s="103"/>
      <c r="L26" s="43">
        <f t="shared" si="1"/>
        <v>0</v>
      </c>
      <c r="M26" s="65">
        <f t="shared" si="2"/>
        <v>0</v>
      </c>
      <c r="N26" s="89"/>
      <c r="O26" s="89"/>
    </row>
    <row r="27" spans="1:15" ht="15.75" x14ac:dyDescent="0.25">
      <c r="A27" s="19" t="s">
        <v>84</v>
      </c>
      <c r="B27" s="4"/>
      <c r="C27" s="20"/>
      <c r="D27" s="3"/>
      <c r="E27" s="20"/>
      <c r="F27" s="3"/>
      <c r="G27" s="3"/>
      <c r="H27" s="3"/>
      <c r="I27" s="3"/>
      <c r="N27" s="89"/>
    </row>
    <row r="28" spans="1:15" ht="22.5" customHeight="1" x14ac:dyDescent="0.25">
      <c r="A28" s="3"/>
      <c r="B28" s="4"/>
      <c r="C28" s="3"/>
      <c r="D28" s="67"/>
      <c r="E28" s="67"/>
      <c r="F28" s="67"/>
      <c r="G28" s="67"/>
      <c r="H28" s="67"/>
      <c r="I28" s="67"/>
      <c r="J28" s="67"/>
      <c r="K28" s="67"/>
    </row>
    <row r="29" spans="1:15" ht="25.5" customHeight="1" x14ac:dyDescent="0.25">
      <c r="D29" s="67"/>
      <c r="E29" s="72"/>
      <c r="F29" s="72"/>
      <c r="G29" s="72"/>
      <c r="H29" s="72"/>
      <c r="I29" s="72"/>
      <c r="J29" s="72"/>
      <c r="K29" s="67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L30" s="63"/>
    </row>
    <row r="31" spans="1:15" ht="15.75" x14ac:dyDescent="0.25">
      <c r="B31" s="30"/>
      <c r="C31" s="11"/>
      <c r="D31" s="64"/>
      <c r="E31" s="64"/>
      <c r="F31" s="64"/>
      <c r="G31" s="64"/>
      <c r="H31" s="64"/>
      <c r="I31" s="64"/>
      <c r="J31" s="64"/>
      <c r="K31" s="64"/>
      <c r="L31" s="63"/>
      <c r="M31"/>
    </row>
    <row r="32" spans="1:15" ht="15.75" x14ac:dyDescent="0.25">
      <c r="B32" s="30"/>
      <c r="C32" s="11"/>
      <c r="D32" s="64"/>
      <c r="E32" s="64"/>
      <c r="F32" s="64"/>
      <c r="G32" s="64"/>
      <c r="H32" s="64"/>
      <c r="I32" s="64"/>
      <c r="J32" s="64"/>
      <c r="K32" s="64"/>
      <c r="L32" s="63"/>
      <c r="M32"/>
    </row>
    <row r="33" spans="2:13" x14ac:dyDescent="0.25">
      <c r="B33" s="30"/>
      <c r="C33" s="11"/>
      <c r="D33" s="67"/>
      <c r="E33" s="21"/>
      <c r="F33" s="14"/>
      <c r="G33" s="22"/>
      <c r="H33" s="67"/>
      <c r="I33" s="67"/>
      <c r="J33" s="67"/>
      <c r="K33" s="67"/>
      <c r="M33"/>
    </row>
    <row r="34" spans="2:13" x14ac:dyDescent="0.25">
      <c r="B34" s="30"/>
      <c r="C34" s="11"/>
      <c r="D34" s="11"/>
      <c r="E34" s="23"/>
      <c r="F34" s="12"/>
      <c r="G34" s="24"/>
      <c r="H34" s="11"/>
      <c r="I34" s="11"/>
      <c r="M34"/>
    </row>
    <row r="35" spans="2:13" x14ac:dyDescent="0.25">
      <c r="B35" s="30"/>
      <c r="C35" s="11"/>
      <c r="D35" s="11"/>
      <c r="E35" s="23"/>
      <c r="F35" s="12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6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</sheetData>
  <mergeCells count="8">
    <mergeCell ref="L3:M3"/>
    <mergeCell ref="A1:B1"/>
    <mergeCell ref="A2:B2"/>
    <mergeCell ref="B3:C3"/>
    <mergeCell ref="E3:F3"/>
    <mergeCell ref="H3:H4"/>
    <mergeCell ref="J3:K3"/>
    <mergeCell ref="N15:N16"/>
  </mergeCells>
  <pageMargins left="0.31496062992125984" right="0.31496062992125984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N21" sqref="N21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4" max="14" width="12.5703125" style="153" customWidth="1"/>
    <col min="15" max="15" width="11.42578125" style="151"/>
  </cols>
  <sheetData>
    <row r="1" spans="1:16" ht="18.75" x14ac:dyDescent="0.3">
      <c r="A1" s="135" t="s">
        <v>0</v>
      </c>
      <c r="B1" s="135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36" t="s">
        <v>75</v>
      </c>
      <c r="B2" s="136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37" t="s">
        <v>76</v>
      </c>
      <c r="C3" s="138"/>
      <c r="D3" s="16"/>
      <c r="E3" s="139" t="s">
        <v>77</v>
      </c>
      <c r="F3" s="140"/>
      <c r="G3" s="17"/>
      <c r="H3" s="141" t="s">
        <v>5</v>
      </c>
      <c r="I3" s="62"/>
      <c r="J3" s="143" t="s">
        <v>36</v>
      </c>
      <c r="K3" s="144"/>
      <c r="L3" s="133" t="s">
        <v>8</v>
      </c>
      <c r="M3" s="166"/>
      <c r="N3" s="167"/>
      <c r="O3" s="167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42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54"/>
    </row>
    <row r="5" spans="1:16" ht="16.5" thickTop="1" thickBot="1" x14ac:dyDescent="0.3">
      <c r="A5" s="47" t="s">
        <v>27</v>
      </c>
      <c r="B5" s="42"/>
      <c r="C5" s="43"/>
      <c r="D5" s="44"/>
      <c r="E5" s="45">
        <v>158.82</v>
      </c>
      <c r="F5" s="50">
        <v>9</v>
      </c>
      <c r="G5" s="76">
        <f t="shared" ref="G5:H28" si="0">E5+B5</f>
        <v>158.82</v>
      </c>
      <c r="H5" s="57">
        <f t="shared" si="0"/>
        <v>9</v>
      </c>
      <c r="I5" s="60"/>
      <c r="J5" s="52">
        <v>9</v>
      </c>
      <c r="K5" s="38">
        <v>158.82</v>
      </c>
      <c r="L5" s="41">
        <f t="shared" ref="L5:L28" si="1">J5-H5</f>
        <v>0</v>
      </c>
      <c r="M5" s="162">
        <f t="shared" ref="M5:M28" si="2">K5-G5</f>
        <v>0</v>
      </c>
      <c r="N5" s="13"/>
      <c r="O5" s="163"/>
    </row>
    <row r="6" spans="1:16" ht="15.75" thickBot="1" x14ac:dyDescent="0.3">
      <c r="A6" s="78" t="s">
        <v>16</v>
      </c>
      <c r="B6" s="42">
        <v>9635.8799999999992</v>
      </c>
      <c r="C6" s="43">
        <v>708</v>
      </c>
      <c r="D6" s="44"/>
      <c r="E6" s="45"/>
      <c r="F6" s="50"/>
      <c r="G6" s="76">
        <f t="shared" si="0"/>
        <v>9635.8799999999992</v>
      </c>
      <c r="H6" s="59">
        <f t="shared" si="0"/>
        <v>708</v>
      </c>
      <c r="I6" s="60"/>
      <c r="J6" s="52">
        <v>707</v>
      </c>
      <c r="K6" s="38">
        <v>9622.27</v>
      </c>
      <c r="L6" s="41">
        <f t="shared" si="1"/>
        <v>-1</v>
      </c>
      <c r="M6" s="162">
        <f t="shared" si="2"/>
        <v>-13.609999999998763</v>
      </c>
      <c r="N6" s="13"/>
      <c r="O6" s="163"/>
    </row>
    <row r="7" spans="1:16" ht="16.5" thickBot="1" x14ac:dyDescent="0.3">
      <c r="A7" s="79" t="s">
        <v>57</v>
      </c>
      <c r="B7" s="32">
        <v>474.46</v>
      </c>
      <c r="C7" s="33"/>
      <c r="D7" s="33"/>
      <c r="E7" s="45"/>
      <c r="F7" s="50"/>
      <c r="G7" s="76">
        <f t="shared" si="0"/>
        <v>474.46</v>
      </c>
      <c r="H7" s="101">
        <f t="shared" si="0"/>
        <v>0</v>
      </c>
      <c r="I7" s="61"/>
      <c r="J7" s="52">
        <v>0</v>
      </c>
      <c r="K7" s="38">
        <v>499.8</v>
      </c>
      <c r="L7" s="104">
        <f t="shared" si="1"/>
        <v>0</v>
      </c>
      <c r="M7" s="66">
        <f t="shared" si="2"/>
        <v>25.340000000000032</v>
      </c>
      <c r="N7" s="13"/>
      <c r="O7" s="163"/>
      <c r="P7" s="11"/>
    </row>
    <row r="8" spans="1:16" ht="16.5" thickBot="1" x14ac:dyDescent="0.3">
      <c r="A8" s="79" t="s">
        <v>80</v>
      </c>
      <c r="B8" s="32"/>
      <c r="C8" s="33"/>
      <c r="D8" s="33"/>
      <c r="E8" s="45">
        <v>833</v>
      </c>
      <c r="F8" s="50">
        <v>1</v>
      </c>
      <c r="G8" s="76">
        <f t="shared" si="0"/>
        <v>833</v>
      </c>
      <c r="H8" s="101">
        <f t="shared" si="0"/>
        <v>1</v>
      </c>
      <c r="I8" s="61"/>
      <c r="J8" s="52">
        <v>0</v>
      </c>
      <c r="K8" s="38">
        <v>196.2</v>
      </c>
      <c r="L8" s="104">
        <f t="shared" si="1"/>
        <v>-1</v>
      </c>
      <c r="M8" s="66">
        <f t="shared" si="2"/>
        <v>-636.79999999999995</v>
      </c>
      <c r="N8" s="13"/>
      <c r="O8" s="164"/>
      <c r="P8" s="11"/>
    </row>
    <row r="9" spans="1:16" ht="16.5" thickBot="1" x14ac:dyDescent="0.3">
      <c r="A9" s="79" t="s">
        <v>24</v>
      </c>
      <c r="B9" s="42"/>
      <c r="C9" s="43"/>
      <c r="D9" s="44"/>
      <c r="E9" s="45">
        <v>7129.34</v>
      </c>
      <c r="F9" s="50">
        <v>243</v>
      </c>
      <c r="G9" s="76">
        <f t="shared" si="0"/>
        <v>7129.34</v>
      </c>
      <c r="H9" s="75">
        <f t="shared" si="0"/>
        <v>243</v>
      </c>
      <c r="I9" s="60"/>
      <c r="J9" s="52">
        <v>243</v>
      </c>
      <c r="K9" s="38">
        <v>7152.7</v>
      </c>
      <c r="L9" s="41">
        <f t="shared" si="1"/>
        <v>0</v>
      </c>
      <c r="M9" s="65">
        <f t="shared" si="2"/>
        <v>23.359999999999673</v>
      </c>
      <c r="N9" s="158"/>
      <c r="O9" s="164"/>
      <c r="P9" s="11"/>
    </row>
    <row r="10" spans="1:16" ht="16.5" thickBot="1" x14ac:dyDescent="0.3">
      <c r="A10" s="80" t="s">
        <v>56</v>
      </c>
      <c r="B10" s="42">
        <v>6948.08</v>
      </c>
      <c r="C10" s="43">
        <v>350</v>
      </c>
      <c r="D10" s="44"/>
      <c r="E10" s="45">
        <v>11110</v>
      </c>
      <c r="F10" s="50">
        <v>566</v>
      </c>
      <c r="G10" s="76">
        <f t="shared" si="0"/>
        <v>18058.080000000002</v>
      </c>
      <c r="H10" s="75">
        <f t="shared" si="0"/>
        <v>916</v>
      </c>
      <c r="I10" s="60"/>
      <c r="J10" s="52">
        <v>969</v>
      </c>
      <c r="K10" s="38">
        <v>18580.43</v>
      </c>
      <c r="L10" s="46">
        <f t="shared" si="1"/>
        <v>53</v>
      </c>
      <c r="M10" s="65">
        <f t="shared" si="2"/>
        <v>522.34999999999854</v>
      </c>
      <c r="N10" s="155"/>
      <c r="O10" s="164"/>
      <c r="P10" s="11"/>
    </row>
    <row r="11" spans="1:16" ht="16.5" thickBot="1" x14ac:dyDescent="0.3">
      <c r="A11" s="80" t="s">
        <v>73</v>
      </c>
      <c r="B11" s="42">
        <v>807.15</v>
      </c>
      <c r="C11" s="43">
        <v>53</v>
      </c>
      <c r="D11" s="44"/>
      <c r="E11" s="45"/>
      <c r="F11" s="50"/>
      <c r="G11" s="76">
        <f t="shared" si="0"/>
        <v>807.15</v>
      </c>
      <c r="H11" s="75">
        <f t="shared" si="0"/>
        <v>53</v>
      </c>
      <c r="I11" s="60"/>
      <c r="J11" s="52"/>
      <c r="K11" s="38"/>
      <c r="L11" s="46">
        <f t="shared" si="1"/>
        <v>-53</v>
      </c>
      <c r="M11" s="65">
        <f t="shared" si="2"/>
        <v>-807.15</v>
      </c>
      <c r="N11" s="156"/>
      <c r="O11" s="164"/>
      <c r="P11" s="11"/>
    </row>
    <row r="12" spans="1:16" ht="16.5" thickBot="1" x14ac:dyDescent="0.3">
      <c r="A12" s="44" t="s">
        <v>20</v>
      </c>
      <c r="B12" s="42"/>
      <c r="C12" s="43"/>
      <c r="D12" s="44"/>
      <c r="E12" s="45">
        <v>13419.46</v>
      </c>
      <c r="F12" s="50">
        <v>493</v>
      </c>
      <c r="G12" s="76">
        <f t="shared" si="0"/>
        <v>13419.46</v>
      </c>
      <c r="H12" s="75">
        <f t="shared" si="0"/>
        <v>493</v>
      </c>
      <c r="I12" s="60"/>
      <c r="J12" s="52">
        <v>488</v>
      </c>
      <c r="K12" s="38">
        <v>13283.36</v>
      </c>
      <c r="L12" s="46">
        <f t="shared" si="1"/>
        <v>-5</v>
      </c>
      <c r="M12" s="65">
        <f t="shared" si="2"/>
        <v>-136.09999999999854</v>
      </c>
      <c r="N12" s="157"/>
      <c r="O12" s="164"/>
      <c r="P12" s="11"/>
    </row>
    <row r="13" spans="1:16" ht="16.5" thickBot="1" x14ac:dyDescent="0.3">
      <c r="A13" s="78" t="s">
        <v>19</v>
      </c>
      <c r="B13" s="42"/>
      <c r="C13" s="43"/>
      <c r="D13" s="44"/>
      <c r="E13" s="45"/>
      <c r="F13" s="50"/>
      <c r="G13" s="76">
        <f t="shared" si="0"/>
        <v>0</v>
      </c>
      <c r="H13" s="75">
        <f t="shared" si="0"/>
        <v>0</v>
      </c>
      <c r="I13" s="60"/>
      <c r="J13" s="52"/>
      <c r="K13" s="38"/>
      <c r="L13" s="46">
        <f t="shared" si="1"/>
        <v>0</v>
      </c>
      <c r="M13" s="65">
        <f t="shared" si="2"/>
        <v>0</v>
      </c>
      <c r="N13" s="13"/>
      <c r="O13" s="164"/>
      <c r="P13" s="11"/>
    </row>
    <row r="14" spans="1:16" ht="16.5" thickBot="1" x14ac:dyDescent="0.3">
      <c r="A14" s="79" t="s">
        <v>62</v>
      </c>
      <c r="B14" s="42">
        <v>11455.36</v>
      </c>
      <c r="C14" s="43">
        <v>506</v>
      </c>
      <c r="D14" s="44"/>
      <c r="E14" s="45"/>
      <c r="F14" s="50"/>
      <c r="G14" s="76">
        <f t="shared" si="0"/>
        <v>11455.36</v>
      </c>
      <c r="H14" s="75">
        <f t="shared" si="0"/>
        <v>506</v>
      </c>
      <c r="I14" s="60"/>
      <c r="J14" s="52">
        <v>506</v>
      </c>
      <c r="K14" s="38">
        <v>11461.8</v>
      </c>
      <c r="L14" s="46">
        <f t="shared" si="1"/>
        <v>0</v>
      </c>
      <c r="M14" s="65">
        <f t="shared" si="2"/>
        <v>6.4399999999986903</v>
      </c>
      <c r="N14" s="156"/>
      <c r="O14" s="164"/>
      <c r="P14" s="11"/>
    </row>
    <row r="15" spans="1:16" ht="16.5" thickBot="1" x14ac:dyDescent="0.3">
      <c r="A15" s="78" t="s">
        <v>11</v>
      </c>
      <c r="B15" s="42">
        <v>645</v>
      </c>
      <c r="C15" s="43">
        <v>129</v>
      </c>
      <c r="D15" s="44"/>
      <c r="E15" s="45"/>
      <c r="F15" s="50"/>
      <c r="G15" s="76">
        <f t="shared" si="0"/>
        <v>645</v>
      </c>
      <c r="H15" s="75">
        <f t="shared" si="0"/>
        <v>129</v>
      </c>
      <c r="I15" s="60"/>
      <c r="J15" s="52">
        <v>129</v>
      </c>
      <c r="K15" s="38">
        <v>645</v>
      </c>
      <c r="L15" s="46">
        <f t="shared" si="1"/>
        <v>0</v>
      </c>
      <c r="M15" s="65">
        <f t="shared" si="2"/>
        <v>0</v>
      </c>
      <c r="N15" s="13"/>
      <c r="O15" s="164"/>
    </row>
    <row r="16" spans="1:16" ht="16.5" thickBot="1" x14ac:dyDescent="0.3">
      <c r="A16" s="44" t="s">
        <v>61</v>
      </c>
      <c r="B16" s="42"/>
      <c r="C16" s="43"/>
      <c r="D16" s="44"/>
      <c r="E16" s="45"/>
      <c r="F16" s="50"/>
      <c r="G16" s="76">
        <f t="shared" si="0"/>
        <v>0</v>
      </c>
      <c r="H16" s="75">
        <f t="shared" si="0"/>
        <v>0</v>
      </c>
      <c r="I16" s="60"/>
      <c r="J16" s="52"/>
      <c r="K16" s="38"/>
      <c r="L16" s="46">
        <f t="shared" si="1"/>
        <v>0</v>
      </c>
      <c r="M16" s="65">
        <f t="shared" si="2"/>
        <v>0</v>
      </c>
      <c r="N16" s="165"/>
      <c r="O16" s="164"/>
    </row>
    <row r="17" spans="1:15" ht="16.5" thickBot="1" x14ac:dyDescent="0.3">
      <c r="A17" s="78" t="s">
        <v>78</v>
      </c>
      <c r="B17" s="42"/>
      <c r="C17" s="43"/>
      <c r="D17" s="44"/>
      <c r="E17" s="45">
        <v>272.89999999999998</v>
      </c>
      <c r="F17" s="50">
        <v>24</v>
      </c>
      <c r="G17" s="76">
        <f t="shared" si="0"/>
        <v>272.89999999999998</v>
      </c>
      <c r="H17" s="75">
        <f t="shared" si="0"/>
        <v>24</v>
      </c>
      <c r="I17" s="60"/>
      <c r="J17" s="52">
        <v>24</v>
      </c>
      <c r="K17" s="38">
        <v>272.89999999999998</v>
      </c>
      <c r="L17" s="46">
        <f t="shared" si="1"/>
        <v>0</v>
      </c>
      <c r="M17" s="65">
        <f t="shared" si="2"/>
        <v>0</v>
      </c>
      <c r="N17" s="165"/>
      <c r="O17" s="164"/>
    </row>
    <row r="18" spans="1:15" ht="16.5" thickBot="1" x14ac:dyDescent="0.3">
      <c r="A18" s="44" t="s">
        <v>9</v>
      </c>
      <c r="B18" s="42">
        <v>22236</v>
      </c>
      <c r="C18" s="43">
        <v>817</v>
      </c>
      <c r="D18" s="44"/>
      <c r="E18" s="45"/>
      <c r="F18" s="50"/>
      <c r="G18" s="76">
        <f t="shared" si="0"/>
        <v>22236</v>
      </c>
      <c r="H18" s="75">
        <f t="shared" si="0"/>
        <v>817</v>
      </c>
      <c r="I18" s="60"/>
      <c r="J18" s="52">
        <v>817</v>
      </c>
      <c r="K18" s="38">
        <v>22238.74</v>
      </c>
      <c r="L18" s="46">
        <f t="shared" si="1"/>
        <v>0</v>
      </c>
      <c r="M18" s="65">
        <f t="shared" si="2"/>
        <v>2.7400000000016007</v>
      </c>
      <c r="N18" s="13"/>
      <c r="O18" s="164"/>
    </row>
    <row r="19" spans="1:15" s="3" customFormat="1" ht="16.5" thickBot="1" x14ac:dyDescent="0.3">
      <c r="A19" s="47" t="s">
        <v>55</v>
      </c>
      <c r="B19" s="42">
        <v>408.24</v>
      </c>
      <c r="C19" s="43">
        <v>18</v>
      </c>
      <c r="D19" s="44"/>
      <c r="E19" s="45"/>
      <c r="F19" s="50"/>
      <c r="G19" s="76">
        <f t="shared" si="0"/>
        <v>408.24</v>
      </c>
      <c r="H19" s="75">
        <f t="shared" si="0"/>
        <v>18</v>
      </c>
      <c r="I19" s="60"/>
      <c r="J19" s="52">
        <v>18</v>
      </c>
      <c r="K19" s="38">
        <v>408.24</v>
      </c>
      <c r="L19" s="46">
        <f t="shared" si="1"/>
        <v>0</v>
      </c>
      <c r="M19" s="65">
        <f t="shared" si="2"/>
        <v>0</v>
      </c>
      <c r="N19" s="158"/>
      <c r="O19" s="150"/>
    </row>
    <row r="20" spans="1:15" ht="16.5" thickBot="1" x14ac:dyDescent="0.3">
      <c r="A20" s="47" t="s">
        <v>21</v>
      </c>
      <c r="B20" s="42"/>
      <c r="C20" s="43"/>
      <c r="D20" s="44"/>
      <c r="E20" s="45"/>
      <c r="F20" s="50"/>
      <c r="G20" s="76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65">
        <f t="shared" si="2"/>
        <v>0</v>
      </c>
      <c r="N20" s="157"/>
      <c r="O20" s="164"/>
    </row>
    <row r="21" spans="1:15" ht="16.5" thickBot="1" x14ac:dyDescent="0.3">
      <c r="A21" s="47" t="s">
        <v>79</v>
      </c>
      <c r="B21" s="42"/>
      <c r="C21" s="43"/>
      <c r="D21" s="44"/>
      <c r="E21" s="45">
        <v>830.77</v>
      </c>
      <c r="F21" s="50">
        <v>34</v>
      </c>
      <c r="G21" s="76">
        <f t="shared" si="0"/>
        <v>830.77</v>
      </c>
      <c r="H21" s="75">
        <f t="shared" si="0"/>
        <v>34</v>
      </c>
      <c r="I21" s="60"/>
      <c r="J21" s="52">
        <v>35</v>
      </c>
      <c r="K21" s="38">
        <v>851.65</v>
      </c>
      <c r="L21" s="46">
        <f t="shared" si="1"/>
        <v>1</v>
      </c>
      <c r="M21" s="65">
        <f t="shared" si="2"/>
        <v>20.879999999999995</v>
      </c>
      <c r="N21" s="157"/>
      <c r="O21" s="164"/>
    </row>
    <row r="22" spans="1:15" ht="16.5" thickBot="1" x14ac:dyDescent="0.3">
      <c r="A22" s="44" t="s">
        <v>74</v>
      </c>
      <c r="B22" s="42"/>
      <c r="C22" s="43"/>
      <c r="D22" s="44"/>
      <c r="E22" s="45">
        <v>7501</v>
      </c>
      <c r="F22" s="50">
        <v>18</v>
      </c>
      <c r="G22" s="76">
        <f t="shared" si="0"/>
        <v>7501</v>
      </c>
      <c r="H22" s="75">
        <f t="shared" si="0"/>
        <v>18</v>
      </c>
      <c r="I22" s="60"/>
      <c r="J22" s="52">
        <v>8</v>
      </c>
      <c r="K22" s="38">
        <v>7501</v>
      </c>
      <c r="L22" s="46">
        <f t="shared" si="1"/>
        <v>-10</v>
      </c>
      <c r="M22" s="65">
        <f t="shared" si="2"/>
        <v>0</v>
      </c>
      <c r="N22" s="156"/>
      <c r="O22" s="164"/>
    </row>
    <row r="23" spans="1:15" ht="16.5" thickBot="1" x14ac:dyDescent="0.3">
      <c r="A23" s="78" t="s">
        <v>30</v>
      </c>
      <c r="B23" s="42"/>
      <c r="C23" s="43"/>
      <c r="D23" s="44"/>
      <c r="E23" s="45"/>
      <c r="F23" s="50"/>
      <c r="G23" s="76">
        <f t="shared" si="0"/>
        <v>0</v>
      </c>
      <c r="H23" s="75">
        <f t="shared" si="0"/>
        <v>0</v>
      </c>
      <c r="I23" s="60"/>
      <c r="J23" s="52"/>
      <c r="K23" s="38"/>
      <c r="L23" s="46">
        <f t="shared" si="1"/>
        <v>0</v>
      </c>
      <c r="M23" s="65">
        <f t="shared" si="2"/>
        <v>0</v>
      </c>
      <c r="N23" s="154"/>
      <c r="O23" s="164"/>
    </row>
    <row r="24" spans="1:15" ht="16.5" thickBot="1" x14ac:dyDescent="0.3">
      <c r="A24" s="78" t="s">
        <v>66</v>
      </c>
      <c r="B24" s="42"/>
      <c r="C24" s="43"/>
      <c r="D24" s="44"/>
      <c r="E24" s="45"/>
      <c r="F24" s="50"/>
      <c r="G24" s="76">
        <f t="shared" si="0"/>
        <v>0</v>
      </c>
      <c r="H24" s="75">
        <f t="shared" si="0"/>
        <v>0</v>
      </c>
      <c r="I24" s="60"/>
      <c r="J24" s="81"/>
      <c r="K24" s="82"/>
      <c r="L24" s="46">
        <f t="shared" si="1"/>
        <v>0</v>
      </c>
      <c r="M24" s="65">
        <f t="shared" si="2"/>
        <v>0</v>
      </c>
      <c r="N24" s="13"/>
      <c r="O24" s="164"/>
    </row>
    <row r="25" spans="1:15" ht="16.5" thickBot="1" x14ac:dyDescent="0.3">
      <c r="A25" s="44" t="s">
        <v>6</v>
      </c>
      <c r="B25" s="42">
        <v>1608.15</v>
      </c>
      <c r="C25" s="43">
        <v>296</v>
      </c>
      <c r="D25" s="44"/>
      <c r="E25" s="45"/>
      <c r="F25" s="50"/>
      <c r="G25" s="76">
        <f t="shared" si="0"/>
        <v>1608.15</v>
      </c>
      <c r="H25" s="75">
        <f t="shared" si="0"/>
        <v>296</v>
      </c>
      <c r="I25" s="60"/>
      <c r="J25" s="81">
        <v>296</v>
      </c>
      <c r="K25" s="82">
        <v>1611.19</v>
      </c>
      <c r="L25" s="46">
        <f t="shared" si="1"/>
        <v>0</v>
      </c>
      <c r="M25" s="65">
        <f t="shared" si="2"/>
        <v>3.0399999999999636</v>
      </c>
      <c r="N25" s="156"/>
      <c r="O25" s="150"/>
    </row>
    <row r="26" spans="1:15" ht="16.5" thickBot="1" x14ac:dyDescent="0.3">
      <c r="A26" s="44" t="s">
        <v>68</v>
      </c>
      <c r="B26" s="42"/>
      <c r="C26" s="43"/>
      <c r="D26" s="44"/>
      <c r="E26" s="45">
        <v>18016</v>
      </c>
      <c r="F26" s="50">
        <v>1654</v>
      </c>
      <c r="G26" s="76">
        <f t="shared" si="0"/>
        <v>18016</v>
      </c>
      <c r="H26" s="75">
        <f t="shared" si="0"/>
        <v>1654</v>
      </c>
      <c r="I26" s="60"/>
      <c r="J26" s="81">
        <v>1654</v>
      </c>
      <c r="K26" s="82">
        <v>18006.14</v>
      </c>
      <c r="L26" s="46">
        <f t="shared" si="1"/>
        <v>0</v>
      </c>
      <c r="M26" s="65">
        <f t="shared" si="2"/>
        <v>-9.8600000000005821</v>
      </c>
      <c r="N26" s="156"/>
      <c r="O26" s="150"/>
    </row>
    <row r="27" spans="1:15" ht="16.5" thickBot="1" x14ac:dyDescent="0.3">
      <c r="A27" s="78" t="s">
        <v>49</v>
      </c>
      <c r="B27" s="42"/>
      <c r="C27" s="43"/>
      <c r="D27" s="44"/>
      <c r="E27" s="45">
        <v>4572.96</v>
      </c>
      <c r="F27" s="50">
        <v>336</v>
      </c>
      <c r="G27" s="76">
        <f t="shared" si="0"/>
        <v>4572.96</v>
      </c>
      <c r="H27" s="75">
        <f t="shared" si="0"/>
        <v>336</v>
      </c>
      <c r="I27" s="60"/>
      <c r="J27" s="53">
        <v>336</v>
      </c>
      <c r="K27" s="39">
        <v>4572.96</v>
      </c>
      <c r="L27" s="46">
        <f t="shared" si="1"/>
        <v>0</v>
      </c>
      <c r="M27" s="65">
        <f t="shared" si="2"/>
        <v>0</v>
      </c>
      <c r="N27" s="159"/>
      <c r="O27" s="161"/>
    </row>
    <row r="28" spans="1:15" ht="15.75" thickBot="1" x14ac:dyDescent="0.3">
      <c r="A28" s="44"/>
      <c r="B28" s="42"/>
      <c r="C28" s="43"/>
      <c r="D28" s="44"/>
      <c r="E28" s="45"/>
      <c r="F28" s="50"/>
      <c r="G28" s="76">
        <f t="shared" si="0"/>
        <v>0</v>
      </c>
      <c r="H28" s="102">
        <f t="shared" si="0"/>
        <v>0</v>
      </c>
      <c r="I28" s="60"/>
      <c r="J28" s="54"/>
      <c r="K28" s="103"/>
      <c r="L28" s="43">
        <f t="shared" si="1"/>
        <v>0</v>
      </c>
      <c r="M28" s="65">
        <f t="shared" si="2"/>
        <v>0</v>
      </c>
      <c r="N28" s="160"/>
      <c r="O28" s="152"/>
    </row>
    <row r="29" spans="1:15" ht="15.75" x14ac:dyDescent="0.25">
      <c r="A29" s="19"/>
      <c r="B29" s="4"/>
      <c r="C29" s="20"/>
      <c r="D29" s="3"/>
      <c r="E29" s="20"/>
      <c r="F29" s="3"/>
      <c r="G29" s="3"/>
      <c r="H29" s="3"/>
      <c r="I29" s="3"/>
      <c r="N29" s="160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</sheetData>
  <mergeCells count="9">
    <mergeCell ref="L3:M3"/>
    <mergeCell ref="N3:O3"/>
    <mergeCell ref="N16:N17"/>
    <mergeCell ref="A1:B1"/>
    <mergeCell ref="A2:B2"/>
    <mergeCell ref="B3:C3"/>
    <mergeCell ref="E3:F3"/>
    <mergeCell ref="H3:H4"/>
    <mergeCell ref="J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INVENTARIO MAYO</vt:lpstr>
      <vt:lpstr>JUNIO </vt:lpstr>
      <vt:lpstr>J U L I O </vt:lpstr>
      <vt:lpstr>AGOSTO</vt:lpstr>
      <vt:lpstr>SEPTIEMBRE </vt:lpstr>
      <vt:lpstr>OCTUBRE </vt:lpstr>
      <vt:lpstr>NOVIEMBRE </vt:lpstr>
      <vt:lpstr>DICIEMBRE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2015-02-27T18:23:06Z</cp:lastPrinted>
  <dcterms:created xsi:type="dcterms:W3CDTF">2008-08-07T15:18:44Z</dcterms:created>
  <dcterms:modified xsi:type="dcterms:W3CDTF">2015-02-27T18:24:09Z</dcterms:modified>
</cp:coreProperties>
</file>