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4\CENTRAL # 12  DICIEMBRE  2014\"/>
    </mc:Choice>
  </mc:AlternateContent>
  <bookViews>
    <workbookView xWindow="240" yWindow="615" windowWidth="20115" windowHeight="7455" activeTab="1"/>
  </bookViews>
  <sheets>
    <sheet name="AÑO  2 0 1 4" sheetId="1" r:id="rId1"/>
    <sheet name="NOVIEMBRE 2014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K3" i="1" l="1"/>
  <c r="K4" i="1" s="1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K4" i="2" s="1"/>
  <c r="J5" i="2"/>
  <c r="J35" i="2"/>
  <c r="J34" i="2"/>
  <c r="J33" i="2"/>
  <c r="J32" i="2"/>
  <c r="J9" i="2"/>
  <c r="J8" i="2"/>
  <c r="J7" i="2"/>
  <c r="J6" i="2"/>
  <c r="K5" i="2" l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I36" i="2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K5" i="1" s="1"/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I181" i="1"/>
</calcChain>
</file>

<file path=xl/sharedStrings.xml><?xml version="1.0" encoding="utf-8"?>
<sst xmlns="http://schemas.openxmlformats.org/spreadsheetml/2006/main" count="226" uniqueCount="214">
  <si>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</si>
  <si>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</si>
  <si>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</si>
  <si>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</si>
  <si>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</si>
  <si>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</si>
  <si>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</si>
  <si>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</si>
  <si>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</si>
  <si>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</si>
  <si>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</si>
  <si>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</si>
  <si>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</si>
  <si>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</si>
  <si>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</si>
  <si>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</si>
  <si>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</si>
  <si>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</si>
  <si>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</si>
  <si>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</si>
  <si>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</si>
  <si>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</si>
  <si>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</si>
  <si>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</si>
  <si>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</si>
  <si>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</si>
  <si>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</si>
  <si>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</si>
  <si>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</si>
  <si>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</si>
  <si>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</si>
  <si>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</si>
  <si>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</si>
  <si>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</si>
  <si>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</si>
  <si>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</si>
  <si>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</si>
  <si>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</si>
  <si>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</si>
  <si>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</si>
  <si>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</si>
  <si>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</si>
  <si>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</si>
  <si>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</si>
  <si>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</si>
  <si>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</si>
  <si>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</si>
  <si>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</si>
  <si>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</si>
  <si>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</si>
  <si>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</si>
  <si>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</si>
  <si>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</si>
  <si>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</si>
  <si>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</si>
  <si>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</si>
  <si>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</si>
  <si>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</si>
  <si>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</si>
  <si>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</si>
  <si>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</si>
  <si>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</si>
  <si>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</si>
  <si>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</si>
  <si>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</si>
  <si>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</si>
  <si>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</si>
  <si>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</si>
  <si>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</si>
  <si>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</si>
  <si>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</si>
  <si>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</si>
  <si>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</si>
  <si>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</si>
  <si>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</si>
  <si>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</si>
  <si>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</si>
  <si>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</si>
  <si>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</si>
  <si>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</si>
  <si>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</si>
  <si>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</si>
  <si>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</si>
  <si>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</si>
  <si>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</si>
  <si>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</si>
  <si>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</si>
  <si>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</si>
  <si>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</si>
  <si>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</si>
  <si>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</si>
  <si>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</si>
  <si>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</si>
  <si>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</si>
  <si>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</si>
  <si>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</si>
  <si>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</si>
  <si>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</si>
  <si>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</si>
  <si>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</si>
  <si>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</si>
  <si>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</si>
  <si>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</si>
  <si>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</si>
  <si>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</si>
  <si>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</si>
  <si>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</si>
  <si>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</si>
  <si>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</si>
  <si>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</si>
  <si>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</si>
  <si>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</si>
  <si>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</si>
  <si>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</si>
  <si>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</si>
  <si>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</si>
  <si>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</si>
  <si>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</si>
  <si>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</si>
  <si>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</si>
  <si>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</si>
  <si>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</si>
  <si>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</si>
  <si>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</si>
  <si>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</si>
  <si>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</si>
  <si>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</si>
  <si>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</si>
  <si>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</si>
  <si>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</si>
  <si>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</si>
  <si>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</si>
  <si>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</si>
  <si>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</si>
  <si>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</si>
  <si>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</si>
  <si>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</si>
  <si>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</si>
  <si>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</si>
  <si>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</si>
  <si>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</si>
  <si>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</si>
  <si>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</si>
  <si>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</si>
  <si>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</si>
  <si>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</si>
  <si>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</si>
  <si>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</si>
  <si>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</si>
  <si>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</si>
  <si>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</si>
  <si>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</si>
  <si>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</si>
  <si>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</si>
  <si>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</si>
  <si>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</si>
  <si>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</si>
  <si>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</si>
  <si>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</si>
  <si>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</si>
  <si>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</si>
  <si>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</si>
  <si>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</si>
  <si>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</si>
  <si>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</si>
  <si>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</si>
  <si>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</si>
  <si>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</si>
  <si>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</si>
  <si>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</si>
  <si>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</si>
  <si>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</si>
  <si>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</si>
  <si>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</si>
  <si>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</si>
  <si>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</si>
  <si>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</si>
  <si>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</si>
  <si>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</si>
  <si>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</si>
  <si>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</si>
  <si>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</si>
  <si>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</si>
  <si>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</si>
  <si>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</si>
  <si>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</si>
  <si>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</si>
  <si>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</si>
  <si>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</si>
  <si>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</si>
  <si>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</si>
  <si>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</si>
  <si>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</si>
  <si>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</si>
  <si>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</si>
  <si>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</si>
  <si>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</si>
  <si>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</si>
  <si>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</si>
  <si>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</si>
  <si>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</si>
  <si>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</si>
  <si>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</si>
  <si>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</si>
  <si>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</si>
  <si>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</si>
  <si>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</si>
  <si>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</si>
  <si>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</si>
  <si>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</si>
  <si>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SALDO ACUMULADO</t>
  </si>
  <si>
    <t>OK</t>
  </si>
  <si>
    <t xml:space="preserve">SALDO </t>
  </si>
  <si>
    <t xml:space="preserve">SALDO ACUMULADO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</si>
</sst>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\-yy;@"/>
    <numFmt numFmtId="165" formatCode="[$$-540A]#,##0.00"/>
    <numFmt numFmtId="166" formatCode="[$$-80A]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12" borderId="0" xfId="0" applyFont="1" applyFill="1" applyBorder="1" applyAlignment="1">
      <alignment horizontal="left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6" fillId="0" borderId="11" xfId="0" applyNumberFormat="1" applyFont="1" applyBorder="1"/>
    <xf numFmtId="165" fontId="6" fillId="0" borderId="12" xfId="0" applyNumberFormat="1" applyFont="1" applyBorder="1"/>
    <xf numFmtId="165" fontId="6" fillId="0" borderId="0" xfId="0" applyNumberFormat="1" applyFont="1" applyAlignment="1">
      <alignment horizontal="center" wrapText="1"/>
    </xf>
    <xf numFmtId="165" fontId="6" fillId="13" borderId="10" xfId="0" applyNumberFormat="1" applyFont="1" applyFill="1" applyBorder="1"/>
    <xf numFmtId="165" fontId="6" fillId="7" borderId="13" xfId="0" applyNumberFormat="1" applyFont="1" applyFill="1" applyBorder="1"/>
    <xf numFmtId="165" fontId="6" fillId="7" borderId="11" xfId="0" applyNumberFormat="1" applyFont="1" applyFill="1" applyBorder="1"/>
    <xf numFmtId="0" fontId="11" fillId="0" borderId="0" xfId="0" applyFont="1" applyAlignment="1">
      <alignment horizontal="center"/>
    </xf>
    <xf numFmtId="165" fontId="4" fillId="7" borderId="0" xfId="0" applyNumberFormat="1" applyFont="1" applyFill="1"/>
    <xf numFmtId="165" fontId="0" fillId="0" borderId="10" xfId="0" applyNumberFormat="1" applyFill="1" applyBorder="1"/>
    <xf numFmtId="165" fontId="10" fillId="0" borderId="11" xfId="0" applyNumberFormat="1" applyFont="1" applyFill="1" applyBorder="1"/>
    <xf numFmtId="165" fontId="10" fillId="0" borderId="12" xfId="0" applyNumberFormat="1" applyFont="1" applyFill="1" applyBorder="1"/>
    <xf numFmtId="165" fontId="10" fillId="0" borderId="9" xfId="0" applyNumberFormat="1" applyFont="1" applyFill="1" applyBorder="1" applyAlignment="1">
      <alignment horizontal="center" wrapText="1"/>
    </xf>
    <xf numFmtId="165" fontId="10" fillId="9" borderId="11" xfId="0" applyNumberFormat="1" applyFont="1" applyFill="1" applyBorder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8FA"/>
      <color rgb="FFFF33CC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176</xdr:row>
      <xdr:rowOff>9525</xdr:rowOff>
    </xdr:from>
    <xdr:to>
      <xdr:col>11</xdr:col>
      <xdr:colOff>495300</xdr:colOff>
      <xdr:row>179</xdr:row>
      <xdr:rowOff>180975</xdr:rowOff>
    </xdr:to>
    <xdr:cxnSp macro="">
      <xdr:nvCxnSpPr>
        <xdr:cNvPr id="3" name="Conector recto de flecha 2"/>
        <xdr:cNvCxnSpPr/>
      </xdr:nvCxnSpPr>
      <xdr:spPr>
        <a:xfrm flipV="1">
          <a:off x="9667875" y="57788175"/>
          <a:ext cx="1219200" cy="819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176</xdr:row>
      <xdr:rowOff>95250</xdr:rowOff>
    </xdr:from>
    <xdr:to>
      <xdr:col>11</xdr:col>
      <xdr:colOff>676275</xdr:colOff>
      <xdr:row>180</xdr:row>
      <xdr:rowOff>142875</xdr:rowOff>
    </xdr:to>
    <xdr:cxnSp macro="">
      <xdr:nvCxnSpPr>
        <xdr:cNvPr id="5" name="Conector recto de flecha 4"/>
        <xdr:cNvCxnSpPr/>
      </xdr:nvCxnSpPr>
      <xdr:spPr>
        <a:xfrm flipH="1">
          <a:off x="9782175" y="57873900"/>
          <a:ext cx="1285875" cy="895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31</xdr:row>
      <xdr:rowOff>200025</xdr:rowOff>
    </xdr:from>
    <xdr:to>
      <xdr:col>11</xdr:col>
      <xdr:colOff>438150</xdr:colOff>
      <xdr:row>34</xdr:row>
      <xdr:rowOff>133350</xdr:rowOff>
    </xdr:to>
    <xdr:cxnSp macro="">
      <xdr:nvCxnSpPr>
        <xdr:cNvPr id="3" name="Conector recto de flecha 2"/>
        <xdr:cNvCxnSpPr/>
      </xdr:nvCxnSpPr>
      <xdr:spPr>
        <a:xfrm flipV="1">
          <a:off x="9791700" y="8591550"/>
          <a:ext cx="923925" cy="6762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31</xdr:row>
      <xdr:rowOff>285750</xdr:rowOff>
    </xdr:from>
    <xdr:to>
      <xdr:col>11</xdr:col>
      <xdr:colOff>590550</xdr:colOff>
      <xdr:row>35</xdr:row>
      <xdr:rowOff>9525</xdr:rowOff>
    </xdr:to>
    <xdr:cxnSp macro="">
      <xdr:nvCxnSpPr>
        <xdr:cNvPr id="5" name="Conector recto de flecha 4"/>
        <xdr:cNvCxnSpPr/>
      </xdr:nvCxnSpPr>
      <xdr:spPr>
        <a:xfrm flipV="1">
          <a:off x="9896475" y="8677275"/>
          <a:ext cx="971550" cy="714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"/>
  <sheetViews>
    <sheetView workbookViewId="0">
      <pane xSplit="1" ySplit="2" topLeftCell="B168" activePane="bottomRight" state="frozen"/>
      <selection pane="topRight" activeCell="B1" sqref="B1"/>
      <selection pane="bottomLeft" activeCell="A3" sqref="A3"/>
      <selection pane="bottomRight" activeCell="L181" sqref="L181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3" customWidth="1"/>
    <col min="6" max="6" width="12.42578125" style="24" bestFit="1" customWidth="1"/>
    <col min="7" max="7" width="10.140625" style="11" customWidth="1"/>
    <col min="8" max="9" width="11.42578125" style="10"/>
    <col min="10" max="10" width="12.7109375" style="10" bestFit="1" customWidth="1"/>
    <col min="11" max="11" width="17.28515625" style="9" customWidth="1"/>
  </cols>
  <sheetData>
    <row r="1" spans="1:11" ht="19.5" thickBot="1" x14ac:dyDescent="0.35">
      <c r="C1" s="19" t="s">
        <v>7</v>
      </c>
      <c r="D1" s="20"/>
      <c r="E1" s="41"/>
      <c r="F1" s="69" t="s">
        <v>8</v>
      </c>
      <c r="G1" s="69"/>
    </row>
    <row r="2" spans="1:11" ht="38.25" thickBot="1" x14ac:dyDescent="0.35">
      <c r="A2" s="13"/>
      <c r="B2" s="27"/>
      <c r="C2" s="14" t="s">
        <v>0</v>
      </c>
      <c r="D2" s="13"/>
      <c r="E2" s="42"/>
      <c r="F2" s="23" t="s">
        <v>1</v>
      </c>
      <c r="G2" s="16" t="s">
        <v>2</v>
      </c>
      <c r="H2" s="15" t="s">
        <v>3</v>
      </c>
      <c r="I2" s="29" t="s">
        <v>4</v>
      </c>
      <c r="J2" s="15" t="s">
        <v>5</v>
      </c>
      <c r="K2" s="72" t="s">
        <v>210</v>
      </c>
    </row>
    <row r="3" spans="1:11" ht="19.5" thickTop="1" x14ac:dyDescent="0.3">
      <c r="C3" s="21" t="s">
        <v>9</v>
      </c>
      <c r="G3" s="17" t="s">
        <v>6</v>
      </c>
      <c r="J3" s="12">
        <v>9347.56</v>
      </c>
      <c r="K3" s="73">
        <f>J3</f>
        <v>9347.56</v>
      </c>
    </row>
    <row r="4" spans="1:11" ht="19.5" thickBot="1" x14ac:dyDescent="0.35">
      <c r="C4" s="21"/>
      <c r="G4" s="17"/>
      <c r="J4" s="12">
        <v>0</v>
      </c>
      <c r="K4" s="71">
        <f>K3+J4</f>
        <v>9347.56</v>
      </c>
    </row>
    <row r="5" spans="1:11" ht="39.75" x14ac:dyDescent="0.3">
      <c r="A5" s="20"/>
      <c r="B5" s="5">
        <v>41641</v>
      </c>
      <c r="C5" s="22" t="s">
        <v>13</v>
      </c>
      <c r="F5" s="24">
        <v>394200</v>
      </c>
      <c r="G5" s="17">
        <v>1000929</v>
      </c>
      <c r="H5" s="10">
        <v>34532.300000000003</v>
      </c>
      <c r="I5" s="10">
        <v>30000</v>
      </c>
      <c r="J5" s="12">
        <f>I5-H5</f>
        <v>-4532.3000000000029</v>
      </c>
      <c r="K5" s="74">
        <f>K4+J5</f>
        <v>4815.2599999999966</v>
      </c>
    </row>
    <row r="6" spans="1:11" ht="18.75" x14ac:dyDescent="0.3">
      <c r="C6" s="28"/>
      <c r="G6" s="17"/>
      <c r="J6" s="12">
        <f t="shared" ref="J6:J180" si="0">I6-H6</f>
        <v>0</v>
      </c>
      <c r="K6" s="70">
        <f t="shared" ref="K6:K69" si="1">K5+J6</f>
        <v>4815.2599999999966</v>
      </c>
    </row>
    <row r="7" spans="1:11" ht="39.75" x14ac:dyDescent="0.3">
      <c r="A7" s="20"/>
      <c r="B7" s="5">
        <v>41645</v>
      </c>
      <c r="C7" s="22" t="s">
        <v>14</v>
      </c>
      <c r="E7" s="43" t="s">
        <v>124</v>
      </c>
      <c r="F7" s="24">
        <v>447032</v>
      </c>
      <c r="G7" s="17">
        <v>1001231</v>
      </c>
      <c r="H7" s="10">
        <v>35338.61</v>
      </c>
      <c r="I7" s="10">
        <v>34000</v>
      </c>
      <c r="J7" s="12">
        <f t="shared" si="0"/>
        <v>-1338.6100000000006</v>
      </c>
      <c r="K7" s="75">
        <f t="shared" si="1"/>
        <v>3476.649999999996</v>
      </c>
    </row>
    <row r="8" spans="1:11" ht="18.75" x14ac:dyDescent="0.3">
      <c r="C8" s="28"/>
      <c r="G8" s="17"/>
      <c r="J8" s="12">
        <f t="shared" si="0"/>
        <v>0</v>
      </c>
      <c r="K8" s="70">
        <f t="shared" si="1"/>
        <v>3476.649999999996</v>
      </c>
    </row>
    <row r="9" spans="1:11" ht="39.75" x14ac:dyDescent="0.3">
      <c r="A9" s="20"/>
      <c r="B9" s="5">
        <v>41648</v>
      </c>
      <c r="C9" s="22" t="s">
        <v>15</v>
      </c>
      <c r="E9" s="43" t="s">
        <v>125</v>
      </c>
      <c r="F9" s="24">
        <v>500574</v>
      </c>
      <c r="G9" s="17">
        <v>1002662</v>
      </c>
      <c r="H9" s="10">
        <v>35276.42</v>
      </c>
      <c r="I9" s="10">
        <v>38000</v>
      </c>
      <c r="J9" s="12">
        <f t="shared" si="0"/>
        <v>2723.5800000000017</v>
      </c>
      <c r="K9" s="75">
        <f t="shared" si="1"/>
        <v>6200.2299999999977</v>
      </c>
    </row>
    <row r="10" spans="1:11" ht="18.75" x14ac:dyDescent="0.3">
      <c r="C10" s="28"/>
      <c r="G10" s="17"/>
      <c r="J10" s="12">
        <f t="shared" si="0"/>
        <v>0</v>
      </c>
      <c r="K10" s="70">
        <f t="shared" si="1"/>
        <v>6200.2299999999977</v>
      </c>
    </row>
    <row r="11" spans="1:11" ht="39.75" x14ac:dyDescent="0.3">
      <c r="A11" s="20"/>
      <c r="B11" s="5">
        <v>41652</v>
      </c>
      <c r="C11" s="22" t="s">
        <v>16</v>
      </c>
      <c r="E11" s="43" t="s">
        <v>126</v>
      </c>
      <c r="F11" s="24">
        <v>456050</v>
      </c>
      <c r="G11" s="17">
        <v>1003171</v>
      </c>
      <c r="H11" s="10">
        <v>35111.03</v>
      </c>
      <c r="I11" s="10">
        <v>35000</v>
      </c>
      <c r="J11" s="12">
        <f t="shared" si="0"/>
        <v>-111.02999999999884</v>
      </c>
      <c r="K11" s="75">
        <f t="shared" si="1"/>
        <v>6089.1999999999989</v>
      </c>
    </row>
    <row r="12" spans="1:11" ht="18.75" x14ac:dyDescent="0.3">
      <c r="C12" s="21"/>
      <c r="G12" s="17"/>
      <c r="J12" s="12">
        <f t="shared" si="0"/>
        <v>0</v>
      </c>
      <c r="K12" s="70">
        <f t="shared" si="1"/>
        <v>6089.1999999999989</v>
      </c>
    </row>
    <row r="13" spans="1:11" ht="37.5" x14ac:dyDescent="0.3">
      <c r="A13" s="20"/>
      <c r="B13" s="2">
        <v>41655</v>
      </c>
      <c r="C13" s="3" t="s">
        <v>10</v>
      </c>
      <c r="D13" s="4"/>
      <c r="E13" s="4" t="s">
        <v>127</v>
      </c>
      <c r="F13" s="25">
        <v>439560</v>
      </c>
      <c r="G13" s="17">
        <v>1004818</v>
      </c>
      <c r="H13" s="10">
        <v>37874.01</v>
      </c>
      <c r="I13" s="10">
        <v>33000</v>
      </c>
      <c r="J13" s="12">
        <f t="shared" si="0"/>
        <v>-4874.010000000002</v>
      </c>
      <c r="K13" s="75">
        <f t="shared" si="1"/>
        <v>1215.1899999999969</v>
      </c>
    </row>
    <row r="14" spans="1:11" ht="18.75" x14ac:dyDescent="0.3">
      <c r="G14" s="17" t="s">
        <v>6</v>
      </c>
      <c r="J14" s="12">
        <f t="shared" si="0"/>
        <v>0</v>
      </c>
      <c r="K14" s="70">
        <f t="shared" si="1"/>
        <v>1215.1899999999969</v>
      </c>
    </row>
    <row r="15" spans="1:11" ht="37.5" x14ac:dyDescent="0.3">
      <c r="A15" s="20"/>
      <c r="B15" s="8">
        <v>41659</v>
      </c>
      <c r="C15" s="6" t="s">
        <v>17</v>
      </c>
      <c r="D15" s="7"/>
      <c r="E15" s="44" t="s">
        <v>128</v>
      </c>
      <c r="F15" s="26">
        <v>464905</v>
      </c>
      <c r="G15" s="17">
        <v>1005389</v>
      </c>
      <c r="H15" s="10">
        <v>36731.879999999997</v>
      </c>
      <c r="I15" s="10">
        <v>35000</v>
      </c>
      <c r="J15" s="12">
        <f t="shared" si="0"/>
        <v>-1731.8799999999974</v>
      </c>
      <c r="K15" s="75">
        <f t="shared" si="1"/>
        <v>-516.69000000000051</v>
      </c>
    </row>
    <row r="16" spans="1:11" ht="18.75" x14ac:dyDescent="0.3">
      <c r="G16" s="17"/>
      <c r="J16" s="12">
        <f t="shared" si="0"/>
        <v>0</v>
      </c>
      <c r="K16" s="70">
        <f t="shared" si="1"/>
        <v>-516.69000000000051</v>
      </c>
    </row>
    <row r="17" spans="1:11" ht="37.5" x14ac:dyDescent="0.3">
      <c r="A17" s="20"/>
      <c r="B17" s="2">
        <v>41662</v>
      </c>
      <c r="C17" s="1" t="s">
        <v>18</v>
      </c>
      <c r="D17" s="4"/>
      <c r="E17" s="4" t="s">
        <v>129</v>
      </c>
      <c r="F17" s="25">
        <v>495800</v>
      </c>
      <c r="G17" s="17">
        <v>1006607</v>
      </c>
      <c r="H17" s="10">
        <v>37928.35</v>
      </c>
      <c r="I17" s="10">
        <v>37000</v>
      </c>
      <c r="J17" s="12">
        <f t="shared" si="0"/>
        <v>-928.34999999999854</v>
      </c>
      <c r="K17" s="75">
        <f t="shared" si="1"/>
        <v>-1445.0399999999991</v>
      </c>
    </row>
    <row r="18" spans="1:11" ht="18.75" x14ac:dyDescent="0.3">
      <c r="B18" s="2"/>
      <c r="C18" s="30"/>
      <c r="D18" s="4"/>
      <c r="E18" s="4"/>
      <c r="F18" s="25"/>
      <c r="G18" s="17"/>
      <c r="J18" s="12">
        <f t="shared" si="0"/>
        <v>0</v>
      </c>
      <c r="K18" s="70">
        <f t="shared" si="1"/>
        <v>-1445.0399999999991</v>
      </c>
    </row>
    <row r="19" spans="1:11" ht="37.5" x14ac:dyDescent="0.3">
      <c r="A19" s="20"/>
      <c r="B19" s="2">
        <v>41666</v>
      </c>
      <c r="C19" s="1" t="s">
        <v>11</v>
      </c>
      <c r="D19" s="4"/>
      <c r="E19" s="4" t="s">
        <v>130</v>
      </c>
      <c r="F19" s="25">
        <v>510910</v>
      </c>
      <c r="G19" s="17">
        <v>1007059</v>
      </c>
      <c r="H19" s="10">
        <v>37689.33</v>
      </c>
      <c r="I19" s="10">
        <v>38000</v>
      </c>
      <c r="J19" s="12">
        <f t="shared" si="0"/>
        <v>310.66999999999825</v>
      </c>
      <c r="K19" s="75">
        <f t="shared" si="1"/>
        <v>-1134.3700000000008</v>
      </c>
    </row>
    <row r="20" spans="1:11" ht="18.75" x14ac:dyDescent="0.3">
      <c r="G20" s="17"/>
      <c r="J20" s="12">
        <f t="shared" si="0"/>
        <v>0</v>
      </c>
      <c r="K20" s="70">
        <f t="shared" si="1"/>
        <v>-1134.3700000000008</v>
      </c>
    </row>
    <row r="21" spans="1:11" ht="37.5" x14ac:dyDescent="0.3">
      <c r="A21" s="20"/>
      <c r="B21" s="2">
        <v>41670</v>
      </c>
      <c r="C21" s="1" t="s">
        <v>12</v>
      </c>
      <c r="D21" s="4"/>
      <c r="E21" s="4" t="s">
        <v>131</v>
      </c>
      <c r="F21" s="25">
        <v>561750</v>
      </c>
      <c r="G21" s="17">
        <v>1008890</v>
      </c>
      <c r="H21" s="10">
        <v>39214.49</v>
      </c>
      <c r="I21" s="10">
        <v>42000</v>
      </c>
      <c r="J21" s="12">
        <f t="shared" si="0"/>
        <v>2785.510000000002</v>
      </c>
      <c r="K21" s="75">
        <f t="shared" si="1"/>
        <v>1651.1400000000012</v>
      </c>
    </row>
    <row r="22" spans="1:11" ht="18.75" x14ac:dyDescent="0.3">
      <c r="A22" s="20"/>
      <c r="B22" s="2"/>
      <c r="C22" s="30"/>
      <c r="D22" s="4"/>
      <c r="E22" s="4"/>
      <c r="F22" s="25"/>
      <c r="G22" s="17"/>
      <c r="J22" s="12">
        <f t="shared" si="0"/>
        <v>0</v>
      </c>
      <c r="K22" s="70">
        <f t="shared" si="1"/>
        <v>1651.1400000000012</v>
      </c>
    </row>
    <row r="23" spans="1:11" ht="37.5" x14ac:dyDescent="0.3">
      <c r="A23" s="20"/>
      <c r="B23" s="2">
        <v>41674</v>
      </c>
      <c r="C23" s="31" t="s">
        <v>19</v>
      </c>
      <c r="D23" s="4"/>
      <c r="E23" s="4" t="s">
        <v>132</v>
      </c>
      <c r="F23" s="25">
        <v>564480</v>
      </c>
      <c r="G23" s="17">
        <v>1009213</v>
      </c>
      <c r="H23" s="10">
        <v>39360.370000000003</v>
      </c>
      <c r="I23" s="10">
        <v>42000</v>
      </c>
      <c r="J23" s="12">
        <f t="shared" si="0"/>
        <v>2639.6299999999974</v>
      </c>
      <c r="K23" s="75">
        <f t="shared" si="1"/>
        <v>4290.7699999999986</v>
      </c>
    </row>
    <row r="24" spans="1:11" ht="18.75" x14ac:dyDescent="0.3">
      <c r="A24" s="20"/>
      <c r="B24" s="2"/>
      <c r="C24" s="30"/>
      <c r="D24" s="4"/>
      <c r="E24" s="4"/>
      <c r="F24" s="25"/>
      <c r="G24" s="17"/>
      <c r="J24" s="12">
        <f t="shared" si="0"/>
        <v>0</v>
      </c>
      <c r="K24" s="70">
        <f t="shared" si="1"/>
        <v>4290.7699999999986</v>
      </c>
    </row>
    <row r="25" spans="1:11" ht="37.5" x14ac:dyDescent="0.3">
      <c r="A25" s="20"/>
      <c r="B25" s="2">
        <v>41677</v>
      </c>
      <c r="C25" s="31" t="s">
        <v>20</v>
      </c>
      <c r="D25" s="4"/>
      <c r="E25" s="4" t="s">
        <v>133</v>
      </c>
      <c r="F25" s="25">
        <v>533800</v>
      </c>
      <c r="G25" s="17">
        <v>1010605</v>
      </c>
      <c r="H25" s="10">
        <v>39907.129999999997</v>
      </c>
      <c r="I25" s="10">
        <v>40000</v>
      </c>
      <c r="J25" s="12">
        <f t="shared" si="0"/>
        <v>92.870000000002619</v>
      </c>
      <c r="K25" s="75">
        <f t="shared" si="1"/>
        <v>4383.6400000000012</v>
      </c>
    </row>
    <row r="26" spans="1:11" ht="18.75" x14ac:dyDescent="0.3">
      <c r="A26" s="20"/>
      <c r="B26" s="2"/>
      <c r="C26" s="30"/>
      <c r="D26" s="4"/>
      <c r="E26" s="4"/>
      <c r="F26" s="25"/>
      <c r="G26" s="17"/>
      <c r="J26" s="12">
        <f t="shared" si="0"/>
        <v>0</v>
      </c>
      <c r="K26" s="70">
        <f t="shared" si="1"/>
        <v>4383.6400000000012</v>
      </c>
    </row>
    <row r="27" spans="1:11" ht="25.5" x14ac:dyDescent="0.3">
      <c r="A27" s="20"/>
      <c r="B27" s="2">
        <v>41680</v>
      </c>
      <c r="C27" s="31" t="s">
        <v>21</v>
      </c>
      <c r="D27" s="4"/>
      <c r="E27" s="4" t="s">
        <v>134</v>
      </c>
      <c r="F27" s="25">
        <v>534600</v>
      </c>
      <c r="G27" s="17">
        <v>1011179</v>
      </c>
      <c r="H27" s="10">
        <v>39303.93</v>
      </c>
      <c r="I27" s="10">
        <v>40000</v>
      </c>
      <c r="J27" s="12">
        <f t="shared" si="0"/>
        <v>696.06999999999971</v>
      </c>
      <c r="K27" s="75">
        <f t="shared" si="1"/>
        <v>5079.7100000000009</v>
      </c>
    </row>
    <row r="28" spans="1:11" ht="18.75" x14ac:dyDescent="0.3">
      <c r="A28" s="20"/>
      <c r="B28" s="2"/>
      <c r="C28" s="30"/>
      <c r="D28" s="4"/>
      <c r="E28" s="4"/>
      <c r="F28" s="25"/>
      <c r="G28" s="17"/>
      <c r="J28" s="12">
        <f t="shared" si="0"/>
        <v>0</v>
      </c>
      <c r="K28" s="70">
        <f t="shared" si="1"/>
        <v>5079.7100000000009</v>
      </c>
    </row>
    <row r="29" spans="1:11" ht="25.5" x14ac:dyDescent="0.3">
      <c r="A29" s="20"/>
      <c r="B29" s="2">
        <v>41684</v>
      </c>
      <c r="C29" s="31" t="s">
        <v>22</v>
      </c>
      <c r="D29" s="4"/>
      <c r="E29" s="4" t="s">
        <v>135</v>
      </c>
      <c r="F29" s="25">
        <v>535000</v>
      </c>
      <c r="G29" s="17">
        <v>1012660</v>
      </c>
      <c r="H29" s="10">
        <v>40479.14</v>
      </c>
      <c r="I29" s="10">
        <v>40000</v>
      </c>
      <c r="J29" s="12">
        <f t="shared" si="0"/>
        <v>-479.13999999999942</v>
      </c>
      <c r="K29" s="75">
        <f t="shared" si="1"/>
        <v>4600.5700000000015</v>
      </c>
    </row>
    <row r="30" spans="1:11" ht="18.75" x14ac:dyDescent="0.3">
      <c r="A30" s="20"/>
      <c r="B30" s="2"/>
      <c r="C30" s="30"/>
      <c r="D30" s="4"/>
      <c r="E30" s="4"/>
      <c r="F30" s="25"/>
      <c r="G30" s="17"/>
      <c r="J30" s="12">
        <f t="shared" si="0"/>
        <v>0</v>
      </c>
      <c r="K30" s="70">
        <f t="shared" si="1"/>
        <v>4600.5700000000015</v>
      </c>
    </row>
    <row r="31" spans="1:11" ht="25.5" x14ac:dyDescent="0.3">
      <c r="A31" s="20"/>
      <c r="B31" s="2">
        <v>41687</v>
      </c>
      <c r="C31" s="31" t="s">
        <v>23</v>
      </c>
      <c r="D31" s="4"/>
      <c r="E31" s="4" t="s">
        <v>136</v>
      </c>
      <c r="F31" s="25">
        <v>503804</v>
      </c>
      <c r="G31" s="17">
        <v>1013404</v>
      </c>
      <c r="H31" s="10">
        <v>39877.1</v>
      </c>
      <c r="I31" s="10">
        <v>38000</v>
      </c>
      <c r="J31" s="12">
        <f t="shared" si="0"/>
        <v>-1877.0999999999985</v>
      </c>
      <c r="K31" s="75">
        <f t="shared" si="1"/>
        <v>2723.470000000003</v>
      </c>
    </row>
    <row r="32" spans="1:11" ht="18.75" x14ac:dyDescent="0.3">
      <c r="A32" s="20"/>
      <c r="B32" s="2"/>
      <c r="C32" s="30"/>
      <c r="D32" s="4"/>
      <c r="E32" s="4"/>
      <c r="F32" s="25"/>
      <c r="G32" s="17"/>
      <c r="J32" s="12">
        <f t="shared" si="0"/>
        <v>0</v>
      </c>
      <c r="K32" s="70">
        <f t="shared" si="1"/>
        <v>2723.470000000003</v>
      </c>
    </row>
    <row r="33" spans="1:11" ht="25.5" x14ac:dyDescent="0.3">
      <c r="A33" s="20"/>
      <c r="B33" s="2">
        <v>41690</v>
      </c>
      <c r="C33" s="31" t="s">
        <v>24</v>
      </c>
      <c r="D33" s="4"/>
      <c r="E33" s="4" t="s">
        <v>137</v>
      </c>
      <c r="F33" s="25">
        <v>533680</v>
      </c>
      <c r="G33" s="17">
        <v>1015046</v>
      </c>
      <c r="H33" s="10">
        <v>40867.19</v>
      </c>
      <c r="I33" s="10">
        <v>40000</v>
      </c>
      <c r="J33" s="12">
        <f t="shared" si="0"/>
        <v>-867.19000000000233</v>
      </c>
      <c r="K33" s="75">
        <f t="shared" si="1"/>
        <v>1856.2800000000007</v>
      </c>
    </row>
    <row r="34" spans="1:11" ht="18.75" x14ac:dyDescent="0.3">
      <c r="A34" s="20"/>
      <c r="B34" s="2"/>
      <c r="C34" s="30"/>
      <c r="D34" s="4"/>
      <c r="E34" s="4"/>
      <c r="F34" s="25"/>
      <c r="G34" s="17"/>
      <c r="J34" s="12">
        <f t="shared" si="0"/>
        <v>0</v>
      </c>
      <c r="K34" s="70">
        <f t="shared" si="1"/>
        <v>1856.2800000000007</v>
      </c>
    </row>
    <row r="35" spans="1:11" ht="25.5" x14ac:dyDescent="0.3">
      <c r="A35" s="20"/>
      <c r="B35" s="2">
        <v>41694</v>
      </c>
      <c r="C35" s="31" t="s">
        <v>25</v>
      </c>
      <c r="D35" s="4"/>
      <c r="E35" s="4" t="s">
        <v>27</v>
      </c>
      <c r="F35" s="25">
        <v>531400</v>
      </c>
      <c r="G35" s="17">
        <v>1015292</v>
      </c>
      <c r="H35" s="10">
        <v>40411.93</v>
      </c>
      <c r="I35" s="10">
        <v>40000</v>
      </c>
      <c r="J35" s="12">
        <f t="shared" si="0"/>
        <v>-411.93000000000029</v>
      </c>
      <c r="K35" s="75">
        <f t="shared" si="1"/>
        <v>1444.3500000000004</v>
      </c>
    </row>
    <row r="36" spans="1:11" ht="18.75" x14ac:dyDescent="0.3">
      <c r="A36" s="20"/>
      <c r="B36" s="2"/>
      <c r="C36" s="30"/>
      <c r="D36" s="4"/>
      <c r="E36" s="4"/>
      <c r="F36" s="25"/>
      <c r="G36" s="17"/>
      <c r="J36" s="12">
        <f t="shared" si="0"/>
        <v>0</v>
      </c>
      <c r="K36" s="70">
        <f t="shared" si="1"/>
        <v>1444.3500000000004</v>
      </c>
    </row>
    <row r="37" spans="1:11" ht="37.5" x14ac:dyDescent="0.3">
      <c r="A37" s="20"/>
      <c r="B37" s="2">
        <v>41667</v>
      </c>
      <c r="C37" s="31" t="s">
        <v>26</v>
      </c>
      <c r="D37" s="4"/>
      <c r="E37" s="4" t="s">
        <v>28</v>
      </c>
      <c r="F37" s="25">
        <v>533400</v>
      </c>
      <c r="G37" s="17">
        <v>1017084</v>
      </c>
      <c r="H37" s="10">
        <v>41910.019999999997</v>
      </c>
      <c r="I37" s="10">
        <v>40000</v>
      </c>
      <c r="J37" s="12">
        <f t="shared" si="0"/>
        <v>-1910.0199999999968</v>
      </c>
      <c r="K37" s="75">
        <f t="shared" si="1"/>
        <v>-465.66999999999643</v>
      </c>
    </row>
    <row r="38" spans="1:11" ht="18.75" x14ac:dyDescent="0.3">
      <c r="A38" s="20"/>
      <c r="B38" s="2"/>
      <c r="C38" s="30"/>
      <c r="D38" s="4"/>
      <c r="E38" s="4"/>
      <c r="F38" s="25"/>
      <c r="G38" s="17"/>
      <c r="J38" s="12">
        <f t="shared" si="0"/>
        <v>0</v>
      </c>
      <c r="K38" s="70">
        <f t="shared" si="1"/>
        <v>-465.66999999999643</v>
      </c>
    </row>
    <row r="39" spans="1:11" ht="25.5" x14ac:dyDescent="0.3">
      <c r="A39" s="20"/>
      <c r="B39" s="2">
        <v>41701</v>
      </c>
      <c r="C39" s="32" t="s">
        <v>31</v>
      </c>
      <c r="D39" s="4"/>
      <c r="E39" s="4" t="s">
        <v>32</v>
      </c>
      <c r="F39" s="25">
        <v>532200</v>
      </c>
      <c r="G39" s="17">
        <v>1017273</v>
      </c>
      <c r="H39" s="10">
        <v>40847.199999999997</v>
      </c>
      <c r="I39" s="10">
        <v>40000</v>
      </c>
      <c r="J39" s="12">
        <f t="shared" si="0"/>
        <v>-847.19999999999709</v>
      </c>
      <c r="K39" s="75">
        <f t="shared" si="1"/>
        <v>-1312.8699999999935</v>
      </c>
    </row>
    <row r="40" spans="1:11" ht="18.75" x14ac:dyDescent="0.3">
      <c r="A40" s="20"/>
      <c r="B40" s="2"/>
      <c r="C40" s="30"/>
      <c r="D40" s="4"/>
      <c r="E40" s="4"/>
      <c r="F40" s="25"/>
      <c r="G40" s="17"/>
      <c r="J40" s="12">
        <f t="shared" si="0"/>
        <v>0</v>
      </c>
      <c r="K40" s="70">
        <f t="shared" si="1"/>
        <v>-1312.8699999999935</v>
      </c>
    </row>
    <row r="41" spans="1:11" ht="37.5" x14ac:dyDescent="0.3">
      <c r="A41" s="20"/>
      <c r="B41" s="2">
        <v>41704</v>
      </c>
      <c r="C41" s="32" t="s">
        <v>33</v>
      </c>
      <c r="D41" s="4"/>
      <c r="E41" s="4" t="s">
        <v>34</v>
      </c>
      <c r="F41" s="25">
        <v>566955</v>
      </c>
      <c r="G41" s="17">
        <v>1019008</v>
      </c>
      <c r="H41" s="10">
        <v>44047.5</v>
      </c>
      <c r="I41" s="10">
        <v>43000</v>
      </c>
      <c r="J41" s="12">
        <f t="shared" si="0"/>
        <v>-1047.5</v>
      </c>
      <c r="K41" s="75">
        <f t="shared" si="1"/>
        <v>-2360.3699999999935</v>
      </c>
    </row>
    <row r="42" spans="1:11" ht="18.75" x14ac:dyDescent="0.3">
      <c r="A42" s="20"/>
      <c r="B42" s="2"/>
      <c r="C42" s="30"/>
      <c r="D42" s="4"/>
      <c r="E42" s="4"/>
      <c r="F42" s="25"/>
      <c r="G42" s="17"/>
      <c r="J42" s="12">
        <f t="shared" si="0"/>
        <v>0</v>
      </c>
      <c r="K42" s="70">
        <f t="shared" si="1"/>
        <v>-2360.3699999999935</v>
      </c>
    </row>
    <row r="43" spans="1:11" ht="37.5" x14ac:dyDescent="0.3">
      <c r="A43" s="20"/>
      <c r="B43" s="2">
        <v>41709</v>
      </c>
      <c r="C43" s="32" t="s">
        <v>29</v>
      </c>
      <c r="D43" s="4"/>
      <c r="E43" s="4" t="s">
        <v>30</v>
      </c>
      <c r="F43" s="25">
        <v>598365</v>
      </c>
      <c r="G43" s="17">
        <v>1019616</v>
      </c>
      <c r="H43" s="10">
        <v>43484.46</v>
      </c>
      <c r="I43" s="10">
        <v>45000</v>
      </c>
      <c r="J43" s="12">
        <f t="shared" si="0"/>
        <v>1515.5400000000009</v>
      </c>
      <c r="K43" s="75">
        <f t="shared" si="1"/>
        <v>-844.82999999999265</v>
      </c>
    </row>
    <row r="44" spans="1:11" ht="18.75" x14ac:dyDescent="0.3">
      <c r="A44" s="20"/>
      <c r="B44" s="2"/>
      <c r="C44" s="30"/>
      <c r="D44" s="4"/>
      <c r="E44" s="4"/>
      <c r="F44" s="25"/>
      <c r="G44" s="17"/>
      <c r="J44" s="12">
        <f t="shared" si="0"/>
        <v>0</v>
      </c>
      <c r="K44" s="70">
        <f t="shared" si="1"/>
        <v>-844.82999999999265</v>
      </c>
    </row>
    <row r="45" spans="1:11" ht="37.5" x14ac:dyDescent="0.3">
      <c r="A45" s="20"/>
      <c r="B45" s="2">
        <v>41712</v>
      </c>
      <c r="C45" s="32" t="s">
        <v>35</v>
      </c>
      <c r="D45" s="4"/>
      <c r="E45" s="4" t="s">
        <v>36</v>
      </c>
      <c r="F45" s="25">
        <v>596700</v>
      </c>
      <c r="G45" s="17">
        <v>1021601</v>
      </c>
      <c r="H45" s="10">
        <v>49321.86</v>
      </c>
      <c r="I45" s="10">
        <v>45000</v>
      </c>
      <c r="J45" s="12">
        <f t="shared" si="0"/>
        <v>-4321.8600000000006</v>
      </c>
      <c r="K45" s="75">
        <f t="shared" si="1"/>
        <v>-5166.6899999999932</v>
      </c>
    </row>
    <row r="46" spans="1:11" ht="18.75" x14ac:dyDescent="0.3">
      <c r="A46" s="20"/>
      <c r="B46" s="2"/>
      <c r="C46" s="30"/>
      <c r="D46" s="4"/>
      <c r="E46" s="4"/>
      <c r="F46" s="25"/>
      <c r="G46" s="17"/>
      <c r="J46" s="12">
        <f t="shared" si="0"/>
        <v>0</v>
      </c>
      <c r="K46" s="70">
        <f t="shared" si="1"/>
        <v>-5166.6899999999932</v>
      </c>
    </row>
    <row r="47" spans="1:11" ht="25.5" x14ac:dyDescent="0.3">
      <c r="A47" s="20"/>
      <c r="B47" s="2">
        <v>41717</v>
      </c>
      <c r="C47" s="32" t="s">
        <v>37</v>
      </c>
      <c r="D47" s="4"/>
      <c r="E47" s="4" t="s">
        <v>38</v>
      </c>
      <c r="F47" s="25">
        <v>594450</v>
      </c>
      <c r="G47" s="17">
        <v>1023096</v>
      </c>
      <c r="H47" s="10">
        <v>50594.04</v>
      </c>
      <c r="I47" s="10">
        <v>45000</v>
      </c>
      <c r="J47" s="12">
        <f t="shared" si="0"/>
        <v>-5594.0400000000009</v>
      </c>
      <c r="K47" s="75">
        <f t="shared" si="1"/>
        <v>-10760.729999999994</v>
      </c>
    </row>
    <row r="48" spans="1:11" ht="18.75" x14ac:dyDescent="0.3">
      <c r="A48" s="20"/>
      <c r="B48" s="2"/>
      <c r="C48" s="30"/>
      <c r="D48" s="4"/>
      <c r="E48" s="4"/>
      <c r="F48" s="25"/>
      <c r="G48" s="17"/>
      <c r="J48" s="12">
        <f t="shared" si="0"/>
        <v>0</v>
      </c>
      <c r="K48" s="70">
        <f t="shared" si="1"/>
        <v>-10760.729999999994</v>
      </c>
    </row>
    <row r="49" spans="1:11" ht="37.5" x14ac:dyDescent="0.3">
      <c r="A49" s="20"/>
      <c r="B49" s="2">
        <v>41723</v>
      </c>
      <c r="C49" s="32" t="s">
        <v>39</v>
      </c>
      <c r="D49" s="4"/>
      <c r="E49" s="4" t="s">
        <v>40</v>
      </c>
      <c r="F49" s="25">
        <v>728970</v>
      </c>
      <c r="G49" s="17">
        <v>1023298</v>
      </c>
      <c r="H49" s="10">
        <v>52349.04</v>
      </c>
      <c r="I49" s="10">
        <v>55000</v>
      </c>
      <c r="J49" s="12">
        <f t="shared" si="0"/>
        <v>2650.9599999999991</v>
      </c>
      <c r="K49" s="75">
        <f t="shared" si="1"/>
        <v>-8109.769999999995</v>
      </c>
    </row>
    <row r="50" spans="1:11" ht="18.75" x14ac:dyDescent="0.3">
      <c r="A50" s="20"/>
      <c r="B50" s="2"/>
      <c r="C50" s="30"/>
      <c r="D50" s="4"/>
      <c r="E50" s="4"/>
      <c r="F50" s="25"/>
      <c r="G50" s="17"/>
      <c r="J50" s="12">
        <f t="shared" si="0"/>
        <v>0</v>
      </c>
      <c r="K50" s="70">
        <f t="shared" si="1"/>
        <v>-8109.769999999995</v>
      </c>
    </row>
    <row r="51" spans="1:11" ht="37.5" x14ac:dyDescent="0.3">
      <c r="A51" s="20"/>
      <c r="B51" s="2">
        <v>41726</v>
      </c>
      <c r="C51" s="32" t="s">
        <v>41</v>
      </c>
      <c r="D51" s="4"/>
      <c r="E51" s="4" t="s">
        <v>42</v>
      </c>
      <c r="F51" s="25">
        <v>722700</v>
      </c>
      <c r="G51" s="17">
        <v>1024861</v>
      </c>
      <c r="H51" s="10">
        <v>52619.91</v>
      </c>
      <c r="I51" s="10">
        <v>55000</v>
      </c>
      <c r="J51" s="12">
        <f t="shared" si="0"/>
        <v>2380.0899999999965</v>
      </c>
      <c r="K51" s="75">
        <f t="shared" si="1"/>
        <v>-5729.6799999999985</v>
      </c>
    </row>
    <row r="52" spans="1:11" ht="18.75" x14ac:dyDescent="0.3">
      <c r="A52" s="20"/>
      <c r="B52" s="2"/>
      <c r="C52" s="30"/>
      <c r="D52" s="4"/>
      <c r="E52" s="4"/>
      <c r="F52" s="25"/>
      <c r="G52" s="17"/>
      <c r="J52" s="12">
        <f t="shared" si="0"/>
        <v>0</v>
      </c>
      <c r="K52" s="70">
        <f t="shared" si="1"/>
        <v>-5729.6799999999985</v>
      </c>
    </row>
    <row r="53" spans="1:11" ht="25.5" x14ac:dyDescent="0.3">
      <c r="A53" s="20"/>
      <c r="B53" s="2">
        <v>41730</v>
      </c>
      <c r="C53" s="33" t="s">
        <v>43</v>
      </c>
      <c r="D53" s="4"/>
      <c r="E53" s="4" t="s">
        <v>44</v>
      </c>
      <c r="F53" s="25">
        <v>721600</v>
      </c>
      <c r="G53" s="17">
        <v>1025799</v>
      </c>
      <c r="H53" s="10">
        <v>52362.67</v>
      </c>
      <c r="I53" s="10">
        <v>55000</v>
      </c>
      <c r="J53" s="12">
        <f t="shared" si="0"/>
        <v>2637.3300000000017</v>
      </c>
      <c r="K53" s="75">
        <f t="shared" si="1"/>
        <v>-3092.3499999999967</v>
      </c>
    </row>
    <row r="54" spans="1:11" ht="18.75" x14ac:dyDescent="0.3">
      <c r="A54" s="20"/>
      <c r="B54" s="2"/>
      <c r="C54" s="30"/>
      <c r="D54" s="4"/>
      <c r="E54" s="4"/>
      <c r="F54" s="25"/>
      <c r="G54" s="17"/>
      <c r="J54" s="12">
        <f t="shared" si="0"/>
        <v>0</v>
      </c>
      <c r="K54" s="70">
        <f t="shared" si="1"/>
        <v>-3092.3499999999967</v>
      </c>
    </row>
    <row r="55" spans="1:11" ht="25.5" x14ac:dyDescent="0.3">
      <c r="A55" s="20"/>
      <c r="B55" s="2">
        <v>41733</v>
      </c>
      <c r="C55" s="45" t="s">
        <v>138</v>
      </c>
      <c r="D55" s="4"/>
      <c r="E55" s="4" t="s">
        <v>139</v>
      </c>
      <c r="F55" s="25">
        <v>737128</v>
      </c>
      <c r="G55" s="17">
        <v>10272455</v>
      </c>
      <c r="H55" s="10">
        <v>55081.53</v>
      </c>
      <c r="I55" s="10">
        <v>56000</v>
      </c>
      <c r="J55" s="12">
        <f t="shared" si="0"/>
        <v>918.47000000000116</v>
      </c>
      <c r="K55" s="75">
        <f t="shared" si="1"/>
        <v>-2173.8799999999956</v>
      </c>
    </row>
    <row r="56" spans="1:11" ht="18.75" x14ac:dyDescent="0.3">
      <c r="A56" s="20"/>
      <c r="B56" s="2"/>
      <c r="C56" s="30"/>
      <c r="D56" s="4"/>
      <c r="E56" s="4"/>
      <c r="F56" s="25"/>
      <c r="G56" s="17"/>
      <c r="J56" s="12">
        <f t="shared" si="0"/>
        <v>0</v>
      </c>
      <c r="K56" s="70">
        <f t="shared" si="1"/>
        <v>-2173.8799999999956</v>
      </c>
    </row>
    <row r="57" spans="1:11" ht="37.5" x14ac:dyDescent="0.3">
      <c r="A57" s="20"/>
      <c r="B57" s="2">
        <v>41737</v>
      </c>
      <c r="C57" s="33" t="s">
        <v>45</v>
      </c>
      <c r="D57" s="4"/>
      <c r="E57" s="4" t="s">
        <v>46</v>
      </c>
      <c r="F57" s="25">
        <v>719510</v>
      </c>
      <c r="G57" s="17">
        <v>1027498</v>
      </c>
      <c r="H57" s="10">
        <v>53003.18</v>
      </c>
      <c r="I57" s="10">
        <v>55000</v>
      </c>
      <c r="J57" s="12">
        <f t="shared" si="0"/>
        <v>1996.8199999999997</v>
      </c>
      <c r="K57" s="75">
        <f t="shared" si="1"/>
        <v>-177.05999999999585</v>
      </c>
    </row>
    <row r="58" spans="1:11" ht="18.75" x14ac:dyDescent="0.3">
      <c r="A58" s="20"/>
      <c r="B58" s="2"/>
      <c r="C58" s="30"/>
      <c r="D58" s="4"/>
      <c r="E58" s="4"/>
      <c r="F58" s="25"/>
      <c r="G58" s="17"/>
      <c r="J58" s="12">
        <f t="shared" si="0"/>
        <v>0</v>
      </c>
      <c r="K58" s="70">
        <f t="shared" si="1"/>
        <v>-177.05999999999585</v>
      </c>
    </row>
    <row r="59" spans="1:11" ht="25.5" x14ac:dyDescent="0.3">
      <c r="A59" s="20"/>
      <c r="B59" s="2">
        <v>41740</v>
      </c>
      <c r="C59" s="33" t="s">
        <v>47</v>
      </c>
      <c r="D59" s="4"/>
      <c r="E59" s="4" t="s">
        <v>48</v>
      </c>
      <c r="F59" s="25">
        <v>707670</v>
      </c>
      <c r="G59" s="17">
        <v>1028509</v>
      </c>
      <c r="H59" s="10">
        <v>45940.97</v>
      </c>
      <c r="I59" s="10">
        <v>54000</v>
      </c>
      <c r="J59" s="12">
        <f t="shared" si="0"/>
        <v>8059.0299999999988</v>
      </c>
      <c r="K59" s="75">
        <f t="shared" si="1"/>
        <v>7881.970000000003</v>
      </c>
    </row>
    <row r="60" spans="1:11" ht="18.75" x14ac:dyDescent="0.3">
      <c r="A60" s="20"/>
      <c r="B60" s="2"/>
      <c r="C60" s="30"/>
      <c r="D60" s="4"/>
      <c r="E60" s="4"/>
      <c r="F60" s="25"/>
      <c r="G60" s="17"/>
      <c r="J60" s="12">
        <f t="shared" si="0"/>
        <v>0</v>
      </c>
      <c r="K60" s="70">
        <f t="shared" si="1"/>
        <v>7881.970000000003</v>
      </c>
    </row>
    <row r="61" spans="1:11" ht="25.5" x14ac:dyDescent="0.3">
      <c r="A61" s="20"/>
      <c r="B61" s="2">
        <v>41740</v>
      </c>
      <c r="C61" s="33" t="s">
        <v>49</v>
      </c>
      <c r="D61" s="4"/>
      <c r="E61" s="4" t="s">
        <v>50</v>
      </c>
      <c r="F61" s="25">
        <v>694565</v>
      </c>
      <c r="G61" s="17">
        <v>1029222</v>
      </c>
      <c r="H61" s="10">
        <v>46430.79</v>
      </c>
      <c r="I61" s="10">
        <v>53000</v>
      </c>
      <c r="J61" s="12">
        <f t="shared" si="0"/>
        <v>6569.2099999999991</v>
      </c>
      <c r="K61" s="75">
        <f t="shared" si="1"/>
        <v>14451.180000000002</v>
      </c>
    </row>
    <row r="62" spans="1:11" ht="18.75" x14ac:dyDescent="0.3">
      <c r="A62" s="20"/>
      <c r="B62" s="2"/>
      <c r="C62" s="30"/>
      <c r="D62" s="4"/>
      <c r="E62" s="4"/>
      <c r="F62" s="25"/>
      <c r="G62" s="17"/>
      <c r="J62" s="12">
        <f t="shared" si="0"/>
        <v>0</v>
      </c>
      <c r="K62" s="70">
        <f t="shared" si="1"/>
        <v>14451.180000000002</v>
      </c>
    </row>
    <row r="63" spans="1:11" ht="25.5" x14ac:dyDescent="0.3">
      <c r="A63" s="20"/>
      <c r="B63" s="2">
        <v>41745</v>
      </c>
      <c r="C63" s="33" t="s">
        <v>51</v>
      </c>
      <c r="D63" s="4"/>
      <c r="E63" s="4" t="s">
        <v>52</v>
      </c>
      <c r="F63" s="25">
        <v>459550</v>
      </c>
      <c r="G63" s="17">
        <v>1031274</v>
      </c>
      <c r="H63" s="10">
        <v>46546.73</v>
      </c>
      <c r="I63" s="10">
        <v>35000</v>
      </c>
      <c r="J63" s="12">
        <f t="shared" si="0"/>
        <v>-11546.730000000003</v>
      </c>
      <c r="K63" s="75">
        <f t="shared" si="1"/>
        <v>2904.4499999999989</v>
      </c>
    </row>
    <row r="64" spans="1:11" ht="18.75" x14ac:dyDescent="0.3">
      <c r="A64" s="20"/>
      <c r="B64" s="2"/>
      <c r="C64" s="30"/>
      <c r="D64" s="4"/>
      <c r="E64" s="4"/>
      <c r="F64" s="25"/>
      <c r="G64" s="17"/>
      <c r="J64" s="12">
        <f t="shared" si="0"/>
        <v>0</v>
      </c>
      <c r="K64" s="70">
        <f t="shared" si="1"/>
        <v>2904.4499999999989</v>
      </c>
    </row>
    <row r="65" spans="1:11" ht="37.5" x14ac:dyDescent="0.3">
      <c r="A65" s="20"/>
      <c r="B65" s="2">
        <v>41751</v>
      </c>
      <c r="C65" s="33" t="s">
        <v>53</v>
      </c>
      <c r="D65" s="4"/>
      <c r="E65" s="4" t="s">
        <v>54</v>
      </c>
      <c r="F65" s="25">
        <v>590400</v>
      </c>
      <c r="G65" s="17">
        <v>1031778</v>
      </c>
      <c r="H65" s="10">
        <v>46225.67</v>
      </c>
      <c r="I65" s="10">
        <v>45000</v>
      </c>
      <c r="J65" s="12">
        <f t="shared" si="0"/>
        <v>-1225.6699999999983</v>
      </c>
      <c r="K65" s="75">
        <f t="shared" si="1"/>
        <v>1678.7800000000007</v>
      </c>
    </row>
    <row r="66" spans="1:11" ht="18.75" x14ac:dyDescent="0.3">
      <c r="A66" s="20"/>
      <c r="B66" s="2"/>
      <c r="C66" s="30"/>
      <c r="D66" s="4"/>
      <c r="E66" s="4"/>
      <c r="F66" s="25"/>
      <c r="G66" s="17"/>
      <c r="J66" s="12">
        <f t="shared" si="0"/>
        <v>0</v>
      </c>
      <c r="K66" s="70">
        <f t="shared" si="1"/>
        <v>1678.7800000000007</v>
      </c>
    </row>
    <row r="67" spans="1:11" ht="25.5" x14ac:dyDescent="0.3">
      <c r="A67" s="20"/>
      <c r="B67" s="2">
        <v>41754</v>
      </c>
      <c r="C67" s="33" t="s">
        <v>55</v>
      </c>
      <c r="D67" s="4"/>
      <c r="E67" s="4" t="s">
        <v>56</v>
      </c>
      <c r="F67" s="25">
        <v>619460</v>
      </c>
      <c r="G67" s="17">
        <v>1033433</v>
      </c>
      <c r="H67" s="10">
        <v>47205.18</v>
      </c>
      <c r="I67" s="10">
        <v>47000</v>
      </c>
      <c r="J67" s="12">
        <f t="shared" si="0"/>
        <v>-205.18000000000029</v>
      </c>
      <c r="K67" s="75">
        <f t="shared" si="1"/>
        <v>1473.6000000000004</v>
      </c>
    </row>
    <row r="68" spans="1:11" ht="18.75" x14ac:dyDescent="0.3">
      <c r="A68" s="20"/>
      <c r="B68" s="2"/>
      <c r="C68" s="30"/>
      <c r="D68" s="4"/>
      <c r="E68" s="4"/>
      <c r="F68" s="25"/>
      <c r="G68" s="17"/>
      <c r="J68" s="12">
        <f t="shared" si="0"/>
        <v>0</v>
      </c>
      <c r="K68" s="70">
        <f t="shared" si="1"/>
        <v>1473.6000000000004</v>
      </c>
    </row>
    <row r="69" spans="1:11" ht="37.5" x14ac:dyDescent="0.3">
      <c r="A69" s="20"/>
      <c r="B69" s="2">
        <v>41757</v>
      </c>
      <c r="C69" s="33" t="s">
        <v>57</v>
      </c>
      <c r="D69" s="4"/>
      <c r="E69" s="4" t="s">
        <v>58</v>
      </c>
      <c r="F69" s="25">
        <v>594090</v>
      </c>
      <c r="G69" s="17">
        <v>1033763</v>
      </c>
      <c r="H69" s="10">
        <v>47650.71</v>
      </c>
      <c r="I69" s="10">
        <v>45000</v>
      </c>
      <c r="J69" s="12">
        <f t="shared" si="0"/>
        <v>-2650.7099999999991</v>
      </c>
      <c r="K69" s="75">
        <f t="shared" si="1"/>
        <v>-1177.1099999999988</v>
      </c>
    </row>
    <row r="70" spans="1:11" ht="18.75" x14ac:dyDescent="0.3">
      <c r="A70" s="20"/>
      <c r="B70" s="2"/>
      <c r="C70" s="30"/>
      <c r="D70" s="4"/>
      <c r="E70" s="4"/>
      <c r="F70" s="25"/>
      <c r="G70" s="17"/>
      <c r="J70" s="12">
        <f t="shared" si="0"/>
        <v>0</v>
      </c>
      <c r="K70" s="70">
        <f t="shared" ref="K70:K133" si="2">K69+J70</f>
        <v>-1177.1099999999988</v>
      </c>
    </row>
    <row r="71" spans="1:11" ht="37.5" x14ac:dyDescent="0.3">
      <c r="A71" s="20"/>
      <c r="B71" s="2">
        <v>41761</v>
      </c>
      <c r="C71" s="34" t="s">
        <v>61</v>
      </c>
      <c r="D71" s="4"/>
      <c r="E71" s="4" t="s">
        <v>62</v>
      </c>
      <c r="F71" s="25">
        <v>631200</v>
      </c>
      <c r="G71" s="17">
        <v>1035522</v>
      </c>
      <c r="H71" s="10">
        <v>48369.64</v>
      </c>
      <c r="I71" s="10">
        <v>48000</v>
      </c>
      <c r="J71" s="12">
        <f t="shared" si="0"/>
        <v>-369.63999999999942</v>
      </c>
      <c r="K71" s="75">
        <f t="shared" si="2"/>
        <v>-1546.7499999999982</v>
      </c>
    </row>
    <row r="72" spans="1:11" ht="18.75" x14ac:dyDescent="0.3">
      <c r="A72" s="20"/>
      <c r="B72" s="2"/>
      <c r="C72" s="30"/>
      <c r="D72" s="4"/>
      <c r="E72" s="4"/>
      <c r="F72" s="25"/>
      <c r="G72" s="17"/>
      <c r="J72" s="12">
        <f t="shared" si="0"/>
        <v>0</v>
      </c>
      <c r="K72" s="70">
        <f t="shared" si="2"/>
        <v>-1546.7499999999982</v>
      </c>
    </row>
    <row r="73" spans="1:11" ht="37.5" x14ac:dyDescent="0.3">
      <c r="A73" s="20"/>
      <c r="B73" s="2" t="s">
        <v>63</v>
      </c>
      <c r="C73" s="34" t="s">
        <v>64</v>
      </c>
      <c r="D73" s="4"/>
      <c r="E73" s="4" t="s">
        <v>65</v>
      </c>
      <c r="F73" s="25">
        <v>628320</v>
      </c>
      <c r="G73" s="17">
        <v>1036087</v>
      </c>
      <c r="H73" s="10">
        <v>47560.01</v>
      </c>
      <c r="I73" s="10">
        <v>48000</v>
      </c>
      <c r="J73" s="12">
        <f t="shared" si="0"/>
        <v>439.98999999999796</v>
      </c>
      <c r="K73" s="75">
        <f t="shared" si="2"/>
        <v>-1106.7600000000002</v>
      </c>
    </row>
    <row r="74" spans="1:11" ht="18.75" x14ac:dyDescent="0.3">
      <c r="A74" s="20"/>
      <c r="B74" s="2"/>
      <c r="C74" s="30"/>
      <c r="D74" s="4"/>
      <c r="E74" s="4"/>
      <c r="F74" s="25"/>
      <c r="G74" s="17"/>
      <c r="J74" s="12">
        <f t="shared" si="0"/>
        <v>0</v>
      </c>
      <c r="K74" s="70">
        <f t="shared" si="2"/>
        <v>-1106.7600000000002</v>
      </c>
    </row>
    <row r="75" spans="1:11" ht="37.5" x14ac:dyDescent="0.3">
      <c r="A75" s="20"/>
      <c r="B75" s="2">
        <v>41768</v>
      </c>
      <c r="C75" s="34" t="s">
        <v>59</v>
      </c>
      <c r="D75" s="4"/>
      <c r="E75" s="4" t="s">
        <v>60</v>
      </c>
      <c r="F75" s="25">
        <v>650500</v>
      </c>
      <c r="G75" s="46">
        <v>1037628</v>
      </c>
      <c r="H75" s="47">
        <v>48279.19</v>
      </c>
      <c r="I75" s="10">
        <v>50000</v>
      </c>
      <c r="J75" s="12">
        <f t="shared" si="0"/>
        <v>1720.8099999999977</v>
      </c>
      <c r="K75" s="75">
        <f t="shared" si="2"/>
        <v>614.04999999999745</v>
      </c>
    </row>
    <row r="76" spans="1:11" ht="18.75" x14ac:dyDescent="0.3">
      <c r="A76" s="20"/>
      <c r="B76" s="2"/>
      <c r="C76" s="30"/>
      <c r="D76" s="4"/>
      <c r="E76" s="4"/>
      <c r="F76" s="25"/>
      <c r="G76" s="17"/>
      <c r="J76" s="12">
        <f t="shared" si="0"/>
        <v>0</v>
      </c>
      <c r="K76" s="70">
        <f t="shared" si="2"/>
        <v>614.04999999999745</v>
      </c>
    </row>
    <row r="77" spans="1:11" ht="25.5" x14ac:dyDescent="0.3">
      <c r="A77" s="20"/>
      <c r="B77" s="2">
        <v>41772</v>
      </c>
      <c r="C77" s="34" t="s">
        <v>66</v>
      </c>
      <c r="D77" s="4"/>
      <c r="E77" s="4" t="s">
        <v>67</v>
      </c>
      <c r="F77" s="25">
        <v>651000</v>
      </c>
      <c r="G77" s="17">
        <v>1038238</v>
      </c>
      <c r="H77" s="10">
        <v>49750.86</v>
      </c>
      <c r="I77" s="10">
        <v>50000</v>
      </c>
      <c r="J77" s="12">
        <f t="shared" si="0"/>
        <v>249.13999999999942</v>
      </c>
      <c r="K77" s="75">
        <f t="shared" si="2"/>
        <v>863.18999999999687</v>
      </c>
    </row>
    <row r="78" spans="1:11" ht="18.75" x14ac:dyDescent="0.3">
      <c r="A78" s="20"/>
      <c r="B78" s="2"/>
      <c r="C78" s="30"/>
      <c r="D78" s="4"/>
      <c r="E78" s="4"/>
      <c r="F78" s="25"/>
      <c r="G78" s="17"/>
      <c r="J78" s="12">
        <f t="shared" si="0"/>
        <v>0</v>
      </c>
      <c r="K78" s="70">
        <f t="shared" si="2"/>
        <v>863.18999999999687</v>
      </c>
    </row>
    <row r="79" spans="1:11" ht="25.5" x14ac:dyDescent="0.3">
      <c r="A79" s="20"/>
      <c r="B79" s="2">
        <v>41778</v>
      </c>
      <c r="C79" s="34" t="s">
        <v>68</v>
      </c>
      <c r="D79" s="4"/>
      <c r="E79" s="4" t="s">
        <v>69</v>
      </c>
      <c r="F79" s="25">
        <v>650000</v>
      </c>
      <c r="G79" s="17">
        <v>1039921</v>
      </c>
      <c r="H79" s="10">
        <v>50643.61</v>
      </c>
      <c r="I79" s="10">
        <v>50000</v>
      </c>
      <c r="J79" s="12">
        <f t="shared" si="0"/>
        <v>-643.61000000000058</v>
      </c>
      <c r="K79" s="75">
        <f t="shared" si="2"/>
        <v>219.57999999999629</v>
      </c>
    </row>
    <row r="80" spans="1:11" ht="18.75" x14ac:dyDescent="0.3">
      <c r="A80" s="20"/>
      <c r="B80" s="2"/>
      <c r="C80" s="30"/>
      <c r="D80" s="4"/>
      <c r="E80" s="4"/>
      <c r="F80" s="25"/>
      <c r="G80" s="17"/>
      <c r="J80" s="12">
        <f t="shared" si="0"/>
        <v>0</v>
      </c>
      <c r="K80" s="70">
        <f t="shared" si="2"/>
        <v>219.57999999999629</v>
      </c>
    </row>
    <row r="81" spans="1:11" ht="25.5" x14ac:dyDescent="0.3">
      <c r="A81" s="20"/>
      <c r="B81" s="2">
        <v>41779</v>
      </c>
      <c r="C81" s="34" t="s">
        <v>70</v>
      </c>
      <c r="D81" s="4"/>
      <c r="E81" s="4" t="s">
        <v>71</v>
      </c>
      <c r="F81" s="25">
        <v>649500</v>
      </c>
      <c r="G81" s="17">
        <v>1040403</v>
      </c>
      <c r="H81" s="10">
        <v>50002.84</v>
      </c>
      <c r="I81" s="10">
        <v>50000</v>
      </c>
      <c r="J81" s="12">
        <f t="shared" si="0"/>
        <v>-2.8399999999965075</v>
      </c>
      <c r="K81" s="75">
        <f t="shared" si="2"/>
        <v>216.73999999999978</v>
      </c>
    </row>
    <row r="82" spans="1:11" ht="18.75" x14ac:dyDescent="0.3">
      <c r="A82" s="20"/>
      <c r="B82" s="2"/>
      <c r="C82" s="30"/>
      <c r="D82" s="4"/>
      <c r="E82" s="4"/>
      <c r="F82" s="25"/>
      <c r="G82" s="17"/>
      <c r="J82" s="12">
        <f t="shared" si="0"/>
        <v>0</v>
      </c>
      <c r="K82" s="70">
        <f t="shared" si="2"/>
        <v>216.73999999999978</v>
      </c>
    </row>
    <row r="83" spans="1:11" ht="25.5" x14ac:dyDescent="0.3">
      <c r="A83" s="20"/>
      <c r="B83" s="2">
        <v>41782</v>
      </c>
      <c r="C83" s="34" t="s">
        <v>72</v>
      </c>
      <c r="D83" s="4"/>
      <c r="E83" s="4" t="s">
        <v>73</v>
      </c>
      <c r="F83" s="25">
        <v>647000</v>
      </c>
      <c r="G83" s="17">
        <v>1042595</v>
      </c>
      <c r="H83" s="10">
        <v>50529.34</v>
      </c>
      <c r="I83" s="10">
        <v>50000</v>
      </c>
      <c r="J83" s="12">
        <f t="shared" si="0"/>
        <v>-529.33999999999651</v>
      </c>
      <c r="K83" s="75">
        <f t="shared" si="2"/>
        <v>-312.59999999999673</v>
      </c>
    </row>
    <row r="84" spans="1:11" ht="18.75" x14ac:dyDescent="0.3">
      <c r="A84" s="20"/>
      <c r="B84" s="2"/>
      <c r="C84" s="30"/>
      <c r="D84" s="4"/>
      <c r="E84" s="4"/>
      <c r="F84" s="25"/>
      <c r="G84" s="17"/>
      <c r="J84" s="12">
        <f t="shared" si="0"/>
        <v>0</v>
      </c>
      <c r="K84" s="70">
        <f t="shared" si="2"/>
        <v>-312.59999999999673</v>
      </c>
    </row>
    <row r="85" spans="1:11" ht="25.5" x14ac:dyDescent="0.3">
      <c r="A85" s="20"/>
      <c r="B85" s="2">
        <v>41789</v>
      </c>
      <c r="C85" s="34" t="s">
        <v>74</v>
      </c>
      <c r="D85" s="4"/>
      <c r="E85" s="4" t="s">
        <v>75</v>
      </c>
      <c r="F85" s="25">
        <v>645500</v>
      </c>
      <c r="G85" s="17">
        <v>1043756</v>
      </c>
      <c r="H85" s="10">
        <v>52282.48</v>
      </c>
      <c r="I85" s="10">
        <v>50000</v>
      </c>
      <c r="J85" s="12">
        <f t="shared" si="0"/>
        <v>-2282.4800000000032</v>
      </c>
      <c r="K85" s="75">
        <f t="shared" si="2"/>
        <v>-2595.08</v>
      </c>
    </row>
    <row r="86" spans="1:11" ht="18.75" x14ac:dyDescent="0.3">
      <c r="A86" s="20"/>
      <c r="B86" s="2"/>
      <c r="C86" s="30"/>
      <c r="D86" s="4"/>
      <c r="E86" s="4"/>
      <c r="F86" s="25"/>
      <c r="G86" s="17"/>
      <c r="J86" s="12">
        <f t="shared" si="0"/>
        <v>0</v>
      </c>
      <c r="K86" s="70">
        <f t="shared" si="2"/>
        <v>-2595.08</v>
      </c>
    </row>
    <row r="87" spans="1:11" ht="37.5" x14ac:dyDescent="0.3">
      <c r="A87" s="20"/>
      <c r="B87" s="2">
        <v>41792</v>
      </c>
      <c r="C87" s="35" t="s">
        <v>80</v>
      </c>
      <c r="D87" s="4"/>
      <c r="E87" s="36" t="s">
        <v>81</v>
      </c>
      <c r="F87" s="25">
        <v>675480</v>
      </c>
      <c r="G87" s="17">
        <v>1043837</v>
      </c>
      <c r="H87" s="10">
        <v>53489.97</v>
      </c>
      <c r="I87" s="10">
        <v>52000</v>
      </c>
      <c r="J87" s="12">
        <f t="shared" si="0"/>
        <v>-1489.9700000000012</v>
      </c>
      <c r="K87" s="75">
        <f t="shared" si="2"/>
        <v>-4085.0500000000011</v>
      </c>
    </row>
    <row r="88" spans="1:11" ht="18.75" x14ac:dyDescent="0.3">
      <c r="A88" s="20"/>
      <c r="B88" s="2"/>
      <c r="C88" s="30"/>
      <c r="D88" s="4"/>
      <c r="E88" s="4"/>
      <c r="F88" s="25"/>
      <c r="G88" s="17"/>
      <c r="J88" s="12">
        <f t="shared" si="0"/>
        <v>0</v>
      </c>
      <c r="K88" s="70">
        <f t="shared" si="2"/>
        <v>-4085.0500000000011</v>
      </c>
    </row>
    <row r="89" spans="1:11" ht="37.5" x14ac:dyDescent="0.3">
      <c r="A89" s="20"/>
      <c r="B89" s="2">
        <v>41799</v>
      </c>
      <c r="C89" s="35" t="s">
        <v>82</v>
      </c>
      <c r="D89" s="4"/>
      <c r="E89" s="36" t="s">
        <v>83</v>
      </c>
      <c r="F89" s="25">
        <v>636487.14</v>
      </c>
      <c r="G89" s="17">
        <v>1045699</v>
      </c>
      <c r="H89" s="10">
        <v>51207.6</v>
      </c>
      <c r="I89" s="10">
        <v>56000</v>
      </c>
      <c r="J89" s="12">
        <f t="shared" si="0"/>
        <v>4792.4000000000015</v>
      </c>
      <c r="K89" s="75">
        <f t="shared" si="2"/>
        <v>707.35000000000036</v>
      </c>
    </row>
    <row r="90" spans="1:11" ht="18.75" x14ac:dyDescent="0.3">
      <c r="A90" s="20"/>
      <c r="B90" s="2"/>
      <c r="C90" s="30"/>
      <c r="D90" s="4"/>
      <c r="E90" s="4"/>
      <c r="F90" s="25"/>
      <c r="G90" s="17"/>
      <c r="J90" s="12">
        <f t="shared" si="0"/>
        <v>0</v>
      </c>
      <c r="K90" s="70">
        <f t="shared" si="2"/>
        <v>707.35000000000036</v>
      </c>
    </row>
    <row r="91" spans="1:11" ht="25.5" x14ac:dyDescent="0.3">
      <c r="A91" s="20"/>
      <c r="B91" s="2">
        <v>41799</v>
      </c>
      <c r="C91" s="35" t="s">
        <v>84</v>
      </c>
      <c r="D91" s="4"/>
      <c r="E91" s="36" t="s">
        <v>85</v>
      </c>
      <c r="F91" s="25">
        <v>755450</v>
      </c>
      <c r="G91" s="17">
        <v>1045700</v>
      </c>
      <c r="H91" s="10">
        <v>56127.79</v>
      </c>
      <c r="I91" s="10">
        <v>58000</v>
      </c>
      <c r="J91" s="12">
        <f t="shared" si="0"/>
        <v>1872.2099999999991</v>
      </c>
      <c r="K91" s="75">
        <f t="shared" si="2"/>
        <v>2579.5599999999995</v>
      </c>
    </row>
    <row r="92" spans="1:11" ht="18.75" x14ac:dyDescent="0.3">
      <c r="A92" s="20"/>
      <c r="B92" s="2"/>
      <c r="C92" s="30"/>
      <c r="D92" s="4"/>
      <c r="E92" s="4"/>
      <c r="F92" s="25"/>
      <c r="G92" s="17"/>
      <c r="J92" s="12">
        <f t="shared" si="0"/>
        <v>0</v>
      </c>
      <c r="K92" s="70">
        <f t="shared" si="2"/>
        <v>2579.5599999999995</v>
      </c>
    </row>
    <row r="93" spans="1:11" ht="25.5" x14ac:dyDescent="0.3">
      <c r="A93" s="20"/>
      <c r="B93" s="2">
        <v>41806</v>
      </c>
      <c r="C93" s="35" t="s">
        <v>76</v>
      </c>
      <c r="D93" s="4"/>
      <c r="E93" s="36" t="s">
        <v>77</v>
      </c>
      <c r="F93" s="25">
        <v>758640</v>
      </c>
      <c r="G93" s="17">
        <v>1047607</v>
      </c>
      <c r="H93" s="10">
        <v>57219.32</v>
      </c>
      <c r="I93" s="10">
        <v>58000</v>
      </c>
      <c r="J93" s="12">
        <f t="shared" si="0"/>
        <v>780.68000000000029</v>
      </c>
      <c r="K93" s="75">
        <f t="shared" si="2"/>
        <v>3360.24</v>
      </c>
    </row>
    <row r="94" spans="1:11" ht="18.75" x14ac:dyDescent="0.3">
      <c r="A94" s="20"/>
      <c r="B94" s="2"/>
      <c r="C94" s="30"/>
      <c r="D94" s="4"/>
      <c r="E94" s="4"/>
      <c r="F94" s="25"/>
      <c r="G94" s="17"/>
      <c r="J94" s="12">
        <f t="shared" si="0"/>
        <v>0</v>
      </c>
      <c r="K94" s="70">
        <f t="shared" si="2"/>
        <v>3360.24</v>
      </c>
    </row>
    <row r="95" spans="1:11" ht="37.5" x14ac:dyDescent="0.3">
      <c r="A95" s="20"/>
      <c r="B95" s="2">
        <v>41808</v>
      </c>
      <c r="C95" s="35" t="s">
        <v>78</v>
      </c>
      <c r="D95" s="4"/>
      <c r="E95" s="36" t="s">
        <v>79</v>
      </c>
      <c r="F95" s="25">
        <v>760090</v>
      </c>
      <c r="G95" s="17">
        <v>1047688</v>
      </c>
      <c r="H95" s="10">
        <v>58108.82</v>
      </c>
      <c r="I95" s="10">
        <v>58000</v>
      </c>
      <c r="J95" s="12">
        <f t="shared" si="0"/>
        <v>-108.81999999999971</v>
      </c>
      <c r="K95" s="75">
        <f t="shared" si="2"/>
        <v>3251.42</v>
      </c>
    </row>
    <row r="96" spans="1:11" ht="18.75" x14ac:dyDescent="0.3">
      <c r="A96" s="20"/>
      <c r="B96" s="2"/>
      <c r="C96" s="30"/>
      <c r="D96" s="4"/>
      <c r="E96" s="4"/>
      <c r="F96" s="25"/>
      <c r="G96" s="17"/>
      <c r="J96" s="12">
        <f t="shared" si="0"/>
        <v>0</v>
      </c>
      <c r="K96" s="70">
        <f t="shared" si="2"/>
        <v>3251.42</v>
      </c>
    </row>
    <row r="97" spans="1:11" ht="37.5" x14ac:dyDescent="0.3">
      <c r="A97" s="20"/>
      <c r="B97" s="2">
        <v>41813</v>
      </c>
      <c r="C97" s="35" t="s">
        <v>88</v>
      </c>
      <c r="D97" s="4"/>
      <c r="E97" s="36" t="s">
        <v>86</v>
      </c>
      <c r="F97" s="25">
        <v>759220</v>
      </c>
      <c r="G97" s="17">
        <v>1049557</v>
      </c>
      <c r="H97" s="10">
        <v>60699.5</v>
      </c>
      <c r="I97" s="10">
        <v>58000</v>
      </c>
      <c r="J97" s="12">
        <f t="shared" si="0"/>
        <v>-2699.5</v>
      </c>
      <c r="K97" s="75">
        <f t="shared" si="2"/>
        <v>551.92000000000007</v>
      </c>
    </row>
    <row r="98" spans="1:11" ht="18.75" x14ac:dyDescent="0.3">
      <c r="A98" s="20"/>
      <c r="B98" s="2"/>
      <c r="C98" s="30"/>
      <c r="D98" s="4"/>
      <c r="E98" s="4"/>
      <c r="F98" s="25"/>
      <c r="G98" s="17"/>
      <c r="J98" s="12">
        <f t="shared" si="0"/>
        <v>0</v>
      </c>
      <c r="K98" s="70">
        <f t="shared" si="2"/>
        <v>551.92000000000007</v>
      </c>
    </row>
    <row r="99" spans="1:11" ht="37.5" x14ac:dyDescent="0.3">
      <c r="A99" s="20"/>
      <c r="B99" s="2">
        <v>41815</v>
      </c>
      <c r="C99" s="35" t="s">
        <v>87</v>
      </c>
      <c r="D99" s="4"/>
      <c r="E99" s="36" t="s">
        <v>89</v>
      </c>
      <c r="F99" s="25">
        <v>759220</v>
      </c>
      <c r="G99" s="17">
        <v>1049686</v>
      </c>
      <c r="H99" s="10">
        <v>61589.79</v>
      </c>
      <c r="I99" s="10">
        <v>58000</v>
      </c>
      <c r="J99" s="12">
        <f t="shared" si="0"/>
        <v>-3589.7900000000009</v>
      </c>
      <c r="K99" s="75">
        <f t="shared" si="2"/>
        <v>-3037.8700000000008</v>
      </c>
    </row>
    <row r="100" spans="1:11" ht="18.75" x14ac:dyDescent="0.3">
      <c r="A100" s="20"/>
      <c r="B100" s="2"/>
      <c r="C100" s="30"/>
      <c r="D100" s="4"/>
      <c r="E100" s="4"/>
      <c r="F100" s="25"/>
      <c r="G100" s="17"/>
      <c r="J100" s="12">
        <f t="shared" si="0"/>
        <v>0</v>
      </c>
      <c r="K100" s="70">
        <f t="shared" si="2"/>
        <v>-3037.8700000000008</v>
      </c>
    </row>
    <row r="101" spans="1:11" ht="37.5" x14ac:dyDescent="0.3">
      <c r="A101" s="37"/>
      <c r="B101" s="2">
        <v>41820</v>
      </c>
      <c r="C101" s="35" t="s">
        <v>90</v>
      </c>
      <c r="D101" s="4"/>
      <c r="E101" s="36" t="s">
        <v>91</v>
      </c>
      <c r="F101" s="25">
        <v>785100</v>
      </c>
      <c r="G101" s="17">
        <v>1051140</v>
      </c>
      <c r="H101" s="10">
        <v>63945.45</v>
      </c>
      <c r="I101" s="10">
        <v>60000</v>
      </c>
      <c r="J101" s="12">
        <f t="shared" si="0"/>
        <v>-3945.4499999999971</v>
      </c>
      <c r="K101" s="75">
        <f t="shared" si="2"/>
        <v>-6983.3199999999979</v>
      </c>
    </row>
    <row r="102" spans="1:11" ht="18.75" x14ac:dyDescent="0.3">
      <c r="A102" s="37"/>
      <c r="B102" s="2"/>
      <c r="C102" s="35"/>
      <c r="D102" s="4"/>
      <c r="E102" s="36"/>
      <c r="F102" s="25"/>
      <c r="G102" s="17"/>
      <c r="J102" s="12">
        <f t="shared" si="0"/>
        <v>0</v>
      </c>
      <c r="K102" s="70">
        <f t="shared" si="2"/>
        <v>-6983.3199999999979</v>
      </c>
    </row>
    <row r="103" spans="1:11" ht="25.5" x14ac:dyDescent="0.3">
      <c r="A103" s="37"/>
      <c r="B103" s="2">
        <v>41821</v>
      </c>
      <c r="C103" s="38" t="s">
        <v>96</v>
      </c>
      <c r="D103" s="4"/>
      <c r="E103" s="4" t="s">
        <v>97</v>
      </c>
      <c r="F103" s="25">
        <v>822150</v>
      </c>
      <c r="G103" s="17">
        <v>1051308</v>
      </c>
      <c r="H103" s="10">
        <v>63495.27</v>
      </c>
      <c r="I103" s="10">
        <v>63000</v>
      </c>
      <c r="J103" s="12">
        <f t="shared" si="0"/>
        <v>-495.2699999999968</v>
      </c>
      <c r="K103" s="75">
        <f t="shared" si="2"/>
        <v>-7478.5899999999947</v>
      </c>
    </row>
    <row r="104" spans="1:11" ht="18.75" x14ac:dyDescent="0.3">
      <c r="A104" s="20"/>
      <c r="B104" s="2"/>
      <c r="C104" s="30"/>
      <c r="D104" s="4"/>
      <c r="E104" s="4"/>
      <c r="F104" s="25"/>
      <c r="G104" s="17"/>
      <c r="J104" s="12">
        <f t="shared" si="0"/>
        <v>0</v>
      </c>
      <c r="K104" s="70">
        <f t="shared" si="2"/>
        <v>-7478.5899999999947</v>
      </c>
    </row>
    <row r="105" spans="1:11" ht="37.5" x14ac:dyDescent="0.3">
      <c r="A105" s="20"/>
      <c r="B105" s="2">
        <v>41824</v>
      </c>
      <c r="C105" s="38" t="s">
        <v>94</v>
      </c>
      <c r="D105" s="4"/>
      <c r="E105" s="4" t="s">
        <v>95</v>
      </c>
      <c r="F105" s="25">
        <v>849550</v>
      </c>
      <c r="G105" s="17">
        <v>1053041</v>
      </c>
      <c r="H105" s="10">
        <v>63403.09</v>
      </c>
      <c r="I105" s="10">
        <v>65000</v>
      </c>
      <c r="J105" s="12">
        <f t="shared" si="0"/>
        <v>1596.9100000000035</v>
      </c>
      <c r="K105" s="75">
        <f t="shared" si="2"/>
        <v>-5881.6799999999912</v>
      </c>
    </row>
    <row r="106" spans="1:11" ht="18.75" x14ac:dyDescent="0.3">
      <c r="A106" s="20"/>
      <c r="B106" s="2"/>
      <c r="C106" s="30"/>
      <c r="D106" s="4"/>
      <c r="E106" s="4"/>
      <c r="F106" s="25"/>
      <c r="G106" s="17"/>
      <c r="J106" s="12">
        <f t="shared" si="0"/>
        <v>0</v>
      </c>
      <c r="K106" s="70">
        <f t="shared" si="2"/>
        <v>-5881.6799999999912</v>
      </c>
    </row>
    <row r="107" spans="1:11" ht="37.5" x14ac:dyDescent="0.3">
      <c r="A107" s="20"/>
      <c r="B107" s="2">
        <v>41828</v>
      </c>
      <c r="C107" s="38" t="s">
        <v>98</v>
      </c>
      <c r="D107" s="4"/>
      <c r="E107" s="4" t="s">
        <v>99</v>
      </c>
      <c r="F107" s="25">
        <v>849550</v>
      </c>
      <c r="G107" s="17">
        <v>1053442</v>
      </c>
      <c r="H107" s="10">
        <v>62840.75</v>
      </c>
      <c r="I107" s="10">
        <v>65000</v>
      </c>
      <c r="J107" s="12">
        <f t="shared" si="0"/>
        <v>2159.25</v>
      </c>
      <c r="K107" s="75">
        <f t="shared" si="2"/>
        <v>-3722.4299999999912</v>
      </c>
    </row>
    <row r="108" spans="1:11" ht="18.75" x14ac:dyDescent="0.3">
      <c r="A108" s="20"/>
      <c r="B108" s="2"/>
      <c r="C108" s="30"/>
      <c r="D108" s="4"/>
      <c r="E108" s="4"/>
      <c r="F108" s="25"/>
      <c r="G108" s="17"/>
      <c r="J108" s="12">
        <f t="shared" si="0"/>
        <v>0</v>
      </c>
      <c r="K108" s="70">
        <f t="shared" si="2"/>
        <v>-3722.4299999999912</v>
      </c>
    </row>
    <row r="109" spans="1:11" ht="25.5" x14ac:dyDescent="0.3">
      <c r="A109" s="20"/>
      <c r="B109" s="2">
        <v>41834</v>
      </c>
      <c r="C109" s="38" t="s">
        <v>92</v>
      </c>
      <c r="D109" s="4"/>
      <c r="E109" s="4" t="s">
        <v>93</v>
      </c>
      <c r="F109" s="25">
        <v>850850</v>
      </c>
      <c r="G109" s="17">
        <v>1054720</v>
      </c>
      <c r="H109" s="10">
        <v>64156.63</v>
      </c>
      <c r="I109" s="10">
        <v>65000</v>
      </c>
      <c r="J109" s="12">
        <f t="shared" si="0"/>
        <v>843.37000000000262</v>
      </c>
      <c r="K109" s="75">
        <f t="shared" si="2"/>
        <v>-2879.0599999999886</v>
      </c>
    </row>
    <row r="110" spans="1:11" ht="18.75" x14ac:dyDescent="0.3">
      <c r="A110" s="20"/>
      <c r="B110" s="2"/>
      <c r="C110" s="30"/>
      <c r="D110" s="4"/>
      <c r="E110" s="4"/>
      <c r="F110" s="25"/>
      <c r="G110" s="17"/>
      <c r="J110" s="12">
        <f t="shared" si="0"/>
        <v>0</v>
      </c>
      <c r="K110" s="70">
        <f t="shared" si="2"/>
        <v>-2879.0599999999886</v>
      </c>
    </row>
    <row r="111" spans="1:11" ht="37.5" x14ac:dyDescent="0.3">
      <c r="A111" s="20"/>
      <c r="B111" s="2">
        <v>41836</v>
      </c>
      <c r="C111" s="38" t="s">
        <v>100</v>
      </c>
      <c r="D111" s="4"/>
      <c r="E111" s="4" t="s">
        <v>101</v>
      </c>
      <c r="F111" s="25">
        <v>848250</v>
      </c>
      <c r="G111" s="17">
        <v>1055385</v>
      </c>
      <c r="H111" s="10">
        <v>65121.15</v>
      </c>
      <c r="I111" s="10">
        <v>65000</v>
      </c>
      <c r="J111" s="12">
        <f t="shared" si="0"/>
        <v>-121.15000000000146</v>
      </c>
      <c r="K111" s="75">
        <f t="shared" si="2"/>
        <v>-3000.20999999999</v>
      </c>
    </row>
    <row r="112" spans="1:11" ht="18.75" x14ac:dyDescent="0.3">
      <c r="A112" s="20"/>
      <c r="B112" s="2"/>
      <c r="C112" s="30"/>
      <c r="D112" s="4"/>
      <c r="E112" s="4"/>
      <c r="F112" s="25"/>
      <c r="G112" s="17"/>
      <c r="J112" s="12">
        <f t="shared" si="0"/>
        <v>0</v>
      </c>
      <c r="K112" s="70">
        <f t="shared" si="2"/>
        <v>-3000.20999999999</v>
      </c>
    </row>
    <row r="113" spans="1:11" ht="37.5" x14ac:dyDescent="0.3">
      <c r="A113" s="20"/>
      <c r="B113" s="2">
        <v>41841</v>
      </c>
      <c r="C113" s="38" t="s">
        <v>102</v>
      </c>
      <c r="D113" s="4"/>
      <c r="E113" s="4" t="s">
        <v>103</v>
      </c>
      <c r="F113" s="25">
        <v>886720</v>
      </c>
      <c r="G113" s="17">
        <v>1056831</v>
      </c>
      <c r="H113" s="10">
        <v>65001.64</v>
      </c>
      <c r="I113" s="10">
        <v>68000</v>
      </c>
      <c r="J113" s="12">
        <f t="shared" si="0"/>
        <v>2998.3600000000006</v>
      </c>
      <c r="K113" s="75">
        <f t="shared" si="2"/>
        <v>-1.8499999999894499</v>
      </c>
    </row>
    <row r="114" spans="1:11" ht="18.75" x14ac:dyDescent="0.3">
      <c r="A114" s="20"/>
      <c r="B114" s="2"/>
      <c r="C114" s="30"/>
      <c r="D114" s="4"/>
      <c r="E114" s="4"/>
      <c r="F114" s="25"/>
      <c r="G114" s="17"/>
      <c r="J114" s="12">
        <f t="shared" si="0"/>
        <v>0</v>
      </c>
      <c r="K114" s="70">
        <f t="shared" si="2"/>
        <v>-1.8499999999894499</v>
      </c>
    </row>
    <row r="115" spans="1:11" ht="25.5" x14ac:dyDescent="0.3">
      <c r="A115" s="20"/>
      <c r="B115" s="2">
        <v>41843</v>
      </c>
      <c r="C115" s="38" t="s">
        <v>104</v>
      </c>
      <c r="D115" s="4"/>
      <c r="E115" s="4" t="s">
        <v>105</v>
      </c>
      <c r="F115" s="25">
        <v>848900</v>
      </c>
      <c r="G115" s="17">
        <v>1057064</v>
      </c>
      <c r="H115" s="10">
        <v>65321.65</v>
      </c>
      <c r="I115" s="10">
        <v>65000</v>
      </c>
      <c r="J115" s="12">
        <f t="shared" si="0"/>
        <v>-321.65000000000146</v>
      </c>
      <c r="K115" s="75">
        <f t="shared" si="2"/>
        <v>-323.49999999999091</v>
      </c>
    </row>
    <row r="116" spans="1:11" ht="18.75" x14ac:dyDescent="0.3">
      <c r="A116" s="20"/>
      <c r="B116" s="2"/>
      <c r="C116" s="30"/>
      <c r="D116" s="4"/>
      <c r="E116" s="4"/>
      <c r="F116" s="25"/>
      <c r="G116" s="17"/>
      <c r="J116" s="12">
        <f t="shared" si="0"/>
        <v>0</v>
      </c>
      <c r="K116" s="70">
        <f t="shared" si="2"/>
        <v>-323.49999999999091</v>
      </c>
    </row>
    <row r="117" spans="1:11" ht="39.75" x14ac:dyDescent="0.3">
      <c r="A117" s="20"/>
      <c r="B117" s="2">
        <v>41849</v>
      </c>
      <c r="C117" s="39" t="s">
        <v>106</v>
      </c>
      <c r="D117" s="4"/>
      <c r="E117" s="4" t="s">
        <v>107</v>
      </c>
      <c r="F117" s="25">
        <v>859320</v>
      </c>
      <c r="G117" s="17">
        <v>1058494</v>
      </c>
      <c r="H117" s="10">
        <v>65740.17</v>
      </c>
      <c r="I117" s="10">
        <v>66000</v>
      </c>
      <c r="J117" s="12">
        <f t="shared" si="0"/>
        <v>259.83000000000175</v>
      </c>
      <c r="K117" s="75">
        <f t="shared" si="2"/>
        <v>-63.669999999989159</v>
      </c>
    </row>
    <row r="118" spans="1:11" ht="18.75" x14ac:dyDescent="0.3">
      <c r="A118" s="20"/>
      <c r="B118" s="2"/>
      <c r="C118" s="30"/>
      <c r="D118" s="4"/>
      <c r="E118" s="4"/>
      <c r="F118" s="25"/>
      <c r="G118" s="17"/>
      <c r="J118" s="12">
        <f t="shared" si="0"/>
        <v>0</v>
      </c>
      <c r="K118" s="70">
        <f t="shared" si="2"/>
        <v>-63.669999999989159</v>
      </c>
    </row>
    <row r="119" spans="1:11" ht="37.5" x14ac:dyDescent="0.3">
      <c r="A119" s="20"/>
      <c r="B119" s="2">
        <v>41850</v>
      </c>
      <c r="C119" s="38" t="s">
        <v>110</v>
      </c>
      <c r="D119" s="4"/>
      <c r="E119" s="4" t="s">
        <v>111</v>
      </c>
      <c r="F119" s="25">
        <v>872541</v>
      </c>
      <c r="G119" s="17">
        <v>1059194</v>
      </c>
      <c r="H119" s="10">
        <v>66261.47</v>
      </c>
      <c r="I119" s="10">
        <v>67000</v>
      </c>
      <c r="J119" s="12">
        <f t="shared" si="0"/>
        <v>738.52999999999884</v>
      </c>
      <c r="K119" s="75">
        <f t="shared" si="2"/>
        <v>674.86000000000968</v>
      </c>
    </row>
    <row r="120" spans="1:11" ht="18.75" x14ac:dyDescent="0.3">
      <c r="A120" s="20"/>
      <c r="B120" s="2"/>
      <c r="C120" s="30"/>
      <c r="D120" s="4"/>
      <c r="E120" s="4"/>
      <c r="F120" s="25"/>
      <c r="G120" s="17"/>
      <c r="J120" s="12">
        <f t="shared" si="0"/>
        <v>0</v>
      </c>
      <c r="K120" s="70">
        <f t="shared" si="2"/>
        <v>674.86000000000968</v>
      </c>
    </row>
    <row r="121" spans="1:11" ht="25.5" x14ac:dyDescent="0.3">
      <c r="A121" s="20"/>
      <c r="B121" s="2">
        <v>41845</v>
      </c>
      <c r="C121" s="38" t="s">
        <v>108</v>
      </c>
      <c r="D121" s="4"/>
      <c r="E121" s="4" t="s">
        <v>109</v>
      </c>
      <c r="F121" s="25">
        <v>585675</v>
      </c>
      <c r="G121" s="17">
        <v>1059258</v>
      </c>
      <c r="H121" s="10">
        <v>44328</v>
      </c>
      <c r="I121" s="10">
        <v>45000</v>
      </c>
      <c r="J121" s="12">
        <f t="shared" si="0"/>
        <v>672</v>
      </c>
      <c r="K121" s="75">
        <f t="shared" si="2"/>
        <v>1346.8600000000097</v>
      </c>
    </row>
    <row r="122" spans="1:11" ht="18.75" x14ac:dyDescent="0.3">
      <c r="A122" s="20"/>
      <c r="B122" s="2"/>
      <c r="C122" s="30"/>
      <c r="D122" s="4"/>
      <c r="E122" s="4"/>
      <c r="F122" s="25"/>
      <c r="G122" s="17"/>
      <c r="J122" s="12">
        <f t="shared" si="0"/>
        <v>0</v>
      </c>
      <c r="K122" s="70">
        <f t="shared" si="2"/>
        <v>1346.8600000000097</v>
      </c>
    </row>
    <row r="123" spans="1:11" ht="37.5" x14ac:dyDescent="0.3">
      <c r="A123" s="20"/>
      <c r="B123" s="2">
        <v>41855</v>
      </c>
      <c r="C123" s="40" t="s">
        <v>116</v>
      </c>
      <c r="D123" s="4"/>
      <c r="E123" s="4" t="s">
        <v>117</v>
      </c>
      <c r="F123" s="25">
        <v>859950</v>
      </c>
      <c r="G123" s="17">
        <v>1060574</v>
      </c>
      <c r="H123" s="10">
        <v>66268.45</v>
      </c>
      <c r="I123" s="10">
        <v>65000</v>
      </c>
      <c r="J123" s="12">
        <f t="shared" si="0"/>
        <v>-1268.4499999999971</v>
      </c>
      <c r="K123" s="75">
        <f t="shared" si="2"/>
        <v>78.410000000012587</v>
      </c>
    </row>
    <row r="124" spans="1:11" ht="18.75" x14ac:dyDescent="0.3">
      <c r="A124" s="20"/>
      <c r="B124" s="2"/>
      <c r="C124" s="30"/>
      <c r="D124" s="4"/>
      <c r="E124" s="4"/>
      <c r="F124" s="25"/>
      <c r="G124" s="17"/>
      <c r="J124" s="12">
        <f t="shared" si="0"/>
        <v>0</v>
      </c>
      <c r="K124" s="70">
        <f t="shared" si="2"/>
        <v>78.410000000012587</v>
      </c>
    </row>
    <row r="125" spans="1:11" ht="37.5" x14ac:dyDescent="0.3">
      <c r="A125" s="20"/>
      <c r="B125" s="2">
        <v>41856</v>
      </c>
      <c r="C125" s="40" t="s">
        <v>118</v>
      </c>
      <c r="D125" s="4"/>
      <c r="E125" s="4" t="s">
        <v>119</v>
      </c>
      <c r="F125" s="25">
        <v>860600</v>
      </c>
      <c r="G125" s="17">
        <v>1061066</v>
      </c>
      <c r="H125" s="10">
        <v>65506.04</v>
      </c>
      <c r="I125" s="10">
        <v>65000</v>
      </c>
      <c r="J125" s="12">
        <f t="shared" si="0"/>
        <v>-506.04000000000087</v>
      </c>
      <c r="K125" s="75">
        <f t="shared" si="2"/>
        <v>-427.62999999998829</v>
      </c>
    </row>
    <row r="126" spans="1:11" ht="18.75" x14ac:dyDescent="0.3">
      <c r="A126" s="20"/>
      <c r="B126" s="2"/>
      <c r="C126" s="30"/>
      <c r="D126" s="4"/>
      <c r="E126" s="4"/>
      <c r="F126" s="25"/>
      <c r="G126" s="17"/>
      <c r="J126" s="12">
        <f t="shared" si="0"/>
        <v>0</v>
      </c>
      <c r="K126" s="70">
        <f t="shared" si="2"/>
        <v>-427.62999999998829</v>
      </c>
    </row>
    <row r="127" spans="1:11" ht="37.5" x14ac:dyDescent="0.3">
      <c r="A127" s="20"/>
      <c r="B127" s="2">
        <v>41862</v>
      </c>
      <c r="C127" s="31" t="s">
        <v>112</v>
      </c>
      <c r="D127" s="4"/>
      <c r="E127" s="4" t="s">
        <v>113</v>
      </c>
      <c r="F127" s="25">
        <v>864175</v>
      </c>
      <c r="G127" s="17">
        <v>1062656</v>
      </c>
      <c r="H127" s="10">
        <v>62361.48</v>
      </c>
      <c r="I127" s="10">
        <v>65000</v>
      </c>
      <c r="J127" s="12">
        <f t="shared" si="0"/>
        <v>2638.5199999999968</v>
      </c>
      <c r="K127" s="75">
        <f t="shared" si="2"/>
        <v>2210.8900000000085</v>
      </c>
    </row>
    <row r="128" spans="1:11" ht="18.75" x14ac:dyDescent="0.3">
      <c r="A128" s="20"/>
      <c r="B128" s="2"/>
      <c r="C128" s="30"/>
      <c r="D128" s="4"/>
      <c r="E128" s="4"/>
      <c r="F128" s="25"/>
      <c r="G128" s="17"/>
      <c r="J128" s="12">
        <f t="shared" si="0"/>
        <v>0</v>
      </c>
      <c r="K128" s="70">
        <f t="shared" si="2"/>
        <v>2210.8900000000085</v>
      </c>
    </row>
    <row r="129" spans="1:11" ht="37.5" x14ac:dyDescent="0.3">
      <c r="A129" s="20"/>
      <c r="B129" s="2">
        <v>41862</v>
      </c>
      <c r="C129" s="31" t="s">
        <v>120</v>
      </c>
      <c r="D129" s="4"/>
      <c r="E129" s="4" t="s">
        <v>121</v>
      </c>
      <c r="F129" s="25">
        <v>890430</v>
      </c>
      <c r="G129" s="17">
        <v>1062938</v>
      </c>
      <c r="H129" s="10">
        <v>53721.63</v>
      </c>
      <c r="I129" s="10">
        <v>67000</v>
      </c>
      <c r="J129" s="12">
        <f t="shared" si="0"/>
        <v>13278.370000000003</v>
      </c>
      <c r="K129" s="75">
        <f t="shared" si="2"/>
        <v>15489.260000000011</v>
      </c>
    </row>
    <row r="130" spans="1:11" ht="18.75" x14ac:dyDescent="0.3">
      <c r="A130" s="20"/>
      <c r="B130" s="2"/>
      <c r="C130" s="30"/>
      <c r="D130" s="4"/>
      <c r="E130" s="4"/>
      <c r="F130" s="25"/>
      <c r="G130" s="17"/>
      <c r="J130" s="12">
        <f t="shared" si="0"/>
        <v>0</v>
      </c>
      <c r="K130" s="70">
        <f t="shared" si="2"/>
        <v>15489.260000000011</v>
      </c>
    </row>
    <row r="131" spans="1:11" ht="25.5" x14ac:dyDescent="0.3">
      <c r="A131" s="20"/>
      <c r="B131" s="2">
        <v>41870</v>
      </c>
      <c r="C131" s="30" t="s">
        <v>122</v>
      </c>
      <c r="D131" s="4"/>
      <c r="E131" s="4" t="s">
        <v>123</v>
      </c>
      <c r="F131" s="25">
        <v>790200</v>
      </c>
      <c r="G131" s="17">
        <v>1064706</v>
      </c>
      <c r="H131" s="10">
        <v>48875.86</v>
      </c>
      <c r="I131" s="10">
        <v>60000</v>
      </c>
      <c r="J131" s="12">
        <f t="shared" si="0"/>
        <v>11124.14</v>
      </c>
      <c r="K131" s="75">
        <f t="shared" si="2"/>
        <v>26613.400000000009</v>
      </c>
    </row>
    <row r="132" spans="1:11" ht="18.75" x14ac:dyDescent="0.3">
      <c r="A132" s="20"/>
      <c r="B132" s="2"/>
      <c r="C132" s="30"/>
      <c r="D132" s="4"/>
      <c r="E132" s="4"/>
      <c r="F132" s="25"/>
      <c r="G132" s="17"/>
      <c r="J132" s="12">
        <f t="shared" si="0"/>
        <v>0</v>
      </c>
      <c r="K132" s="70">
        <f t="shared" si="2"/>
        <v>26613.400000000009</v>
      </c>
    </row>
    <row r="133" spans="1:11" ht="25.5" x14ac:dyDescent="0.3">
      <c r="A133" s="20"/>
      <c r="B133" s="2">
        <v>41870</v>
      </c>
      <c r="C133" s="31" t="s">
        <v>114</v>
      </c>
      <c r="D133" s="4"/>
      <c r="E133" s="4" t="s">
        <v>115</v>
      </c>
      <c r="F133" s="25">
        <v>393900</v>
      </c>
      <c r="G133" s="17">
        <v>1064884</v>
      </c>
      <c r="H133" s="10">
        <v>47058.47</v>
      </c>
      <c r="I133" s="10">
        <v>30000</v>
      </c>
      <c r="J133" s="12">
        <f t="shared" si="0"/>
        <v>-17058.47</v>
      </c>
      <c r="K133" s="75">
        <f t="shared" si="2"/>
        <v>9554.9300000000076</v>
      </c>
    </row>
    <row r="134" spans="1:11" ht="18.75" x14ac:dyDescent="0.3">
      <c r="A134" s="20"/>
      <c r="B134" s="2"/>
      <c r="C134" s="30"/>
      <c r="D134" s="4"/>
      <c r="E134" s="4"/>
      <c r="F134" s="25"/>
      <c r="G134" s="17"/>
      <c r="J134" s="12">
        <f t="shared" si="0"/>
        <v>0</v>
      </c>
      <c r="K134" s="70">
        <f t="shared" ref="K134:K177" si="3">K133+J134</f>
        <v>9554.9300000000076</v>
      </c>
    </row>
    <row r="135" spans="1:11" ht="37.5" x14ac:dyDescent="0.3">
      <c r="A135" s="20"/>
      <c r="B135" s="2">
        <v>41877</v>
      </c>
      <c r="C135" s="31" t="s">
        <v>140</v>
      </c>
      <c r="D135" s="4"/>
      <c r="E135" s="4" t="s">
        <v>141</v>
      </c>
      <c r="F135" s="25">
        <v>528000</v>
      </c>
      <c r="G135" s="17">
        <v>1066388</v>
      </c>
      <c r="H135" s="10">
        <v>45979.91</v>
      </c>
      <c r="I135" s="10">
        <v>40000</v>
      </c>
      <c r="J135" s="12">
        <f t="shared" si="0"/>
        <v>-5979.9100000000035</v>
      </c>
      <c r="K135" s="75">
        <f t="shared" si="3"/>
        <v>3575.0200000000041</v>
      </c>
    </row>
    <row r="136" spans="1:11" ht="18.75" x14ac:dyDescent="0.3">
      <c r="A136" s="20"/>
      <c r="B136" s="2"/>
      <c r="C136" s="30"/>
      <c r="D136" s="4"/>
      <c r="E136" s="4"/>
      <c r="F136" s="25"/>
      <c r="G136" s="17"/>
      <c r="J136" s="12">
        <f t="shared" si="0"/>
        <v>0</v>
      </c>
      <c r="K136" s="70">
        <f t="shared" si="3"/>
        <v>3575.0200000000041</v>
      </c>
    </row>
    <row r="137" spans="1:11" ht="37.5" x14ac:dyDescent="0.3">
      <c r="A137" s="20"/>
      <c r="B137" s="2">
        <v>41877</v>
      </c>
      <c r="C137" s="31" t="s">
        <v>142</v>
      </c>
      <c r="D137" s="4"/>
      <c r="E137" s="4" t="s">
        <v>143</v>
      </c>
      <c r="F137" s="25">
        <v>527800</v>
      </c>
      <c r="G137" s="17">
        <v>1066954</v>
      </c>
      <c r="H137" s="10">
        <v>45422.23</v>
      </c>
      <c r="I137" s="10">
        <v>40000</v>
      </c>
      <c r="J137" s="12">
        <f t="shared" si="0"/>
        <v>-5422.2300000000032</v>
      </c>
      <c r="K137" s="75">
        <f t="shared" si="3"/>
        <v>-1847.2099999999991</v>
      </c>
    </row>
    <row r="138" spans="1:11" ht="18.75" x14ac:dyDescent="0.3">
      <c r="A138" s="20"/>
      <c r="B138" s="2"/>
      <c r="C138" s="30"/>
      <c r="D138" s="4"/>
      <c r="E138" s="4"/>
      <c r="F138" s="25"/>
      <c r="G138" s="17"/>
      <c r="J138" s="12">
        <f t="shared" si="0"/>
        <v>0</v>
      </c>
      <c r="K138" s="70">
        <f t="shared" si="3"/>
        <v>-1847.2099999999991</v>
      </c>
    </row>
    <row r="139" spans="1:11" ht="37.5" x14ac:dyDescent="0.3">
      <c r="A139" s="20"/>
      <c r="B139" s="2">
        <v>41883</v>
      </c>
      <c r="C139" s="48" t="s">
        <v>144</v>
      </c>
      <c r="D139" s="4"/>
      <c r="E139" s="4" t="s">
        <v>145</v>
      </c>
      <c r="F139" s="25">
        <v>592650</v>
      </c>
      <c r="G139" s="17">
        <v>1068801</v>
      </c>
      <c r="H139" s="10">
        <v>46761.15</v>
      </c>
      <c r="I139" s="10">
        <v>45000</v>
      </c>
      <c r="J139" s="12">
        <f t="shared" si="0"/>
        <v>-1761.1500000000015</v>
      </c>
      <c r="K139" s="75">
        <f t="shared" si="3"/>
        <v>-3608.3600000000006</v>
      </c>
    </row>
    <row r="140" spans="1:11" ht="18.75" x14ac:dyDescent="0.3">
      <c r="A140" s="20"/>
      <c r="B140" s="2"/>
      <c r="C140" s="30"/>
      <c r="D140" s="4"/>
      <c r="E140" s="4"/>
      <c r="F140" s="25"/>
      <c r="G140" s="17"/>
      <c r="J140" s="12">
        <f t="shared" si="0"/>
        <v>0</v>
      </c>
      <c r="K140" s="70">
        <f t="shared" si="3"/>
        <v>-3608.3600000000006</v>
      </c>
    </row>
    <row r="141" spans="1:11" ht="37.5" x14ac:dyDescent="0.3">
      <c r="A141" s="37"/>
      <c r="B141" s="2">
        <v>41885</v>
      </c>
      <c r="C141" s="48" t="s">
        <v>146</v>
      </c>
      <c r="D141" s="4"/>
      <c r="E141" s="4" t="s">
        <v>147</v>
      </c>
      <c r="F141" s="25">
        <v>592200</v>
      </c>
      <c r="G141" s="17">
        <v>1068802</v>
      </c>
      <c r="H141" s="10">
        <v>46835.94</v>
      </c>
      <c r="I141" s="10">
        <v>45000</v>
      </c>
      <c r="J141" s="12">
        <f t="shared" si="0"/>
        <v>-1835.9400000000023</v>
      </c>
      <c r="K141" s="75">
        <f t="shared" si="3"/>
        <v>-5444.3000000000029</v>
      </c>
    </row>
    <row r="142" spans="1:11" ht="18.75" x14ac:dyDescent="0.3">
      <c r="A142" s="20"/>
      <c r="B142" s="2"/>
      <c r="C142" s="30"/>
      <c r="D142" s="4"/>
      <c r="E142" s="4"/>
      <c r="F142" s="25"/>
      <c r="G142" s="17"/>
      <c r="J142" s="12">
        <f t="shared" si="0"/>
        <v>0</v>
      </c>
      <c r="K142" s="70">
        <f t="shared" si="3"/>
        <v>-5444.3000000000029</v>
      </c>
    </row>
    <row r="143" spans="1:11" ht="25.5" x14ac:dyDescent="0.3">
      <c r="A143" s="20"/>
      <c r="B143" s="2">
        <v>41887</v>
      </c>
      <c r="C143" s="48" t="s">
        <v>148</v>
      </c>
      <c r="D143" s="4"/>
      <c r="E143" s="4" t="s">
        <v>149</v>
      </c>
      <c r="F143" s="25">
        <v>657500</v>
      </c>
      <c r="G143" s="17">
        <v>1070581</v>
      </c>
      <c r="H143" s="10">
        <v>45910.41</v>
      </c>
      <c r="I143" s="10">
        <v>50000</v>
      </c>
      <c r="J143" s="12">
        <f t="shared" si="0"/>
        <v>4089.5899999999965</v>
      </c>
      <c r="K143" s="75">
        <f t="shared" si="3"/>
        <v>-1354.7100000000064</v>
      </c>
    </row>
    <row r="144" spans="1:11" ht="18.75" x14ac:dyDescent="0.3">
      <c r="A144" s="20"/>
      <c r="B144" s="2"/>
      <c r="C144" s="30"/>
      <c r="D144" s="4"/>
      <c r="E144" s="4"/>
      <c r="F144" s="25"/>
      <c r="G144" s="17"/>
      <c r="J144" s="12">
        <f t="shared" si="0"/>
        <v>0</v>
      </c>
      <c r="K144" s="70">
        <f t="shared" si="3"/>
        <v>-1354.7100000000064</v>
      </c>
    </row>
    <row r="145" spans="1:11" ht="25.5" x14ac:dyDescent="0.3">
      <c r="A145" s="20"/>
      <c r="B145" s="2">
        <v>41890</v>
      </c>
      <c r="C145" s="48" t="s">
        <v>150</v>
      </c>
      <c r="D145" s="4"/>
      <c r="E145" s="4" t="s">
        <v>151</v>
      </c>
      <c r="F145" s="25">
        <v>628320</v>
      </c>
      <c r="G145" s="17">
        <v>1070986</v>
      </c>
      <c r="H145" s="10">
        <v>50116.07</v>
      </c>
      <c r="I145" s="10">
        <v>48000</v>
      </c>
      <c r="J145" s="12">
        <f t="shared" si="0"/>
        <v>-2116.0699999999997</v>
      </c>
      <c r="K145" s="75">
        <f t="shared" si="3"/>
        <v>-3470.7800000000061</v>
      </c>
    </row>
    <row r="146" spans="1:11" ht="18.75" x14ac:dyDescent="0.3">
      <c r="A146" s="20"/>
      <c r="B146" s="2"/>
      <c r="C146" s="30"/>
      <c r="D146" s="4"/>
      <c r="E146" s="4"/>
      <c r="F146" s="25"/>
      <c r="G146" s="17"/>
      <c r="J146" s="12">
        <f t="shared" si="0"/>
        <v>0</v>
      </c>
      <c r="K146" s="70">
        <f t="shared" si="3"/>
        <v>-3470.7800000000061</v>
      </c>
    </row>
    <row r="147" spans="1:11" ht="37.5" x14ac:dyDescent="0.3">
      <c r="A147" s="20"/>
      <c r="B147" s="2">
        <v>41894</v>
      </c>
      <c r="C147" s="48" t="s">
        <v>152</v>
      </c>
      <c r="D147" s="4"/>
      <c r="E147" s="4" t="s">
        <v>153</v>
      </c>
      <c r="F147" s="25">
        <v>663250</v>
      </c>
      <c r="G147" s="17">
        <v>1072858</v>
      </c>
      <c r="H147" s="10">
        <v>52432.12</v>
      </c>
      <c r="I147" s="10">
        <v>50000</v>
      </c>
      <c r="J147" s="12">
        <f t="shared" si="0"/>
        <v>-2432.1200000000026</v>
      </c>
      <c r="K147" s="75">
        <f t="shared" si="3"/>
        <v>-5902.9000000000087</v>
      </c>
    </row>
    <row r="148" spans="1:11" ht="18.75" x14ac:dyDescent="0.3">
      <c r="A148" s="20"/>
      <c r="B148" s="2"/>
      <c r="C148" s="30"/>
      <c r="D148" s="4"/>
      <c r="E148" s="4"/>
      <c r="F148" s="25"/>
      <c r="G148" s="17"/>
      <c r="J148" s="12">
        <f t="shared" si="0"/>
        <v>0</v>
      </c>
      <c r="K148" s="70">
        <f t="shared" si="3"/>
        <v>-5902.9000000000087</v>
      </c>
    </row>
    <row r="149" spans="1:11" ht="25.5" x14ac:dyDescent="0.3">
      <c r="A149" s="20"/>
      <c r="B149" s="2">
        <v>41897</v>
      </c>
      <c r="C149" s="48" t="s">
        <v>154</v>
      </c>
      <c r="D149" s="4"/>
      <c r="E149" s="4" t="s">
        <v>155</v>
      </c>
      <c r="F149" s="25">
        <v>689520</v>
      </c>
      <c r="G149" s="17">
        <v>1073566</v>
      </c>
      <c r="H149" s="10">
        <v>52140.11</v>
      </c>
      <c r="I149" s="10">
        <v>52000</v>
      </c>
      <c r="J149" s="12">
        <f t="shared" si="0"/>
        <v>-140.11000000000058</v>
      </c>
      <c r="K149" s="75">
        <f t="shared" si="3"/>
        <v>-6043.0100000000093</v>
      </c>
    </row>
    <row r="150" spans="1:11" ht="18.75" x14ac:dyDescent="0.3">
      <c r="A150" s="20"/>
      <c r="B150" s="2"/>
      <c r="C150" s="30"/>
      <c r="D150" s="4"/>
      <c r="E150" s="4"/>
      <c r="F150" s="25"/>
      <c r="G150" s="17"/>
      <c r="J150" s="12">
        <f t="shared" si="0"/>
        <v>0</v>
      </c>
      <c r="K150" s="70">
        <f t="shared" si="3"/>
        <v>-6043.0100000000093</v>
      </c>
    </row>
    <row r="151" spans="1:11" ht="25.5" x14ac:dyDescent="0.3">
      <c r="A151" s="20"/>
      <c r="B151" s="2">
        <v>41901</v>
      </c>
      <c r="C151" s="48" t="s">
        <v>156</v>
      </c>
      <c r="D151" s="4"/>
      <c r="E151" s="4" t="s">
        <v>157</v>
      </c>
      <c r="F151" s="25">
        <v>729850</v>
      </c>
      <c r="G151" s="17">
        <v>1074644</v>
      </c>
      <c r="H151" s="10">
        <v>56584.17</v>
      </c>
      <c r="I151" s="10">
        <v>55000</v>
      </c>
      <c r="J151" s="12">
        <f t="shared" si="0"/>
        <v>-1584.1699999999983</v>
      </c>
      <c r="K151" s="75">
        <f t="shared" si="3"/>
        <v>-7627.1800000000076</v>
      </c>
    </row>
    <row r="152" spans="1:11" ht="18.75" x14ac:dyDescent="0.3">
      <c r="A152" s="20"/>
      <c r="B152" s="2"/>
      <c r="C152" s="30"/>
      <c r="D152" s="4"/>
      <c r="E152" s="4"/>
      <c r="F152" s="25"/>
      <c r="G152" s="17"/>
      <c r="J152" s="12">
        <f t="shared" si="0"/>
        <v>0</v>
      </c>
      <c r="K152" s="70">
        <f t="shared" si="3"/>
        <v>-7627.1800000000076</v>
      </c>
    </row>
    <row r="153" spans="1:11" ht="25.5" x14ac:dyDescent="0.3">
      <c r="A153" s="20"/>
      <c r="B153" s="2">
        <v>41904</v>
      </c>
      <c r="C153" s="48" t="s">
        <v>158</v>
      </c>
      <c r="D153" s="4"/>
      <c r="E153" s="4" t="s">
        <v>159</v>
      </c>
      <c r="F153" s="25">
        <v>730950</v>
      </c>
      <c r="G153" s="17">
        <v>1075276</v>
      </c>
      <c r="H153" s="10">
        <v>59406.14</v>
      </c>
      <c r="I153" s="10">
        <v>55000</v>
      </c>
      <c r="J153" s="12">
        <f t="shared" si="0"/>
        <v>-4406.1399999999994</v>
      </c>
      <c r="K153" s="75">
        <f t="shared" si="3"/>
        <v>-12033.320000000007</v>
      </c>
    </row>
    <row r="154" spans="1:11" ht="18.75" x14ac:dyDescent="0.3">
      <c r="A154" s="20"/>
      <c r="B154" s="2"/>
      <c r="C154" s="30"/>
      <c r="D154" s="4"/>
      <c r="E154" s="4"/>
      <c r="F154" s="25"/>
      <c r="G154" s="17"/>
      <c r="J154" s="12">
        <f t="shared" si="0"/>
        <v>0</v>
      </c>
      <c r="K154" s="70">
        <f t="shared" si="3"/>
        <v>-12033.320000000007</v>
      </c>
    </row>
    <row r="155" spans="1:11" ht="37.5" x14ac:dyDescent="0.3">
      <c r="A155" s="20"/>
      <c r="B155" s="2">
        <v>41912</v>
      </c>
      <c r="C155" s="48" t="s">
        <v>160</v>
      </c>
      <c r="D155" s="4"/>
      <c r="E155" s="4" t="s">
        <v>161</v>
      </c>
      <c r="F155" s="25">
        <v>808800</v>
      </c>
      <c r="G155" s="17">
        <v>1077737</v>
      </c>
      <c r="H155" s="10">
        <v>49579.199999999997</v>
      </c>
      <c r="I155" s="10">
        <v>60000</v>
      </c>
      <c r="J155" s="12">
        <f t="shared" si="0"/>
        <v>10420.800000000003</v>
      </c>
      <c r="K155" s="75">
        <f t="shared" si="3"/>
        <v>-1612.5200000000041</v>
      </c>
    </row>
    <row r="156" spans="1:11" ht="18.75" x14ac:dyDescent="0.3">
      <c r="A156" s="20"/>
      <c r="B156" s="2"/>
      <c r="C156" s="30"/>
      <c r="D156" s="4"/>
      <c r="E156" s="4"/>
      <c r="F156" s="25"/>
      <c r="G156" s="17"/>
      <c r="J156" s="12">
        <f t="shared" si="0"/>
        <v>0</v>
      </c>
      <c r="K156" s="70">
        <f t="shared" si="3"/>
        <v>-1612.5200000000041</v>
      </c>
    </row>
    <row r="157" spans="1:11" ht="25.5" x14ac:dyDescent="0.3">
      <c r="A157" s="20"/>
      <c r="B157" s="2">
        <v>41911</v>
      </c>
      <c r="C157" s="48" t="s">
        <v>162</v>
      </c>
      <c r="D157" s="4"/>
      <c r="E157" s="4" t="s">
        <v>163</v>
      </c>
      <c r="F157" s="25">
        <v>907180</v>
      </c>
      <c r="G157" s="17">
        <v>1077489</v>
      </c>
      <c r="H157" s="10">
        <v>60755.44</v>
      </c>
      <c r="I157" s="10">
        <v>67000</v>
      </c>
      <c r="J157" s="12">
        <f t="shared" si="0"/>
        <v>6244.5599999999977</v>
      </c>
      <c r="K157" s="75">
        <f t="shared" si="3"/>
        <v>4632.0399999999936</v>
      </c>
    </row>
    <row r="158" spans="1:11" ht="18.75" x14ac:dyDescent="0.3">
      <c r="A158" s="20"/>
      <c r="B158" s="2"/>
      <c r="C158" s="30"/>
      <c r="D158" s="4"/>
      <c r="E158" s="4"/>
      <c r="F158" s="25"/>
      <c r="G158" s="17"/>
      <c r="J158" s="12">
        <f t="shared" si="0"/>
        <v>0</v>
      </c>
      <c r="K158" s="70">
        <f t="shared" si="3"/>
        <v>4632.0399999999936</v>
      </c>
    </row>
    <row r="159" spans="1:11" ht="37.5" x14ac:dyDescent="0.3">
      <c r="A159" s="20"/>
      <c r="B159" s="2">
        <v>41911</v>
      </c>
      <c r="C159" s="48" t="s">
        <v>164</v>
      </c>
      <c r="D159" s="4"/>
      <c r="E159" s="4" t="s">
        <v>165</v>
      </c>
      <c r="F159" s="25">
        <v>907180</v>
      </c>
      <c r="G159" s="17">
        <v>1077490</v>
      </c>
      <c r="H159" s="10">
        <v>60786.87</v>
      </c>
      <c r="I159" s="10">
        <v>67000</v>
      </c>
      <c r="J159" s="12">
        <f t="shared" si="0"/>
        <v>6213.1299999999974</v>
      </c>
      <c r="K159" s="75">
        <f t="shared" si="3"/>
        <v>10845.169999999991</v>
      </c>
    </row>
    <row r="160" spans="1:11" ht="18.75" x14ac:dyDescent="0.3">
      <c r="A160" s="20"/>
      <c r="B160" s="2"/>
      <c r="C160" s="30"/>
      <c r="D160" s="4"/>
      <c r="E160" s="4"/>
      <c r="F160" s="25"/>
      <c r="G160" s="17"/>
      <c r="J160" s="12">
        <f t="shared" si="0"/>
        <v>0</v>
      </c>
      <c r="K160" s="70">
        <f t="shared" si="3"/>
        <v>10845.169999999991</v>
      </c>
    </row>
    <row r="161" spans="1:11" ht="37.5" x14ac:dyDescent="0.3">
      <c r="A161" s="20"/>
      <c r="B161" s="2">
        <v>41915</v>
      </c>
      <c r="C161" s="49" t="s">
        <v>176</v>
      </c>
      <c r="D161" s="4"/>
      <c r="E161" s="4" t="s">
        <v>177</v>
      </c>
      <c r="F161" s="25">
        <v>836938</v>
      </c>
      <c r="G161" s="17">
        <v>1076818</v>
      </c>
      <c r="H161" s="10">
        <v>59294.16</v>
      </c>
      <c r="I161" s="10">
        <v>62000</v>
      </c>
      <c r="J161" s="12">
        <f t="shared" si="0"/>
        <v>2705.8399999999965</v>
      </c>
      <c r="K161" s="75">
        <f t="shared" si="3"/>
        <v>13551.009999999987</v>
      </c>
    </row>
    <row r="162" spans="1:11" ht="18.75" x14ac:dyDescent="0.3">
      <c r="A162" s="20"/>
      <c r="B162" s="2"/>
      <c r="C162" s="30"/>
      <c r="D162" s="4"/>
      <c r="E162" s="4"/>
      <c r="F162" s="25"/>
      <c r="G162" s="17"/>
      <c r="J162" s="12">
        <f t="shared" si="0"/>
        <v>0</v>
      </c>
      <c r="K162" s="70">
        <f t="shared" si="3"/>
        <v>13551.009999999987</v>
      </c>
    </row>
    <row r="163" spans="1:11" ht="37.5" x14ac:dyDescent="0.3">
      <c r="A163" s="20"/>
      <c r="B163" s="2">
        <v>41918</v>
      </c>
      <c r="C163" s="49" t="s">
        <v>166</v>
      </c>
      <c r="D163" s="4"/>
      <c r="E163" s="4" t="s">
        <v>167</v>
      </c>
      <c r="F163" s="25">
        <v>674500</v>
      </c>
      <c r="G163" s="17">
        <v>1079277</v>
      </c>
      <c r="H163" s="10">
        <v>63545.47</v>
      </c>
      <c r="I163" s="10">
        <v>50000</v>
      </c>
      <c r="J163" s="12">
        <f t="shared" si="0"/>
        <v>-13545.470000000001</v>
      </c>
      <c r="K163" s="75">
        <f t="shared" si="3"/>
        <v>5.5399999999863212</v>
      </c>
    </row>
    <row r="164" spans="1:11" ht="18.75" x14ac:dyDescent="0.3">
      <c r="A164" s="20"/>
      <c r="B164" s="2"/>
      <c r="C164" s="30"/>
      <c r="D164" s="4"/>
      <c r="E164" s="4"/>
      <c r="F164" s="25"/>
      <c r="G164" s="17"/>
      <c r="J164" s="12">
        <f t="shared" si="0"/>
        <v>0</v>
      </c>
      <c r="K164" s="70">
        <f t="shared" si="3"/>
        <v>5.5399999999863212</v>
      </c>
    </row>
    <row r="165" spans="1:11" ht="37.5" x14ac:dyDescent="0.3">
      <c r="A165" s="20"/>
      <c r="B165" s="2">
        <v>41922</v>
      </c>
      <c r="C165" s="49" t="s">
        <v>168</v>
      </c>
      <c r="D165" s="4"/>
      <c r="E165" s="4" t="s">
        <v>169</v>
      </c>
      <c r="F165" s="25">
        <v>835760</v>
      </c>
      <c r="G165" s="17">
        <v>1079751</v>
      </c>
      <c r="H165" s="10">
        <v>63719.05</v>
      </c>
      <c r="I165" s="10">
        <v>62000</v>
      </c>
      <c r="J165" s="12">
        <f t="shared" si="0"/>
        <v>-1719.0500000000029</v>
      </c>
      <c r="K165" s="75">
        <f t="shared" si="3"/>
        <v>-1713.5100000000166</v>
      </c>
    </row>
    <row r="166" spans="1:11" ht="18.75" x14ac:dyDescent="0.3">
      <c r="A166" s="20"/>
      <c r="B166" s="2"/>
      <c r="C166" s="30"/>
      <c r="D166" s="4"/>
      <c r="E166" s="4"/>
      <c r="F166" s="25"/>
      <c r="G166" s="17"/>
      <c r="J166" s="12">
        <f t="shared" si="0"/>
        <v>0</v>
      </c>
      <c r="K166" s="70">
        <f t="shared" si="3"/>
        <v>-1713.5100000000166</v>
      </c>
    </row>
    <row r="167" spans="1:11" ht="37.5" x14ac:dyDescent="0.3">
      <c r="A167" s="20"/>
      <c r="B167" s="2">
        <v>41922</v>
      </c>
      <c r="C167" s="49" t="s">
        <v>170</v>
      </c>
      <c r="D167" s="4"/>
      <c r="E167" s="4" t="s">
        <v>171</v>
      </c>
      <c r="F167" s="25">
        <v>863744</v>
      </c>
      <c r="G167" s="17">
        <v>1081330</v>
      </c>
      <c r="H167" s="10">
        <v>65160.959999999999</v>
      </c>
      <c r="I167" s="10">
        <v>64000</v>
      </c>
      <c r="J167" s="12">
        <f t="shared" si="0"/>
        <v>-1160.9599999999991</v>
      </c>
      <c r="K167" s="75">
        <f t="shared" si="3"/>
        <v>-2874.4700000000157</v>
      </c>
    </row>
    <row r="168" spans="1:11" ht="18.75" x14ac:dyDescent="0.3">
      <c r="A168" s="20"/>
      <c r="B168" s="2"/>
      <c r="C168" s="30"/>
      <c r="D168" s="4"/>
      <c r="E168" s="4"/>
      <c r="F168" s="25"/>
      <c r="G168" s="17"/>
      <c r="J168" s="12">
        <f t="shared" si="0"/>
        <v>0</v>
      </c>
      <c r="K168" s="70">
        <f t="shared" si="3"/>
        <v>-2874.4700000000157</v>
      </c>
    </row>
    <row r="169" spans="1:11" ht="25.5" x14ac:dyDescent="0.3">
      <c r="A169" s="20"/>
      <c r="B169" s="2">
        <v>41932</v>
      </c>
      <c r="C169" s="49" t="s">
        <v>172</v>
      </c>
      <c r="D169" s="4"/>
      <c r="E169" s="4" t="s">
        <v>173</v>
      </c>
      <c r="F169" s="25">
        <v>877500</v>
      </c>
      <c r="G169" s="17">
        <v>1083479</v>
      </c>
      <c r="H169" s="10">
        <v>53597.26</v>
      </c>
      <c r="I169" s="10">
        <v>65000</v>
      </c>
      <c r="J169" s="12">
        <f t="shared" si="0"/>
        <v>11402.739999999998</v>
      </c>
      <c r="K169" s="75">
        <f t="shared" si="3"/>
        <v>8528.2699999999822</v>
      </c>
    </row>
    <row r="170" spans="1:11" ht="18.75" x14ac:dyDescent="0.3">
      <c r="A170" s="20"/>
      <c r="B170" s="2"/>
      <c r="C170" s="30"/>
      <c r="D170" s="4"/>
      <c r="E170" s="4"/>
      <c r="F170" s="25"/>
      <c r="G170" s="17"/>
      <c r="J170" s="12">
        <f t="shared" si="0"/>
        <v>0</v>
      </c>
      <c r="K170" s="70">
        <f t="shared" si="3"/>
        <v>8528.2699999999822</v>
      </c>
    </row>
    <row r="171" spans="1:11" ht="37.5" x14ac:dyDescent="0.3">
      <c r="A171" s="20"/>
      <c r="B171" s="2">
        <v>41934</v>
      </c>
      <c r="C171" s="49" t="s">
        <v>178</v>
      </c>
      <c r="D171" s="4"/>
      <c r="E171" s="4" t="s">
        <v>179</v>
      </c>
      <c r="F171" s="25">
        <v>611100</v>
      </c>
      <c r="G171" s="17">
        <v>1085413</v>
      </c>
      <c r="H171" s="10">
        <v>41746.99</v>
      </c>
      <c r="I171" s="10">
        <v>45000</v>
      </c>
      <c r="J171" s="12">
        <f t="shared" si="0"/>
        <v>3253.010000000002</v>
      </c>
      <c r="K171" s="75">
        <f t="shared" si="3"/>
        <v>11781.279999999984</v>
      </c>
    </row>
    <row r="172" spans="1:11" ht="18.75" x14ac:dyDescent="0.3">
      <c r="A172" s="20"/>
      <c r="B172" s="2"/>
      <c r="C172" s="30"/>
      <c r="D172" s="4"/>
      <c r="E172" s="4"/>
      <c r="F172" s="25"/>
      <c r="G172" s="17"/>
      <c r="J172" s="12">
        <f t="shared" si="0"/>
        <v>0</v>
      </c>
      <c r="K172" s="70">
        <f t="shared" si="3"/>
        <v>11781.279999999984</v>
      </c>
    </row>
    <row r="173" spans="1:11" ht="37.5" x14ac:dyDescent="0.3">
      <c r="A173" s="20"/>
      <c r="B173" s="2">
        <v>41941</v>
      </c>
      <c r="C173" s="49" t="s">
        <v>174</v>
      </c>
      <c r="D173" s="4"/>
      <c r="E173" s="4" t="s">
        <v>175</v>
      </c>
      <c r="F173" s="25">
        <v>405450</v>
      </c>
      <c r="G173" s="17">
        <v>1085887</v>
      </c>
      <c r="H173" s="10">
        <v>42060.31</v>
      </c>
      <c r="I173" s="10">
        <v>30000</v>
      </c>
      <c r="J173" s="12">
        <f t="shared" si="0"/>
        <v>-12060.309999999998</v>
      </c>
      <c r="K173" s="75">
        <f t="shared" si="3"/>
        <v>-279.03000000001339</v>
      </c>
    </row>
    <row r="174" spans="1:11" ht="18.75" x14ac:dyDescent="0.3">
      <c r="A174" s="20"/>
      <c r="B174" s="2"/>
      <c r="C174" s="30"/>
      <c r="D174" s="4"/>
      <c r="E174" s="4"/>
      <c r="F174" s="25"/>
      <c r="G174" s="17"/>
      <c r="J174" s="12">
        <f t="shared" si="0"/>
        <v>0</v>
      </c>
      <c r="K174" s="70">
        <f t="shared" si="3"/>
        <v>-279.03000000001339</v>
      </c>
    </row>
    <row r="175" spans="1:11" ht="37.5" x14ac:dyDescent="0.3">
      <c r="A175" s="20"/>
      <c r="B175" s="2">
        <v>41942</v>
      </c>
      <c r="C175" s="49" t="s">
        <v>174</v>
      </c>
      <c r="D175" s="4"/>
      <c r="E175" s="4" t="s">
        <v>175</v>
      </c>
      <c r="F175" s="25">
        <v>3758.53</v>
      </c>
      <c r="G175" s="17">
        <v>1085887</v>
      </c>
      <c r="H175" s="10">
        <v>0</v>
      </c>
      <c r="I175" s="10">
        <v>279.02999999999997</v>
      </c>
      <c r="J175" s="12">
        <f t="shared" si="0"/>
        <v>279.02999999999997</v>
      </c>
      <c r="K175" s="75">
        <f t="shared" si="3"/>
        <v>-1.3415046851150692E-11</v>
      </c>
    </row>
    <row r="176" spans="1:11" ht="18.75" x14ac:dyDescent="0.3">
      <c r="A176" s="20"/>
      <c r="B176" s="2"/>
      <c r="C176" s="30"/>
      <c r="D176" s="4"/>
      <c r="E176" s="4"/>
      <c r="F176" s="25"/>
      <c r="G176" s="17"/>
      <c r="J176" s="12">
        <f t="shared" si="0"/>
        <v>0</v>
      </c>
      <c r="K176" s="70">
        <f t="shared" si="3"/>
        <v>-1.3415046851150692E-11</v>
      </c>
    </row>
    <row r="177" spans="1:12" ht="19.5" thickBot="1" x14ac:dyDescent="0.35">
      <c r="A177" s="20"/>
      <c r="B177" s="2"/>
      <c r="C177" s="30"/>
      <c r="D177" s="4"/>
      <c r="E177" s="4"/>
      <c r="F177" s="25"/>
      <c r="G177" s="17"/>
      <c r="J177" s="12">
        <f t="shared" si="0"/>
        <v>0</v>
      </c>
      <c r="K177" s="71">
        <f t="shared" si="3"/>
        <v>-1.3415046851150692E-11</v>
      </c>
    </row>
    <row r="178" spans="1:12" ht="15.75" x14ac:dyDescent="0.25">
      <c r="A178" s="20"/>
      <c r="B178" s="2"/>
      <c r="C178" s="30"/>
      <c r="D178" s="4"/>
      <c r="E178" s="4"/>
      <c r="F178" s="25"/>
      <c r="G178" s="17"/>
      <c r="J178" s="12">
        <f t="shared" si="0"/>
        <v>0</v>
      </c>
      <c r="K178"/>
    </row>
    <row r="179" spans="1:12" ht="21.75" thickBot="1" x14ac:dyDescent="0.4">
      <c r="G179" s="18"/>
      <c r="J179" s="12">
        <f t="shared" si="0"/>
        <v>0</v>
      </c>
      <c r="K179"/>
      <c r="L179" s="76" t="s">
        <v>211</v>
      </c>
    </row>
    <row r="180" spans="1:12" ht="15.75" thickBot="1" x14ac:dyDescent="0.3">
      <c r="J180" s="12">
        <f t="shared" si="0"/>
        <v>0</v>
      </c>
      <c r="K180"/>
    </row>
    <row r="181" spans="1:12" x14ac:dyDescent="0.25">
      <c r="I181" s="65">
        <f>SUM(J3:J180)</f>
        <v>-1.3415046851150692E-11</v>
      </c>
      <c r="J181" s="66"/>
      <c r="K181"/>
    </row>
    <row r="182" spans="1:12" ht="15.75" thickBot="1" x14ac:dyDescent="0.3">
      <c r="I182" s="67"/>
      <c r="J182" s="68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37"/>
  <sheetViews>
    <sheetView tabSelected="1" topLeftCell="A20" workbookViewId="0">
      <selection activeCell="F37" sqref="F37"/>
    </sheetView>
  </sheetViews>
  <sheetFormatPr baseColWidth="10" defaultRowHeight="15" x14ac:dyDescent="0.25"/>
  <cols>
    <col min="1" max="1" width="3.42578125" style="51" customWidth="1"/>
    <col min="2" max="2" width="11.42578125" style="5"/>
    <col min="3" max="3" width="55.42578125" customWidth="1"/>
    <col min="4" max="4" width="1.7109375" customWidth="1"/>
    <col min="5" max="5" width="8.42578125" style="43" customWidth="1"/>
    <col min="6" max="6" width="14.140625" style="58" bestFit="1" customWidth="1"/>
    <col min="7" max="7" width="10.140625" style="11" customWidth="1"/>
    <col min="8" max="9" width="11.42578125" style="10"/>
    <col min="10" max="10" width="12.7109375" style="10" bestFit="1" customWidth="1"/>
    <col min="11" max="11" width="13.85546875" style="60" customWidth="1"/>
  </cols>
  <sheetData>
    <row r="1" spans="1:11" ht="19.5" thickBot="1" x14ac:dyDescent="0.35">
      <c r="C1" s="50" t="s">
        <v>7</v>
      </c>
      <c r="D1" s="20"/>
      <c r="E1" s="41"/>
      <c r="F1" s="69" t="s">
        <v>180</v>
      </c>
      <c r="G1" s="69"/>
      <c r="H1" s="69"/>
      <c r="I1" s="69"/>
    </row>
    <row r="2" spans="1:11" ht="32.25" thickBot="1" x14ac:dyDescent="0.3">
      <c r="A2" s="56"/>
      <c r="B2" s="27"/>
      <c r="C2" s="14" t="s">
        <v>0</v>
      </c>
      <c r="D2" s="13"/>
      <c r="E2" s="42"/>
      <c r="F2" s="23" t="s">
        <v>1</v>
      </c>
      <c r="G2" s="16" t="s">
        <v>2</v>
      </c>
      <c r="H2" s="15" t="s">
        <v>3</v>
      </c>
      <c r="I2" s="29" t="s">
        <v>4</v>
      </c>
      <c r="J2" s="15" t="s">
        <v>5</v>
      </c>
      <c r="K2" s="81" t="s">
        <v>213</v>
      </c>
    </row>
    <row r="3" spans="1:11" ht="19.5" thickTop="1" x14ac:dyDescent="0.3">
      <c r="B3" s="5">
        <v>41942</v>
      </c>
      <c r="C3" s="21" t="s">
        <v>212</v>
      </c>
      <c r="G3" s="17"/>
      <c r="J3" s="77">
        <v>0</v>
      </c>
      <c r="K3" s="78"/>
    </row>
    <row r="4" spans="1:11" ht="24.75" x14ac:dyDescent="0.25">
      <c r="B4" s="2">
        <v>41957</v>
      </c>
      <c r="C4" s="57" t="s">
        <v>181</v>
      </c>
      <c r="E4" s="43" t="s">
        <v>165</v>
      </c>
      <c r="F4" s="58">
        <v>651360</v>
      </c>
      <c r="G4" s="17">
        <v>1091680</v>
      </c>
      <c r="H4" s="10">
        <v>47222.37</v>
      </c>
      <c r="I4" s="10">
        <v>48000</v>
      </c>
      <c r="J4" s="12">
        <f t="shared" ref="J4:J35" si="0">I4-H4</f>
        <v>777.62999999999738</v>
      </c>
      <c r="K4" s="82">
        <f>J4</f>
        <v>777.62999999999738</v>
      </c>
    </row>
    <row r="5" spans="1:11" ht="15.75" x14ac:dyDescent="0.25">
      <c r="B5" s="2"/>
      <c r="C5" s="30"/>
      <c r="D5" s="51"/>
      <c r="E5" s="52"/>
      <c r="F5" s="59"/>
      <c r="G5" s="46"/>
      <c r="H5" s="47"/>
      <c r="I5" s="47"/>
      <c r="J5" s="12">
        <f t="shared" si="0"/>
        <v>0</v>
      </c>
      <c r="K5" s="79">
        <f>K4+J5</f>
        <v>777.62999999999738</v>
      </c>
    </row>
    <row r="6" spans="1:11" ht="24.75" x14ac:dyDescent="0.25">
      <c r="B6" s="2">
        <v>41962</v>
      </c>
      <c r="C6" s="57" t="s">
        <v>182</v>
      </c>
      <c r="D6" s="51"/>
      <c r="E6" s="52" t="s">
        <v>183</v>
      </c>
      <c r="F6" s="59">
        <v>613800</v>
      </c>
      <c r="G6" s="46">
        <v>1092382</v>
      </c>
      <c r="H6" s="47">
        <v>44084.85</v>
      </c>
      <c r="I6" s="47">
        <v>45000</v>
      </c>
      <c r="J6" s="12">
        <f t="shared" si="0"/>
        <v>915.15000000000146</v>
      </c>
      <c r="K6" s="82">
        <f t="shared" ref="K6:K33" si="1">K5+J6</f>
        <v>1692.7799999999988</v>
      </c>
    </row>
    <row r="7" spans="1:11" ht="15.75" x14ac:dyDescent="0.25">
      <c r="B7" s="2"/>
      <c r="C7" s="30"/>
      <c r="D7" s="51"/>
      <c r="E7" s="52"/>
      <c r="F7" s="59"/>
      <c r="G7" s="46"/>
      <c r="H7" s="47"/>
      <c r="I7" s="47"/>
      <c r="J7" s="12">
        <f t="shared" si="0"/>
        <v>0</v>
      </c>
      <c r="K7" s="79">
        <f t="shared" si="1"/>
        <v>1692.7799999999988</v>
      </c>
    </row>
    <row r="8" spans="1:11" ht="36.75" x14ac:dyDescent="0.25">
      <c r="B8" s="2">
        <v>41967</v>
      </c>
      <c r="C8" s="57" t="s">
        <v>184</v>
      </c>
      <c r="D8" s="51"/>
      <c r="E8" s="52" t="s">
        <v>185</v>
      </c>
      <c r="F8" s="59">
        <v>629188</v>
      </c>
      <c r="G8" s="46">
        <v>1094181</v>
      </c>
      <c r="H8" s="47">
        <v>45381.65</v>
      </c>
      <c r="I8" s="47">
        <v>46000</v>
      </c>
      <c r="J8" s="12">
        <f t="shared" si="0"/>
        <v>618.34999999999854</v>
      </c>
      <c r="K8" s="82">
        <f t="shared" si="1"/>
        <v>2311.1299999999974</v>
      </c>
    </row>
    <row r="9" spans="1:11" ht="15.75" x14ac:dyDescent="0.25">
      <c r="B9" s="2"/>
      <c r="C9" s="30"/>
      <c r="D9" s="51"/>
      <c r="E9" s="52"/>
      <c r="F9" s="59"/>
      <c r="G9" s="46"/>
      <c r="H9" s="47"/>
      <c r="I9" s="47"/>
      <c r="J9" s="12">
        <f t="shared" si="0"/>
        <v>0</v>
      </c>
      <c r="K9" s="79">
        <f t="shared" si="1"/>
        <v>2311.1299999999974</v>
      </c>
    </row>
    <row r="10" spans="1:11" ht="24.75" x14ac:dyDescent="0.25">
      <c r="B10" s="2">
        <v>41974</v>
      </c>
      <c r="C10" s="49" t="s">
        <v>189</v>
      </c>
      <c r="D10" s="51"/>
      <c r="E10" s="52" t="s">
        <v>188</v>
      </c>
      <c r="F10" s="59">
        <v>619200</v>
      </c>
      <c r="G10" s="46">
        <v>1095649</v>
      </c>
      <c r="H10" s="47">
        <v>41913</v>
      </c>
      <c r="I10" s="47">
        <v>45000</v>
      </c>
      <c r="J10" s="12">
        <f t="shared" si="0"/>
        <v>3087</v>
      </c>
      <c r="K10" s="82">
        <f t="shared" si="1"/>
        <v>5398.1299999999974</v>
      </c>
    </row>
    <row r="11" spans="1:11" ht="15.75" x14ac:dyDescent="0.25">
      <c r="B11" s="2"/>
      <c r="C11" s="30"/>
      <c r="D11" s="51"/>
      <c r="E11" s="52"/>
      <c r="F11" s="59"/>
      <c r="G11" s="46"/>
      <c r="H11" s="47"/>
      <c r="I11" s="47"/>
      <c r="J11" s="12">
        <f t="shared" si="0"/>
        <v>0</v>
      </c>
      <c r="K11" s="79">
        <f t="shared" si="1"/>
        <v>5398.1299999999974</v>
      </c>
    </row>
    <row r="12" spans="1:11" ht="24.75" x14ac:dyDescent="0.25">
      <c r="B12" s="2">
        <v>41975</v>
      </c>
      <c r="C12" s="49" t="s">
        <v>190</v>
      </c>
      <c r="D12" s="51"/>
      <c r="E12" s="52" t="s">
        <v>191</v>
      </c>
      <c r="F12" s="59">
        <v>521145</v>
      </c>
      <c r="G12" s="46">
        <v>1096597</v>
      </c>
      <c r="H12" s="47">
        <v>42776.6</v>
      </c>
      <c r="I12" s="47">
        <v>37000</v>
      </c>
      <c r="J12" s="12">
        <f t="shared" si="0"/>
        <v>-5776.5999999999985</v>
      </c>
      <c r="K12" s="82">
        <f t="shared" si="1"/>
        <v>-378.47000000000116</v>
      </c>
    </row>
    <row r="13" spans="1:11" ht="15.75" x14ac:dyDescent="0.25">
      <c r="B13" s="2"/>
      <c r="C13" s="30"/>
      <c r="D13" s="51"/>
      <c r="E13" s="52"/>
      <c r="F13" s="59"/>
      <c r="G13" s="46"/>
      <c r="H13" s="47"/>
      <c r="I13" s="47"/>
      <c r="J13" s="12">
        <f t="shared" si="0"/>
        <v>0</v>
      </c>
      <c r="K13" s="79">
        <f t="shared" si="1"/>
        <v>-378.47000000000116</v>
      </c>
    </row>
    <row r="14" spans="1:11" ht="24.75" x14ac:dyDescent="0.25">
      <c r="B14" s="2">
        <v>41981</v>
      </c>
      <c r="C14" s="49" t="s">
        <v>186</v>
      </c>
      <c r="D14" s="51"/>
      <c r="E14" s="52" t="s">
        <v>187</v>
      </c>
      <c r="F14" s="59">
        <v>618340</v>
      </c>
      <c r="G14" s="46">
        <v>1099513</v>
      </c>
      <c r="H14" s="47">
        <v>39284.400000000001</v>
      </c>
      <c r="I14" s="47">
        <v>43000</v>
      </c>
      <c r="J14" s="12">
        <f t="shared" si="0"/>
        <v>3715.5999999999985</v>
      </c>
      <c r="K14" s="82">
        <f t="shared" si="1"/>
        <v>3337.1299999999974</v>
      </c>
    </row>
    <row r="15" spans="1:11" ht="15.75" x14ac:dyDescent="0.25">
      <c r="B15" s="2"/>
      <c r="C15" s="28"/>
      <c r="D15" s="51"/>
      <c r="E15" s="52"/>
      <c r="F15" s="59"/>
      <c r="G15" s="46"/>
      <c r="H15" s="47"/>
      <c r="I15" s="47"/>
      <c r="J15" s="12">
        <f t="shared" si="0"/>
        <v>0</v>
      </c>
      <c r="K15" s="79">
        <f t="shared" si="1"/>
        <v>3337.1299999999974</v>
      </c>
    </row>
    <row r="16" spans="1:11" ht="26.25" x14ac:dyDescent="0.25">
      <c r="B16" s="2">
        <v>41984</v>
      </c>
      <c r="C16" s="28" t="s">
        <v>194</v>
      </c>
      <c r="D16" s="51"/>
      <c r="E16" s="52" t="s">
        <v>195</v>
      </c>
      <c r="F16" s="59">
        <v>632917</v>
      </c>
      <c r="G16" s="46">
        <v>1098503</v>
      </c>
      <c r="H16" s="47">
        <v>42371.1</v>
      </c>
      <c r="I16" s="47">
        <v>43000</v>
      </c>
      <c r="J16" s="12">
        <f t="shared" si="0"/>
        <v>628.90000000000146</v>
      </c>
      <c r="K16" s="82">
        <f t="shared" si="1"/>
        <v>3966.0299999999988</v>
      </c>
    </row>
    <row r="17" spans="2:11" ht="15.75" x14ac:dyDescent="0.25">
      <c r="B17" s="2"/>
      <c r="C17" s="28"/>
      <c r="D17" s="51"/>
      <c r="E17" s="52"/>
      <c r="F17" s="59"/>
      <c r="G17" s="46"/>
      <c r="H17" s="47"/>
      <c r="I17" s="47"/>
      <c r="J17" s="12">
        <f t="shared" si="0"/>
        <v>0</v>
      </c>
      <c r="K17" s="79">
        <f t="shared" si="1"/>
        <v>3966.0299999999988</v>
      </c>
    </row>
    <row r="18" spans="2:11" ht="26.25" x14ac:dyDescent="0.25">
      <c r="B18" s="2">
        <v>41984</v>
      </c>
      <c r="C18" s="61" t="s">
        <v>192</v>
      </c>
      <c r="D18" s="51"/>
      <c r="E18" s="52" t="s">
        <v>193</v>
      </c>
      <c r="F18" s="59">
        <v>632917</v>
      </c>
      <c r="G18" s="46">
        <v>1100255</v>
      </c>
      <c r="H18" s="47">
        <v>39008.89</v>
      </c>
      <c r="I18" s="47">
        <v>43000</v>
      </c>
      <c r="J18" s="12">
        <f t="shared" si="0"/>
        <v>3991.1100000000006</v>
      </c>
      <c r="K18" s="82">
        <f t="shared" si="1"/>
        <v>7957.1399999999994</v>
      </c>
    </row>
    <row r="19" spans="2:11" ht="15.75" x14ac:dyDescent="0.25">
      <c r="B19" s="2"/>
      <c r="C19" s="53"/>
      <c r="D19" s="4"/>
      <c r="E19" s="4"/>
      <c r="F19" s="25"/>
      <c r="G19" s="46"/>
      <c r="H19" s="47"/>
      <c r="I19" s="47"/>
      <c r="J19" s="12">
        <f t="shared" si="0"/>
        <v>0</v>
      </c>
      <c r="K19" s="79">
        <f t="shared" si="1"/>
        <v>7957.1399999999994</v>
      </c>
    </row>
    <row r="20" spans="2:11" ht="26.25" x14ac:dyDescent="0.25">
      <c r="B20" s="2">
        <v>41988</v>
      </c>
      <c r="C20" s="62" t="s">
        <v>196</v>
      </c>
      <c r="D20" s="51"/>
      <c r="E20" s="52" t="s">
        <v>197</v>
      </c>
      <c r="F20" s="59">
        <v>637690</v>
      </c>
      <c r="G20" s="46">
        <v>1100140</v>
      </c>
      <c r="H20" s="47">
        <v>38441.870000000003</v>
      </c>
      <c r="I20" s="47">
        <v>43000</v>
      </c>
      <c r="J20" s="12">
        <f t="shared" si="0"/>
        <v>4558.1299999999974</v>
      </c>
      <c r="K20" s="82">
        <f t="shared" si="1"/>
        <v>12515.269999999997</v>
      </c>
    </row>
    <row r="21" spans="2:11" ht="15.75" x14ac:dyDescent="0.25">
      <c r="B21" s="8"/>
      <c r="C21" s="54"/>
      <c r="D21" s="7"/>
      <c r="E21" s="44"/>
      <c r="F21" s="26"/>
      <c r="G21" s="46"/>
      <c r="H21" s="47"/>
      <c r="I21" s="47"/>
      <c r="J21" s="12">
        <f t="shared" si="0"/>
        <v>0</v>
      </c>
      <c r="K21" s="79">
        <f t="shared" si="1"/>
        <v>12515.269999999997</v>
      </c>
    </row>
    <row r="22" spans="2:11" ht="26.25" x14ac:dyDescent="0.25">
      <c r="B22" s="2">
        <v>41990</v>
      </c>
      <c r="C22" s="62" t="s">
        <v>200</v>
      </c>
      <c r="D22" s="4"/>
      <c r="E22" s="4" t="s">
        <v>201</v>
      </c>
      <c r="F22" s="25">
        <v>511700</v>
      </c>
      <c r="G22" s="46">
        <v>1101027</v>
      </c>
      <c r="H22" s="47">
        <v>38132.089999999997</v>
      </c>
      <c r="I22" s="47">
        <v>35000</v>
      </c>
      <c r="J22" s="12">
        <f t="shared" si="0"/>
        <v>-3132.0899999999965</v>
      </c>
      <c r="K22" s="82">
        <f t="shared" si="1"/>
        <v>9383.18</v>
      </c>
    </row>
    <row r="23" spans="2:11" ht="15.75" x14ac:dyDescent="0.25">
      <c r="B23" s="2"/>
      <c r="C23" s="63"/>
      <c r="D23" s="4"/>
      <c r="E23" s="4"/>
      <c r="F23" s="25"/>
      <c r="G23" s="46"/>
      <c r="H23" s="47"/>
      <c r="I23" s="47"/>
      <c r="J23" s="12">
        <f t="shared" si="0"/>
        <v>0</v>
      </c>
      <c r="K23" s="79">
        <f t="shared" si="1"/>
        <v>9383.18</v>
      </c>
    </row>
    <row r="24" spans="2:11" ht="26.25" x14ac:dyDescent="0.25">
      <c r="B24" s="2">
        <v>41990</v>
      </c>
      <c r="C24" s="62" t="s">
        <v>198</v>
      </c>
      <c r="D24" s="51"/>
      <c r="E24" s="52" t="s">
        <v>199</v>
      </c>
      <c r="F24" s="59">
        <v>511700</v>
      </c>
      <c r="G24" s="46">
        <v>1101028</v>
      </c>
      <c r="H24" s="47">
        <v>38306.35</v>
      </c>
      <c r="I24" s="47">
        <v>35000</v>
      </c>
      <c r="J24" s="12">
        <f t="shared" si="0"/>
        <v>-3306.3499999999985</v>
      </c>
      <c r="K24" s="82">
        <f t="shared" si="1"/>
        <v>6076.8300000000017</v>
      </c>
    </row>
    <row r="25" spans="2:11" ht="15.75" x14ac:dyDescent="0.25">
      <c r="B25" s="2"/>
      <c r="C25" s="63"/>
      <c r="D25" s="51"/>
      <c r="E25" s="52"/>
      <c r="F25" s="59"/>
      <c r="G25" s="46"/>
      <c r="H25" s="47"/>
      <c r="I25" s="47"/>
      <c r="J25" s="12">
        <f t="shared" si="0"/>
        <v>0</v>
      </c>
      <c r="K25" s="79">
        <f t="shared" si="1"/>
        <v>6076.8300000000017</v>
      </c>
    </row>
    <row r="26" spans="2:11" ht="26.25" x14ac:dyDescent="0.25">
      <c r="B26" s="2">
        <v>41991</v>
      </c>
      <c r="C26" s="62" t="s">
        <v>202</v>
      </c>
      <c r="D26" s="51"/>
      <c r="E26" s="52" t="s">
        <v>203</v>
      </c>
      <c r="F26" s="59">
        <v>436200</v>
      </c>
      <c r="G26" s="46">
        <v>1101265</v>
      </c>
      <c r="H26" s="47">
        <v>35179.589999999997</v>
      </c>
      <c r="I26" s="47">
        <v>30000</v>
      </c>
      <c r="J26" s="12">
        <f t="shared" si="0"/>
        <v>-5179.5899999999965</v>
      </c>
      <c r="K26" s="82">
        <f t="shared" si="1"/>
        <v>897.24000000000524</v>
      </c>
    </row>
    <row r="27" spans="2:11" ht="15.75" x14ac:dyDescent="0.25">
      <c r="B27" s="2"/>
      <c r="C27" s="30"/>
      <c r="D27" s="4"/>
      <c r="E27" s="4"/>
      <c r="F27" s="25"/>
      <c r="G27" s="46"/>
      <c r="H27" s="47"/>
      <c r="I27" s="47"/>
      <c r="J27" s="12">
        <f t="shared" si="0"/>
        <v>0</v>
      </c>
      <c r="K27" s="79">
        <f t="shared" si="1"/>
        <v>897.24000000000524</v>
      </c>
    </row>
    <row r="28" spans="2:11" ht="24.75" x14ac:dyDescent="0.25">
      <c r="B28" s="2">
        <v>41996</v>
      </c>
      <c r="C28" s="49" t="s">
        <v>204</v>
      </c>
      <c r="D28" s="4"/>
      <c r="E28" s="4" t="s">
        <v>205</v>
      </c>
      <c r="F28" s="25">
        <v>514535</v>
      </c>
      <c r="G28" s="46">
        <v>1102687</v>
      </c>
      <c r="H28" s="47">
        <v>33693.89</v>
      </c>
      <c r="I28" s="47">
        <v>35000</v>
      </c>
      <c r="J28" s="12">
        <f t="shared" si="0"/>
        <v>1306.1100000000006</v>
      </c>
      <c r="K28" s="82">
        <f t="shared" si="1"/>
        <v>2203.3500000000058</v>
      </c>
    </row>
    <row r="29" spans="2:11" ht="15.75" x14ac:dyDescent="0.25">
      <c r="B29" s="2"/>
      <c r="C29" s="55"/>
      <c r="D29" s="4"/>
      <c r="E29" s="4"/>
      <c r="F29" s="25"/>
      <c r="G29" s="46"/>
      <c r="H29" s="47"/>
      <c r="I29" s="47"/>
      <c r="J29" s="12">
        <f t="shared" si="0"/>
        <v>0</v>
      </c>
      <c r="K29" s="79">
        <f t="shared" si="1"/>
        <v>2203.3500000000058</v>
      </c>
    </row>
    <row r="30" spans="2:11" ht="26.25" x14ac:dyDescent="0.25">
      <c r="B30" s="2">
        <v>41997</v>
      </c>
      <c r="C30" s="64" t="s">
        <v>206</v>
      </c>
      <c r="D30" s="4"/>
      <c r="E30" s="4" t="s">
        <v>207</v>
      </c>
      <c r="F30" s="25">
        <v>486420</v>
      </c>
      <c r="G30" s="46">
        <v>1104146</v>
      </c>
      <c r="H30" s="47">
        <v>33934.769999999997</v>
      </c>
      <c r="I30" s="47">
        <v>33000</v>
      </c>
      <c r="J30" s="12">
        <f t="shared" si="0"/>
        <v>-934.7699999999968</v>
      </c>
      <c r="K30" s="82">
        <f t="shared" si="1"/>
        <v>1268.580000000009</v>
      </c>
    </row>
    <row r="31" spans="2:11" ht="15.75" x14ac:dyDescent="0.25">
      <c r="B31" s="2"/>
      <c r="C31" s="55"/>
      <c r="D31" s="4"/>
      <c r="E31" s="4"/>
      <c r="F31" s="25"/>
      <c r="G31" s="46"/>
      <c r="H31" s="47"/>
      <c r="I31" s="47"/>
      <c r="J31" s="12">
        <f t="shared" si="0"/>
        <v>0</v>
      </c>
      <c r="K31" s="79">
        <f t="shared" si="1"/>
        <v>1268.580000000009</v>
      </c>
    </row>
    <row r="32" spans="2:11" ht="26.25" x14ac:dyDescent="0.25">
      <c r="B32" s="2">
        <v>41999</v>
      </c>
      <c r="C32" s="64" t="s">
        <v>208</v>
      </c>
      <c r="D32" s="4"/>
      <c r="E32" s="4" t="s">
        <v>209</v>
      </c>
      <c r="F32" s="25">
        <v>1002320</v>
      </c>
      <c r="G32" s="46">
        <v>1103502</v>
      </c>
      <c r="H32" s="47">
        <v>63552</v>
      </c>
      <c r="I32" s="47">
        <v>68000</v>
      </c>
      <c r="J32" s="12">
        <f t="shared" si="0"/>
        <v>4448</v>
      </c>
      <c r="K32" s="82">
        <f t="shared" si="1"/>
        <v>5716.580000000009</v>
      </c>
    </row>
    <row r="33" spans="2:12" ht="16.5" thickBot="1" x14ac:dyDescent="0.3">
      <c r="B33" s="2"/>
      <c r="C33" s="55"/>
      <c r="D33" s="4"/>
      <c r="E33" s="4"/>
      <c r="F33" s="25"/>
      <c r="G33" s="46"/>
      <c r="H33" s="47"/>
      <c r="I33" s="47"/>
      <c r="J33" s="12">
        <f t="shared" si="0"/>
        <v>0</v>
      </c>
      <c r="K33" s="80">
        <f t="shared" si="1"/>
        <v>5716.580000000009</v>
      </c>
    </row>
    <row r="34" spans="2:12" ht="15.75" x14ac:dyDescent="0.25">
      <c r="B34" s="2"/>
      <c r="C34" s="55"/>
      <c r="D34" s="4"/>
      <c r="E34" s="4"/>
      <c r="F34" s="25"/>
      <c r="G34" s="46"/>
      <c r="H34" s="47"/>
      <c r="I34" s="47"/>
      <c r="J34" s="12">
        <f t="shared" si="0"/>
        <v>0</v>
      </c>
      <c r="K34" s="51"/>
    </row>
    <row r="35" spans="2:12" ht="19.5" thickBot="1" x14ac:dyDescent="0.35">
      <c r="J35" s="12">
        <f t="shared" si="0"/>
        <v>0</v>
      </c>
      <c r="K35" s="51"/>
      <c r="L35" s="83" t="s">
        <v>211</v>
      </c>
    </row>
    <row r="36" spans="2:12" x14ac:dyDescent="0.25">
      <c r="I36" s="65">
        <f>SUM(J3:J35)</f>
        <v>5716.580000000009</v>
      </c>
      <c r="J36" s="66"/>
      <c r="K36" s="51"/>
    </row>
    <row r="37" spans="2:12" ht="15.75" thickBot="1" x14ac:dyDescent="0.3">
      <c r="I37" s="67"/>
      <c r="J37" s="68"/>
      <c r="K37" s="51"/>
    </row>
  </sheetData>
  <sortState ref="B22:J26">
    <sortCondition ref="E22:E26"/>
  </sortState>
  <mergeCells count="2">
    <mergeCell ref="I36:J37"/>
    <mergeCell ref="F1:I1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AÑO  2 0 1 4</vt:lpstr>
      <vt:lpstr>NOVIEMBRE 2014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2017-01-18T17:35:56Z</dcterms:modified>
</cp:coreProperties>
</file>