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730" windowHeight="9975"/>
  </bookViews>
  <sheets>
    <sheet name="REMISIONES " sheetId="1" r:id="rId1"/>
    <sheet name="CENTRAL REMIS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UJ2" i="2" l="1"/>
  <c r="AUC2" i="2"/>
  <c r="ATV1" i="2"/>
  <c r="AUI7" i="2"/>
  <c r="AUI8" i="2" s="1"/>
  <c r="AUI9" i="2" s="1"/>
  <c r="AUI10" i="2" s="1"/>
  <c r="AUI11" i="2" s="1"/>
  <c r="AUI12" i="2" s="1"/>
  <c r="AUI13" i="2" s="1"/>
  <c r="AUI14" i="2" s="1"/>
  <c r="AUI15" i="2" s="1"/>
  <c r="AUI16" i="2" s="1"/>
  <c r="AUI17" i="2" s="1"/>
  <c r="AUI18" i="2" s="1"/>
  <c r="AUI19" i="2" s="1"/>
  <c r="AUI20" i="2" s="1"/>
  <c r="AUI21" i="2" s="1"/>
  <c r="AUI22" i="2" s="1"/>
  <c r="AUI23" i="2" s="1"/>
  <c r="AUI24" i="2" s="1"/>
  <c r="AUI25" i="2" s="1"/>
  <c r="AUI26" i="2" s="1"/>
  <c r="AUI27" i="2" s="1"/>
  <c r="AUI28" i="2" s="1"/>
  <c r="AUI29" i="2" s="1"/>
  <c r="AUI30" i="2" s="1"/>
  <c r="AUI31" i="2" s="1"/>
  <c r="AUI32" i="2" s="1"/>
  <c r="AUI33" i="2" s="1"/>
  <c r="AUI34" i="2" s="1"/>
  <c r="AUI35" i="2" s="1"/>
  <c r="AUI36" i="2" s="1"/>
  <c r="AUI37" i="2" s="1"/>
  <c r="AUI38" i="2" s="1"/>
  <c r="AUI39" i="2" s="1"/>
  <c r="AUI40" i="2" s="1"/>
  <c r="AUI41" i="2" s="1"/>
  <c r="AUI42" i="2" s="1"/>
  <c r="AUI43" i="2" s="1"/>
  <c r="AUD2" i="2"/>
  <c r="AB1" i="2"/>
  <c r="U1" i="2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N1" i="2"/>
  <c r="H565" i="1" l="1"/>
  <c r="H280" i="1" l="1"/>
  <c r="H88" i="1"/>
  <c r="AEM2" i="2" l="1"/>
  <c r="AEF2" i="2"/>
  <c r="AEL6" i="2"/>
  <c r="AEL7" i="2" s="1"/>
  <c r="AEL8" i="2" s="1"/>
  <c r="AEL9" i="2" s="1"/>
  <c r="AEL10" i="2" s="1"/>
  <c r="AEL11" i="2" s="1"/>
  <c r="AEL12" i="2" s="1"/>
  <c r="AEL13" i="2" s="1"/>
  <c r="AEL14" i="2" s="1"/>
  <c r="AEL15" i="2" s="1"/>
  <c r="AEL16" i="2" s="1"/>
  <c r="AEL17" i="2" s="1"/>
  <c r="AEL18" i="2" s="1"/>
  <c r="AEL19" i="2" s="1"/>
  <c r="AEL20" i="2" s="1"/>
  <c r="AEL21" i="2" s="1"/>
  <c r="AEL22" i="2" s="1"/>
  <c r="AEL23" i="2" s="1"/>
  <c r="AEL24" i="2" s="1"/>
  <c r="AEL25" i="2" s="1"/>
  <c r="AEL26" i="2" s="1"/>
  <c r="AEL27" i="2" s="1"/>
  <c r="AEL28" i="2" s="1"/>
  <c r="AEL29" i="2" s="1"/>
  <c r="AEL30" i="2" s="1"/>
  <c r="AEL31" i="2" s="1"/>
  <c r="AEL32" i="2" s="1"/>
  <c r="AEL33" i="2" s="1"/>
  <c r="AEL34" i="2" s="1"/>
  <c r="AEL35" i="2" s="1"/>
  <c r="AEL36" i="2" s="1"/>
  <c r="AEL37" i="2" s="1"/>
  <c r="AEL38" i="2" s="1"/>
  <c r="AEL39" i="2" s="1"/>
  <c r="AEL40" i="2" s="1"/>
  <c r="AEL41" i="2" s="1"/>
  <c r="AEL42" i="2" s="1"/>
  <c r="AEL43" i="2" s="1"/>
  <c r="AAZ2" i="2"/>
  <c r="AAS2" i="2"/>
  <c r="AAY7" i="2"/>
  <c r="AAY8" i="2" s="1"/>
  <c r="AAY9" i="2" s="1"/>
  <c r="AAY10" i="2" s="1"/>
  <c r="AAY11" i="2" s="1"/>
  <c r="AAY12" i="2" s="1"/>
  <c r="AAY13" i="2" s="1"/>
  <c r="AAY14" i="2" s="1"/>
  <c r="AAY15" i="2" s="1"/>
  <c r="AAY16" i="2" s="1"/>
  <c r="AAY17" i="2" s="1"/>
  <c r="AAY18" i="2" s="1"/>
  <c r="AAY19" i="2" s="1"/>
  <c r="AAY20" i="2" s="1"/>
  <c r="AAY21" i="2" s="1"/>
  <c r="AAY22" i="2" s="1"/>
  <c r="AAY23" i="2" s="1"/>
  <c r="AAY24" i="2" s="1"/>
  <c r="AAY25" i="2" s="1"/>
  <c r="AAY26" i="2" s="1"/>
  <c r="AAY27" i="2" s="1"/>
  <c r="AAY28" i="2" s="1"/>
  <c r="AAY29" i="2" s="1"/>
  <c r="AAY30" i="2" s="1"/>
  <c r="AAY31" i="2" s="1"/>
  <c r="AAY32" i="2" s="1"/>
  <c r="AAY33" i="2" s="1"/>
  <c r="AAY34" i="2" s="1"/>
  <c r="AAY35" i="2" s="1"/>
  <c r="AAY36" i="2" s="1"/>
  <c r="AAY37" i="2" s="1"/>
  <c r="AAY38" i="2" s="1"/>
  <c r="AAY39" i="2" s="1"/>
  <c r="AAY40" i="2" s="1"/>
  <c r="AAY41" i="2" s="1"/>
  <c r="AAY42" i="2" s="1"/>
  <c r="AAY43" i="2" s="1"/>
  <c r="AAY6" i="2"/>
  <c r="G805" i="1" l="1"/>
  <c r="E805" i="1"/>
  <c r="H803" i="1"/>
  <c r="H802" i="1"/>
  <c r="H801" i="1"/>
  <c r="H800" i="1"/>
  <c r="H799" i="1"/>
  <c r="H79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B62" i="1"/>
  <c r="A123" i="1" s="1"/>
  <c r="A184" i="1" s="1"/>
  <c r="A245" i="1" s="1"/>
  <c r="A306" i="1" s="1"/>
  <c r="A367" i="1" s="1"/>
  <c r="A428" i="1" s="1"/>
  <c r="A489" i="1" s="1"/>
  <c r="A550" i="1" s="1"/>
  <c r="A611" i="1" s="1"/>
  <c r="A673" i="1" s="1"/>
  <c r="A734" i="1" s="1"/>
  <c r="A796" i="1" s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ANI20" i="2"/>
  <c r="ANI21" i="2" s="1"/>
  <c r="ANI22" i="2" s="1"/>
  <c r="ANI23" i="2" s="1"/>
  <c r="ANI24" i="2" s="1"/>
  <c r="ANI25" i="2" s="1"/>
  <c r="ANI26" i="2" s="1"/>
  <c r="ANI27" i="2" s="1"/>
  <c r="ANI28" i="2" s="1"/>
  <c r="ANI29" i="2" s="1"/>
  <c r="ANI30" i="2" s="1"/>
  <c r="ANI31" i="2" s="1"/>
  <c r="ANI32" i="2" s="1"/>
  <c r="ANI33" i="2" s="1"/>
  <c r="ANI34" i="2" s="1"/>
  <c r="ANI35" i="2" s="1"/>
  <c r="ANI36" i="2" s="1"/>
  <c r="ANI37" i="2" s="1"/>
  <c r="ANI38" i="2" s="1"/>
  <c r="ANI39" i="2" s="1"/>
  <c r="ANI40" i="2" s="1"/>
  <c r="ANI41" i="2" s="1"/>
  <c r="ANI42" i="2" s="1"/>
  <c r="ANI43" i="2" s="1"/>
  <c r="WC18" i="2"/>
  <c r="WC19" i="2" s="1"/>
  <c r="WC20" i="2" s="1"/>
  <c r="WC21" i="2" s="1"/>
  <c r="WC22" i="2" s="1"/>
  <c r="WC23" i="2" s="1"/>
  <c r="WC24" i="2" s="1"/>
  <c r="WC25" i="2" s="1"/>
  <c r="WC26" i="2" s="1"/>
  <c r="WC27" i="2" s="1"/>
  <c r="WC28" i="2" s="1"/>
  <c r="WC29" i="2" s="1"/>
  <c r="WC30" i="2" s="1"/>
  <c r="WC31" i="2" s="1"/>
  <c r="WC32" i="2" s="1"/>
  <c r="WC33" i="2" s="1"/>
  <c r="WC34" i="2" s="1"/>
  <c r="WC35" i="2" s="1"/>
  <c r="WC36" i="2" s="1"/>
  <c r="WC37" i="2" s="1"/>
  <c r="WC38" i="2" s="1"/>
  <c r="WC39" i="2" s="1"/>
  <c r="WC40" i="2" s="1"/>
  <c r="WC41" i="2" s="1"/>
  <c r="WC42" i="2" s="1"/>
  <c r="CZ11" i="2"/>
  <c r="CZ12" i="2" s="1"/>
  <c r="CZ13" i="2" s="1"/>
  <c r="CZ14" i="2" s="1"/>
  <c r="CZ15" i="2" s="1"/>
  <c r="CZ16" i="2" s="1"/>
  <c r="CZ17" i="2" s="1"/>
  <c r="CZ18" i="2" s="1"/>
  <c r="CZ19" i="2" s="1"/>
  <c r="CZ20" i="2" s="1"/>
  <c r="CZ21" i="2" s="1"/>
  <c r="CZ22" i="2" s="1"/>
  <c r="CZ23" i="2" s="1"/>
  <c r="CZ24" i="2" s="1"/>
  <c r="CZ25" i="2" s="1"/>
  <c r="CZ26" i="2" s="1"/>
  <c r="CZ27" i="2" s="1"/>
  <c r="CZ28" i="2" s="1"/>
  <c r="CZ29" i="2" s="1"/>
  <c r="CZ30" i="2" s="1"/>
  <c r="CZ31" i="2" s="1"/>
  <c r="CZ32" i="2" s="1"/>
  <c r="CZ33" i="2" s="1"/>
  <c r="CZ34" i="2" s="1"/>
  <c r="CZ35" i="2" s="1"/>
  <c r="CZ36" i="2" s="1"/>
  <c r="CZ37" i="2" s="1"/>
  <c r="CZ38" i="2" s="1"/>
  <c r="CZ39" i="2" s="1"/>
  <c r="CZ40" i="2" s="1"/>
  <c r="CZ41" i="2" s="1"/>
  <c r="CZ42" i="2" s="1"/>
  <c r="CZ43" i="2" s="1"/>
  <c r="AXV7" i="2"/>
  <c r="AXV8" i="2" s="1"/>
  <c r="AXV9" i="2" s="1"/>
  <c r="AXV10" i="2" s="1"/>
  <c r="AXV11" i="2" s="1"/>
  <c r="AXV12" i="2" s="1"/>
  <c r="AXV13" i="2" s="1"/>
  <c r="AXV14" i="2" s="1"/>
  <c r="AXV15" i="2" s="1"/>
  <c r="AXV16" i="2" s="1"/>
  <c r="AXV17" i="2" s="1"/>
  <c r="AXV18" i="2" s="1"/>
  <c r="AXV19" i="2" s="1"/>
  <c r="AXV20" i="2" s="1"/>
  <c r="AXV21" i="2" s="1"/>
  <c r="AXV22" i="2" s="1"/>
  <c r="AXV23" i="2" s="1"/>
  <c r="AXV24" i="2" s="1"/>
  <c r="AXV25" i="2" s="1"/>
  <c r="AXV26" i="2" s="1"/>
  <c r="AXV27" i="2" s="1"/>
  <c r="AXV28" i="2" s="1"/>
  <c r="AXV29" i="2" s="1"/>
  <c r="AXV30" i="2" s="1"/>
  <c r="AXV31" i="2" s="1"/>
  <c r="AXV32" i="2" s="1"/>
  <c r="AXV33" i="2" s="1"/>
  <c r="AXV34" i="2" s="1"/>
  <c r="AXV35" i="2" s="1"/>
  <c r="AXV36" i="2" s="1"/>
  <c r="AXV37" i="2" s="1"/>
  <c r="AXV38" i="2" s="1"/>
  <c r="AXV39" i="2" s="1"/>
  <c r="AXV40" i="2" s="1"/>
  <c r="AXV41" i="2" s="1"/>
  <c r="AXV42" i="2" s="1"/>
  <c r="AXV43" i="2" s="1"/>
  <c r="AUB7" i="2"/>
  <c r="AUB8" i="2" s="1"/>
  <c r="AUB9" i="2" s="1"/>
  <c r="AUB10" i="2" s="1"/>
  <c r="AUB11" i="2" s="1"/>
  <c r="AUB12" i="2" s="1"/>
  <c r="AUB13" i="2" s="1"/>
  <c r="AUB14" i="2" s="1"/>
  <c r="AUB15" i="2" s="1"/>
  <c r="AUB16" i="2" s="1"/>
  <c r="AUB17" i="2" s="1"/>
  <c r="AUB18" i="2" s="1"/>
  <c r="AUB19" i="2" s="1"/>
  <c r="AUB20" i="2" s="1"/>
  <c r="AUB21" i="2" s="1"/>
  <c r="AUB22" i="2" s="1"/>
  <c r="AUB23" i="2" s="1"/>
  <c r="AUB24" i="2" s="1"/>
  <c r="AUB25" i="2" s="1"/>
  <c r="AUB26" i="2" s="1"/>
  <c r="AUB27" i="2" s="1"/>
  <c r="AUB28" i="2" s="1"/>
  <c r="AUB29" i="2" s="1"/>
  <c r="AUB30" i="2" s="1"/>
  <c r="AUB31" i="2" s="1"/>
  <c r="AUB32" i="2" s="1"/>
  <c r="AUB33" i="2" s="1"/>
  <c r="AUB34" i="2" s="1"/>
  <c r="AUB35" i="2" s="1"/>
  <c r="AUB36" i="2" s="1"/>
  <c r="AUB37" i="2" s="1"/>
  <c r="AUB38" i="2" s="1"/>
  <c r="AUB39" i="2" s="1"/>
  <c r="AUB40" i="2" s="1"/>
  <c r="AUB41" i="2" s="1"/>
  <c r="AUB42" i="2" s="1"/>
  <c r="AUB43" i="2" s="1"/>
  <c r="ATG7" i="2"/>
  <c r="ATG8" i="2" s="1"/>
  <c r="ATG9" i="2" s="1"/>
  <c r="ATG10" i="2" s="1"/>
  <c r="ATG11" i="2" s="1"/>
  <c r="ATG12" i="2" s="1"/>
  <c r="ATG13" i="2" s="1"/>
  <c r="ATG14" i="2" s="1"/>
  <c r="ATG15" i="2" s="1"/>
  <c r="ATG16" i="2" s="1"/>
  <c r="ATG17" i="2" s="1"/>
  <c r="ATG18" i="2" s="1"/>
  <c r="ATG19" i="2" s="1"/>
  <c r="ATG20" i="2" s="1"/>
  <c r="ATG21" i="2" s="1"/>
  <c r="ATG22" i="2" s="1"/>
  <c r="ATG23" i="2" s="1"/>
  <c r="ATG24" i="2" s="1"/>
  <c r="ATG25" i="2" s="1"/>
  <c r="ATG26" i="2" s="1"/>
  <c r="ATG27" i="2" s="1"/>
  <c r="ATG28" i="2" s="1"/>
  <c r="ATG29" i="2" s="1"/>
  <c r="ATG30" i="2" s="1"/>
  <c r="ATG31" i="2" s="1"/>
  <c r="ATG32" i="2" s="1"/>
  <c r="ATG33" i="2" s="1"/>
  <c r="ATG34" i="2" s="1"/>
  <c r="ATG35" i="2" s="1"/>
  <c r="ATG36" i="2" s="1"/>
  <c r="ATG37" i="2" s="1"/>
  <c r="ATG38" i="2" s="1"/>
  <c r="ATG39" i="2" s="1"/>
  <c r="ATG40" i="2" s="1"/>
  <c r="ATG41" i="2" s="1"/>
  <c r="ATG42" i="2" s="1"/>
  <c r="ATG43" i="2" s="1"/>
  <c r="ATG44" i="2" s="1"/>
  <c r="ATG45" i="2" s="1"/>
  <c r="ATG46" i="2" s="1"/>
  <c r="ATG47" i="2" s="1"/>
  <c r="ATG48" i="2" s="1"/>
  <c r="ATG49" i="2" s="1"/>
  <c r="ATG50" i="2" s="1"/>
  <c r="ATG51" i="2" s="1"/>
  <c r="ATG52" i="2" s="1"/>
  <c r="ATG53" i="2" s="1"/>
  <c r="ATG54" i="2" s="1"/>
  <c r="ATG55" i="2" s="1"/>
  <c r="ATG56" i="2" s="1"/>
  <c r="ATG57" i="2" s="1"/>
  <c r="ATG58" i="2" s="1"/>
  <c r="ATG59" i="2" s="1"/>
  <c r="ATG60" i="2" s="1"/>
  <c r="ATG61" i="2" s="1"/>
  <c r="ATG62" i="2" s="1"/>
  <c r="ATG63" i="2" s="1"/>
  <c r="ATG64" i="2" s="1"/>
  <c r="ATG65" i="2" s="1"/>
  <c r="ATG66" i="2" s="1"/>
  <c r="ATG67" i="2" s="1"/>
  <c r="ATG68" i="2" s="1"/>
  <c r="ATG69" i="2" s="1"/>
  <c r="ATG70" i="2" s="1"/>
  <c r="ATG71" i="2" s="1"/>
  <c r="ATG72" i="2" s="1"/>
  <c r="ATG73" i="2" s="1"/>
  <c r="FY7" i="2"/>
  <c r="FY8" i="2" s="1"/>
  <c r="FY9" i="2" s="1"/>
  <c r="FY10" i="2" s="1"/>
  <c r="FY11" i="2" s="1"/>
  <c r="FY12" i="2" s="1"/>
  <c r="FY13" i="2" s="1"/>
  <c r="FY14" i="2" s="1"/>
  <c r="FY15" i="2" s="1"/>
  <c r="FY16" i="2" s="1"/>
  <c r="FY17" i="2" s="1"/>
  <c r="FY18" i="2" s="1"/>
  <c r="FY19" i="2" s="1"/>
  <c r="FY20" i="2" s="1"/>
  <c r="FY21" i="2" s="1"/>
  <c r="FY22" i="2" s="1"/>
  <c r="FY23" i="2" s="1"/>
  <c r="FY24" i="2" s="1"/>
  <c r="FY25" i="2" s="1"/>
  <c r="FY26" i="2" s="1"/>
  <c r="FY27" i="2" s="1"/>
  <c r="FY28" i="2" s="1"/>
  <c r="FY29" i="2" s="1"/>
  <c r="FY30" i="2" s="1"/>
  <c r="FY31" i="2" s="1"/>
  <c r="FY32" i="2" s="1"/>
  <c r="FY33" i="2" s="1"/>
  <c r="FY34" i="2" s="1"/>
  <c r="FY35" i="2" s="1"/>
  <c r="FY36" i="2" s="1"/>
  <c r="FY37" i="2" s="1"/>
  <c r="FY38" i="2" s="1"/>
  <c r="FY39" i="2" s="1"/>
  <c r="FY40" i="2" s="1"/>
  <c r="FY41" i="2" s="1"/>
  <c r="FY42" i="2" s="1"/>
  <c r="FY43" i="2" s="1"/>
  <c r="FY44" i="2" s="1"/>
  <c r="FY45" i="2" s="1"/>
  <c r="FY46" i="2" s="1"/>
  <c r="FY47" i="2" s="1"/>
  <c r="FY48" i="2" s="1"/>
  <c r="FY49" i="2" s="1"/>
  <c r="FY50" i="2" s="1"/>
  <c r="FR7" i="2"/>
  <c r="FR8" i="2" s="1"/>
  <c r="FR9" i="2" s="1"/>
  <c r="FR10" i="2" s="1"/>
  <c r="FR11" i="2" s="1"/>
  <c r="FR12" i="2" s="1"/>
  <c r="FR13" i="2" s="1"/>
  <c r="FR14" i="2" s="1"/>
  <c r="FR15" i="2" s="1"/>
  <c r="FR16" i="2" s="1"/>
  <c r="FR17" i="2" s="1"/>
  <c r="FR18" i="2" s="1"/>
  <c r="FR19" i="2" s="1"/>
  <c r="FR20" i="2" s="1"/>
  <c r="FR21" i="2" s="1"/>
  <c r="FR22" i="2" s="1"/>
  <c r="FR23" i="2" s="1"/>
  <c r="FR24" i="2" s="1"/>
  <c r="FR25" i="2" s="1"/>
  <c r="FR26" i="2" s="1"/>
  <c r="FR27" i="2" s="1"/>
  <c r="FR28" i="2" s="1"/>
  <c r="FR29" i="2" s="1"/>
  <c r="FR30" i="2" s="1"/>
  <c r="FR31" i="2" s="1"/>
  <c r="FR32" i="2" s="1"/>
  <c r="FR33" i="2" s="1"/>
  <c r="FR34" i="2" s="1"/>
  <c r="FR35" i="2" s="1"/>
  <c r="FR36" i="2" s="1"/>
  <c r="FR37" i="2" s="1"/>
  <c r="FR38" i="2" s="1"/>
  <c r="FR39" i="2" s="1"/>
  <c r="FR40" i="2" s="1"/>
  <c r="FR41" i="2" s="1"/>
  <c r="FR42" i="2" s="1"/>
  <c r="FR43" i="2" s="1"/>
  <c r="FR44" i="2" s="1"/>
  <c r="FR45" i="2" s="1"/>
  <c r="FR46" i="2" s="1"/>
  <c r="FR47" i="2" s="1"/>
  <c r="FR48" i="2" s="1"/>
  <c r="FR49" i="2" s="1"/>
  <c r="FR50" i="2" s="1"/>
  <c r="EW7" i="2"/>
  <c r="EW8" i="2" s="1"/>
  <c r="EW9" i="2" s="1"/>
  <c r="EW10" i="2" s="1"/>
  <c r="EW11" i="2" s="1"/>
  <c r="EW12" i="2" s="1"/>
  <c r="EW13" i="2" s="1"/>
  <c r="EW14" i="2" s="1"/>
  <c r="EW15" i="2" s="1"/>
  <c r="EW16" i="2" s="1"/>
  <c r="EW17" i="2" s="1"/>
  <c r="EW18" i="2" s="1"/>
  <c r="EW19" i="2" s="1"/>
  <c r="EW20" i="2" s="1"/>
  <c r="EW21" i="2" s="1"/>
  <c r="EW22" i="2" s="1"/>
  <c r="EW23" i="2" s="1"/>
  <c r="EW24" i="2" s="1"/>
  <c r="EW25" i="2" s="1"/>
  <c r="EW26" i="2" s="1"/>
  <c r="EW27" i="2" s="1"/>
  <c r="EW28" i="2" s="1"/>
  <c r="EW29" i="2" s="1"/>
  <c r="EW30" i="2" s="1"/>
  <c r="EW31" i="2" s="1"/>
  <c r="EW32" i="2" s="1"/>
  <c r="EW33" i="2" s="1"/>
  <c r="EW34" i="2" s="1"/>
  <c r="EW35" i="2" s="1"/>
  <c r="EW36" i="2" s="1"/>
  <c r="EW37" i="2" s="1"/>
  <c r="EW38" i="2" s="1"/>
  <c r="EW39" i="2" s="1"/>
  <c r="EW40" i="2" s="1"/>
  <c r="EW41" i="2" s="1"/>
  <c r="EW42" i="2" s="1"/>
  <c r="EW43" i="2" s="1"/>
  <c r="BHG6" i="2"/>
  <c r="BHG7" i="2" s="1"/>
  <c r="BHG8" i="2" s="1"/>
  <c r="BHG9" i="2" s="1"/>
  <c r="BHG10" i="2" s="1"/>
  <c r="BHG11" i="2" s="1"/>
  <c r="BHG12" i="2" s="1"/>
  <c r="BHG13" i="2" s="1"/>
  <c r="BHG14" i="2" s="1"/>
  <c r="BHG15" i="2" s="1"/>
  <c r="BHG16" i="2" s="1"/>
  <c r="BHG17" i="2" s="1"/>
  <c r="BHG18" i="2" s="1"/>
  <c r="BHG19" i="2" s="1"/>
  <c r="BHG20" i="2" s="1"/>
  <c r="BHG21" i="2" s="1"/>
  <c r="BHG22" i="2" s="1"/>
  <c r="BHG23" i="2" s="1"/>
  <c r="BHG24" i="2" s="1"/>
  <c r="BHG25" i="2" s="1"/>
  <c r="BHG26" i="2" s="1"/>
  <c r="BHG27" i="2" s="1"/>
  <c r="BHG28" i="2" s="1"/>
  <c r="BHG29" i="2" s="1"/>
  <c r="BHG30" i="2" s="1"/>
  <c r="BHG31" i="2" s="1"/>
  <c r="BHG32" i="2" s="1"/>
  <c r="BHG33" i="2" s="1"/>
  <c r="BHG34" i="2" s="1"/>
  <c r="BHG35" i="2" s="1"/>
  <c r="BHG36" i="2" s="1"/>
  <c r="BHG37" i="2" s="1"/>
  <c r="BHG38" i="2" s="1"/>
  <c r="BHG39" i="2" s="1"/>
  <c r="BHG40" i="2" s="1"/>
  <c r="BHG41" i="2" s="1"/>
  <c r="BHG42" i="2" s="1"/>
  <c r="BHG43" i="2" s="1"/>
  <c r="BGZ6" i="2"/>
  <c r="BGZ7" i="2" s="1"/>
  <c r="BGZ8" i="2" s="1"/>
  <c r="BGZ9" i="2" s="1"/>
  <c r="BGZ10" i="2" s="1"/>
  <c r="BGZ11" i="2" s="1"/>
  <c r="BGZ12" i="2" s="1"/>
  <c r="BGZ13" i="2" s="1"/>
  <c r="BGZ14" i="2" s="1"/>
  <c r="BGZ15" i="2" s="1"/>
  <c r="BGZ16" i="2" s="1"/>
  <c r="BGZ17" i="2" s="1"/>
  <c r="BGZ18" i="2" s="1"/>
  <c r="BGZ19" i="2" s="1"/>
  <c r="BGZ20" i="2" s="1"/>
  <c r="BGZ21" i="2" s="1"/>
  <c r="BGZ22" i="2" s="1"/>
  <c r="BGZ23" i="2" s="1"/>
  <c r="BGZ24" i="2" s="1"/>
  <c r="BGZ25" i="2" s="1"/>
  <c r="BGZ26" i="2" s="1"/>
  <c r="BGZ27" i="2" s="1"/>
  <c r="BGZ28" i="2" s="1"/>
  <c r="BGZ29" i="2" s="1"/>
  <c r="BGZ30" i="2" s="1"/>
  <c r="BGZ31" i="2" s="1"/>
  <c r="BGZ32" i="2" s="1"/>
  <c r="BGZ33" i="2" s="1"/>
  <c r="BGZ34" i="2" s="1"/>
  <c r="BGZ35" i="2" s="1"/>
  <c r="BGZ36" i="2" s="1"/>
  <c r="BGZ37" i="2" s="1"/>
  <c r="BGZ38" i="2" s="1"/>
  <c r="BGZ39" i="2" s="1"/>
  <c r="BGZ40" i="2" s="1"/>
  <c r="BGZ41" i="2" s="1"/>
  <c r="BGZ42" i="2" s="1"/>
  <c r="BGZ43" i="2" s="1"/>
  <c r="BGS6" i="2"/>
  <c r="BGS7" i="2" s="1"/>
  <c r="BGS8" i="2" s="1"/>
  <c r="BGS9" i="2" s="1"/>
  <c r="BGS10" i="2" s="1"/>
  <c r="BGS11" i="2" s="1"/>
  <c r="BGS12" i="2" s="1"/>
  <c r="BGS13" i="2" s="1"/>
  <c r="BGS14" i="2" s="1"/>
  <c r="BGS15" i="2" s="1"/>
  <c r="BGS16" i="2" s="1"/>
  <c r="BGS17" i="2" s="1"/>
  <c r="BGS18" i="2" s="1"/>
  <c r="BGS19" i="2" s="1"/>
  <c r="BGS20" i="2" s="1"/>
  <c r="BGS21" i="2" s="1"/>
  <c r="BGS22" i="2" s="1"/>
  <c r="BGS23" i="2" s="1"/>
  <c r="BGS24" i="2" s="1"/>
  <c r="BGS25" i="2" s="1"/>
  <c r="BGS26" i="2" s="1"/>
  <c r="BGS27" i="2" s="1"/>
  <c r="BGS28" i="2" s="1"/>
  <c r="BGS29" i="2" s="1"/>
  <c r="BGS30" i="2" s="1"/>
  <c r="BGS31" i="2" s="1"/>
  <c r="BGS32" i="2" s="1"/>
  <c r="BGS33" i="2" s="1"/>
  <c r="BGS34" i="2" s="1"/>
  <c r="BGS35" i="2" s="1"/>
  <c r="BGS36" i="2" s="1"/>
  <c r="BGS37" i="2" s="1"/>
  <c r="BGS38" i="2" s="1"/>
  <c r="BGS39" i="2" s="1"/>
  <c r="BGS40" i="2" s="1"/>
  <c r="BGS41" i="2" s="1"/>
  <c r="BGS42" i="2" s="1"/>
  <c r="BGS43" i="2" s="1"/>
  <c r="BGL6" i="2"/>
  <c r="BGL7" i="2" s="1"/>
  <c r="BGL8" i="2" s="1"/>
  <c r="BGL9" i="2" s="1"/>
  <c r="BGL10" i="2" s="1"/>
  <c r="BGL11" i="2" s="1"/>
  <c r="BGL12" i="2" s="1"/>
  <c r="BGL13" i="2" s="1"/>
  <c r="BGL14" i="2" s="1"/>
  <c r="BGL15" i="2" s="1"/>
  <c r="BGL16" i="2" s="1"/>
  <c r="BGL17" i="2" s="1"/>
  <c r="BGL18" i="2" s="1"/>
  <c r="BGL19" i="2" s="1"/>
  <c r="BGL20" i="2" s="1"/>
  <c r="BGL21" i="2" s="1"/>
  <c r="BGL22" i="2" s="1"/>
  <c r="BGL23" i="2" s="1"/>
  <c r="BGL24" i="2" s="1"/>
  <c r="BGL25" i="2" s="1"/>
  <c r="BGL26" i="2" s="1"/>
  <c r="BGL27" i="2" s="1"/>
  <c r="BGL28" i="2" s="1"/>
  <c r="BGL29" i="2" s="1"/>
  <c r="BGL30" i="2" s="1"/>
  <c r="BGL31" i="2" s="1"/>
  <c r="BGL32" i="2" s="1"/>
  <c r="BGL33" i="2" s="1"/>
  <c r="BGL34" i="2" s="1"/>
  <c r="BGL35" i="2" s="1"/>
  <c r="BGL36" i="2" s="1"/>
  <c r="BGL37" i="2" s="1"/>
  <c r="BGL38" i="2" s="1"/>
  <c r="BGL39" i="2" s="1"/>
  <c r="BGL40" i="2" s="1"/>
  <c r="BGL41" i="2" s="1"/>
  <c r="BGL42" i="2" s="1"/>
  <c r="BGL43" i="2" s="1"/>
  <c r="BGE6" i="2"/>
  <c r="BGE7" i="2" s="1"/>
  <c r="BGE8" i="2" s="1"/>
  <c r="BGE9" i="2" s="1"/>
  <c r="BGE10" i="2" s="1"/>
  <c r="BGE11" i="2" s="1"/>
  <c r="BGE12" i="2" s="1"/>
  <c r="BGE13" i="2" s="1"/>
  <c r="BGE14" i="2" s="1"/>
  <c r="BGE15" i="2" s="1"/>
  <c r="BGE16" i="2" s="1"/>
  <c r="BGE17" i="2" s="1"/>
  <c r="BGE18" i="2" s="1"/>
  <c r="BGE19" i="2" s="1"/>
  <c r="BGE20" i="2" s="1"/>
  <c r="BGE21" i="2" s="1"/>
  <c r="BGE22" i="2" s="1"/>
  <c r="BGE23" i="2" s="1"/>
  <c r="BGE24" i="2" s="1"/>
  <c r="BGE25" i="2" s="1"/>
  <c r="BGE26" i="2" s="1"/>
  <c r="BGE27" i="2" s="1"/>
  <c r="BGE28" i="2" s="1"/>
  <c r="BGE29" i="2" s="1"/>
  <c r="BGE30" i="2" s="1"/>
  <c r="BGE31" i="2" s="1"/>
  <c r="BGE32" i="2" s="1"/>
  <c r="BGE33" i="2" s="1"/>
  <c r="BGE34" i="2" s="1"/>
  <c r="BGE35" i="2" s="1"/>
  <c r="BGE36" i="2" s="1"/>
  <c r="BGE37" i="2" s="1"/>
  <c r="BGE38" i="2" s="1"/>
  <c r="BGE39" i="2" s="1"/>
  <c r="BGE40" i="2" s="1"/>
  <c r="BGE41" i="2" s="1"/>
  <c r="BGE42" i="2" s="1"/>
  <c r="BGE43" i="2" s="1"/>
  <c r="BFX6" i="2"/>
  <c r="BFX7" i="2" s="1"/>
  <c r="BFX8" i="2" s="1"/>
  <c r="BFX9" i="2" s="1"/>
  <c r="BFX10" i="2" s="1"/>
  <c r="BFX11" i="2" s="1"/>
  <c r="BFX12" i="2" s="1"/>
  <c r="BFX13" i="2" s="1"/>
  <c r="BFX14" i="2" s="1"/>
  <c r="BFX15" i="2" s="1"/>
  <c r="BFX16" i="2" s="1"/>
  <c r="BFX17" i="2" s="1"/>
  <c r="BFX18" i="2" s="1"/>
  <c r="BFX19" i="2" s="1"/>
  <c r="BFX20" i="2" s="1"/>
  <c r="BFX21" i="2" s="1"/>
  <c r="BFX22" i="2" s="1"/>
  <c r="BFX23" i="2" s="1"/>
  <c r="BFX24" i="2" s="1"/>
  <c r="BFX25" i="2" s="1"/>
  <c r="BFX26" i="2" s="1"/>
  <c r="BFX27" i="2" s="1"/>
  <c r="BFX28" i="2" s="1"/>
  <c r="BFX29" i="2" s="1"/>
  <c r="BFX30" i="2" s="1"/>
  <c r="BFX31" i="2" s="1"/>
  <c r="BFX32" i="2" s="1"/>
  <c r="BFX33" i="2" s="1"/>
  <c r="BFX34" i="2" s="1"/>
  <c r="BFX35" i="2" s="1"/>
  <c r="BFX36" i="2" s="1"/>
  <c r="BFX37" i="2" s="1"/>
  <c r="BFX38" i="2" s="1"/>
  <c r="BFX39" i="2" s="1"/>
  <c r="BFX40" i="2" s="1"/>
  <c r="BFX41" i="2" s="1"/>
  <c r="BFX42" i="2" s="1"/>
  <c r="BFX43" i="2" s="1"/>
  <c r="BFQ6" i="2"/>
  <c r="BFQ7" i="2" s="1"/>
  <c r="BFQ8" i="2" s="1"/>
  <c r="BFQ9" i="2" s="1"/>
  <c r="BFQ10" i="2" s="1"/>
  <c r="BFQ11" i="2" s="1"/>
  <c r="BFQ12" i="2" s="1"/>
  <c r="BFQ13" i="2" s="1"/>
  <c r="BFQ14" i="2" s="1"/>
  <c r="BFQ15" i="2" s="1"/>
  <c r="BFQ16" i="2" s="1"/>
  <c r="BFQ17" i="2" s="1"/>
  <c r="BFQ18" i="2" s="1"/>
  <c r="BFQ19" i="2" s="1"/>
  <c r="BFQ20" i="2" s="1"/>
  <c r="BFQ21" i="2" s="1"/>
  <c r="BFQ22" i="2" s="1"/>
  <c r="BFQ23" i="2" s="1"/>
  <c r="BFQ24" i="2" s="1"/>
  <c r="BFQ25" i="2" s="1"/>
  <c r="BFQ26" i="2" s="1"/>
  <c r="BFQ27" i="2" s="1"/>
  <c r="BFQ28" i="2" s="1"/>
  <c r="BFQ29" i="2" s="1"/>
  <c r="BFQ30" i="2" s="1"/>
  <c r="BFQ31" i="2" s="1"/>
  <c r="BFQ32" i="2" s="1"/>
  <c r="BFQ33" i="2" s="1"/>
  <c r="BFQ34" i="2" s="1"/>
  <c r="BFQ35" i="2" s="1"/>
  <c r="BFQ36" i="2" s="1"/>
  <c r="BFQ37" i="2" s="1"/>
  <c r="BFQ38" i="2" s="1"/>
  <c r="BFQ39" i="2" s="1"/>
  <c r="BFQ40" i="2" s="1"/>
  <c r="BFQ41" i="2" s="1"/>
  <c r="BFQ42" i="2" s="1"/>
  <c r="BFQ43" i="2" s="1"/>
  <c r="BFJ6" i="2"/>
  <c r="BFJ7" i="2" s="1"/>
  <c r="BFJ8" i="2" s="1"/>
  <c r="BFJ9" i="2" s="1"/>
  <c r="BFJ10" i="2" s="1"/>
  <c r="BFJ11" i="2" s="1"/>
  <c r="BFJ12" i="2" s="1"/>
  <c r="BFJ13" i="2" s="1"/>
  <c r="BFJ14" i="2" s="1"/>
  <c r="BFJ15" i="2" s="1"/>
  <c r="BFJ16" i="2" s="1"/>
  <c r="BFJ17" i="2" s="1"/>
  <c r="BFJ18" i="2" s="1"/>
  <c r="BFJ19" i="2" s="1"/>
  <c r="BFJ20" i="2" s="1"/>
  <c r="BFJ21" i="2" s="1"/>
  <c r="BFJ22" i="2" s="1"/>
  <c r="BFJ23" i="2" s="1"/>
  <c r="BFJ24" i="2" s="1"/>
  <c r="BFJ25" i="2" s="1"/>
  <c r="BFJ26" i="2" s="1"/>
  <c r="BFJ27" i="2" s="1"/>
  <c r="BFJ28" i="2" s="1"/>
  <c r="BFJ29" i="2" s="1"/>
  <c r="BFJ30" i="2" s="1"/>
  <c r="BFJ31" i="2" s="1"/>
  <c r="BFJ32" i="2" s="1"/>
  <c r="BFJ33" i="2" s="1"/>
  <c r="BFJ34" i="2" s="1"/>
  <c r="BFJ35" i="2" s="1"/>
  <c r="BFJ36" i="2" s="1"/>
  <c r="BFJ37" i="2" s="1"/>
  <c r="BFJ38" i="2" s="1"/>
  <c r="BFJ39" i="2" s="1"/>
  <c r="BFJ40" i="2" s="1"/>
  <c r="BFJ41" i="2" s="1"/>
  <c r="BFJ42" i="2" s="1"/>
  <c r="BFJ43" i="2" s="1"/>
  <c r="BFC6" i="2"/>
  <c r="BFC7" i="2" s="1"/>
  <c r="BFC8" i="2" s="1"/>
  <c r="BFC9" i="2" s="1"/>
  <c r="BFC10" i="2" s="1"/>
  <c r="BFC11" i="2" s="1"/>
  <c r="BFC12" i="2" s="1"/>
  <c r="BFC13" i="2" s="1"/>
  <c r="BFC14" i="2" s="1"/>
  <c r="BFC15" i="2" s="1"/>
  <c r="BFC16" i="2" s="1"/>
  <c r="BFC17" i="2" s="1"/>
  <c r="BFC18" i="2" s="1"/>
  <c r="BFC19" i="2" s="1"/>
  <c r="BFC20" i="2" s="1"/>
  <c r="BFC21" i="2" s="1"/>
  <c r="BFC22" i="2" s="1"/>
  <c r="BFC23" i="2" s="1"/>
  <c r="BFC24" i="2" s="1"/>
  <c r="BFC25" i="2" s="1"/>
  <c r="BFC26" i="2" s="1"/>
  <c r="BFC27" i="2" s="1"/>
  <c r="BFC28" i="2" s="1"/>
  <c r="BFC29" i="2" s="1"/>
  <c r="BFC30" i="2" s="1"/>
  <c r="BFC31" i="2" s="1"/>
  <c r="BFC32" i="2" s="1"/>
  <c r="BFC33" i="2" s="1"/>
  <c r="BFC34" i="2" s="1"/>
  <c r="BFC35" i="2" s="1"/>
  <c r="BFC36" i="2" s="1"/>
  <c r="BFC37" i="2" s="1"/>
  <c r="BFC38" i="2" s="1"/>
  <c r="BFC39" i="2" s="1"/>
  <c r="BFC40" i="2" s="1"/>
  <c r="BFC41" i="2" s="1"/>
  <c r="BFC42" i="2" s="1"/>
  <c r="BFC43" i="2" s="1"/>
  <c r="BEV6" i="2"/>
  <c r="BEV7" i="2" s="1"/>
  <c r="BEV8" i="2" s="1"/>
  <c r="BEV9" i="2" s="1"/>
  <c r="BEV10" i="2" s="1"/>
  <c r="BEV11" i="2" s="1"/>
  <c r="BEV12" i="2" s="1"/>
  <c r="BEV13" i="2" s="1"/>
  <c r="BEV14" i="2" s="1"/>
  <c r="BEV15" i="2" s="1"/>
  <c r="BEV16" i="2" s="1"/>
  <c r="BEV17" i="2" s="1"/>
  <c r="BEV18" i="2" s="1"/>
  <c r="BEV19" i="2" s="1"/>
  <c r="BEV20" i="2" s="1"/>
  <c r="BEV21" i="2" s="1"/>
  <c r="BEV22" i="2" s="1"/>
  <c r="BEV23" i="2" s="1"/>
  <c r="BEV24" i="2" s="1"/>
  <c r="BEV25" i="2" s="1"/>
  <c r="BEV26" i="2" s="1"/>
  <c r="BEV27" i="2" s="1"/>
  <c r="BEV28" i="2" s="1"/>
  <c r="BEV29" i="2" s="1"/>
  <c r="BEV30" i="2" s="1"/>
  <c r="BEV31" i="2" s="1"/>
  <c r="BEV32" i="2" s="1"/>
  <c r="BEV33" i="2" s="1"/>
  <c r="BEV34" i="2" s="1"/>
  <c r="BEV35" i="2" s="1"/>
  <c r="BEV36" i="2" s="1"/>
  <c r="BEV37" i="2" s="1"/>
  <c r="BEV38" i="2" s="1"/>
  <c r="BEV39" i="2" s="1"/>
  <c r="BEV40" i="2" s="1"/>
  <c r="BEV41" i="2" s="1"/>
  <c r="BEV42" i="2" s="1"/>
  <c r="BEV43" i="2" s="1"/>
  <c r="BEO6" i="2"/>
  <c r="BEO7" i="2" s="1"/>
  <c r="BEO8" i="2" s="1"/>
  <c r="BEO9" i="2" s="1"/>
  <c r="BEO10" i="2" s="1"/>
  <c r="BEO11" i="2" s="1"/>
  <c r="BEO12" i="2" s="1"/>
  <c r="BEO13" i="2" s="1"/>
  <c r="BEO14" i="2" s="1"/>
  <c r="BEO15" i="2" s="1"/>
  <c r="BEO16" i="2" s="1"/>
  <c r="BEO17" i="2" s="1"/>
  <c r="BEO18" i="2" s="1"/>
  <c r="BEO19" i="2" s="1"/>
  <c r="BEO20" i="2" s="1"/>
  <c r="BEO21" i="2" s="1"/>
  <c r="BEO22" i="2" s="1"/>
  <c r="BEO23" i="2" s="1"/>
  <c r="BEO24" i="2" s="1"/>
  <c r="BEO25" i="2" s="1"/>
  <c r="BEO26" i="2" s="1"/>
  <c r="BEO27" i="2" s="1"/>
  <c r="BEO28" i="2" s="1"/>
  <c r="BEO29" i="2" s="1"/>
  <c r="BEO30" i="2" s="1"/>
  <c r="BEO31" i="2" s="1"/>
  <c r="BEO32" i="2" s="1"/>
  <c r="BEO33" i="2" s="1"/>
  <c r="BEO34" i="2" s="1"/>
  <c r="BEO35" i="2" s="1"/>
  <c r="BEO36" i="2" s="1"/>
  <c r="BEO37" i="2" s="1"/>
  <c r="BEO38" i="2" s="1"/>
  <c r="BEO39" i="2" s="1"/>
  <c r="BEO40" i="2" s="1"/>
  <c r="BEO41" i="2" s="1"/>
  <c r="BEO42" i="2" s="1"/>
  <c r="BEO43" i="2" s="1"/>
  <c r="BEO44" i="2" s="1"/>
  <c r="BEH6" i="2"/>
  <c r="BEH7" i="2" s="1"/>
  <c r="BEH8" i="2" s="1"/>
  <c r="BEH9" i="2" s="1"/>
  <c r="BEH10" i="2" s="1"/>
  <c r="BEH11" i="2" s="1"/>
  <c r="BEH12" i="2" s="1"/>
  <c r="BEH13" i="2" s="1"/>
  <c r="BEH14" i="2" s="1"/>
  <c r="BEH15" i="2" s="1"/>
  <c r="BEH16" i="2" s="1"/>
  <c r="BEH17" i="2" s="1"/>
  <c r="BEH18" i="2" s="1"/>
  <c r="BEH19" i="2" s="1"/>
  <c r="BEH20" i="2" s="1"/>
  <c r="BEH21" i="2" s="1"/>
  <c r="BEH22" i="2" s="1"/>
  <c r="BEH23" i="2" s="1"/>
  <c r="BEH24" i="2" s="1"/>
  <c r="BEH25" i="2" s="1"/>
  <c r="BEH26" i="2" s="1"/>
  <c r="BEH27" i="2" s="1"/>
  <c r="BEH28" i="2" s="1"/>
  <c r="BEH29" i="2" s="1"/>
  <c r="BEH30" i="2" s="1"/>
  <c r="BEH31" i="2" s="1"/>
  <c r="BEH32" i="2" s="1"/>
  <c r="BEH33" i="2" s="1"/>
  <c r="BEH34" i="2" s="1"/>
  <c r="BEH35" i="2" s="1"/>
  <c r="BEH36" i="2" s="1"/>
  <c r="BEH37" i="2" s="1"/>
  <c r="BEH38" i="2" s="1"/>
  <c r="BEH39" i="2" s="1"/>
  <c r="BEH40" i="2" s="1"/>
  <c r="BEH41" i="2" s="1"/>
  <c r="BEH42" i="2" s="1"/>
  <c r="BEH43" i="2" s="1"/>
  <c r="BEH44" i="2" s="1"/>
  <c r="BEA6" i="2"/>
  <c r="BEA7" i="2" s="1"/>
  <c r="BEA8" i="2" s="1"/>
  <c r="BEA9" i="2" s="1"/>
  <c r="BEA10" i="2" s="1"/>
  <c r="BEA11" i="2" s="1"/>
  <c r="BEA12" i="2" s="1"/>
  <c r="BEA13" i="2" s="1"/>
  <c r="BEA14" i="2" s="1"/>
  <c r="BEA15" i="2" s="1"/>
  <c r="BEA16" i="2" s="1"/>
  <c r="BEA17" i="2" s="1"/>
  <c r="BEA18" i="2" s="1"/>
  <c r="BEA19" i="2" s="1"/>
  <c r="BEA20" i="2" s="1"/>
  <c r="BEA21" i="2" s="1"/>
  <c r="BEA22" i="2" s="1"/>
  <c r="BEA23" i="2" s="1"/>
  <c r="BEA24" i="2" s="1"/>
  <c r="BEA25" i="2" s="1"/>
  <c r="BEA26" i="2" s="1"/>
  <c r="BEA27" i="2" s="1"/>
  <c r="BEA28" i="2" s="1"/>
  <c r="BEA29" i="2" s="1"/>
  <c r="BEA30" i="2" s="1"/>
  <c r="BEA31" i="2" s="1"/>
  <c r="BEA32" i="2" s="1"/>
  <c r="BEA33" i="2" s="1"/>
  <c r="BEA34" i="2" s="1"/>
  <c r="BEA35" i="2" s="1"/>
  <c r="BEA36" i="2" s="1"/>
  <c r="BEA37" i="2" s="1"/>
  <c r="BEA38" i="2" s="1"/>
  <c r="BEA39" i="2" s="1"/>
  <c r="BEA40" i="2" s="1"/>
  <c r="BEA41" i="2" s="1"/>
  <c r="BEA42" i="2" s="1"/>
  <c r="BEA43" i="2" s="1"/>
  <c r="BEA44" i="2" s="1"/>
  <c r="BDT6" i="2"/>
  <c r="BDT7" i="2" s="1"/>
  <c r="BDT8" i="2" s="1"/>
  <c r="BDT9" i="2" s="1"/>
  <c r="BDT10" i="2" s="1"/>
  <c r="BDT11" i="2" s="1"/>
  <c r="BDT12" i="2" s="1"/>
  <c r="BDT13" i="2" s="1"/>
  <c r="BDT14" i="2" s="1"/>
  <c r="BDT15" i="2" s="1"/>
  <c r="BDT16" i="2" s="1"/>
  <c r="BDT17" i="2" s="1"/>
  <c r="BDT18" i="2" s="1"/>
  <c r="BDT19" i="2" s="1"/>
  <c r="BDT20" i="2" s="1"/>
  <c r="BDT21" i="2" s="1"/>
  <c r="BDT22" i="2" s="1"/>
  <c r="BDT23" i="2" s="1"/>
  <c r="BDT24" i="2" s="1"/>
  <c r="BDT25" i="2" s="1"/>
  <c r="BDT26" i="2" s="1"/>
  <c r="BDT27" i="2" s="1"/>
  <c r="BDT28" i="2" s="1"/>
  <c r="BDT29" i="2" s="1"/>
  <c r="BDT30" i="2" s="1"/>
  <c r="BDT31" i="2" s="1"/>
  <c r="BDT32" i="2" s="1"/>
  <c r="BDT33" i="2" s="1"/>
  <c r="BDT34" i="2" s="1"/>
  <c r="BDT35" i="2" s="1"/>
  <c r="BDT36" i="2" s="1"/>
  <c r="BDT37" i="2" s="1"/>
  <c r="BDT38" i="2" s="1"/>
  <c r="BDT39" i="2" s="1"/>
  <c r="BDT40" i="2" s="1"/>
  <c r="BDT41" i="2" s="1"/>
  <c r="BDT42" i="2" s="1"/>
  <c r="BDT43" i="2" s="1"/>
  <c r="BDT44" i="2" s="1"/>
  <c r="BDM6" i="2"/>
  <c r="BDM7" i="2" s="1"/>
  <c r="BDM8" i="2" s="1"/>
  <c r="BDM9" i="2" s="1"/>
  <c r="BDM10" i="2" s="1"/>
  <c r="BDM11" i="2" s="1"/>
  <c r="BDM12" i="2" s="1"/>
  <c r="BDM13" i="2" s="1"/>
  <c r="BDM14" i="2" s="1"/>
  <c r="BDM15" i="2" s="1"/>
  <c r="BDM16" i="2" s="1"/>
  <c r="BDM17" i="2" s="1"/>
  <c r="BDM18" i="2" s="1"/>
  <c r="BDM19" i="2" s="1"/>
  <c r="BDM20" i="2" s="1"/>
  <c r="BDM21" i="2" s="1"/>
  <c r="BDM22" i="2" s="1"/>
  <c r="BDM23" i="2" s="1"/>
  <c r="BDM24" i="2" s="1"/>
  <c r="BDM25" i="2" s="1"/>
  <c r="BDM26" i="2" s="1"/>
  <c r="BDM27" i="2" s="1"/>
  <c r="BDM28" i="2" s="1"/>
  <c r="BDM29" i="2" s="1"/>
  <c r="BDM30" i="2" s="1"/>
  <c r="BDM31" i="2" s="1"/>
  <c r="BDM32" i="2" s="1"/>
  <c r="BDM33" i="2" s="1"/>
  <c r="BDM34" i="2" s="1"/>
  <c r="BDM35" i="2" s="1"/>
  <c r="BDM36" i="2" s="1"/>
  <c r="BDM37" i="2" s="1"/>
  <c r="BDM38" i="2" s="1"/>
  <c r="BDM39" i="2" s="1"/>
  <c r="BDM40" i="2" s="1"/>
  <c r="BDM41" i="2" s="1"/>
  <c r="BDM42" i="2" s="1"/>
  <c r="BDM43" i="2" s="1"/>
  <c r="BDM44" i="2" s="1"/>
  <c r="BDF6" i="2"/>
  <c r="BDF7" i="2" s="1"/>
  <c r="BDF8" i="2" s="1"/>
  <c r="BDF9" i="2" s="1"/>
  <c r="BDF10" i="2" s="1"/>
  <c r="BDF11" i="2" s="1"/>
  <c r="BDF12" i="2" s="1"/>
  <c r="BDF13" i="2" s="1"/>
  <c r="BDF14" i="2" s="1"/>
  <c r="BDF15" i="2" s="1"/>
  <c r="BDF16" i="2" s="1"/>
  <c r="BDF17" i="2" s="1"/>
  <c r="BDF18" i="2" s="1"/>
  <c r="BDF19" i="2" s="1"/>
  <c r="BDF20" i="2" s="1"/>
  <c r="BDF21" i="2" s="1"/>
  <c r="BDF22" i="2" s="1"/>
  <c r="BDF23" i="2" s="1"/>
  <c r="BDF24" i="2" s="1"/>
  <c r="BDF25" i="2" s="1"/>
  <c r="BDF26" i="2" s="1"/>
  <c r="BDF27" i="2" s="1"/>
  <c r="BDF28" i="2" s="1"/>
  <c r="BDF29" i="2" s="1"/>
  <c r="BDF30" i="2" s="1"/>
  <c r="BDF31" i="2" s="1"/>
  <c r="BDF32" i="2" s="1"/>
  <c r="BDF33" i="2" s="1"/>
  <c r="BDF34" i="2" s="1"/>
  <c r="BDF35" i="2" s="1"/>
  <c r="BDF36" i="2" s="1"/>
  <c r="BDF37" i="2" s="1"/>
  <c r="BDF38" i="2" s="1"/>
  <c r="BDF39" i="2" s="1"/>
  <c r="BDF40" i="2" s="1"/>
  <c r="BDF41" i="2" s="1"/>
  <c r="BDF42" i="2" s="1"/>
  <c r="BDF43" i="2" s="1"/>
  <c r="BDF44" i="2" s="1"/>
  <c r="BCY6" i="2"/>
  <c r="BCY7" i="2" s="1"/>
  <c r="BCY8" i="2" s="1"/>
  <c r="BCY9" i="2" s="1"/>
  <c r="BCY10" i="2" s="1"/>
  <c r="BCY11" i="2" s="1"/>
  <c r="BCY12" i="2" s="1"/>
  <c r="BCY13" i="2" s="1"/>
  <c r="BCY14" i="2" s="1"/>
  <c r="BCY15" i="2" s="1"/>
  <c r="BCY16" i="2" s="1"/>
  <c r="BCY17" i="2" s="1"/>
  <c r="BCY18" i="2" s="1"/>
  <c r="BCY19" i="2" s="1"/>
  <c r="BCY20" i="2" s="1"/>
  <c r="BCY21" i="2" s="1"/>
  <c r="BCY22" i="2" s="1"/>
  <c r="BCY23" i="2" s="1"/>
  <c r="BCY24" i="2" s="1"/>
  <c r="BCY25" i="2" s="1"/>
  <c r="BCY26" i="2" s="1"/>
  <c r="BCY27" i="2" s="1"/>
  <c r="BCY28" i="2" s="1"/>
  <c r="BCY29" i="2" s="1"/>
  <c r="BCY30" i="2" s="1"/>
  <c r="BCY31" i="2" s="1"/>
  <c r="BCY32" i="2" s="1"/>
  <c r="BCY33" i="2" s="1"/>
  <c r="BCY34" i="2" s="1"/>
  <c r="BCY35" i="2" s="1"/>
  <c r="BCY36" i="2" s="1"/>
  <c r="BCY37" i="2" s="1"/>
  <c r="BCY38" i="2" s="1"/>
  <c r="BCY39" i="2" s="1"/>
  <c r="BCY40" i="2" s="1"/>
  <c r="BCY41" i="2" s="1"/>
  <c r="BCY42" i="2" s="1"/>
  <c r="BCY43" i="2" s="1"/>
  <c r="BCR6" i="2"/>
  <c r="BCR7" i="2" s="1"/>
  <c r="BCR8" i="2" s="1"/>
  <c r="BCR9" i="2" s="1"/>
  <c r="BCR10" i="2" s="1"/>
  <c r="BCR11" i="2" s="1"/>
  <c r="BCR12" i="2" s="1"/>
  <c r="BCR13" i="2" s="1"/>
  <c r="BCR14" i="2" s="1"/>
  <c r="BCR15" i="2" s="1"/>
  <c r="BCR16" i="2" s="1"/>
  <c r="BCR17" i="2" s="1"/>
  <c r="BCR18" i="2" s="1"/>
  <c r="BCR19" i="2" s="1"/>
  <c r="BCR20" i="2" s="1"/>
  <c r="BCR21" i="2" s="1"/>
  <c r="BCR22" i="2" s="1"/>
  <c r="BCR23" i="2" s="1"/>
  <c r="BCR24" i="2" s="1"/>
  <c r="BCR25" i="2" s="1"/>
  <c r="BCR26" i="2" s="1"/>
  <c r="BCR27" i="2" s="1"/>
  <c r="BCR28" i="2" s="1"/>
  <c r="BCR29" i="2" s="1"/>
  <c r="BCR30" i="2" s="1"/>
  <c r="BCR31" i="2" s="1"/>
  <c r="BCR32" i="2" s="1"/>
  <c r="BCR33" i="2" s="1"/>
  <c r="BCR34" i="2" s="1"/>
  <c r="BCR35" i="2" s="1"/>
  <c r="BCR36" i="2" s="1"/>
  <c r="BCR37" i="2" s="1"/>
  <c r="BCR38" i="2" s="1"/>
  <c r="BCR39" i="2" s="1"/>
  <c r="BCR40" i="2" s="1"/>
  <c r="BCR41" i="2" s="1"/>
  <c r="BCR42" i="2" s="1"/>
  <c r="BCR43" i="2" s="1"/>
  <c r="BCK6" i="2"/>
  <c r="BCK7" i="2" s="1"/>
  <c r="BCK8" i="2" s="1"/>
  <c r="BCK9" i="2" s="1"/>
  <c r="BCK10" i="2" s="1"/>
  <c r="BCK11" i="2" s="1"/>
  <c r="BCK12" i="2" s="1"/>
  <c r="BCK13" i="2" s="1"/>
  <c r="BCK14" i="2" s="1"/>
  <c r="BCK15" i="2" s="1"/>
  <c r="BCK16" i="2" s="1"/>
  <c r="BCK17" i="2" s="1"/>
  <c r="BCK18" i="2" s="1"/>
  <c r="BCK19" i="2" s="1"/>
  <c r="BCK20" i="2" s="1"/>
  <c r="BCK21" i="2" s="1"/>
  <c r="BCK22" i="2" s="1"/>
  <c r="BCK23" i="2" s="1"/>
  <c r="BCK24" i="2" s="1"/>
  <c r="BCK25" i="2" s="1"/>
  <c r="BCK26" i="2" s="1"/>
  <c r="BCK27" i="2" s="1"/>
  <c r="BCK28" i="2" s="1"/>
  <c r="BCK29" i="2" s="1"/>
  <c r="BCK30" i="2" s="1"/>
  <c r="BCK31" i="2" s="1"/>
  <c r="BCK32" i="2" s="1"/>
  <c r="BCK33" i="2" s="1"/>
  <c r="BCK34" i="2" s="1"/>
  <c r="BCK35" i="2" s="1"/>
  <c r="BCK36" i="2" s="1"/>
  <c r="BCK37" i="2" s="1"/>
  <c r="BCK38" i="2" s="1"/>
  <c r="BCK39" i="2" s="1"/>
  <c r="BCK40" i="2" s="1"/>
  <c r="BCK41" i="2" s="1"/>
  <c r="BCK42" i="2" s="1"/>
  <c r="BCK43" i="2" s="1"/>
  <c r="BCD6" i="2"/>
  <c r="BCD7" i="2" s="1"/>
  <c r="BCD8" i="2" s="1"/>
  <c r="BCD9" i="2" s="1"/>
  <c r="BCD10" i="2" s="1"/>
  <c r="BCD11" i="2" s="1"/>
  <c r="BCD12" i="2" s="1"/>
  <c r="BCD13" i="2" s="1"/>
  <c r="BCD14" i="2" s="1"/>
  <c r="BCD15" i="2" s="1"/>
  <c r="BCD16" i="2" s="1"/>
  <c r="BCD17" i="2" s="1"/>
  <c r="BCD18" i="2" s="1"/>
  <c r="BCD19" i="2" s="1"/>
  <c r="BCD20" i="2" s="1"/>
  <c r="BCD21" i="2" s="1"/>
  <c r="BCD22" i="2" s="1"/>
  <c r="BCD23" i="2" s="1"/>
  <c r="BCD24" i="2" s="1"/>
  <c r="BCD25" i="2" s="1"/>
  <c r="BCD26" i="2" s="1"/>
  <c r="BCD27" i="2" s="1"/>
  <c r="BCD28" i="2" s="1"/>
  <c r="BCD29" i="2" s="1"/>
  <c r="BCD30" i="2" s="1"/>
  <c r="BCD31" i="2" s="1"/>
  <c r="BCD32" i="2" s="1"/>
  <c r="BCD33" i="2" s="1"/>
  <c r="BCD34" i="2" s="1"/>
  <c r="BCD35" i="2" s="1"/>
  <c r="BCD36" i="2" s="1"/>
  <c r="BCD37" i="2" s="1"/>
  <c r="BCD38" i="2" s="1"/>
  <c r="BCD39" i="2" s="1"/>
  <c r="BCD40" i="2" s="1"/>
  <c r="BCD41" i="2" s="1"/>
  <c r="BCD42" i="2" s="1"/>
  <c r="BCD43" i="2" s="1"/>
  <c r="BBW6" i="2"/>
  <c r="BBW7" i="2" s="1"/>
  <c r="BBW8" i="2" s="1"/>
  <c r="BBW9" i="2" s="1"/>
  <c r="BBW10" i="2" s="1"/>
  <c r="BBW11" i="2" s="1"/>
  <c r="BBW12" i="2" s="1"/>
  <c r="BBW13" i="2" s="1"/>
  <c r="BBW14" i="2" s="1"/>
  <c r="BBW15" i="2" s="1"/>
  <c r="BBW16" i="2" s="1"/>
  <c r="BBW17" i="2" s="1"/>
  <c r="BBW18" i="2" s="1"/>
  <c r="BBW19" i="2" s="1"/>
  <c r="BBW20" i="2" s="1"/>
  <c r="BBW21" i="2" s="1"/>
  <c r="BBW22" i="2" s="1"/>
  <c r="BBW23" i="2" s="1"/>
  <c r="BBW24" i="2" s="1"/>
  <c r="BBW25" i="2" s="1"/>
  <c r="BBW26" i="2" s="1"/>
  <c r="BBW27" i="2" s="1"/>
  <c r="BBW28" i="2" s="1"/>
  <c r="BBW29" i="2" s="1"/>
  <c r="BBW30" i="2" s="1"/>
  <c r="BBW31" i="2" s="1"/>
  <c r="BBW32" i="2" s="1"/>
  <c r="BBW33" i="2" s="1"/>
  <c r="BBW34" i="2" s="1"/>
  <c r="BBW35" i="2" s="1"/>
  <c r="BBW36" i="2" s="1"/>
  <c r="BBW37" i="2" s="1"/>
  <c r="BBW38" i="2" s="1"/>
  <c r="BBW39" i="2" s="1"/>
  <c r="BBW40" i="2" s="1"/>
  <c r="BBW41" i="2" s="1"/>
  <c r="BBW42" i="2" s="1"/>
  <c r="BBW43" i="2" s="1"/>
  <c r="BBP6" i="2"/>
  <c r="BBP7" i="2" s="1"/>
  <c r="BBP8" i="2" s="1"/>
  <c r="BBP9" i="2" s="1"/>
  <c r="BBP10" i="2" s="1"/>
  <c r="BBP11" i="2" s="1"/>
  <c r="BBP12" i="2" s="1"/>
  <c r="BBP13" i="2" s="1"/>
  <c r="BBP14" i="2" s="1"/>
  <c r="BBP15" i="2" s="1"/>
  <c r="BBP16" i="2" s="1"/>
  <c r="BBP17" i="2" s="1"/>
  <c r="BBP18" i="2" s="1"/>
  <c r="BBP19" i="2" s="1"/>
  <c r="BBP20" i="2" s="1"/>
  <c r="BBP21" i="2" s="1"/>
  <c r="BBP22" i="2" s="1"/>
  <c r="BBP23" i="2" s="1"/>
  <c r="BBP24" i="2" s="1"/>
  <c r="BBP25" i="2" s="1"/>
  <c r="BBP26" i="2" s="1"/>
  <c r="BBP27" i="2" s="1"/>
  <c r="BBP28" i="2" s="1"/>
  <c r="BBP29" i="2" s="1"/>
  <c r="BBP30" i="2" s="1"/>
  <c r="BBP31" i="2" s="1"/>
  <c r="BBP32" i="2" s="1"/>
  <c r="BBP33" i="2" s="1"/>
  <c r="BBP34" i="2" s="1"/>
  <c r="BBP35" i="2" s="1"/>
  <c r="BBP36" i="2" s="1"/>
  <c r="BBP37" i="2" s="1"/>
  <c r="BBP38" i="2" s="1"/>
  <c r="BBP39" i="2" s="1"/>
  <c r="BBP40" i="2" s="1"/>
  <c r="BBP41" i="2" s="1"/>
  <c r="BBP42" i="2" s="1"/>
  <c r="BBP43" i="2" s="1"/>
  <c r="BBI6" i="2"/>
  <c r="BBI7" i="2" s="1"/>
  <c r="BBI8" i="2" s="1"/>
  <c r="BBI9" i="2" s="1"/>
  <c r="BBI10" i="2" s="1"/>
  <c r="BBI11" i="2" s="1"/>
  <c r="BBI12" i="2" s="1"/>
  <c r="BBI13" i="2" s="1"/>
  <c r="BBI14" i="2" s="1"/>
  <c r="BBI15" i="2" s="1"/>
  <c r="BBI16" i="2" s="1"/>
  <c r="BBI17" i="2" s="1"/>
  <c r="BBI18" i="2" s="1"/>
  <c r="BBI19" i="2" s="1"/>
  <c r="BBI20" i="2" s="1"/>
  <c r="BBI21" i="2" s="1"/>
  <c r="BBI22" i="2" s="1"/>
  <c r="BBI23" i="2" s="1"/>
  <c r="BBI24" i="2" s="1"/>
  <c r="BBI25" i="2" s="1"/>
  <c r="BBI26" i="2" s="1"/>
  <c r="BBI27" i="2" s="1"/>
  <c r="BBI28" i="2" s="1"/>
  <c r="BBI29" i="2" s="1"/>
  <c r="BBI30" i="2" s="1"/>
  <c r="BBI31" i="2" s="1"/>
  <c r="BBI32" i="2" s="1"/>
  <c r="BBI33" i="2" s="1"/>
  <c r="BBI34" i="2" s="1"/>
  <c r="BBI35" i="2" s="1"/>
  <c r="BBI36" i="2" s="1"/>
  <c r="BBI37" i="2" s="1"/>
  <c r="BBI38" i="2" s="1"/>
  <c r="BBI39" i="2" s="1"/>
  <c r="BBI40" i="2" s="1"/>
  <c r="BBI41" i="2" s="1"/>
  <c r="BBI42" i="2" s="1"/>
  <c r="BBI43" i="2" s="1"/>
  <c r="BBB6" i="2"/>
  <c r="BBB7" i="2" s="1"/>
  <c r="BBB8" i="2" s="1"/>
  <c r="BBB9" i="2" s="1"/>
  <c r="BBB10" i="2" s="1"/>
  <c r="BBB11" i="2" s="1"/>
  <c r="BBB12" i="2" s="1"/>
  <c r="BBB13" i="2" s="1"/>
  <c r="BBB14" i="2" s="1"/>
  <c r="BBB15" i="2" s="1"/>
  <c r="BBB16" i="2" s="1"/>
  <c r="BBB17" i="2" s="1"/>
  <c r="BBB18" i="2" s="1"/>
  <c r="BBB19" i="2" s="1"/>
  <c r="BBB20" i="2" s="1"/>
  <c r="BBB21" i="2" s="1"/>
  <c r="BBB22" i="2" s="1"/>
  <c r="BBB23" i="2" s="1"/>
  <c r="BBB24" i="2" s="1"/>
  <c r="BBB25" i="2" s="1"/>
  <c r="BBB26" i="2" s="1"/>
  <c r="BBB27" i="2" s="1"/>
  <c r="BBB28" i="2" s="1"/>
  <c r="BBB29" i="2" s="1"/>
  <c r="BBB30" i="2" s="1"/>
  <c r="BBB31" i="2" s="1"/>
  <c r="BBB32" i="2" s="1"/>
  <c r="BBB33" i="2" s="1"/>
  <c r="BBB34" i="2" s="1"/>
  <c r="BBB35" i="2" s="1"/>
  <c r="BBB36" i="2" s="1"/>
  <c r="BBB37" i="2" s="1"/>
  <c r="BBB38" i="2" s="1"/>
  <c r="BBB39" i="2" s="1"/>
  <c r="BBB40" i="2" s="1"/>
  <c r="BBB41" i="2" s="1"/>
  <c r="BBB42" i="2" s="1"/>
  <c r="BBB43" i="2" s="1"/>
  <c r="BAU6" i="2"/>
  <c r="BAU7" i="2" s="1"/>
  <c r="BAU8" i="2" s="1"/>
  <c r="BAU9" i="2" s="1"/>
  <c r="BAU10" i="2" s="1"/>
  <c r="BAU11" i="2" s="1"/>
  <c r="BAU12" i="2" s="1"/>
  <c r="BAU13" i="2" s="1"/>
  <c r="BAU14" i="2" s="1"/>
  <c r="BAU15" i="2" s="1"/>
  <c r="BAU16" i="2" s="1"/>
  <c r="BAU17" i="2" s="1"/>
  <c r="BAU18" i="2" s="1"/>
  <c r="BAU19" i="2" s="1"/>
  <c r="BAU20" i="2" s="1"/>
  <c r="BAU21" i="2" s="1"/>
  <c r="BAU22" i="2" s="1"/>
  <c r="BAU23" i="2" s="1"/>
  <c r="BAU24" i="2" s="1"/>
  <c r="BAU25" i="2" s="1"/>
  <c r="BAU26" i="2" s="1"/>
  <c r="BAU27" i="2" s="1"/>
  <c r="BAU28" i="2" s="1"/>
  <c r="BAU29" i="2" s="1"/>
  <c r="BAU30" i="2" s="1"/>
  <c r="BAU31" i="2" s="1"/>
  <c r="BAU32" i="2" s="1"/>
  <c r="BAU33" i="2" s="1"/>
  <c r="BAU34" i="2" s="1"/>
  <c r="BAU35" i="2" s="1"/>
  <c r="BAU36" i="2" s="1"/>
  <c r="BAU37" i="2" s="1"/>
  <c r="BAU38" i="2" s="1"/>
  <c r="BAU39" i="2" s="1"/>
  <c r="BAU40" i="2" s="1"/>
  <c r="BAU41" i="2" s="1"/>
  <c r="BAU42" i="2" s="1"/>
  <c r="BAU43" i="2" s="1"/>
  <c r="BAN6" i="2"/>
  <c r="BAN7" i="2" s="1"/>
  <c r="BAN8" i="2" s="1"/>
  <c r="BAN9" i="2" s="1"/>
  <c r="BAN10" i="2" s="1"/>
  <c r="BAN11" i="2" s="1"/>
  <c r="BAN12" i="2" s="1"/>
  <c r="BAN13" i="2" s="1"/>
  <c r="BAN14" i="2" s="1"/>
  <c r="BAN15" i="2" s="1"/>
  <c r="BAN16" i="2" s="1"/>
  <c r="BAN17" i="2" s="1"/>
  <c r="BAN18" i="2" s="1"/>
  <c r="BAN19" i="2" s="1"/>
  <c r="BAN20" i="2" s="1"/>
  <c r="BAN21" i="2" s="1"/>
  <c r="BAN22" i="2" s="1"/>
  <c r="BAN23" i="2" s="1"/>
  <c r="BAN24" i="2" s="1"/>
  <c r="BAN25" i="2" s="1"/>
  <c r="BAN26" i="2" s="1"/>
  <c r="BAN27" i="2" s="1"/>
  <c r="BAN28" i="2" s="1"/>
  <c r="BAN29" i="2" s="1"/>
  <c r="BAN30" i="2" s="1"/>
  <c r="BAN31" i="2" s="1"/>
  <c r="BAN32" i="2" s="1"/>
  <c r="BAN33" i="2" s="1"/>
  <c r="BAN34" i="2" s="1"/>
  <c r="BAN35" i="2" s="1"/>
  <c r="BAN36" i="2" s="1"/>
  <c r="BAN37" i="2" s="1"/>
  <c r="BAN38" i="2" s="1"/>
  <c r="BAN39" i="2" s="1"/>
  <c r="BAN40" i="2" s="1"/>
  <c r="BAN41" i="2" s="1"/>
  <c r="BAN42" i="2" s="1"/>
  <c r="BAN43" i="2" s="1"/>
  <c r="BAG6" i="2"/>
  <c r="BAG7" i="2" s="1"/>
  <c r="BAG8" i="2" s="1"/>
  <c r="BAG9" i="2" s="1"/>
  <c r="BAG10" i="2" s="1"/>
  <c r="BAG11" i="2" s="1"/>
  <c r="BAG12" i="2" s="1"/>
  <c r="BAG13" i="2" s="1"/>
  <c r="BAG14" i="2" s="1"/>
  <c r="BAG15" i="2" s="1"/>
  <c r="BAG16" i="2" s="1"/>
  <c r="BAG17" i="2" s="1"/>
  <c r="BAG18" i="2" s="1"/>
  <c r="BAG19" i="2" s="1"/>
  <c r="BAG20" i="2" s="1"/>
  <c r="BAG21" i="2" s="1"/>
  <c r="BAG22" i="2" s="1"/>
  <c r="BAG23" i="2" s="1"/>
  <c r="BAG24" i="2" s="1"/>
  <c r="BAG25" i="2" s="1"/>
  <c r="BAG26" i="2" s="1"/>
  <c r="BAG27" i="2" s="1"/>
  <c r="BAG28" i="2" s="1"/>
  <c r="BAG29" i="2" s="1"/>
  <c r="BAG30" i="2" s="1"/>
  <c r="BAG31" i="2" s="1"/>
  <c r="BAG32" i="2" s="1"/>
  <c r="BAG33" i="2" s="1"/>
  <c r="BAG34" i="2" s="1"/>
  <c r="BAG35" i="2" s="1"/>
  <c r="BAG36" i="2" s="1"/>
  <c r="BAG37" i="2" s="1"/>
  <c r="BAG38" i="2" s="1"/>
  <c r="BAG39" i="2" s="1"/>
  <c r="BAG40" i="2" s="1"/>
  <c r="BAG41" i="2" s="1"/>
  <c r="BAG42" i="2" s="1"/>
  <c r="BAG43" i="2" s="1"/>
  <c r="AZZ6" i="2"/>
  <c r="AZZ7" i="2" s="1"/>
  <c r="AZZ8" i="2" s="1"/>
  <c r="AZZ9" i="2" s="1"/>
  <c r="AZZ10" i="2" s="1"/>
  <c r="AZZ11" i="2" s="1"/>
  <c r="AZZ12" i="2" s="1"/>
  <c r="AZZ13" i="2" s="1"/>
  <c r="AZZ14" i="2" s="1"/>
  <c r="AZZ15" i="2" s="1"/>
  <c r="AZZ16" i="2" s="1"/>
  <c r="AZZ17" i="2" s="1"/>
  <c r="AZZ18" i="2" s="1"/>
  <c r="AZZ19" i="2" s="1"/>
  <c r="AZZ20" i="2" s="1"/>
  <c r="AZZ21" i="2" s="1"/>
  <c r="AZZ22" i="2" s="1"/>
  <c r="AZZ23" i="2" s="1"/>
  <c r="AZZ24" i="2" s="1"/>
  <c r="AZZ25" i="2" s="1"/>
  <c r="AZZ26" i="2" s="1"/>
  <c r="AZZ27" i="2" s="1"/>
  <c r="AZZ28" i="2" s="1"/>
  <c r="AZZ29" i="2" s="1"/>
  <c r="AZZ30" i="2" s="1"/>
  <c r="AZZ31" i="2" s="1"/>
  <c r="AZZ32" i="2" s="1"/>
  <c r="AZZ33" i="2" s="1"/>
  <c r="AZZ34" i="2" s="1"/>
  <c r="AZZ35" i="2" s="1"/>
  <c r="AZZ36" i="2" s="1"/>
  <c r="AZZ37" i="2" s="1"/>
  <c r="AZZ38" i="2" s="1"/>
  <c r="AZZ39" i="2" s="1"/>
  <c r="AZZ40" i="2" s="1"/>
  <c r="AZZ41" i="2" s="1"/>
  <c r="AZZ42" i="2" s="1"/>
  <c r="AZZ43" i="2" s="1"/>
  <c r="AZS6" i="2"/>
  <c r="AZS7" i="2" s="1"/>
  <c r="AZS8" i="2" s="1"/>
  <c r="AZS9" i="2" s="1"/>
  <c r="AZS10" i="2" s="1"/>
  <c r="AZS11" i="2" s="1"/>
  <c r="AZS12" i="2" s="1"/>
  <c r="AZS13" i="2" s="1"/>
  <c r="AZS14" i="2" s="1"/>
  <c r="AZS15" i="2" s="1"/>
  <c r="AZS16" i="2" s="1"/>
  <c r="AZS17" i="2" s="1"/>
  <c r="AZS18" i="2" s="1"/>
  <c r="AZS19" i="2" s="1"/>
  <c r="AZS20" i="2" s="1"/>
  <c r="AZS21" i="2" s="1"/>
  <c r="AZS22" i="2" s="1"/>
  <c r="AZS23" i="2" s="1"/>
  <c r="AZS24" i="2" s="1"/>
  <c r="AZS25" i="2" s="1"/>
  <c r="AZS26" i="2" s="1"/>
  <c r="AZS27" i="2" s="1"/>
  <c r="AZS28" i="2" s="1"/>
  <c r="AZS29" i="2" s="1"/>
  <c r="AZS30" i="2" s="1"/>
  <c r="AZS31" i="2" s="1"/>
  <c r="AZS32" i="2" s="1"/>
  <c r="AZS33" i="2" s="1"/>
  <c r="AZS34" i="2" s="1"/>
  <c r="AZS35" i="2" s="1"/>
  <c r="AZS36" i="2" s="1"/>
  <c r="AZS37" i="2" s="1"/>
  <c r="AZS38" i="2" s="1"/>
  <c r="AZS39" i="2" s="1"/>
  <c r="AZS40" i="2" s="1"/>
  <c r="AZS41" i="2" s="1"/>
  <c r="AZS42" i="2" s="1"/>
  <c r="AZS43" i="2" s="1"/>
  <c r="AZL6" i="2"/>
  <c r="AZL7" i="2" s="1"/>
  <c r="AZL8" i="2" s="1"/>
  <c r="AZL9" i="2" s="1"/>
  <c r="AZL10" i="2" s="1"/>
  <c r="AZL11" i="2" s="1"/>
  <c r="AZL12" i="2" s="1"/>
  <c r="AZL13" i="2" s="1"/>
  <c r="AZL14" i="2" s="1"/>
  <c r="AZL15" i="2" s="1"/>
  <c r="AZL16" i="2" s="1"/>
  <c r="AZL17" i="2" s="1"/>
  <c r="AZL18" i="2" s="1"/>
  <c r="AZL19" i="2" s="1"/>
  <c r="AZL20" i="2" s="1"/>
  <c r="AZL21" i="2" s="1"/>
  <c r="AZL22" i="2" s="1"/>
  <c r="AZL23" i="2" s="1"/>
  <c r="AZL24" i="2" s="1"/>
  <c r="AZL25" i="2" s="1"/>
  <c r="AZL26" i="2" s="1"/>
  <c r="AZL27" i="2" s="1"/>
  <c r="AZL28" i="2" s="1"/>
  <c r="AZL29" i="2" s="1"/>
  <c r="AZL30" i="2" s="1"/>
  <c r="AZL31" i="2" s="1"/>
  <c r="AZL32" i="2" s="1"/>
  <c r="AZL33" i="2" s="1"/>
  <c r="AZL34" i="2" s="1"/>
  <c r="AZL35" i="2" s="1"/>
  <c r="AZL36" i="2" s="1"/>
  <c r="AZL37" i="2" s="1"/>
  <c r="AZL38" i="2" s="1"/>
  <c r="AZL39" i="2" s="1"/>
  <c r="AZL40" i="2" s="1"/>
  <c r="AZL41" i="2" s="1"/>
  <c r="AZL42" i="2" s="1"/>
  <c r="AZL43" i="2" s="1"/>
  <c r="AZE6" i="2"/>
  <c r="AZE7" i="2" s="1"/>
  <c r="AZE8" i="2" s="1"/>
  <c r="AZE9" i="2" s="1"/>
  <c r="AZE10" i="2" s="1"/>
  <c r="AZE11" i="2" s="1"/>
  <c r="AZE12" i="2" s="1"/>
  <c r="AZE13" i="2" s="1"/>
  <c r="AZE14" i="2" s="1"/>
  <c r="AZE15" i="2" s="1"/>
  <c r="AZE16" i="2" s="1"/>
  <c r="AZE17" i="2" s="1"/>
  <c r="AZE18" i="2" s="1"/>
  <c r="AZE19" i="2" s="1"/>
  <c r="AZE20" i="2" s="1"/>
  <c r="AZE21" i="2" s="1"/>
  <c r="AZE22" i="2" s="1"/>
  <c r="AZE23" i="2" s="1"/>
  <c r="AZE24" i="2" s="1"/>
  <c r="AZE25" i="2" s="1"/>
  <c r="AZE26" i="2" s="1"/>
  <c r="AZE27" i="2" s="1"/>
  <c r="AZE28" i="2" s="1"/>
  <c r="AZE29" i="2" s="1"/>
  <c r="AZE30" i="2" s="1"/>
  <c r="AZE31" i="2" s="1"/>
  <c r="AZE32" i="2" s="1"/>
  <c r="AZE33" i="2" s="1"/>
  <c r="AZE34" i="2" s="1"/>
  <c r="AZE35" i="2" s="1"/>
  <c r="AZE36" i="2" s="1"/>
  <c r="AZE37" i="2" s="1"/>
  <c r="AZE38" i="2" s="1"/>
  <c r="AZE39" i="2" s="1"/>
  <c r="AZE40" i="2" s="1"/>
  <c r="AZE41" i="2" s="1"/>
  <c r="AZE42" i="2" s="1"/>
  <c r="AZE43" i="2" s="1"/>
  <c r="AYX6" i="2"/>
  <c r="AYX7" i="2" s="1"/>
  <c r="AYX8" i="2" s="1"/>
  <c r="AYX9" i="2" s="1"/>
  <c r="AYX10" i="2" s="1"/>
  <c r="AYX11" i="2" s="1"/>
  <c r="AYX12" i="2" s="1"/>
  <c r="AYX13" i="2" s="1"/>
  <c r="AYX14" i="2" s="1"/>
  <c r="AYX15" i="2" s="1"/>
  <c r="AYX16" i="2" s="1"/>
  <c r="AYX17" i="2" s="1"/>
  <c r="AYX18" i="2" s="1"/>
  <c r="AYX19" i="2" s="1"/>
  <c r="AYX20" i="2" s="1"/>
  <c r="AYX21" i="2" s="1"/>
  <c r="AYX22" i="2" s="1"/>
  <c r="AYX23" i="2" s="1"/>
  <c r="AYX24" i="2" s="1"/>
  <c r="AYX25" i="2" s="1"/>
  <c r="AYX26" i="2" s="1"/>
  <c r="AYX27" i="2" s="1"/>
  <c r="AYX28" i="2" s="1"/>
  <c r="AYX29" i="2" s="1"/>
  <c r="AYX30" i="2" s="1"/>
  <c r="AYX31" i="2" s="1"/>
  <c r="AYX32" i="2" s="1"/>
  <c r="AYX33" i="2" s="1"/>
  <c r="AYX34" i="2" s="1"/>
  <c r="AYX35" i="2" s="1"/>
  <c r="AYX36" i="2" s="1"/>
  <c r="AYX37" i="2" s="1"/>
  <c r="AYX38" i="2" s="1"/>
  <c r="AYX39" i="2" s="1"/>
  <c r="AYX40" i="2" s="1"/>
  <c r="AYX41" i="2" s="1"/>
  <c r="AYX42" i="2" s="1"/>
  <c r="AYX43" i="2" s="1"/>
  <c r="AYJ6" i="2"/>
  <c r="AYJ7" i="2" s="1"/>
  <c r="AYJ8" i="2" s="1"/>
  <c r="AYJ9" i="2" s="1"/>
  <c r="AYJ10" i="2" s="1"/>
  <c r="AYJ11" i="2" s="1"/>
  <c r="AYJ12" i="2" s="1"/>
  <c r="AYJ13" i="2" s="1"/>
  <c r="AYJ14" i="2" s="1"/>
  <c r="AYJ15" i="2" s="1"/>
  <c r="AYJ16" i="2" s="1"/>
  <c r="AYJ17" i="2" s="1"/>
  <c r="AYJ18" i="2" s="1"/>
  <c r="AYJ19" i="2" s="1"/>
  <c r="AYJ20" i="2" s="1"/>
  <c r="AYJ21" i="2" s="1"/>
  <c r="AYJ22" i="2" s="1"/>
  <c r="AYJ23" i="2" s="1"/>
  <c r="AYJ24" i="2" s="1"/>
  <c r="AYJ25" i="2" s="1"/>
  <c r="AYJ26" i="2" s="1"/>
  <c r="AYJ27" i="2" s="1"/>
  <c r="AYJ28" i="2" s="1"/>
  <c r="AYJ29" i="2" s="1"/>
  <c r="AYJ30" i="2" s="1"/>
  <c r="AYJ31" i="2" s="1"/>
  <c r="AYJ32" i="2" s="1"/>
  <c r="AYJ33" i="2" s="1"/>
  <c r="AYJ34" i="2" s="1"/>
  <c r="AYJ35" i="2" s="1"/>
  <c r="AYJ36" i="2" s="1"/>
  <c r="AYJ37" i="2" s="1"/>
  <c r="AYJ38" i="2" s="1"/>
  <c r="AYJ39" i="2" s="1"/>
  <c r="AYJ40" i="2" s="1"/>
  <c r="AYJ41" i="2" s="1"/>
  <c r="AYJ42" i="2" s="1"/>
  <c r="AYJ43" i="2" s="1"/>
  <c r="AYJ44" i="2" s="1"/>
  <c r="AYJ45" i="2" s="1"/>
  <c r="AYJ46" i="2" s="1"/>
  <c r="AYJ47" i="2" s="1"/>
  <c r="AYJ48" i="2" s="1"/>
  <c r="AYJ49" i="2" s="1"/>
  <c r="AYJ50" i="2" s="1"/>
  <c r="AYJ51" i="2" s="1"/>
  <c r="AYJ52" i="2" s="1"/>
  <c r="AYJ53" i="2" s="1"/>
  <c r="AYJ54" i="2" s="1"/>
  <c r="AYJ55" i="2" s="1"/>
  <c r="AYJ56" i="2" s="1"/>
  <c r="AYJ57" i="2" s="1"/>
  <c r="AYJ58" i="2" s="1"/>
  <c r="AYJ59" i="2" s="1"/>
  <c r="AYJ60" i="2" s="1"/>
  <c r="AYJ61" i="2" s="1"/>
  <c r="AYJ62" i="2" s="1"/>
  <c r="AYQ6" i="2" s="1"/>
  <c r="AYQ7" i="2" s="1"/>
  <c r="AYQ8" i="2" s="1"/>
  <c r="AYQ9" i="2" s="1"/>
  <c r="AYQ10" i="2" s="1"/>
  <c r="AYQ11" i="2" s="1"/>
  <c r="AYQ12" i="2" s="1"/>
  <c r="AYQ13" i="2" s="1"/>
  <c r="AYQ14" i="2" s="1"/>
  <c r="AYQ15" i="2" s="1"/>
  <c r="AYQ16" i="2" s="1"/>
  <c r="AYQ17" i="2" s="1"/>
  <c r="AYQ18" i="2" s="1"/>
  <c r="AYQ19" i="2" s="1"/>
  <c r="AYQ20" i="2" s="1"/>
  <c r="AYQ21" i="2" s="1"/>
  <c r="AYQ22" i="2" s="1"/>
  <c r="AYQ23" i="2" s="1"/>
  <c r="AYQ24" i="2" s="1"/>
  <c r="AYQ25" i="2" s="1"/>
  <c r="AYQ26" i="2" s="1"/>
  <c r="AYQ27" i="2" s="1"/>
  <c r="AYQ28" i="2" s="1"/>
  <c r="AYQ29" i="2" s="1"/>
  <c r="AYQ30" i="2" s="1"/>
  <c r="AYQ31" i="2" s="1"/>
  <c r="AYQ32" i="2" s="1"/>
  <c r="AYQ33" i="2" s="1"/>
  <c r="AYQ34" i="2" s="1"/>
  <c r="AYQ35" i="2" s="1"/>
  <c r="AYQ36" i="2" s="1"/>
  <c r="AYQ37" i="2" s="1"/>
  <c r="AYQ38" i="2" s="1"/>
  <c r="AYQ39" i="2" s="1"/>
  <c r="AYQ40" i="2" s="1"/>
  <c r="AYQ41" i="2" s="1"/>
  <c r="AYQ42" i="2" s="1"/>
  <c r="AYQ43" i="2" s="1"/>
  <c r="AYQ44" i="2" s="1"/>
  <c r="AYQ45" i="2" s="1"/>
  <c r="AYQ46" i="2" s="1"/>
  <c r="AYQ47" i="2" s="1"/>
  <c r="AYQ48" i="2" s="1"/>
  <c r="AYQ49" i="2" s="1"/>
  <c r="AYQ50" i="2" s="1"/>
  <c r="AYQ51" i="2" s="1"/>
  <c r="AYQ52" i="2" s="1"/>
  <c r="AYQ53" i="2" s="1"/>
  <c r="AYQ54" i="2" s="1"/>
  <c r="AYQ55" i="2" s="1"/>
  <c r="AYQ56" i="2" s="1"/>
  <c r="AYQ57" i="2" s="1"/>
  <c r="AYQ58" i="2" s="1"/>
  <c r="AYQ59" i="2" s="1"/>
  <c r="AYQ60" i="2" s="1"/>
  <c r="AYQ61" i="2" s="1"/>
  <c r="AYQ62" i="2" s="1"/>
  <c r="AYC6" i="2"/>
  <c r="AYC7" i="2" s="1"/>
  <c r="AYC8" i="2" s="1"/>
  <c r="AYC9" i="2" s="1"/>
  <c r="AYC10" i="2" s="1"/>
  <c r="AYC11" i="2" s="1"/>
  <c r="AYC12" i="2" s="1"/>
  <c r="AYC13" i="2" s="1"/>
  <c r="AYC14" i="2" s="1"/>
  <c r="AYC15" i="2" s="1"/>
  <c r="AYC16" i="2" s="1"/>
  <c r="AYC17" i="2" s="1"/>
  <c r="AYC18" i="2" s="1"/>
  <c r="AYC19" i="2" s="1"/>
  <c r="AYC20" i="2" s="1"/>
  <c r="AYC21" i="2" s="1"/>
  <c r="AYC22" i="2" s="1"/>
  <c r="AYC23" i="2" s="1"/>
  <c r="AYC24" i="2" s="1"/>
  <c r="AYC25" i="2" s="1"/>
  <c r="AYC26" i="2" s="1"/>
  <c r="AYC27" i="2" s="1"/>
  <c r="AYC28" i="2" s="1"/>
  <c r="AYC29" i="2" s="1"/>
  <c r="AYC30" i="2" s="1"/>
  <c r="AYC31" i="2" s="1"/>
  <c r="AYC32" i="2" s="1"/>
  <c r="AYC33" i="2" s="1"/>
  <c r="AYC34" i="2" s="1"/>
  <c r="AYC35" i="2" s="1"/>
  <c r="AYC36" i="2" s="1"/>
  <c r="AYC37" i="2" s="1"/>
  <c r="AYC38" i="2" s="1"/>
  <c r="AYC39" i="2" s="1"/>
  <c r="AYC40" i="2" s="1"/>
  <c r="AYC41" i="2" s="1"/>
  <c r="AYC42" i="2" s="1"/>
  <c r="AYC43" i="2" s="1"/>
  <c r="AXO6" i="2"/>
  <c r="AXO7" i="2" s="1"/>
  <c r="AXO8" i="2" s="1"/>
  <c r="AXO9" i="2" s="1"/>
  <c r="AXO10" i="2" s="1"/>
  <c r="AXO11" i="2" s="1"/>
  <c r="AXO12" i="2" s="1"/>
  <c r="AXO13" i="2" s="1"/>
  <c r="AXO14" i="2" s="1"/>
  <c r="AXO15" i="2" s="1"/>
  <c r="AXO16" i="2" s="1"/>
  <c r="AXO17" i="2" s="1"/>
  <c r="AXO18" i="2" s="1"/>
  <c r="AXO19" i="2" s="1"/>
  <c r="AXO20" i="2" s="1"/>
  <c r="AXO21" i="2" s="1"/>
  <c r="AXO22" i="2" s="1"/>
  <c r="AXO23" i="2" s="1"/>
  <c r="AXO24" i="2" s="1"/>
  <c r="AXO25" i="2" s="1"/>
  <c r="AXO26" i="2" s="1"/>
  <c r="AXO27" i="2" s="1"/>
  <c r="AXO28" i="2" s="1"/>
  <c r="AXO29" i="2" s="1"/>
  <c r="AXO30" i="2" s="1"/>
  <c r="AXO31" i="2" s="1"/>
  <c r="AXO32" i="2" s="1"/>
  <c r="AXO33" i="2" s="1"/>
  <c r="AXO34" i="2" s="1"/>
  <c r="AXO35" i="2" s="1"/>
  <c r="AXO36" i="2" s="1"/>
  <c r="AXO37" i="2" s="1"/>
  <c r="AXO38" i="2" s="1"/>
  <c r="AXO39" i="2" s="1"/>
  <c r="AXO40" i="2" s="1"/>
  <c r="AXO41" i="2" s="1"/>
  <c r="AXO42" i="2" s="1"/>
  <c r="AXO43" i="2" s="1"/>
  <c r="AXH6" i="2"/>
  <c r="AXH7" i="2" s="1"/>
  <c r="AXH8" i="2" s="1"/>
  <c r="AXH9" i="2" s="1"/>
  <c r="AXH10" i="2" s="1"/>
  <c r="AXH11" i="2" s="1"/>
  <c r="AXH12" i="2" s="1"/>
  <c r="AXH13" i="2" s="1"/>
  <c r="AXH14" i="2" s="1"/>
  <c r="AXH15" i="2" s="1"/>
  <c r="AXH16" i="2" s="1"/>
  <c r="AXH17" i="2" s="1"/>
  <c r="AXH18" i="2" s="1"/>
  <c r="AXH19" i="2" s="1"/>
  <c r="AXH20" i="2" s="1"/>
  <c r="AXH21" i="2" s="1"/>
  <c r="AXH22" i="2" s="1"/>
  <c r="AXH23" i="2" s="1"/>
  <c r="AXH24" i="2" s="1"/>
  <c r="AXH25" i="2" s="1"/>
  <c r="AXH26" i="2" s="1"/>
  <c r="AXH27" i="2" s="1"/>
  <c r="AXH28" i="2" s="1"/>
  <c r="AXH29" i="2" s="1"/>
  <c r="AXH30" i="2" s="1"/>
  <c r="AXH31" i="2" s="1"/>
  <c r="AXH32" i="2" s="1"/>
  <c r="AXH33" i="2" s="1"/>
  <c r="AXH34" i="2" s="1"/>
  <c r="AXH35" i="2" s="1"/>
  <c r="AXH36" i="2" s="1"/>
  <c r="AXH37" i="2" s="1"/>
  <c r="AXH38" i="2" s="1"/>
  <c r="AXH39" i="2" s="1"/>
  <c r="AXH40" i="2" s="1"/>
  <c r="AXH41" i="2" s="1"/>
  <c r="AXH42" i="2" s="1"/>
  <c r="AXH43" i="2" s="1"/>
  <c r="AXA6" i="2"/>
  <c r="AXA7" i="2" s="1"/>
  <c r="AXA8" i="2" s="1"/>
  <c r="AXA9" i="2" s="1"/>
  <c r="AXA10" i="2" s="1"/>
  <c r="AXA11" i="2" s="1"/>
  <c r="AXA12" i="2" s="1"/>
  <c r="AXA13" i="2" s="1"/>
  <c r="AXA14" i="2" s="1"/>
  <c r="AXA15" i="2" s="1"/>
  <c r="AXA16" i="2" s="1"/>
  <c r="AXA17" i="2" s="1"/>
  <c r="AXA18" i="2" s="1"/>
  <c r="AXA19" i="2" s="1"/>
  <c r="AXA20" i="2" s="1"/>
  <c r="AXA21" i="2" s="1"/>
  <c r="AXA22" i="2" s="1"/>
  <c r="AXA23" i="2" s="1"/>
  <c r="AXA24" i="2" s="1"/>
  <c r="AXA25" i="2" s="1"/>
  <c r="AXA26" i="2" s="1"/>
  <c r="AXA27" i="2" s="1"/>
  <c r="AXA28" i="2" s="1"/>
  <c r="AXA29" i="2" s="1"/>
  <c r="AXA30" i="2" s="1"/>
  <c r="AXA31" i="2" s="1"/>
  <c r="AXA32" i="2" s="1"/>
  <c r="AXA33" i="2" s="1"/>
  <c r="AXA34" i="2" s="1"/>
  <c r="AXA35" i="2" s="1"/>
  <c r="AXA36" i="2" s="1"/>
  <c r="AXA37" i="2" s="1"/>
  <c r="AXA38" i="2" s="1"/>
  <c r="AXA39" i="2" s="1"/>
  <c r="AXA40" i="2" s="1"/>
  <c r="AXA41" i="2" s="1"/>
  <c r="AXA42" i="2" s="1"/>
  <c r="AXA43" i="2" s="1"/>
  <c r="AWT6" i="2"/>
  <c r="AWT7" i="2" s="1"/>
  <c r="AWT8" i="2" s="1"/>
  <c r="AWT9" i="2" s="1"/>
  <c r="AWT10" i="2" s="1"/>
  <c r="AWT11" i="2" s="1"/>
  <c r="AWT12" i="2" s="1"/>
  <c r="AWT13" i="2" s="1"/>
  <c r="AWT14" i="2" s="1"/>
  <c r="AWT15" i="2" s="1"/>
  <c r="AWT16" i="2" s="1"/>
  <c r="AWT17" i="2" s="1"/>
  <c r="AWT18" i="2" s="1"/>
  <c r="AWT19" i="2" s="1"/>
  <c r="AWT20" i="2" s="1"/>
  <c r="AWT21" i="2" s="1"/>
  <c r="AWT22" i="2" s="1"/>
  <c r="AWT23" i="2" s="1"/>
  <c r="AWT24" i="2" s="1"/>
  <c r="AWT25" i="2" s="1"/>
  <c r="AWT26" i="2" s="1"/>
  <c r="AWT27" i="2" s="1"/>
  <c r="AWT28" i="2" s="1"/>
  <c r="AWT29" i="2" s="1"/>
  <c r="AWT30" i="2" s="1"/>
  <c r="AWT31" i="2" s="1"/>
  <c r="AWT32" i="2" s="1"/>
  <c r="AWT33" i="2" s="1"/>
  <c r="AWT34" i="2" s="1"/>
  <c r="AWT35" i="2" s="1"/>
  <c r="AWT36" i="2" s="1"/>
  <c r="AWT37" i="2" s="1"/>
  <c r="AWT38" i="2" s="1"/>
  <c r="AWT39" i="2" s="1"/>
  <c r="AWT40" i="2" s="1"/>
  <c r="AWT41" i="2" s="1"/>
  <c r="AWT42" i="2" s="1"/>
  <c r="AWT43" i="2" s="1"/>
  <c r="AWM6" i="2"/>
  <c r="AWM7" i="2" s="1"/>
  <c r="AWM8" i="2" s="1"/>
  <c r="AWM9" i="2" s="1"/>
  <c r="AWM10" i="2" s="1"/>
  <c r="AWM11" i="2" s="1"/>
  <c r="AWM12" i="2" s="1"/>
  <c r="AWM13" i="2" s="1"/>
  <c r="AWM14" i="2" s="1"/>
  <c r="AWM15" i="2" s="1"/>
  <c r="AWM16" i="2" s="1"/>
  <c r="AWM17" i="2" s="1"/>
  <c r="AWM18" i="2" s="1"/>
  <c r="AWM19" i="2" s="1"/>
  <c r="AWM20" i="2" s="1"/>
  <c r="AWM21" i="2" s="1"/>
  <c r="AWM22" i="2" s="1"/>
  <c r="AWM23" i="2" s="1"/>
  <c r="AWM24" i="2" s="1"/>
  <c r="AWM25" i="2" s="1"/>
  <c r="AWM26" i="2" s="1"/>
  <c r="AWM27" i="2" s="1"/>
  <c r="AWM28" i="2" s="1"/>
  <c r="AWM29" i="2" s="1"/>
  <c r="AWM30" i="2" s="1"/>
  <c r="AWM31" i="2" s="1"/>
  <c r="AWM32" i="2" s="1"/>
  <c r="AWM33" i="2" s="1"/>
  <c r="AWM34" i="2" s="1"/>
  <c r="AWM35" i="2" s="1"/>
  <c r="AWM36" i="2" s="1"/>
  <c r="AWM37" i="2" s="1"/>
  <c r="AWM38" i="2" s="1"/>
  <c r="AWM39" i="2" s="1"/>
  <c r="AWM40" i="2" s="1"/>
  <c r="AWM41" i="2" s="1"/>
  <c r="AWM42" i="2" s="1"/>
  <c r="AWM43" i="2" s="1"/>
  <c r="AWF6" i="2"/>
  <c r="AWF7" i="2" s="1"/>
  <c r="AWF8" i="2" s="1"/>
  <c r="AWF9" i="2" s="1"/>
  <c r="AWF10" i="2" s="1"/>
  <c r="AWF11" i="2" s="1"/>
  <c r="AWF12" i="2" s="1"/>
  <c r="AWF13" i="2" s="1"/>
  <c r="AWF14" i="2" s="1"/>
  <c r="AWF15" i="2" s="1"/>
  <c r="AWF16" i="2" s="1"/>
  <c r="AWF17" i="2" s="1"/>
  <c r="AWF18" i="2" s="1"/>
  <c r="AWF19" i="2" s="1"/>
  <c r="AWF20" i="2" s="1"/>
  <c r="AWF21" i="2" s="1"/>
  <c r="AWF22" i="2" s="1"/>
  <c r="AWF23" i="2" s="1"/>
  <c r="AWF24" i="2" s="1"/>
  <c r="AWF25" i="2" s="1"/>
  <c r="AWF26" i="2" s="1"/>
  <c r="AWF27" i="2" s="1"/>
  <c r="AWF28" i="2" s="1"/>
  <c r="AWF29" i="2" s="1"/>
  <c r="AWF30" i="2" s="1"/>
  <c r="AWF31" i="2" s="1"/>
  <c r="AWF32" i="2" s="1"/>
  <c r="AWF33" i="2" s="1"/>
  <c r="AWF34" i="2" s="1"/>
  <c r="AWF35" i="2" s="1"/>
  <c r="AWF36" i="2" s="1"/>
  <c r="AWF37" i="2" s="1"/>
  <c r="AWF38" i="2" s="1"/>
  <c r="AWF39" i="2" s="1"/>
  <c r="AWF40" i="2" s="1"/>
  <c r="AWF41" i="2" s="1"/>
  <c r="AWF42" i="2" s="1"/>
  <c r="AWF43" i="2" s="1"/>
  <c r="AVY6" i="2"/>
  <c r="AVY7" i="2" s="1"/>
  <c r="AVY8" i="2" s="1"/>
  <c r="AVY9" i="2" s="1"/>
  <c r="AVY10" i="2" s="1"/>
  <c r="AVY11" i="2" s="1"/>
  <c r="AVY12" i="2" s="1"/>
  <c r="AVY13" i="2" s="1"/>
  <c r="AVY14" i="2" s="1"/>
  <c r="AVY15" i="2" s="1"/>
  <c r="AVY16" i="2" s="1"/>
  <c r="AVY17" i="2" s="1"/>
  <c r="AVY18" i="2" s="1"/>
  <c r="AVY19" i="2" s="1"/>
  <c r="AVY20" i="2" s="1"/>
  <c r="AVY21" i="2" s="1"/>
  <c r="AVY22" i="2" s="1"/>
  <c r="AVY23" i="2" s="1"/>
  <c r="AVY24" i="2" s="1"/>
  <c r="AVY25" i="2" s="1"/>
  <c r="AVY26" i="2" s="1"/>
  <c r="AVY27" i="2" s="1"/>
  <c r="AVY28" i="2" s="1"/>
  <c r="AVY29" i="2" s="1"/>
  <c r="AVY30" i="2" s="1"/>
  <c r="AVY31" i="2" s="1"/>
  <c r="AVY32" i="2" s="1"/>
  <c r="AVY33" i="2" s="1"/>
  <c r="AVY34" i="2" s="1"/>
  <c r="AVY35" i="2" s="1"/>
  <c r="AVY36" i="2" s="1"/>
  <c r="AVY37" i="2" s="1"/>
  <c r="AVY38" i="2" s="1"/>
  <c r="AVY39" i="2" s="1"/>
  <c r="AVY40" i="2" s="1"/>
  <c r="AVY41" i="2" s="1"/>
  <c r="AVY42" i="2" s="1"/>
  <c r="AVY43" i="2" s="1"/>
  <c r="AVR6" i="2"/>
  <c r="AVR7" i="2" s="1"/>
  <c r="AVR8" i="2" s="1"/>
  <c r="AVR9" i="2" s="1"/>
  <c r="AVR10" i="2" s="1"/>
  <c r="AVR11" i="2" s="1"/>
  <c r="AVR12" i="2" s="1"/>
  <c r="AVR13" i="2" s="1"/>
  <c r="AVR14" i="2" s="1"/>
  <c r="AVR15" i="2" s="1"/>
  <c r="AVR16" i="2" s="1"/>
  <c r="AVR17" i="2" s="1"/>
  <c r="AVR18" i="2" s="1"/>
  <c r="AVR19" i="2" s="1"/>
  <c r="AVR20" i="2" s="1"/>
  <c r="AVR21" i="2" s="1"/>
  <c r="AVR22" i="2" s="1"/>
  <c r="AVR23" i="2" s="1"/>
  <c r="AVR24" i="2" s="1"/>
  <c r="AVR25" i="2" s="1"/>
  <c r="AVR26" i="2" s="1"/>
  <c r="AVR27" i="2" s="1"/>
  <c r="AVR28" i="2" s="1"/>
  <c r="AVR29" i="2" s="1"/>
  <c r="AVR30" i="2" s="1"/>
  <c r="AVR31" i="2" s="1"/>
  <c r="AVR32" i="2" s="1"/>
  <c r="AVR33" i="2" s="1"/>
  <c r="AVR34" i="2" s="1"/>
  <c r="AVR35" i="2" s="1"/>
  <c r="AVR36" i="2" s="1"/>
  <c r="AVR37" i="2" s="1"/>
  <c r="AVR38" i="2" s="1"/>
  <c r="AVR39" i="2" s="1"/>
  <c r="AVR40" i="2" s="1"/>
  <c r="AVR41" i="2" s="1"/>
  <c r="AVR42" i="2" s="1"/>
  <c r="AVR43" i="2" s="1"/>
  <c r="AVK6" i="2"/>
  <c r="AVK7" i="2" s="1"/>
  <c r="AVK8" i="2" s="1"/>
  <c r="AVK9" i="2" s="1"/>
  <c r="AVK10" i="2" s="1"/>
  <c r="AVK11" i="2" s="1"/>
  <c r="AVK12" i="2" s="1"/>
  <c r="AVK13" i="2" s="1"/>
  <c r="AVK14" i="2" s="1"/>
  <c r="AVK15" i="2" s="1"/>
  <c r="AVK16" i="2" s="1"/>
  <c r="AVK17" i="2" s="1"/>
  <c r="AVK18" i="2" s="1"/>
  <c r="AVK19" i="2" s="1"/>
  <c r="AVK20" i="2" s="1"/>
  <c r="AVK21" i="2" s="1"/>
  <c r="AVK22" i="2" s="1"/>
  <c r="AVK23" i="2" s="1"/>
  <c r="AVK24" i="2" s="1"/>
  <c r="AVK25" i="2" s="1"/>
  <c r="AVK26" i="2" s="1"/>
  <c r="AVK27" i="2" s="1"/>
  <c r="AVK28" i="2" s="1"/>
  <c r="AVK29" i="2" s="1"/>
  <c r="AVK30" i="2" s="1"/>
  <c r="AVK31" i="2" s="1"/>
  <c r="AVK32" i="2" s="1"/>
  <c r="AVK33" i="2" s="1"/>
  <c r="AVK34" i="2" s="1"/>
  <c r="AVK35" i="2" s="1"/>
  <c r="AVK36" i="2" s="1"/>
  <c r="AVK37" i="2" s="1"/>
  <c r="AVK38" i="2" s="1"/>
  <c r="AVK39" i="2" s="1"/>
  <c r="AVK40" i="2" s="1"/>
  <c r="AVK41" i="2" s="1"/>
  <c r="AVK42" i="2" s="1"/>
  <c r="AVK43" i="2" s="1"/>
  <c r="AVD6" i="2"/>
  <c r="AVD7" i="2" s="1"/>
  <c r="AVD8" i="2" s="1"/>
  <c r="AVD9" i="2" s="1"/>
  <c r="AVD10" i="2" s="1"/>
  <c r="AVD11" i="2" s="1"/>
  <c r="AVD12" i="2" s="1"/>
  <c r="AVD13" i="2" s="1"/>
  <c r="AVD14" i="2" s="1"/>
  <c r="AVD15" i="2" s="1"/>
  <c r="AVD16" i="2" s="1"/>
  <c r="AVD17" i="2" s="1"/>
  <c r="AVD18" i="2" s="1"/>
  <c r="AVD19" i="2" s="1"/>
  <c r="AVD20" i="2" s="1"/>
  <c r="AVD21" i="2" s="1"/>
  <c r="AVD22" i="2" s="1"/>
  <c r="AVD23" i="2" s="1"/>
  <c r="AVD24" i="2" s="1"/>
  <c r="AVD25" i="2" s="1"/>
  <c r="AVD26" i="2" s="1"/>
  <c r="AVD27" i="2" s="1"/>
  <c r="AVD28" i="2" s="1"/>
  <c r="AVD29" i="2" s="1"/>
  <c r="AVD30" i="2" s="1"/>
  <c r="AVD31" i="2" s="1"/>
  <c r="AVD32" i="2" s="1"/>
  <c r="AVD33" i="2" s="1"/>
  <c r="AVD34" i="2" s="1"/>
  <c r="AVD35" i="2" s="1"/>
  <c r="AVD36" i="2" s="1"/>
  <c r="AVD37" i="2" s="1"/>
  <c r="AVD38" i="2" s="1"/>
  <c r="AVD39" i="2" s="1"/>
  <c r="AVD40" i="2" s="1"/>
  <c r="AVD41" i="2" s="1"/>
  <c r="AVD42" i="2" s="1"/>
  <c r="AVD43" i="2" s="1"/>
  <c r="AUW6" i="2"/>
  <c r="AUW7" i="2" s="1"/>
  <c r="AUW8" i="2" s="1"/>
  <c r="AUW9" i="2" s="1"/>
  <c r="AUW10" i="2" s="1"/>
  <c r="AUW11" i="2" s="1"/>
  <c r="AUW12" i="2" s="1"/>
  <c r="AUW13" i="2" s="1"/>
  <c r="AUW14" i="2" s="1"/>
  <c r="AUW15" i="2" s="1"/>
  <c r="AUW16" i="2" s="1"/>
  <c r="AUW17" i="2" s="1"/>
  <c r="AUW18" i="2" s="1"/>
  <c r="AUW19" i="2" s="1"/>
  <c r="AUW20" i="2" s="1"/>
  <c r="AUW21" i="2" s="1"/>
  <c r="AUW22" i="2" s="1"/>
  <c r="AUW23" i="2" s="1"/>
  <c r="AUW24" i="2" s="1"/>
  <c r="AUW25" i="2" s="1"/>
  <c r="AUW26" i="2" s="1"/>
  <c r="AUW27" i="2" s="1"/>
  <c r="AUW28" i="2" s="1"/>
  <c r="AUW29" i="2" s="1"/>
  <c r="AUW30" i="2" s="1"/>
  <c r="AUW31" i="2" s="1"/>
  <c r="AUW32" i="2" s="1"/>
  <c r="AUW33" i="2" s="1"/>
  <c r="AUW34" i="2" s="1"/>
  <c r="AUW35" i="2" s="1"/>
  <c r="AUW36" i="2" s="1"/>
  <c r="AUW37" i="2" s="1"/>
  <c r="AUW38" i="2" s="1"/>
  <c r="AUW39" i="2" s="1"/>
  <c r="AUW40" i="2" s="1"/>
  <c r="AUW41" i="2" s="1"/>
  <c r="AUW42" i="2" s="1"/>
  <c r="AUW43" i="2" s="1"/>
  <c r="AUP6" i="2"/>
  <c r="AUP7" i="2" s="1"/>
  <c r="AUP8" i="2" s="1"/>
  <c r="AUP9" i="2" s="1"/>
  <c r="AUP10" i="2" s="1"/>
  <c r="AUP11" i="2" s="1"/>
  <c r="AUP12" i="2" s="1"/>
  <c r="AUP13" i="2" s="1"/>
  <c r="AUP14" i="2" s="1"/>
  <c r="AUP15" i="2" s="1"/>
  <c r="AUP16" i="2" s="1"/>
  <c r="AUP17" i="2" s="1"/>
  <c r="AUP18" i="2" s="1"/>
  <c r="AUP19" i="2" s="1"/>
  <c r="AUP20" i="2" s="1"/>
  <c r="AUP21" i="2" s="1"/>
  <c r="AUP22" i="2" s="1"/>
  <c r="AUP23" i="2" s="1"/>
  <c r="AUP24" i="2" s="1"/>
  <c r="AUP25" i="2" s="1"/>
  <c r="AUP26" i="2" s="1"/>
  <c r="AUP27" i="2" s="1"/>
  <c r="AUP28" i="2" s="1"/>
  <c r="AUP29" i="2" s="1"/>
  <c r="AUP30" i="2" s="1"/>
  <c r="AUP31" i="2" s="1"/>
  <c r="AUP32" i="2" s="1"/>
  <c r="AUP33" i="2" s="1"/>
  <c r="AUP34" i="2" s="1"/>
  <c r="AUP35" i="2" s="1"/>
  <c r="AUP36" i="2" s="1"/>
  <c r="AUP37" i="2" s="1"/>
  <c r="AUP38" i="2" s="1"/>
  <c r="AUP39" i="2" s="1"/>
  <c r="AUP40" i="2" s="1"/>
  <c r="AUP41" i="2" s="1"/>
  <c r="AUP42" i="2" s="1"/>
  <c r="AUP43" i="2" s="1"/>
  <c r="ATN6" i="2"/>
  <c r="ATN7" i="2" s="1"/>
  <c r="ATN8" i="2" s="1"/>
  <c r="ATN9" i="2" s="1"/>
  <c r="ATN10" i="2" s="1"/>
  <c r="ATN11" i="2" s="1"/>
  <c r="ATN12" i="2" s="1"/>
  <c r="ATN13" i="2" s="1"/>
  <c r="ATN14" i="2" s="1"/>
  <c r="ATN15" i="2" s="1"/>
  <c r="ATN16" i="2" s="1"/>
  <c r="ATN17" i="2" s="1"/>
  <c r="ATN18" i="2" s="1"/>
  <c r="ATN19" i="2" s="1"/>
  <c r="ATN20" i="2" s="1"/>
  <c r="ATN21" i="2" s="1"/>
  <c r="ATN22" i="2" s="1"/>
  <c r="ATN23" i="2" s="1"/>
  <c r="ATN24" i="2" s="1"/>
  <c r="ATN25" i="2" s="1"/>
  <c r="ATN26" i="2" s="1"/>
  <c r="ATN27" i="2" s="1"/>
  <c r="ATN28" i="2" s="1"/>
  <c r="ATN29" i="2" s="1"/>
  <c r="ATN30" i="2" s="1"/>
  <c r="ATN31" i="2" s="1"/>
  <c r="ATN32" i="2" s="1"/>
  <c r="ATN33" i="2" s="1"/>
  <c r="ATN34" i="2" s="1"/>
  <c r="ATN35" i="2" s="1"/>
  <c r="ATN36" i="2" s="1"/>
  <c r="ATN37" i="2" s="1"/>
  <c r="ATN38" i="2" s="1"/>
  <c r="ATN39" i="2" s="1"/>
  <c r="ATN40" i="2" s="1"/>
  <c r="ATN41" i="2" s="1"/>
  <c r="ATN42" i="2" s="1"/>
  <c r="ATN43" i="2" s="1"/>
  <c r="ATN44" i="2" s="1"/>
  <c r="ATN45" i="2" s="1"/>
  <c r="ATN46" i="2" s="1"/>
  <c r="ATN47" i="2" s="1"/>
  <c r="ATN48" i="2" s="1"/>
  <c r="ATN49" i="2" s="1"/>
  <c r="ATN50" i="2" s="1"/>
  <c r="ATN51" i="2" s="1"/>
  <c r="ATN52" i="2" s="1"/>
  <c r="ATN53" i="2" s="1"/>
  <c r="ATN54" i="2" s="1"/>
  <c r="ATN55" i="2" s="1"/>
  <c r="ATN56" i="2" s="1"/>
  <c r="ATN57" i="2" s="1"/>
  <c r="ATN58" i="2" s="1"/>
  <c r="ATN59" i="2" s="1"/>
  <c r="ATN60" i="2" s="1"/>
  <c r="ATN61" i="2" s="1"/>
  <c r="ATN62" i="2" s="1"/>
  <c r="ATN63" i="2" s="1"/>
  <c r="ATN64" i="2" s="1"/>
  <c r="ATN65" i="2" s="1"/>
  <c r="ATN66" i="2" s="1"/>
  <c r="ATN67" i="2" s="1"/>
  <c r="ATN68" i="2" s="1"/>
  <c r="ATN69" i="2" s="1"/>
  <c r="ATN70" i="2" s="1"/>
  <c r="ATN71" i="2" s="1"/>
  <c r="ATN72" i="2" s="1"/>
  <c r="ATN73" i="2" s="1"/>
  <c r="ATU6" i="2" s="1"/>
  <c r="ATU7" i="2" s="1"/>
  <c r="ATU8" i="2" s="1"/>
  <c r="ATU9" i="2" s="1"/>
  <c r="ATU10" i="2" s="1"/>
  <c r="ATU11" i="2" s="1"/>
  <c r="ATU12" i="2" s="1"/>
  <c r="ATU13" i="2" s="1"/>
  <c r="ATU14" i="2" s="1"/>
  <c r="ATU15" i="2" s="1"/>
  <c r="ATU16" i="2" s="1"/>
  <c r="ATU17" i="2" s="1"/>
  <c r="ATU18" i="2" s="1"/>
  <c r="ATU19" i="2" s="1"/>
  <c r="ATU20" i="2" s="1"/>
  <c r="ATU21" i="2" s="1"/>
  <c r="ATU22" i="2" s="1"/>
  <c r="ATU23" i="2" s="1"/>
  <c r="ATU24" i="2" s="1"/>
  <c r="ATU25" i="2" s="1"/>
  <c r="ATU26" i="2" s="1"/>
  <c r="ATU27" i="2" s="1"/>
  <c r="ATU28" i="2" s="1"/>
  <c r="ATU29" i="2" s="1"/>
  <c r="ATU30" i="2" s="1"/>
  <c r="ATU31" i="2" s="1"/>
  <c r="ATU32" i="2" s="1"/>
  <c r="ATU33" i="2" s="1"/>
  <c r="ATU34" i="2" s="1"/>
  <c r="ATU35" i="2" s="1"/>
  <c r="ATU36" i="2" s="1"/>
  <c r="ATU37" i="2" s="1"/>
  <c r="ATU38" i="2" s="1"/>
  <c r="ATU39" i="2" s="1"/>
  <c r="ATU40" i="2" s="1"/>
  <c r="ATU41" i="2" s="1"/>
  <c r="ATU42" i="2" s="1"/>
  <c r="ATU43" i="2" s="1"/>
  <c r="ASZ6" i="2"/>
  <c r="ASZ7" i="2" s="1"/>
  <c r="ASZ8" i="2" s="1"/>
  <c r="ASZ9" i="2" s="1"/>
  <c r="ASZ10" i="2" s="1"/>
  <c r="ASZ11" i="2" s="1"/>
  <c r="ASZ12" i="2" s="1"/>
  <c r="ASZ13" i="2" s="1"/>
  <c r="ASZ14" i="2" s="1"/>
  <c r="ASZ15" i="2" s="1"/>
  <c r="ASZ16" i="2" s="1"/>
  <c r="ASZ17" i="2" s="1"/>
  <c r="ASZ18" i="2" s="1"/>
  <c r="ASZ19" i="2" s="1"/>
  <c r="ASZ20" i="2" s="1"/>
  <c r="ASZ21" i="2" s="1"/>
  <c r="ASZ22" i="2" s="1"/>
  <c r="ASZ23" i="2" s="1"/>
  <c r="ASZ24" i="2" s="1"/>
  <c r="ASZ25" i="2" s="1"/>
  <c r="ASZ26" i="2" s="1"/>
  <c r="ASZ27" i="2" s="1"/>
  <c r="ASZ28" i="2" s="1"/>
  <c r="ASZ29" i="2" s="1"/>
  <c r="ASZ30" i="2" s="1"/>
  <c r="ASZ31" i="2" s="1"/>
  <c r="ASZ32" i="2" s="1"/>
  <c r="ASZ33" i="2" s="1"/>
  <c r="ASZ34" i="2" s="1"/>
  <c r="ASZ35" i="2" s="1"/>
  <c r="ASZ36" i="2" s="1"/>
  <c r="ASZ37" i="2" s="1"/>
  <c r="ASZ38" i="2" s="1"/>
  <c r="ASZ39" i="2" s="1"/>
  <c r="ASZ40" i="2" s="1"/>
  <c r="ASZ41" i="2" s="1"/>
  <c r="ASZ42" i="2" s="1"/>
  <c r="ASZ43" i="2" s="1"/>
  <c r="ASS6" i="2"/>
  <c r="ASS7" i="2" s="1"/>
  <c r="ASS8" i="2" s="1"/>
  <c r="ASS9" i="2" s="1"/>
  <c r="ASS10" i="2" s="1"/>
  <c r="ASS11" i="2" s="1"/>
  <c r="ASS12" i="2" s="1"/>
  <c r="ASS13" i="2" s="1"/>
  <c r="ASS14" i="2" s="1"/>
  <c r="ASS15" i="2" s="1"/>
  <c r="ASS16" i="2" s="1"/>
  <c r="ASS17" i="2" s="1"/>
  <c r="ASS18" i="2" s="1"/>
  <c r="ASS19" i="2" s="1"/>
  <c r="ASS20" i="2" s="1"/>
  <c r="ASS21" i="2" s="1"/>
  <c r="ASS22" i="2" s="1"/>
  <c r="ASS23" i="2" s="1"/>
  <c r="ASS24" i="2" s="1"/>
  <c r="ASS25" i="2" s="1"/>
  <c r="ASS26" i="2" s="1"/>
  <c r="ASS27" i="2" s="1"/>
  <c r="ASS28" i="2" s="1"/>
  <c r="ASS29" i="2" s="1"/>
  <c r="ASS30" i="2" s="1"/>
  <c r="ASS31" i="2" s="1"/>
  <c r="ASS32" i="2" s="1"/>
  <c r="ASS33" i="2" s="1"/>
  <c r="ASS34" i="2" s="1"/>
  <c r="ASS35" i="2" s="1"/>
  <c r="ASS36" i="2" s="1"/>
  <c r="ASS37" i="2" s="1"/>
  <c r="ASS38" i="2" s="1"/>
  <c r="ASS39" i="2" s="1"/>
  <c r="ASS40" i="2" s="1"/>
  <c r="ASS41" i="2" s="1"/>
  <c r="ASS42" i="2" s="1"/>
  <c r="ASS43" i="2" s="1"/>
  <c r="ASL6" i="2"/>
  <c r="ASL7" i="2" s="1"/>
  <c r="ASL8" i="2" s="1"/>
  <c r="ASL9" i="2" s="1"/>
  <c r="ASL10" i="2" s="1"/>
  <c r="ASL11" i="2" s="1"/>
  <c r="ASL12" i="2" s="1"/>
  <c r="ASL13" i="2" s="1"/>
  <c r="ASL14" i="2" s="1"/>
  <c r="ASL15" i="2" s="1"/>
  <c r="ASL16" i="2" s="1"/>
  <c r="ASL17" i="2" s="1"/>
  <c r="ASL18" i="2" s="1"/>
  <c r="ASL19" i="2" s="1"/>
  <c r="ASL20" i="2" s="1"/>
  <c r="ASL21" i="2" s="1"/>
  <c r="ASL22" i="2" s="1"/>
  <c r="ASL23" i="2" s="1"/>
  <c r="ASL24" i="2" s="1"/>
  <c r="ASL25" i="2" s="1"/>
  <c r="ASL26" i="2" s="1"/>
  <c r="ASL27" i="2" s="1"/>
  <c r="ASL28" i="2" s="1"/>
  <c r="ASL29" i="2" s="1"/>
  <c r="ASL30" i="2" s="1"/>
  <c r="ASL31" i="2" s="1"/>
  <c r="ASL32" i="2" s="1"/>
  <c r="ASL33" i="2" s="1"/>
  <c r="ASL34" i="2" s="1"/>
  <c r="ASL35" i="2" s="1"/>
  <c r="ASL36" i="2" s="1"/>
  <c r="ASL37" i="2" s="1"/>
  <c r="ASL38" i="2" s="1"/>
  <c r="ASL39" i="2" s="1"/>
  <c r="ASL40" i="2" s="1"/>
  <c r="ASL41" i="2" s="1"/>
  <c r="ASL42" i="2" s="1"/>
  <c r="ASL43" i="2" s="1"/>
  <c r="ASE6" i="2"/>
  <c r="ASE7" i="2" s="1"/>
  <c r="ASE8" i="2" s="1"/>
  <c r="ASE9" i="2" s="1"/>
  <c r="ASE10" i="2" s="1"/>
  <c r="ASE11" i="2" s="1"/>
  <c r="ASE12" i="2" s="1"/>
  <c r="ASE13" i="2" s="1"/>
  <c r="ASE14" i="2" s="1"/>
  <c r="ASE15" i="2" s="1"/>
  <c r="ASE16" i="2" s="1"/>
  <c r="ASE17" i="2" s="1"/>
  <c r="ASE18" i="2" s="1"/>
  <c r="ASE19" i="2" s="1"/>
  <c r="ASE20" i="2" s="1"/>
  <c r="ASE21" i="2" s="1"/>
  <c r="ASE22" i="2" s="1"/>
  <c r="ASE23" i="2" s="1"/>
  <c r="ASE24" i="2" s="1"/>
  <c r="ASE25" i="2" s="1"/>
  <c r="ASE26" i="2" s="1"/>
  <c r="ASE27" i="2" s="1"/>
  <c r="ASE28" i="2" s="1"/>
  <c r="ASE29" i="2" s="1"/>
  <c r="ASE30" i="2" s="1"/>
  <c r="ASE31" i="2" s="1"/>
  <c r="ASE32" i="2" s="1"/>
  <c r="ASE33" i="2" s="1"/>
  <c r="ASE34" i="2" s="1"/>
  <c r="ASE35" i="2" s="1"/>
  <c r="ASE36" i="2" s="1"/>
  <c r="ASE37" i="2" s="1"/>
  <c r="ASE38" i="2" s="1"/>
  <c r="ASE39" i="2" s="1"/>
  <c r="ASE40" i="2" s="1"/>
  <c r="ASE41" i="2" s="1"/>
  <c r="ASE42" i="2" s="1"/>
  <c r="ASE43" i="2" s="1"/>
  <c r="ARX6" i="2"/>
  <c r="ARX7" i="2" s="1"/>
  <c r="ARX8" i="2" s="1"/>
  <c r="ARX9" i="2" s="1"/>
  <c r="ARX10" i="2" s="1"/>
  <c r="ARX11" i="2" s="1"/>
  <c r="ARX12" i="2" s="1"/>
  <c r="ARX13" i="2" s="1"/>
  <c r="ARX14" i="2" s="1"/>
  <c r="ARX15" i="2" s="1"/>
  <c r="ARX16" i="2" s="1"/>
  <c r="ARX17" i="2" s="1"/>
  <c r="ARX18" i="2" s="1"/>
  <c r="ARX19" i="2" s="1"/>
  <c r="ARX20" i="2" s="1"/>
  <c r="ARX21" i="2" s="1"/>
  <c r="ARX22" i="2" s="1"/>
  <c r="ARX23" i="2" s="1"/>
  <c r="ARX24" i="2" s="1"/>
  <c r="ARX25" i="2" s="1"/>
  <c r="ARX26" i="2" s="1"/>
  <c r="ARX27" i="2" s="1"/>
  <c r="ARX28" i="2" s="1"/>
  <c r="ARX29" i="2" s="1"/>
  <c r="ARX30" i="2" s="1"/>
  <c r="ARX31" i="2" s="1"/>
  <c r="ARX32" i="2" s="1"/>
  <c r="ARX33" i="2" s="1"/>
  <c r="ARX34" i="2" s="1"/>
  <c r="ARX35" i="2" s="1"/>
  <c r="ARX36" i="2" s="1"/>
  <c r="ARX37" i="2" s="1"/>
  <c r="ARX38" i="2" s="1"/>
  <c r="ARX39" i="2" s="1"/>
  <c r="ARX40" i="2" s="1"/>
  <c r="ARX41" i="2" s="1"/>
  <c r="ARX42" i="2" s="1"/>
  <c r="ARX43" i="2" s="1"/>
  <c r="ARQ6" i="2"/>
  <c r="ARQ7" i="2" s="1"/>
  <c r="ARQ8" i="2" s="1"/>
  <c r="ARQ9" i="2" s="1"/>
  <c r="ARQ10" i="2" s="1"/>
  <c r="ARQ11" i="2" s="1"/>
  <c r="ARQ12" i="2" s="1"/>
  <c r="ARQ13" i="2" s="1"/>
  <c r="ARQ14" i="2" s="1"/>
  <c r="ARQ15" i="2" s="1"/>
  <c r="ARQ16" i="2" s="1"/>
  <c r="ARQ17" i="2" s="1"/>
  <c r="ARQ18" i="2" s="1"/>
  <c r="ARQ19" i="2" s="1"/>
  <c r="ARQ20" i="2" s="1"/>
  <c r="ARQ21" i="2" s="1"/>
  <c r="ARQ22" i="2" s="1"/>
  <c r="ARQ23" i="2" s="1"/>
  <c r="ARQ24" i="2" s="1"/>
  <c r="ARQ25" i="2" s="1"/>
  <c r="ARQ26" i="2" s="1"/>
  <c r="ARQ27" i="2" s="1"/>
  <c r="ARQ28" i="2" s="1"/>
  <c r="ARQ29" i="2" s="1"/>
  <c r="ARQ30" i="2" s="1"/>
  <c r="ARQ31" i="2" s="1"/>
  <c r="ARQ32" i="2" s="1"/>
  <c r="ARQ33" i="2" s="1"/>
  <c r="ARQ34" i="2" s="1"/>
  <c r="ARQ35" i="2" s="1"/>
  <c r="ARQ36" i="2" s="1"/>
  <c r="ARQ37" i="2" s="1"/>
  <c r="ARQ38" i="2" s="1"/>
  <c r="ARQ39" i="2" s="1"/>
  <c r="ARQ40" i="2" s="1"/>
  <c r="ARQ41" i="2" s="1"/>
  <c r="ARQ42" i="2" s="1"/>
  <c r="ARQ43" i="2" s="1"/>
  <c r="ARJ6" i="2"/>
  <c r="ARJ7" i="2" s="1"/>
  <c r="ARJ8" i="2" s="1"/>
  <c r="ARJ9" i="2" s="1"/>
  <c r="ARJ10" i="2" s="1"/>
  <c r="ARJ11" i="2" s="1"/>
  <c r="ARJ12" i="2" s="1"/>
  <c r="ARJ13" i="2" s="1"/>
  <c r="ARJ14" i="2" s="1"/>
  <c r="ARJ15" i="2" s="1"/>
  <c r="ARJ16" i="2" s="1"/>
  <c r="ARJ17" i="2" s="1"/>
  <c r="ARJ18" i="2" s="1"/>
  <c r="ARJ19" i="2" s="1"/>
  <c r="ARJ20" i="2" s="1"/>
  <c r="ARJ21" i="2" s="1"/>
  <c r="ARJ22" i="2" s="1"/>
  <c r="ARJ23" i="2" s="1"/>
  <c r="ARJ24" i="2" s="1"/>
  <c r="ARJ25" i="2" s="1"/>
  <c r="ARJ26" i="2" s="1"/>
  <c r="ARJ27" i="2" s="1"/>
  <c r="ARJ28" i="2" s="1"/>
  <c r="ARJ29" i="2" s="1"/>
  <c r="ARJ30" i="2" s="1"/>
  <c r="ARJ31" i="2" s="1"/>
  <c r="ARJ32" i="2" s="1"/>
  <c r="ARJ33" i="2" s="1"/>
  <c r="ARJ34" i="2" s="1"/>
  <c r="ARJ35" i="2" s="1"/>
  <c r="ARJ36" i="2" s="1"/>
  <c r="ARJ37" i="2" s="1"/>
  <c r="ARJ38" i="2" s="1"/>
  <c r="ARJ39" i="2" s="1"/>
  <c r="ARJ40" i="2" s="1"/>
  <c r="ARJ41" i="2" s="1"/>
  <c r="ARJ42" i="2" s="1"/>
  <c r="ARJ43" i="2" s="1"/>
  <c r="ARC6" i="2"/>
  <c r="ARC7" i="2" s="1"/>
  <c r="ARC8" i="2" s="1"/>
  <c r="ARC9" i="2" s="1"/>
  <c r="ARC10" i="2" s="1"/>
  <c r="ARC11" i="2" s="1"/>
  <c r="ARC12" i="2" s="1"/>
  <c r="ARC13" i="2" s="1"/>
  <c r="ARC14" i="2" s="1"/>
  <c r="ARC15" i="2" s="1"/>
  <c r="ARC16" i="2" s="1"/>
  <c r="ARC17" i="2" s="1"/>
  <c r="ARC18" i="2" s="1"/>
  <c r="ARC19" i="2" s="1"/>
  <c r="ARC20" i="2" s="1"/>
  <c r="ARC21" i="2" s="1"/>
  <c r="ARC22" i="2" s="1"/>
  <c r="ARC23" i="2" s="1"/>
  <c r="ARC24" i="2" s="1"/>
  <c r="ARC25" i="2" s="1"/>
  <c r="ARC26" i="2" s="1"/>
  <c r="ARC27" i="2" s="1"/>
  <c r="ARC28" i="2" s="1"/>
  <c r="ARC29" i="2" s="1"/>
  <c r="ARC30" i="2" s="1"/>
  <c r="ARC31" i="2" s="1"/>
  <c r="ARC32" i="2" s="1"/>
  <c r="ARC33" i="2" s="1"/>
  <c r="ARC34" i="2" s="1"/>
  <c r="ARC35" i="2" s="1"/>
  <c r="ARC36" i="2" s="1"/>
  <c r="ARC37" i="2" s="1"/>
  <c r="ARC38" i="2" s="1"/>
  <c r="ARC39" i="2" s="1"/>
  <c r="ARC40" i="2" s="1"/>
  <c r="ARC41" i="2" s="1"/>
  <c r="ARC42" i="2" s="1"/>
  <c r="ARC43" i="2" s="1"/>
  <c r="AQV6" i="2"/>
  <c r="AQV7" i="2" s="1"/>
  <c r="AQV8" i="2" s="1"/>
  <c r="AQV9" i="2" s="1"/>
  <c r="AQV10" i="2" s="1"/>
  <c r="AQV11" i="2" s="1"/>
  <c r="AQV12" i="2" s="1"/>
  <c r="AQV13" i="2" s="1"/>
  <c r="AQV14" i="2" s="1"/>
  <c r="AQV15" i="2" s="1"/>
  <c r="AQV16" i="2" s="1"/>
  <c r="AQV17" i="2" s="1"/>
  <c r="AQV18" i="2" s="1"/>
  <c r="AQV19" i="2" s="1"/>
  <c r="AQV20" i="2" s="1"/>
  <c r="AQV21" i="2" s="1"/>
  <c r="AQV22" i="2" s="1"/>
  <c r="AQV23" i="2" s="1"/>
  <c r="AQV24" i="2" s="1"/>
  <c r="AQV25" i="2" s="1"/>
  <c r="AQV26" i="2" s="1"/>
  <c r="AQV27" i="2" s="1"/>
  <c r="AQV28" i="2" s="1"/>
  <c r="AQV29" i="2" s="1"/>
  <c r="AQV30" i="2" s="1"/>
  <c r="AQV31" i="2" s="1"/>
  <c r="AQV32" i="2" s="1"/>
  <c r="AQV33" i="2" s="1"/>
  <c r="AQV34" i="2" s="1"/>
  <c r="AQV35" i="2" s="1"/>
  <c r="AQV36" i="2" s="1"/>
  <c r="AQV37" i="2" s="1"/>
  <c r="AQV38" i="2" s="1"/>
  <c r="AQV39" i="2" s="1"/>
  <c r="AQV40" i="2" s="1"/>
  <c r="AQV41" i="2" s="1"/>
  <c r="AQV42" i="2" s="1"/>
  <c r="AQV43" i="2" s="1"/>
  <c r="AQO6" i="2"/>
  <c r="AQO7" i="2" s="1"/>
  <c r="AQO8" i="2" s="1"/>
  <c r="AQO9" i="2" s="1"/>
  <c r="AQO10" i="2" s="1"/>
  <c r="AQO11" i="2" s="1"/>
  <c r="AQO12" i="2" s="1"/>
  <c r="AQO13" i="2" s="1"/>
  <c r="AQO14" i="2" s="1"/>
  <c r="AQO15" i="2" s="1"/>
  <c r="AQO16" i="2" s="1"/>
  <c r="AQO17" i="2" s="1"/>
  <c r="AQO18" i="2" s="1"/>
  <c r="AQO19" i="2" s="1"/>
  <c r="AQO20" i="2" s="1"/>
  <c r="AQO21" i="2" s="1"/>
  <c r="AQO22" i="2" s="1"/>
  <c r="AQO23" i="2" s="1"/>
  <c r="AQO24" i="2" s="1"/>
  <c r="AQO25" i="2" s="1"/>
  <c r="AQO26" i="2" s="1"/>
  <c r="AQO27" i="2" s="1"/>
  <c r="AQO28" i="2" s="1"/>
  <c r="AQO29" i="2" s="1"/>
  <c r="AQO30" i="2" s="1"/>
  <c r="AQO31" i="2" s="1"/>
  <c r="AQO32" i="2" s="1"/>
  <c r="AQO33" i="2" s="1"/>
  <c r="AQO34" i="2" s="1"/>
  <c r="AQO35" i="2" s="1"/>
  <c r="AQO36" i="2" s="1"/>
  <c r="AQO37" i="2" s="1"/>
  <c r="AQO38" i="2" s="1"/>
  <c r="AQO39" i="2" s="1"/>
  <c r="AQO40" i="2" s="1"/>
  <c r="AQO41" i="2" s="1"/>
  <c r="AQO42" i="2" s="1"/>
  <c r="AQO43" i="2" s="1"/>
  <c r="AQH6" i="2"/>
  <c r="AQH7" i="2" s="1"/>
  <c r="AQH8" i="2" s="1"/>
  <c r="AQH9" i="2" s="1"/>
  <c r="AQH10" i="2" s="1"/>
  <c r="AQH11" i="2" s="1"/>
  <c r="AQH12" i="2" s="1"/>
  <c r="AQH13" i="2" s="1"/>
  <c r="AQH14" i="2" s="1"/>
  <c r="AQH15" i="2" s="1"/>
  <c r="AQH16" i="2" s="1"/>
  <c r="AQH17" i="2" s="1"/>
  <c r="AQH18" i="2" s="1"/>
  <c r="AQH19" i="2" s="1"/>
  <c r="AQH20" i="2" s="1"/>
  <c r="AQH21" i="2" s="1"/>
  <c r="AQH22" i="2" s="1"/>
  <c r="AQH23" i="2" s="1"/>
  <c r="AQH24" i="2" s="1"/>
  <c r="AQH25" i="2" s="1"/>
  <c r="AQH26" i="2" s="1"/>
  <c r="AQH27" i="2" s="1"/>
  <c r="AQH28" i="2" s="1"/>
  <c r="AQH29" i="2" s="1"/>
  <c r="AQH30" i="2" s="1"/>
  <c r="AQH31" i="2" s="1"/>
  <c r="AQH32" i="2" s="1"/>
  <c r="AQH33" i="2" s="1"/>
  <c r="AQH34" i="2" s="1"/>
  <c r="AQH35" i="2" s="1"/>
  <c r="AQH36" i="2" s="1"/>
  <c r="AQH37" i="2" s="1"/>
  <c r="AQH38" i="2" s="1"/>
  <c r="AQH39" i="2" s="1"/>
  <c r="AQH40" i="2" s="1"/>
  <c r="AQH41" i="2" s="1"/>
  <c r="AQH42" i="2" s="1"/>
  <c r="AQH43" i="2" s="1"/>
  <c r="AQA6" i="2"/>
  <c r="AQA7" i="2" s="1"/>
  <c r="AQA8" i="2" s="1"/>
  <c r="AQA9" i="2" s="1"/>
  <c r="AQA10" i="2" s="1"/>
  <c r="AQA11" i="2" s="1"/>
  <c r="AQA12" i="2" s="1"/>
  <c r="AQA13" i="2" s="1"/>
  <c r="AQA14" i="2" s="1"/>
  <c r="AQA15" i="2" s="1"/>
  <c r="AQA16" i="2" s="1"/>
  <c r="AQA17" i="2" s="1"/>
  <c r="AQA18" i="2" s="1"/>
  <c r="AQA19" i="2" s="1"/>
  <c r="AQA20" i="2" s="1"/>
  <c r="AQA21" i="2" s="1"/>
  <c r="AQA22" i="2" s="1"/>
  <c r="AQA23" i="2" s="1"/>
  <c r="AQA24" i="2" s="1"/>
  <c r="AQA25" i="2" s="1"/>
  <c r="AQA26" i="2" s="1"/>
  <c r="AQA27" i="2" s="1"/>
  <c r="AQA28" i="2" s="1"/>
  <c r="AQA29" i="2" s="1"/>
  <c r="AQA30" i="2" s="1"/>
  <c r="AQA31" i="2" s="1"/>
  <c r="AQA32" i="2" s="1"/>
  <c r="AQA33" i="2" s="1"/>
  <c r="AQA34" i="2" s="1"/>
  <c r="AQA35" i="2" s="1"/>
  <c r="AQA36" i="2" s="1"/>
  <c r="AQA37" i="2" s="1"/>
  <c r="AQA38" i="2" s="1"/>
  <c r="AQA39" i="2" s="1"/>
  <c r="AQA40" i="2" s="1"/>
  <c r="AQA41" i="2" s="1"/>
  <c r="AQA42" i="2" s="1"/>
  <c r="AQA43" i="2" s="1"/>
  <c r="AQA44" i="2" s="1"/>
  <c r="AQA45" i="2" s="1"/>
  <c r="AQA46" i="2" s="1"/>
  <c r="AQA47" i="2" s="1"/>
  <c r="AQA48" i="2" s="1"/>
  <c r="AQA49" i="2" s="1"/>
  <c r="AQA50" i="2" s="1"/>
  <c r="AQA51" i="2" s="1"/>
  <c r="AQA52" i="2" s="1"/>
  <c r="AQA53" i="2" s="1"/>
  <c r="AQA54" i="2" s="1"/>
  <c r="AQA55" i="2" s="1"/>
  <c r="AQA56" i="2" s="1"/>
  <c r="AQA57" i="2" s="1"/>
  <c r="AQA58" i="2" s="1"/>
  <c r="AQA59" i="2" s="1"/>
  <c r="AQA60" i="2" s="1"/>
  <c r="AQA61" i="2" s="1"/>
  <c r="AQA62" i="2" s="1"/>
  <c r="AQA63" i="2" s="1"/>
  <c r="AQA64" i="2" s="1"/>
  <c r="AQA65" i="2" s="1"/>
  <c r="AQA66" i="2" s="1"/>
  <c r="AQA67" i="2" s="1"/>
  <c r="AQA68" i="2" s="1"/>
  <c r="AQA69" i="2" s="1"/>
  <c r="AQA70" i="2" s="1"/>
  <c r="APT6" i="2"/>
  <c r="APT7" i="2" s="1"/>
  <c r="APT8" i="2" s="1"/>
  <c r="APT9" i="2" s="1"/>
  <c r="APT10" i="2" s="1"/>
  <c r="APT11" i="2" s="1"/>
  <c r="APT12" i="2" s="1"/>
  <c r="APT13" i="2" s="1"/>
  <c r="APT14" i="2" s="1"/>
  <c r="APT15" i="2" s="1"/>
  <c r="APT16" i="2" s="1"/>
  <c r="APT17" i="2" s="1"/>
  <c r="APT18" i="2" s="1"/>
  <c r="APT19" i="2" s="1"/>
  <c r="APT20" i="2" s="1"/>
  <c r="APT21" i="2" s="1"/>
  <c r="APT22" i="2" s="1"/>
  <c r="APT23" i="2" s="1"/>
  <c r="APT24" i="2" s="1"/>
  <c r="APT25" i="2" s="1"/>
  <c r="APT26" i="2" s="1"/>
  <c r="APT27" i="2" s="1"/>
  <c r="APT28" i="2" s="1"/>
  <c r="APT29" i="2" s="1"/>
  <c r="APT30" i="2" s="1"/>
  <c r="APT31" i="2" s="1"/>
  <c r="APT32" i="2" s="1"/>
  <c r="APT33" i="2" s="1"/>
  <c r="APT34" i="2" s="1"/>
  <c r="APT35" i="2" s="1"/>
  <c r="APT36" i="2" s="1"/>
  <c r="APT37" i="2" s="1"/>
  <c r="APT38" i="2" s="1"/>
  <c r="APT39" i="2" s="1"/>
  <c r="APT40" i="2" s="1"/>
  <c r="APT41" i="2" s="1"/>
  <c r="APT42" i="2" s="1"/>
  <c r="APT43" i="2" s="1"/>
  <c r="APM6" i="2"/>
  <c r="APM7" i="2" s="1"/>
  <c r="APM8" i="2" s="1"/>
  <c r="APM9" i="2" s="1"/>
  <c r="APM10" i="2" s="1"/>
  <c r="APM11" i="2" s="1"/>
  <c r="APM12" i="2" s="1"/>
  <c r="APM13" i="2" s="1"/>
  <c r="APM14" i="2" s="1"/>
  <c r="APM15" i="2" s="1"/>
  <c r="APM16" i="2" s="1"/>
  <c r="APM17" i="2" s="1"/>
  <c r="APM18" i="2" s="1"/>
  <c r="APM19" i="2" s="1"/>
  <c r="APM20" i="2" s="1"/>
  <c r="APM21" i="2" s="1"/>
  <c r="APM22" i="2" s="1"/>
  <c r="APM23" i="2" s="1"/>
  <c r="APM24" i="2" s="1"/>
  <c r="APM25" i="2" s="1"/>
  <c r="APM26" i="2" s="1"/>
  <c r="APM27" i="2" s="1"/>
  <c r="APM28" i="2" s="1"/>
  <c r="APM29" i="2" s="1"/>
  <c r="APM30" i="2" s="1"/>
  <c r="APM31" i="2" s="1"/>
  <c r="APM32" i="2" s="1"/>
  <c r="APM33" i="2" s="1"/>
  <c r="APM34" i="2" s="1"/>
  <c r="APM35" i="2" s="1"/>
  <c r="APM36" i="2" s="1"/>
  <c r="APM37" i="2" s="1"/>
  <c r="APM38" i="2" s="1"/>
  <c r="APM39" i="2" s="1"/>
  <c r="APM40" i="2" s="1"/>
  <c r="APM41" i="2" s="1"/>
  <c r="APM42" i="2" s="1"/>
  <c r="APM43" i="2" s="1"/>
  <c r="APF6" i="2"/>
  <c r="APF7" i="2" s="1"/>
  <c r="APF8" i="2" s="1"/>
  <c r="APF9" i="2" s="1"/>
  <c r="APF10" i="2" s="1"/>
  <c r="APF11" i="2" s="1"/>
  <c r="APF12" i="2" s="1"/>
  <c r="APF13" i="2" s="1"/>
  <c r="APF14" i="2" s="1"/>
  <c r="APF15" i="2" s="1"/>
  <c r="APF16" i="2" s="1"/>
  <c r="APF17" i="2" s="1"/>
  <c r="APF18" i="2" s="1"/>
  <c r="APF19" i="2" s="1"/>
  <c r="APF20" i="2" s="1"/>
  <c r="APF21" i="2" s="1"/>
  <c r="APF22" i="2" s="1"/>
  <c r="APF23" i="2" s="1"/>
  <c r="APF24" i="2" s="1"/>
  <c r="APF25" i="2" s="1"/>
  <c r="APF26" i="2" s="1"/>
  <c r="APF27" i="2" s="1"/>
  <c r="APF28" i="2" s="1"/>
  <c r="APF29" i="2" s="1"/>
  <c r="APF30" i="2" s="1"/>
  <c r="APF31" i="2" s="1"/>
  <c r="APF32" i="2" s="1"/>
  <c r="APF33" i="2" s="1"/>
  <c r="APF34" i="2" s="1"/>
  <c r="APF35" i="2" s="1"/>
  <c r="APF36" i="2" s="1"/>
  <c r="APF37" i="2" s="1"/>
  <c r="APF38" i="2" s="1"/>
  <c r="APF39" i="2" s="1"/>
  <c r="APF40" i="2" s="1"/>
  <c r="APF41" i="2" s="1"/>
  <c r="APF42" i="2" s="1"/>
  <c r="APF43" i="2" s="1"/>
  <c r="AOY6" i="2"/>
  <c r="AOY7" i="2" s="1"/>
  <c r="AOY8" i="2" s="1"/>
  <c r="AOY9" i="2" s="1"/>
  <c r="AOY10" i="2" s="1"/>
  <c r="AOY11" i="2" s="1"/>
  <c r="AOY12" i="2" s="1"/>
  <c r="AOY13" i="2" s="1"/>
  <c r="AOY14" i="2" s="1"/>
  <c r="AOY15" i="2" s="1"/>
  <c r="AOY16" i="2" s="1"/>
  <c r="AOY17" i="2" s="1"/>
  <c r="AOY18" i="2" s="1"/>
  <c r="AOY19" i="2" s="1"/>
  <c r="AOY20" i="2" s="1"/>
  <c r="AOY21" i="2" s="1"/>
  <c r="AOY22" i="2" s="1"/>
  <c r="AOY23" i="2" s="1"/>
  <c r="AOY24" i="2" s="1"/>
  <c r="AOY25" i="2" s="1"/>
  <c r="AOY26" i="2" s="1"/>
  <c r="AOY27" i="2" s="1"/>
  <c r="AOY28" i="2" s="1"/>
  <c r="AOY29" i="2" s="1"/>
  <c r="AOY30" i="2" s="1"/>
  <c r="AOY31" i="2" s="1"/>
  <c r="AOY32" i="2" s="1"/>
  <c r="AOY33" i="2" s="1"/>
  <c r="AOY34" i="2" s="1"/>
  <c r="AOY35" i="2" s="1"/>
  <c r="AOY36" i="2" s="1"/>
  <c r="AOY37" i="2" s="1"/>
  <c r="AOY38" i="2" s="1"/>
  <c r="AOY39" i="2" s="1"/>
  <c r="AOY40" i="2" s="1"/>
  <c r="AOY41" i="2" s="1"/>
  <c r="AOY42" i="2" s="1"/>
  <c r="AOY43" i="2" s="1"/>
  <c r="AOK6" i="2"/>
  <c r="AOK7" i="2" s="1"/>
  <c r="AOK8" i="2" s="1"/>
  <c r="AOK9" i="2" s="1"/>
  <c r="AOK10" i="2" s="1"/>
  <c r="AOK11" i="2" s="1"/>
  <c r="AOK12" i="2" s="1"/>
  <c r="AOK13" i="2" s="1"/>
  <c r="AOK14" i="2" s="1"/>
  <c r="AOK15" i="2" s="1"/>
  <c r="AOK16" i="2" s="1"/>
  <c r="AOK17" i="2" s="1"/>
  <c r="AOK18" i="2" s="1"/>
  <c r="AOK19" i="2" s="1"/>
  <c r="AOK20" i="2" s="1"/>
  <c r="AOK21" i="2" s="1"/>
  <c r="AOK22" i="2" s="1"/>
  <c r="AOK23" i="2" s="1"/>
  <c r="AOK24" i="2" s="1"/>
  <c r="AOK25" i="2" s="1"/>
  <c r="AOK26" i="2" s="1"/>
  <c r="AOK27" i="2" s="1"/>
  <c r="AOK28" i="2" s="1"/>
  <c r="AOK29" i="2" s="1"/>
  <c r="AOK30" i="2" s="1"/>
  <c r="AOK31" i="2" s="1"/>
  <c r="AOK32" i="2" s="1"/>
  <c r="AOK33" i="2" s="1"/>
  <c r="AOK34" i="2" s="1"/>
  <c r="AOK35" i="2" s="1"/>
  <c r="AOK36" i="2" s="1"/>
  <c r="AOK37" i="2" s="1"/>
  <c r="AOK38" i="2" s="1"/>
  <c r="AOK39" i="2" s="1"/>
  <c r="AOK40" i="2" s="1"/>
  <c r="AOK41" i="2" s="1"/>
  <c r="AOK42" i="2" s="1"/>
  <c r="AOK43" i="2" s="1"/>
  <c r="AOK44" i="2" s="1"/>
  <c r="AOK45" i="2" s="1"/>
  <c r="AOK46" i="2" s="1"/>
  <c r="AOK47" i="2" s="1"/>
  <c r="AOK48" i="2" s="1"/>
  <c r="AOK49" i="2" s="1"/>
  <c r="AOK50" i="2" s="1"/>
  <c r="AOK51" i="2" s="1"/>
  <c r="AOK52" i="2" s="1"/>
  <c r="AOK53" i="2" s="1"/>
  <c r="AOK54" i="2" s="1"/>
  <c r="AOK55" i="2" s="1"/>
  <c r="AOK56" i="2" s="1"/>
  <c r="AOK57" i="2" s="1"/>
  <c r="AOK58" i="2" s="1"/>
  <c r="AOK59" i="2" s="1"/>
  <c r="AOK60" i="2" s="1"/>
  <c r="AOK61" i="2" s="1"/>
  <c r="AOK62" i="2" s="1"/>
  <c r="AOK63" i="2" s="1"/>
  <c r="AOK64" i="2" s="1"/>
  <c r="AOK65" i="2" s="1"/>
  <c r="AOK66" i="2" s="1"/>
  <c r="AOK67" i="2" s="1"/>
  <c r="AOK68" i="2" s="1"/>
  <c r="AOK69" i="2" s="1"/>
  <c r="AOK70" i="2" s="1"/>
  <c r="AOR6" i="2" s="1"/>
  <c r="AOR7" i="2" s="1"/>
  <c r="AOR8" i="2" s="1"/>
  <c r="AOR9" i="2" s="1"/>
  <c r="AOR10" i="2" s="1"/>
  <c r="AOR11" i="2" s="1"/>
  <c r="AOR12" i="2" s="1"/>
  <c r="AOR13" i="2" s="1"/>
  <c r="AOR14" i="2" s="1"/>
  <c r="AOR15" i="2" s="1"/>
  <c r="AOR16" i="2" s="1"/>
  <c r="AOR17" i="2" s="1"/>
  <c r="AOR18" i="2" s="1"/>
  <c r="AOR19" i="2" s="1"/>
  <c r="AOR20" i="2" s="1"/>
  <c r="AOR21" i="2" s="1"/>
  <c r="AOR22" i="2" s="1"/>
  <c r="AOR23" i="2" s="1"/>
  <c r="AOR24" i="2" s="1"/>
  <c r="AOR25" i="2" s="1"/>
  <c r="AOR26" i="2" s="1"/>
  <c r="AOR27" i="2" s="1"/>
  <c r="AOR28" i="2" s="1"/>
  <c r="AOR29" i="2" s="1"/>
  <c r="AOR30" i="2" s="1"/>
  <c r="AOR31" i="2" s="1"/>
  <c r="AOR32" i="2" s="1"/>
  <c r="AOR33" i="2" s="1"/>
  <c r="AOR34" i="2" s="1"/>
  <c r="AOR35" i="2" s="1"/>
  <c r="AOR36" i="2" s="1"/>
  <c r="AOR37" i="2" s="1"/>
  <c r="AOR38" i="2" s="1"/>
  <c r="AOR39" i="2" s="1"/>
  <c r="AOR40" i="2" s="1"/>
  <c r="AOR41" i="2" s="1"/>
  <c r="AOR42" i="2" s="1"/>
  <c r="AOR43" i="2" s="1"/>
  <c r="AOR44" i="2" s="1"/>
  <c r="AOR45" i="2" s="1"/>
  <c r="AOR46" i="2" s="1"/>
  <c r="AOR47" i="2" s="1"/>
  <c r="AOR48" i="2" s="1"/>
  <c r="AOR49" i="2" s="1"/>
  <c r="AOR50" i="2" s="1"/>
  <c r="AOR51" i="2" s="1"/>
  <c r="AOR52" i="2" s="1"/>
  <c r="AOR53" i="2" s="1"/>
  <c r="AOR54" i="2" s="1"/>
  <c r="AOR55" i="2" s="1"/>
  <c r="AOR56" i="2" s="1"/>
  <c r="AOR57" i="2" s="1"/>
  <c r="AOR58" i="2" s="1"/>
  <c r="AOR59" i="2" s="1"/>
  <c r="AOR60" i="2" s="1"/>
  <c r="AOR61" i="2" s="1"/>
  <c r="AOR62" i="2" s="1"/>
  <c r="AOR63" i="2" s="1"/>
  <c r="AOR64" i="2" s="1"/>
  <c r="AOR65" i="2" s="1"/>
  <c r="AOR66" i="2" s="1"/>
  <c r="AOR67" i="2" s="1"/>
  <c r="AOR68" i="2" s="1"/>
  <c r="AOR69" i="2" s="1"/>
  <c r="AOR70" i="2" s="1"/>
  <c r="AOD6" i="2"/>
  <c r="AOD7" i="2" s="1"/>
  <c r="AOD8" i="2" s="1"/>
  <c r="AOD9" i="2" s="1"/>
  <c r="AOD10" i="2" s="1"/>
  <c r="AOD11" i="2" s="1"/>
  <c r="AOD12" i="2" s="1"/>
  <c r="AOD13" i="2" s="1"/>
  <c r="AOD14" i="2" s="1"/>
  <c r="AOD15" i="2" s="1"/>
  <c r="AOD16" i="2" s="1"/>
  <c r="AOD17" i="2" s="1"/>
  <c r="AOD18" i="2" s="1"/>
  <c r="AOD19" i="2" s="1"/>
  <c r="AOD20" i="2" s="1"/>
  <c r="AOD21" i="2" s="1"/>
  <c r="AOD22" i="2" s="1"/>
  <c r="AOD23" i="2" s="1"/>
  <c r="AOD24" i="2" s="1"/>
  <c r="AOD25" i="2" s="1"/>
  <c r="AOD26" i="2" s="1"/>
  <c r="AOD27" i="2" s="1"/>
  <c r="AOD28" i="2" s="1"/>
  <c r="AOD29" i="2" s="1"/>
  <c r="AOD30" i="2" s="1"/>
  <c r="AOD31" i="2" s="1"/>
  <c r="AOD32" i="2" s="1"/>
  <c r="AOD33" i="2" s="1"/>
  <c r="AOD34" i="2" s="1"/>
  <c r="AOD35" i="2" s="1"/>
  <c r="AOD36" i="2" s="1"/>
  <c r="AOD37" i="2" s="1"/>
  <c r="AOD38" i="2" s="1"/>
  <c r="AOD39" i="2" s="1"/>
  <c r="AOD40" i="2" s="1"/>
  <c r="AOD41" i="2" s="1"/>
  <c r="AOD42" i="2" s="1"/>
  <c r="AOD43" i="2" s="1"/>
  <c r="ANW6" i="2"/>
  <c r="ANW7" i="2" s="1"/>
  <c r="ANW8" i="2" s="1"/>
  <c r="ANW9" i="2" s="1"/>
  <c r="ANW10" i="2" s="1"/>
  <c r="ANW11" i="2" s="1"/>
  <c r="ANW12" i="2" s="1"/>
  <c r="ANW13" i="2" s="1"/>
  <c r="ANW14" i="2" s="1"/>
  <c r="ANW15" i="2" s="1"/>
  <c r="ANW16" i="2" s="1"/>
  <c r="ANW17" i="2" s="1"/>
  <c r="ANW18" i="2" s="1"/>
  <c r="ANW19" i="2" s="1"/>
  <c r="ANW20" i="2" s="1"/>
  <c r="ANW21" i="2" s="1"/>
  <c r="ANW22" i="2" s="1"/>
  <c r="ANW23" i="2" s="1"/>
  <c r="ANW24" i="2" s="1"/>
  <c r="ANW25" i="2" s="1"/>
  <c r="ANW26" i="2" s="1"/>
  <c r="ANW27" i="2" s="1"/>
  <c r="ANW28" i="2" s="1"/>
  <c r="ANW29" i="2" s="1"/>
  <c r="ANW30" i="2" s="1"/>
  <c r="ANW31" i="2" s="1"/>
  <c r="ANW32" i="2" s="1"/>
  <c r="ANW33" i="2" s="1"/>
  <c r="ANW34" i="2" s="1"/>
  <c r="ANW35" i="2" s="1"/>
  <c r="ANW36" i="2" s="1"/>
  <c r="ANW37" i="2" s="1"/>
  <c r="ANW38" i="2" s="1"/>
  <c r="ANW39" i="2" s="1"/>
  <c r="ANW40" i="2" s="1"/>
  <c r="ANW41" i="2" s="1"/>
  <c r="ANW42" i="2" s="1"/>
  <c r="ANW43" i="2" s="1"/>
  <c r="ANP6" i="2"/>
  <c r="ANP7" i="2" s="1"/>
  <c r="ANP8" i="2" s="1"/>
  <c r="ANP9" i="2" s="1"/>
  <c r="ANP10" i="2" s="1"/>
  <c r="ANP11" i="2" s="1"/>
  <c r="ANP12" i="2" s="1"/>
  <c r="ANP13" i="2" s="1"/>
  <c r="ANP14" i="2" s="1"/>
  <c r="ANP15" i="2" s="1"/>
  <c r="ANP16" i="2" s="1"/>
  <c r="ANP17" i="2" s="1"/>
  <c r="ANP18" i="2" s="1"/>
  <c r="ANP19" i="2" s="1"/>
  <c r="ANP20" i="2" s="1"/>
  <c r="ANP21" i="2" s="1"/>
  <c r="ANP22" i="2" s="1"/>
  <c r="ANP23" i="2" s="1"/>
  <c r="ANP24" i="2" s="1"/>
  <c r="ANP25" i="2" s="1"/>
  <c r="ANP26" i="2" s="1"/>
  <c r="ANP27" i="2" s="1"/>
  <c r="ANP28" i="2" s="1"/>
  <c r="ANP29" i="2" s="1"/>
  <c r="ANP30" i="2" s="1"/>
  <c r="ANP31" i="2" s="1"/>
  <c r="ANP32" i="2" s="1"/>
  <c r="ANP33" i="2" s="1"/>
  <c r="ANP34" i="2" s="1"/>
  <c r="ANP35" i="2" s="1"/>
  <c r="ANP36" i="2" s="1"/>
  <c r="ANP37" i="2" s="1"/>
  <c r="ANP38" i="2" s="1"/>
  <c r="ANP39" i="2" s="1"/>
  <c r="ANP40" i="2" s="1"/>
  <c r="ANP41" i="2" s="1"/>
  <c r="ANP42" i="2" s="1"/>
  <c r="ANP43" i="2" s="1"/>
  <c r="ANI6" i="2"/>
  <c r="ANI7" i="2" s="1"/>
  <c r="ANI8" i="2" s="1"/>
  <c r="ANI9" i="2" s="1"/>
  <c r="ANI10" i="2" s="1"/>
  <c r="ANI11" i="2" s="1"/>
  <c r="ANI12" i="2" s="1"/>
  <c r="ANI13" i="2" s="1"/>
  <c r="ANI14" i="2" s="1"/>
  <c r="ANI15" i="2" s="1"/>
  <c r="ANI16" i="2" s="1"/>
  <c r="ANI17" i="2" s="1"/>
  <c r="ANB6" i="2"/>
  <c r="ANB7" i="2" s="1"/>
  <c r="ANB8" i="2" s="1"/>
  <c r="ANB9" i="2" s="1"/>
  <c r="ANB10" i="2" s="1"/>
  <c r="ANB11" i="2" s="1"/>
  <c r="ANB12" i="2" s="1"/>
  <c r="ANB13" i="2" s="1"/>
  <c r="ANB14" i="2" s="1"/>
  <c r="ANB15" i="2" s="1"/>
  <c r="ANB16" i="2" s="1"/>
  <c r="ANB17" i="2" s="1"/>
  <c r="ANB18" i="2" s="1"/>
  <c r="ANB19" i="2" s="1"/>
  <c r="ANB20" i="2" s="1"/>
  <c r="ANB21" i="2" s="1"/>
  <c r="ANB22" i="2" s="1"/>
  <c r="ANB23" i="2" s="1"/>
  <c r="ANB24" i="2" s="1"/>
  <c r="ANB25" i="2" s="1"/>
  <c r="ANB26" i="2" s="1"/>
  <c r="ANB27" i="2" s="1"/>
  <c r="ANB28" i="2" s="1"/>
  <c r="ANB29" i="2" s="1"/>
  <c r="ANB30" i="2" s="1"/>
  <c r="ANB31" i="2" s="1"/>
  <c r="ANB32" i="2" s="1"/>
  <c r="ANB33" i="2" s="1"/>
  <c r="ANB34" i="2" s="1"/>
  <c r="ANB35" i="2" s="1"/>
  <c r="ANB36" i="2" s="1"/>
  <c r="ANB37" i="2" s="1"/>
  <c r="ANB38" i="2" s="1"/>
  <c r="ANB39" i="2" s="1"/>
  <c r="ANB40" i="2" s="1"/>
  <c r="ANB41" i="2" s="1"/>
  <c r="ANB42" i="2" s="1"/>
  <c r="ANB43" i="2" s="1"/>
  <c r="AMU6" i="2"/>
  <c r="AMU7" i="2" s="1"/>
  <c r="AMU8" i="2" s="1"/>
  <c r="AMU9" i="2" s="1"/>
  <c r="AMU10" i="2" s="1"/>
  <c r="AMU11" i="2" s="1"/>
  <c r="AMU12" i="2" s="1"/>
  <c r="AMU13" i="2" s="1"/>
  <c r="AMU14" i="2" s="1"/>
  <c r="AMU15" i="2" s="1"/>
  <c r="AMU16" i="2" s="1"/>
  <c r="AMU17" i="2" s="1"/>
  <c r="AMU18" i="2" s="1"/>
  <c r="AMU19" i="2" s="1"/>
  <c r="AMU20" i="2" s="1"/>
  <c r="AMU21" i="2" s="1"/>
  <c r="AMU22" i="2" s="1"/>
  <c r="AMU23" i="2" s="1"/>
  <c r="AMU24" i="2" s="1"/>
  <c r="AMU25" i="2" s="1"/>
  <c r="AMU26" i="2" s="1"/>
  <c r="AMU27" i="2" s="1"/>
  <c r="AMU28" i="2" s="1"/>
  <c r="AMU29" i="2" s="1"/>
  <c r="AMU30" i="2" s="1"/>
  <c r="AMU31" i="2" s="1"/>
  <c r="AMU32" i="2" s="1"/>
  <c r="AMU33" i="2" s="1"/>
  <c r="AMU34" i="2" s="1"/>
  <c r="AMU35" i="2" s="1"/>
  <c r="AMU36" i="2" s="1"/>
  <c r="AMU37" i="2" s="1"/>
  <c r="AMU38" i="2" s="1"/>
  <c r="AMU39" i="2" s="1"/>
  <c r="AMU40" i="2" s="1"/>
  <c r="AMU41" i="2" s="1"/>
  <c r="AMU42" i="2" s="1"/>
  <c r="AMU43" i="2" s="1"/>
  <c r="AMN6" i="2"/>
  <c r="AMN7" i="2" s="1"/>
  <c r="AMN8" i="2" s="1"/>
  <c r="AMN9" i="2" s="1"/>
  <c r="AMN10" i="2" s="1"/>
  <c r="AMN11" i="2" s="1"/>
  <c r="AMN12" i="2" s="1"/>
  <c r="AMN13" i="2" s="1"/>
  <c r="AMN14" i="2" s="1"/>
  <c r="AMN15" i="2" s="1"/>
  <c r="AMN16" i="2" s="1"/>
  <c r="AMN17" i="2" s="1"/>
  <c r="AMN18" i="2" s="1"/>
  <c r="AMN19" i="2" s="1"/>
  <c r="AMN20" i="2" s="1"/>
  <c r="AMN21" i="2" s="1"/>
  <c r="AMN22" i="2" s="1"/>
  <c r="AMN23" i="2" s="1"/>
  <c r="AMN24" i="2" s="1"/>
  <c r="AMN25" i="2" s="1"/>
  <c r="AMN26" i="2" s="1"/>
  <c r="AMN27" i="2" s="1"/>
  <c r="AMN28" i="2" s="1"/>
  <c r="AMN29" i="2" s="1"/>
  <c r="AMN30" i="2" s="1"/>
  <c r="AMN31" i="2" s="1"/>
  <c r="AMN32" i="2" s="1"/>
  <c r="AMN33" i="2" s="1"/>
  <c r="AMN34" i="2" s="1"/>
  <c r="AMN35" i="2" s="1"/>
  <c r="AMN36" i="2" s="1"/>
  <c r="AMN37" i="2" s="1"/>
  <c r="AMN38" i="2" s="1"/>
  <c r="AMN39" i="2" s="1"/>
  <c r="AMN40" i="2" s="1"/>
  <c r="AMN41" i="2" s="1"/>
  <c r="AMN42" i="2" s="1"/>
  <c r="AMN43" i="2" s="1"/>
  <c r="AMG6" i="2"/>
  <c r="AMG7" i="2" s="1"/>
  <c r="AMG8" i="2" s="1"/>
  <c r="AMG9" i="2" s="1"/>
  <c r="AMG10" i="2" s="1"/>
  <c r="AMG11" i="2" s="1"/>
  <c r="AMG12" i="2" s="1"/>
  <c r="AMG13" i="2" s="1"/>
  <c r="AMG14" i="2" s="1"/>
  <c r="AMG15" i="2" s="1"/>
  <c r="AMG16" i="2" s="1"/>
  <c r="AMG17" i="2" s="1"/>
  <c r="AMG18" i="2" s="1"/>
  <c r="AMG19" i="2" s="1"/>
  <c r="AMG20" i="2" s="1"/>
  <c r="AMG21" i="2" s="1"/>
  <c r="AMG22" i="2" s="1"/>
  <c r="AMG23" i="2" s="1"/>
  <c r="AMG24" i="2" s="1"/>
  <c r="AMG25" i="2" s="1"/>
  <c r="AMG26" i="2" s="1"/>
  <c r="AMG27" i="2" s="1"/>
  <c r="AMG28" i="2" s="1"/>
  <c r="AMG29" i="2" s="1"/>
  <c r="AMG30" i="2" s="1"/>
  <c r="AMG31" i="2" s="1"/>
  <c r="AMG32" i="2" s="1"/>
  <c r="AMG33" i="2" s="1"/>
  <c r="AMG34" i="2" s="1"/>
  <c r="AMG35" i="2" s="1"/>
  <c r="AMG36" i="2" s="1"/>
  <c r="AMG37" i="2" s="1"/>
  <c r="AMG38" i="2" s="1"/>
  <c r="AMG39" i="2" s="1"/>
  <c r="AMG40" i="2" s="1"/>
  <c r="AMG41" i="2" s="1"/>
  <c r="AMG42" i="2" s="1"/>
  <c r="AMG43" i="2" s="1"/>
  <c r="ALZ6" i="2"/>
  <c r="ALZ7" i="2" s="1"/>
  <c r="ALZ8" i="2" s="1"/>
  <c r="ALZ9" i="2" s="1"/>
  <c r="ALZ10" i="2" s="1"/>
  <c r="ALZ11" i="2" s="1"/>
  <c r="ALZ12" i="2" s="1"/>
  <c r="ALZ13" i="2" s="1"/>
  <c r="ALZ14" i="2" s="1"/>
  <c r="ALZ15" i="2" s="1"/>
  <c r="ALZ16" i="2" s="1"/>
  <c r="ALZ17" i="2" s="1"/>
  <c r="ALZ18" i="2" s="1"/>
  <c r="ALZ19" i="2" s="1"/>
  <c r="ALZ20" i="2" s="1"/>
  <c r="ALZ21" i="2" s="1"/>
  <c r="ALZ22" i="2" s="1"/>
  <c r="ALZ23" i="2" s="1"/>
  <c r="ALZ24" i="2" s="1"/>
  <c r="ALZ25" i="2" s="1"/>
  <c r="ALZ26" i="2" s="1"/>
  <c r="ALZ27" i="2" s="1"/>
  <c r="ALZ28" i="2" s="1"/>
  <c r="ALZ29" i="2" s="1"/>
  <c r="ALZ30" i="2" s="1"/>
  <c r="ALZ31" i="2" s="1"/>
  <c r="ALZ32" i="2" s="1"/>
  <c r="ALZ33" i="2" s="1"/>
  <c r="ALZ34" i="2" s="1"/>
  <c r="ALZ35" i="2" s="1"/>
  <c r="ALZ36" i="2" s="1"/>
  <c r="ALZ37" i="2" s="1"/>
  <c r="ALZ38" i="2" s="1"/>
  <c r="ALZ39" i="2" s="1"/>
  <c r="ALZ40" i="2" s="1"/>
  <c r="ALZ41" i="2" s="1"/>
  <c r="ALZ42" i="2" s="1"/>
  <c r="ALZ43" i="2" s="1"/>
  <c r="ALS6" i="2"/>
  <c r="ALS7" i="2" s="1"/>
  <c r="ALS8" i="2" s="1"/>
  <c r="ALS9" i="2" s="1"/>
  <c r="ALS10" i="2" s="1"/>
  <c r="ALS11" i="2" s="1"/>
  <c r="ALS12" i="2" s="1"/>
  <c r="ALS13" i="2" s="1"/>
  <c r="ALS14" i="2" s="1"/>
  <c r="ALS15" i="2" s="1"/>
  <c r="ALS16" i="2" s="1"/>
  <c r="ALS17" i="2" s="1"/>
  <c r="ALS18" i="2" s="1"/>
  <c r="ALS19" i="2" s="1"/>
  <c r="ALS20" i="2" s="1"/>
  <c r="ALS21" i="2" s="1"/>
  <c r="ALS22" i="2" s="1"/>
  <c r="ALS23" i="2" s="1"/>
  <c r="ALS24" i="2" s="1"/>
  <c r="ALS25" i="2" s="1"/>
  <c r="ALS26" i="2" s="1"/>
  <c r="ALS27" i="2" s="1"/>
  <c r="ALS28" i="2" s="1"/>
  <c r="ALS29" i="2" s="1"/>
  <c r="ALS30" i="2" s="1"/>
  <c r="ALS31" i="2" s="1"/>
  <c r="ALS32" i="2" s="1"/>
  <c r="ALS33" i="2" s="1"/>
  <c r="ALS34" i="2" s="1"/>
  <c r="ALS35" i="2" s="1"/>
  <c r="ALS36" i="2" s="1"/>
  <c r="ALS37" i="2" s="1"/>
  <c r="ALS38" i="2" s="1"/>
  <c r="ALS39" i="2" s="1"/>
  <c r="ALS40" i="2" s="1"/>
  <c r="ALS41" i="2" s="1"/>
  <c r="ALS42" i="2" s="1"/>
  <c r="ALS43" i="2" s="1"/>
  <c r="ALL6" i="2"/>
  <c r="ALL7" i="2" s="1"/>
  <c r="ALL8" i="2" s="1"/>
  <c r="ALL9" i="2" s="1"/>
  <c r="ALL10" i="2" s="1"/>
  <c r="ALL11" i="2" s="1"/>
  <c r="ALL12" i="2" s="1"/>
  <c r="ALL13" i="2" s="1"/>
  <c r="ALL14" i="2" s="1"/>
  <c r="ALL15" i="2" s="1"/>
  <c r="ALL16" i="2" s="1"/>
  <c r="ALL17" i="2" s="1"/>
  <c r="ALL18" i="2" s="1"/>
  <c r="ALL19" i="2" s="1"/>
  <c r="ALL20" i="2" s="1"/>
  <c r="ALL21" i="2" s="1"/>
  <c r="ALL22" i="2" s="1"/>
  <c r="ALL23" i="2" s="1"/>
  <c r="ALL24" i="2" s="1"/>
  <c r="ALL25" i="2" s="1"/>
  <c r="ALL26" i="2" s="1"/>
  <c r="ALL27" i="2" s="1"/>
  <c r="ALL28" i="2" s="1"/>
  <c r="ALL29" i="2" s="1"/>
  <c r="ALL30" i="2" s="1"/>
  <c r="ALL31" i="2" s="1"/>
  <c r="ALL32" i="2" s="1"/>
  <c r="ALL33" i="2" s="1"/>
  <c r="ALL34" i="2" s="1"/>
  <c r="ALL35" i="2" s="1"/>
  <c r="ALL36" i="2" s="1"/>
  <c r="ALL37" i="2" s="1"/>
  <c r="ALL38" i="2" s="1"/>
  <c r="ALL39" i="2" s="1"/>
  <c r="ALL40" i="2" s="1"/>
  <c r="ALL41" i="2" s="1"/>
  <c r="ALL42" i="2" s="1"/>
  <c r="ALL43" i="2" s="1"/>
  <c r="ALE6" i="2"/>
  <c r="ALE7" i="2" s="1"/>
  <c r="ALE8" i="2" s="1"/>
  <c r="ALE9" i="2" s="1"/>
  <c r="ALE10" i="2" s="1"/>
  <c r="ALE11" i="2" s="1"/>
  <c r="ALE12" i="2" s="1"/>
  <c r="ALE13" i="2" s="1"/>
  <c r="ALE14" i="2" s="1"/>
  <c r="ALE15" i="2" s="1"/>
  <c r="ALE16" i="2" s="1"/>
  <c r="ALE17" i="2" s="1"/>
  <c r="ALE18" i="2" s="1"/>
  <c r="ALE19" i="2" s="1"/>
  <c r="ALE20" i="2" s="1"/>
  <c r="ALE21" i="2" s="1"/>
  <c r="ALE22" i="2" s="1"/>
  <c r="ALE23" i="2" s="1"/>
  <c r="ALE24" i="2" s="1"/>
  <c r="ALE25" i="2" s="1"/>
  <c r="ALE26" i="2" s="1"/>
  <c r="ALE27" i="2" s="1"/>
  <c r="ALE28" i="2" s="1"/>
  <c r="ALE29" i="2" s="1"/>
  <c r="ALE30" i="2" s="1"/>
  <c r="ALE31" i="2" s="1"/>
  <c r="ALE32" i="2" s="1"/>
  <c r="ALE33" i="2" s="1"/>
  <c r="ALE34" i="2" s="1"/>
  <c r="ALE35" i="2" s="1"/>
  <c r="ALE36" i="2" s="1"/>
  <c r="ALE37" i="2" s="1"/>
  <c r="ALE38" i="2" s="1"/>
  <c r="ALE39" i="2" s="1"/>
  <c r="ALE40" i="2" s="1"/>
  <c r="ALE41" i="2" s="1"/>
  <c r="ALE42" i="2" s="1"/>
  <c r="ALE43" i="2" s="1"/>
  <c r="AKX6" i="2"/>
  <c r="AKX7" i="2" s="1"/>
  <c r="AKX8" i="2" s="1"/>
  <c r="AKX9" i="2" s="1"/>
  <c r="AKX10" i="2" s="1"/>
  <c r="AKX11" i="2" s="1"/>
  <c r="AKX12" i="2" s="1"/>
  <c r="AKX13" i="2" s="1"/>
  <c r="AKX14" i="2" s="1"/>
  <c r="AKX15" i="2" s="1"/>
  <c r="AKX16" i="2" s="1"/>
  <c r="AKX17" i="2" s="1"/>
  <c r="AKX18" i="2" s="1"/>
  <c r="AKX19" i="2" s="1"/>
  <c r="AKX20" i="2" s="1"/>
  <c r="AKX21" i="2" s="1"/>
  <c r="AKX22" i="2" s="1"/>
  <c r="AKX23" i="2" s="1"/>
  <c r="AKX24" i="2" s="1"/>
  <c r="AKX25" i="2" s="1"/>
  <c r="AKX26" i="2" s="1"/>
  <c r="AKX27" i="2" s="1"/>
  <c r="AKX28" i="2" s="1"/>
  <c r="AKX29" i="2" s="1"/>
  <c r="AKX30" i="2" s="1"/>
  <c r="AKX31" i="2" s="1"/>
  <c r="AKX32" i="2" s="1"/>
  <c r="AKX33" i="2" s="1"/>
  <c r="AKX34" i="2" s="1"/>
  <c r="AKX35" i="2" s="1"/>
  <c r="AKX36" i="2" s="1"/>
  <c r="AKX37" i="2" s="1"/>
  <c r="AKX38" i="2" s="1"/>
  <c r="AKX39" i="2" s="1"/>
  <c r="AKX40" i="2" s="1"/>
  <c r="AKX41" i="2" s="1"/>
  <c r="AKX42" i="2" s="1"/>
  <c r="AKX43" i="2" s="1"/>
  <c r="AKQ6" i="2"/>
  <c r="AKQ7" i="2" s="1"/>
  <c r="AKQ8" i="2" s="1"/>
  <c r="AKQ9" i="2" s="1"/>
  <c r="AKQ10" i="2" s="1"/>
  <c r="AKQ11" i="2" s="1"/>
  <c r="AKQ12" i="2" s="1"/>
  <c r="AKQ13" i="2" s="1"/>
  <c r="AKQ14" i="2" s="1"/>
  <c r="AKQ15" i="2" s="1"/>
  <c r="AKQ16" i="2" s="1"/>
  <c r="AKQ17" i="2" s="1"/>
  <c r="AKQ18" i="2" s="1"/>
  <c r="AKQ19" i="2" s="1"/>
  <c r="AKQ20" i="2" s="1"/>
  <c r="AKQ21" i="2" s="1"/>
  <c r="AKQ22" i="2" s="1"/>
  <c r="AKQ23" i="2" s="1"/>
  <c r="AKQ24" i="2" s="1"/>
  <c r="AKQ25" i="2" s="1"/>
  <c r="AKQ26" i="2" s="1"/>
  <c r="AKQ27" i="2" s="1"/>
  <c r="AKQ28" i="2" s="1"/>
  <c r="AKQ29" i="2" s="1"/>
  <c r="AKQ30" i="2" s="1"/>
  <c r="AKQ31" i="2" s="1"/>
  <c r="AKQ32" i="2" s="1"/>
  <c r="AKQ33" i="2" s="1"/>
  <c r="AKQ34" i="2" s="1"/>
  <c r="AKQ35" i="2" s="1"/>
  <c r="AKQ36" i="2" s="1"/>
  <c r="AKQ37" i="2" s="1"/>
  <c r="AKQ38" i="2" s="1"/>
  <c r="AKQ39" i="2" s="1"/>
  <c r="AKQ40" i="2" s="1"/>
  <c r="AKQ41" i="2" s="1"/>
  <c r="AKQ42" i="2" s="1"/>
  <c r="AKQ43" i="2" s="1"/>
  <c r="AKJ6" i="2"/>
  <c r="AKJ7" i="2" s="1"/>
  <c r="AKJ8" i="2" s="1"/>
  <c r="AKJ9" i="2" s="1"/>
  <c r="AKJ10" i="2" s="1"/>
  <c r="AKJ11" i="2" s="1"/>
  <c r="AKJ12" i="2" s="1"/>
  <c r="AKJ13" i="2" s="1"/>
  <c r="AKJ14" i="2" s="1"/>
  <c r="AKJ15" i="2" s="1"/>
  <c r="AKJ16" i="2" s="1"/>
  <c r="AKJ17" i="2" s="1"/>
  <c r="AKJ18" i="2" s="1"/>
  <c r="AKJ19" i="2" s="1"/>
  <c r="AKJ20" i="2" s="1"/>
  <c r="AKJ21" i="2" s="1"/>
  <c r="AKJ22" i="2" s="1"/>
  <c r="AKJ23" i="2" s="1"/>
  <c r="AKJ24" i="2" s="1"/>
  <c r="AKJ25" i="2" s="1"/>
  <c r="AKJ26" i="2" s="1"/>
  <c r="AKJ27" i="2" s="1"/>
  <c r="AKJ28" i="2" s="1"/>
  <c r="AKJ29" i="2" s="1"/>
  <c r="AKJ30" i="2" s="1"/>
  <c r="AKJ31" i="2" s="1"/>
  <c r="AKJ32" i="2" s="1"/>
  <c r="AKJ33" i="2" s="1"/>
  <c r="AKJ34" i="2" s="1"/>
  <c r="AKJ35" i="2" s="1"/>
  <c r="AKJ36" i="2" s="1"/>
  <c r="AKJ37" i="2" s="1"/>
  <c r="AKJ38" i="2" s="1"/>
  <c r="AKJ39" i="2" s="1"/>
  <c r="AKJ40" i="2" s="1"/>
  <c r="AKJ41" i="2" s="1"/>
  <c r="AKJ42" i="2" s="1"/>
  <c r="AKJ43" i="2" s="1"/>
  <c r="AKC6" i="2"/>
  <c r="AKC7" i="2" s="1"/>
  <c r="AKC8" i="2" s="1"/>
  <c r="AKC9" i="2" s="1"/>
  <c r="AKC10" i="2" s="1"/>
  <c r="AKC11" i="2" s="1"/>
  <c r="AKC12" i="2" s="1"/>
  <c r="AKC13" i="2" s="1"/>
  <c r="AKC14" i="2" s="1"/>
  <c r="AKC15" i="2" s="1"/>
  <c r="AKC16" i="2" s="1"/>
  <c r="AKC17" i="2" s="1"/>
  <c r="AKC18" i="2" s="1"/>
  <c r="AKC19" i="2" s="1"/>
  <c r="AKC20" i="2" s="1"/>
  <c r="AKC21" i="2" s="1"/>
  <c r="AKC22" i="2" s="1"/>
  <c r="AKC23" i="2" s="1"/>
  <c r="AKC24" i="2" s="1"/>
  <c r="AKC25" i="2" s="1"/>
  <c r="AKC26" i="2" s="1"/>
  <c r="AKC27" i="2" s="1"/>
  <c r="AKC28" i="2" s="1"/>
  <c r="AKC29" i="2" s="1"/>
  <c r="AKC30" i="2" s="1"/>
  <c r="AKC31" i="2" s="1"/>
  <c r="AKC32" i="2" s="1"/>
  <c r="AKC33" i="2" s="1"/>
  <c r="AKC34" i="2" s="1"/>
  <c r="AKC35" i="2" s="1"/>
  <c r="AKC36" i="2" s="1"/>
  <c r="AKC37" i="2" s="1"/>
  <c r="AKC38" i="2" s="1"/>
  <c r="AKC39" i="2" s="1"/>
  <c r="AKC40" i="2" s="1"/>
  <c r="AKC41" i="2" s="1"/>
  <c r="AKC42" i="2" s="1"/>
  <c r="AKC43" i="2" s="1"/>
  <c r="AJV6" i="2"/>
  <c r="AJV7" i="2" s="1"/>
  <c r="AJV8" i="2" s="1"/>
  <c r="AJV9" i="2" s="1"/>
  <c r="AJV10" i="2" s="1"/>
  <c r="AJV11" i="2" s="1"/>
  <c r="AJV12" i="2" s="1"/>
  <c r="AJV13" i="2" s="1"/>
  <c r="AJV14" i="2" s="1"/>
  <c r="AJV15" i="2" s="1"/>
  <c r="AJV16" i="2" s="1"/>
  <c r="AJV17" i="2" s="1"/>
  <c r="AJV18" i="2" s="1"/>
  <c r="AJV19" i="2" s="1"/>
  <c r="AJV20" i="2" s="1"/>
  <c r="AJV21" i="2" s="1"/>
  <c r="AJV22" i="2" s="1"/>
  <c r="AJV23" i="2" s="1"/>
  <c r="AJV24" i="2" s="1"/>
  <c r="AJV25" i="2" s="1"/>
  <c r="AJV26" i="2" s="1"/>
  <c r="AJV27" i="2" s="1"/>
  <c r="AJV28" i="2" s="1"/>
  <c r="AJV29" i="2" s="1"/>
  <c r="AJV30" i="2" s="1"/>
  <c r="AJV31" i="2" s="1"/>
  <c r="AJV32" i="2" s="1"/>
  <c r="AJV33" i="2" s="1"/>
  <c r="AJV34" i="2" s="1"/>
  <c r="AJV35" i="2" s="1"/>
  <c r="AJV36" i="2" s="1"/>
  <c r="AJV37" i="2" s="1"/>
  <c r="AJV38" i="2" s="1"/>
  <c r="AJV39" i="2" s="1"/>
  <c r="AJV40" i="2" s="1"/>
  <c r="AJV41" i="2" s="1"/>
  <c r="AJV42" i="2" s="1"/>
  <c r="AJV43" i="2" s="1"/>
  <c r="AJO6" i="2"/>
  <c r="AJO7" i="2" s="1"/>
  <c r="AJO8" i="2" s="1"/>
  <c r="AJO9" i="2" s="1"/>
  <c r="AJO10" i="2" s="1"/>
  <c r="AJO11" i="2" s="1"/>
  <c r="AJO12" i="2" s="1"/>
  <c r="AJO13" i="2" s="1"/>
  <c r="AJO14" i="2" s="1"/>
  <c r="AJO15" i="2" s="1"/>
  <c r="AJO16" i="2" s="1"/>
  <c r="AJO17" i="2" s="1"/>
  <c r="AJO18" i="2" s="1"/>
  <c r="AJO19" i="2" s="1"/>
  <c r="AJO20" i="2" s="1"/>
  <c r="AJO21" i="2" s="1"/>
  <c r="AJO22" i="2" s="1"/>
  <c r="AJO23" i="2" s="1"/>
  <c r="AJO24" i="2" s="1"/>
  <c r="AJO25" i="2" s="1"/>
  <c r="AJO26" i="2" s="1"/>
  <c r="AJO27" i="2" s="1"/>
  <c r="AJO28" i="2" s="1"/>
  <c r="AJO29" i="2" s="1"/>
  <c r="AJO30" i="2" s="1"/>
  <c r="AJO31" i="2" s="1"/>
  <c r="AJO32" i="2" s="1"/>
  <c r="AJO33" i="2" s="1"/>
  <c r="AJO34" i="2" s="1"/>
  <c r="AJO35" i="2" s="1"/>
  <c r="AJO36" i="2" s="1"/>
  <c r="AJO37" i="2" s="1"/>
  <c r="AJO38" i="2" s="1"/>
  <c r="AJO39" i="2" s="1"/>
  <c r="AJO40" i="2" s="1"/>
  <c r="AJO41" i="2" s="1"/>
  <c r="AJO42" i="2" s="1"/>
  <c r="AJO43" i="2" s="1"/>
  <c r="AJH6" i="2"/>
  <c r="AJH7" i="2" s="1"/>
  <c r="AJH8" i="2" s="1"/>
  <c r="AJH9" i="2" s="1"/>
  <c r="AJH10" i="2" s="1"/>
  <c r="AJH11" i="2" s="1"/>
  <c r="AJH12" i="2" s="1"/>
  <c r="AJH13" i="2" s="1"/>
  <c r="AJH14" i="2" s="1"/>
  <c r="AJH15" i="2" s="1"/>
  <c r="AJH16" i="2" s="1"/>
  <c r="AJH17" i="2" s="1"/>
  <c r="AJH18" i="2" s="1"/>
  <c r="AJH19" i="2" s="1"/>
  <c r="AJH20" i="2" s="1"/>
  <c r="AJH21" i="2" s="1"/>
  <c r="AJH22" i="2" s="1"/>
  <c r="AJH23" i="2" s="1"/>
  <c r="AJH24" i="2" s="1"/>
  <c r="AJH25" i="2" s="1"/>
  <c r="AJH26" i="2" s="1"/>
  <c r="AJH27" i="2" s="1"/>
  <c r="AJH28" i="2" s="1"/>
  <c r="AJH29" i="2" s="1"/>
  <c r="AJH30" i="2" s="1"/>
  <c r="AJH31" i="2" s="1"/>
  <c r="AJH32" i="2" s="1"/>
  <c r="AJH33" i="2" s="1"/>
  <c r="AJH34" i="2" s="1"/>
  <c r="AJH35" i="2" s="1"/>
  <c r="AJH36" i="2" s="1"/>
  <c r="AJH37" i="2" s="1"/>
  <c r="AJH38" i="2" s="1"/>
  <c r="AJH39" i="2" s="1"/>
  <c r="AJH40" i="2" s="1"/>
  <c r="AJH41" i="2" s="1"/>
  <c r="AJH42" i="2" s="1"/>
  <c r="AJH43" i="2" s="1"/>
  <c r="AJA6" i="2"/>
  <c r="AJA7" i="2" s="1"/>
  <c r="AJA8" i="2" s="1"/>
  <c r="AJA9" i="2" s="1"/>
  <c r="AJA10" i="2" s="1"/>
  <c r="AJA11" i="2" s="1"/>
  <c r="AJA12" i="2" s="1"/>
  <c r="AJA13" i="2" s="1"/>
  <c r="AJA14" i="2" s="1"/>
  <c r="AJA15" i="2" s="1"/>
  <c r="AJA16" i="2" s="1"/>
  <c r="AJA17" i="2" s="1"/>
  <c r="AJA18" i="2" s="1"/>
  <c r="AJA19" i="2" s="1"/>
  <c r="AJA20" i="2" s="1"/>
  <c r="AJA21" i="2" s="1"/>
  <c r="AJA22" i="2" s="1"/>
  <c r="AJA23" i="2" s="1"/>
  <c r="AJA24" i="2" s="1"/>
  <c r="AJA25" i="2" s="1"/>
  <c r="AJA26" i="2" s="1"/>
  <c r="AJA27" i="2" s="1"/>
  <c r="AJA28" i="2" s="1"/>
  <c r="AJA29" i="2" s="1"/>
  <c r="AJA30" i="2" s="1"/>
  <c r="AJA31" i="2" s="1"/>
  <c r="AJA32" i="2" s="1"/>
  <c r="AJA33" i="2" s="1"/>
  <c r="AJA34" i="2" s="1"/>
  <c r="AJA35" i="2" s="1"/>
  <c r="AJA36" i="2" s="1"/>
  <c r="AJA37" i="2" s="1"/>
  <c r="AJA38" i="2" s="1"/>
  <c r="AJA39" i="2" s="1"/>
  <c r="AJA40" i="2" s="1"/>
  <c r="AJA41" i="2" s="1"/>
  <c r="AJA42" i="2" s="1"/>
  <c r="AJA43" i="2" s="1"/>
  <c r="AIT6" i="2"/>
  <c r="AIT7" i="2" s="1"/>
  <c r="AIT8" i="2" s="1"/>
  <c r="AIT9" i="2" s="1"/>
  <c r="AIT10" i="2" s="1"/>
  <c r="AIT11" i="2" s="1"/>
  <c r="AIT12" i="2" s="1"/>
  <c r="AIT13" i="2" s="1"/>
  <c r="AIT14" i="2" s="1"/>
  <c r="AIT15" i="2" s="1"/>
  <c r="AIT16" i="2" s="1"/>
  <c r="AIT17" i="2" s="1"/>
  <c r="AIT18" i="2" s="1"/>
  <c r="AIT19" i="2" s="1"/>
  <c r="AIT20" i="2" s="1"/>
  <c r="AIT21" i="2" s="1"/>
  <c r="AIT22" i="2" s="1"/>
  <c r="AIT23" i="2" s="1"/>
  <c r="AIT24" i="2" s="1"/>
  <c r="AIT25" i="2" s="1"/>
  <c r="AIT26" i="2" s="1"/>
  <c r="AIT27" i="2" s="1"/>
  <c r="AIT28" i="2" s="1"/>
  <c r="AIT29" i="2" s="1"/>
  <c r="AIT30" i="2" s="1"/>
  <c r="AIT31" i="2" s="1"/>
  <c r="AIT32" i="2" s="1"/>
  <c r="AIT33" i="2" s="1"/>
  <c r="AIT34" i="2" s="1"/>
  <c r="AIT35" i="2" s="1"/>
  <c r="AIT36" i="2" s="1"/>
  <c r="AIT37" i="2" s="1"/>
  <c r="AIT38" i="2" s="1"/>
  <c r="AIT39" i="2" s="1"/>
  <c r="AIT40" i="2" s="1"/>
  <c r="AIT41" i="2" s="1"/>
  <c r="AIT42" i="2" s="1"/>
  <c r="AIT43" i="2" s="1"/>
  <c r="AIM6" i="2"/>
  <c r="AIM7" i="2" s="1"/>
  <c r="AIM8" i="2" s="1"/>
  <c r="AIM9" i="2" s="1"/>
  <c r="AIM10" i="2" s="1"/>
  <c r="AIM11" i="2" s="1"/>
  <c r="AIM12" i="2" s="1"/>
  <c r="AIM13" i="2" s="1"/>
  <c r="AIM14" i="2" s="1"/>
  <c r="AIM15" i="2" s="1"/>
  <c r="AIM16" i="2" s="1"/>
  <c r="AIM17" i="2" s="1"/>
  <c r="AIM18" i="2" s="1"/>
  <c r="AIM19" i="2" s="1"/>
  <c r="AIM20" i="2" s="1"/>
  <c r="AIM21" i="2" s="1"/>
  <c r="AIM22" i="2" s="1"/>
  <c r="AIM23" i="2" s="1"/>
  <c r="AIM24" i="2" s="1"/>
  <c r="AIM25" i="2" s="1"/>
  <c r="AIM26" i="2" s="1"/>
  <c r="AIM27" i="2" s="1"/>
  <c r="AIM28" i="2" s="1"/>
  <c r="AIM29" i="2" s="1"/>
  <c r="AIM30" i="2" s="1"/>
  <c r="AIM31" i="2" s="1"/>
  <c r="AIM32" i="2" s="1"/>
  <c r="AIM33" i="2" s="1"/>
  <c r="AIM34" i="2" s="1"/>
  <c r="AIM35" i="2" s="1"/>
  <c r="AIM36" i="2" s="1"/>
  <c r="AIM37" i="2" s="1"/>
  <c r="AIM38" i="2" s="1"/>
  <c r="AIM39" i="2" s="1"/>
  <c r="AIM40" i="2" s="1"/>
  <c r="AIM41" i="2" s="1"/>
  <c r="AIM42" i="2" s="1"/>
  <c r="AIM43" i="2" s="1"/>
  <c r="AIF6" i="2"/>
  <c r="AIF7" i="2" s="1"/>
  <c r="AIF8" i="2" s="1"/>
  <c r="AIF9" i="2" s="1"/>
  <c r="AIF10" i="2" s="1"/>
  <c r="AIF11" i="2" s="1"/>
  <c r="AIF12" i="2" s="1"/>
  <c r="AIF13" i="2" s="1"/>
  <c r="AIF14" i="2" s="1"/>
  <c r="AIF15" i="2" s="1"/>
  <c r="AIF16" i="2" s="1"/>
  <c r="AIF17" i="2" s="1"/>
  <c r="AIF18" i="2" s="1"/>
  <c r="AIF19" i="2" s="1"/>
  <c r="AIF20" i="2" s="1"/>
  <c r="AIF21" i="2" s="1"/>
  <c r="AIF22" i="2" s="1"/>
  <c r="AIF23" i="2" s="1"/>
  <c r="AIF24" i="2" s="1"/>
  <c r="AIF25" i="2" s="1"/>
  <c r="AIF26" i="2" s="1"/>
  <c r="AIF27" i="2" s="1"/>
  <c r="AIF28" i="2" s="1"/>
  <c r="AIF29" i="2" s="1"/>
  <c r="AIF30" i="2" s="1"/>
  <c r="AIF31" i="2" s="1"/>
  <c r="AIF32" i="2" s="1"/>
  <c r="AIF33" i="2" s="1"/>
  <c r="AIF34" i="2" s="1"/>
  <c r="AIF35" i="2" s="1"/>
  <c r="AIF36" i="2" s="1"/>
  <c r="AIF37" i="2" s="1"/>
  <c r="AIF38" i="2" s="1"/>
  <c r="AIF39" i="2" s="1"/>
  <c r="AIF40" i="2" s="1"/>
  <c r="AIF41" i="2" s="1"/>
  <c r="AIF42" i="2" s="1"/>
  <c r="AIF43" i="2" s="1"/>
  <c r="AHY6" i="2"/>
  <c r="AHY7" i="2" s="1"/>
  <c r="AHY8" i="2" s="1"/>
  <c r="AHY9" i="2" s="1"/>
  <c r="AHY10" i="2" s="1"/>
  <c r="AHY11" i="2" s="1"/>
  <c r="AHY12" i="2" s="1"/>
  <c r="AHY13" i="2" s="1"/>
  <c r="AHY14" i="2" s="1"/>
  <c r="AHY15" i="2" s="1"/>
  <c r="AHY16" i="2" s="1"/>
  <c r="AHY17" i="2" s="1"/>
  <c r="AHY18" i="2" s="1"/>
  <c r="AHY19" i="2" s="1"/>
  <c r="AHY20" i="2" s="1"/>
  <c r="AHY21" i="2" s="1"/>
  <c r="AHY22" i="2" s="1"/>
  <c r="AHY23" i="2" s="1"/>
  <c r="AHY24" i="2" s="1"/>
  <c r="AHY25" i="2" s="1"/>
  <c r="AHY26" i="2" s="1"/>
  <c r="AHY27" i="2" s="1"/>
  <c r="AHY28" i="2" s="1"/>
  <c r="AHY29" i="2" s="1"/>
  <c r="AHY30" i="2" s="1"/>
  <c r="AHY31" i="2" s="1"/>
  <c r="AHY32" i="2" s="1"/>
  <c r="AHY33" i="2" s="1"/>
  <c r="AHY34" i="2" s="1"/>
  <c r="AHY35" i="2" s="1"/>
  <c r="AHY36" i="2" s="1"/>
  <c r="AHY37" i="2" s="1"/>
  <c r="AHY38" i="2" s="1"/>
  <c r="AHY39" i="2" s="1"/>
  <c r="AHY40" i="2" s="1"/>
  <c r="AHY41" i="2" s="1"/>
  <c r="AHY42" i="2" s="1"/>
  <c r="AHY43" i="2" s="1"/>
  <c r="AHR6" i="2"/>
  <c r="AHR7" i="2" s="1"/>
  <c r="AHR8" i="2" s="1"/>
  <c r="AHR9" i="2" s="1"/>
  <c r="AHR10" i="2" s="1"/>
  <c r="AHR11" i="2" s="1"/>
  <c r="AHR12" i="2" s="1"/>
  <c r="AHR13" i="2" s="1"/>
  <c r="AHR14" i="2" s="1"/>
  <c r="AHR15" i="2" s="1"/>
  <c r="AHR16" i="2" s="1"/>
  <c r="AHR17" i="2" s="1"/>
  <c r="AHR18" i="2" s="1"/>
  <c r="AHR19" i="2" s="1"/>
  <c r="AHR20" i="2" s="1"/>
  <c r="AHR21" i="2" s="1"/>
  <c r="AHR22" i="2" s="1"/>
  <c r="AHR23" i="2" s="1"/>
  <c r="AHR24" i="2" s="1"/>
  <c r="AHR25" i="2" s="1"/>
  <c r="AHR26" i="2" s="1"/>
  <c r="AHR27" i="2" s="1"/>
  <c r="AHR28" i="2" s="1"/>
  <c r="AHR29" i="2" s="1"/>
  <c r="AHR30" i="2" s="1"/>
  <c r="AHR31" i="2" s="1"/>
  <c r="AHR32" i="2" s="1"/>
  <c r="AHR33" i="2" s="1"/>
  <c r="AHR34" i="2" s="1"/>
  <c r="AHR35" i="2" s="1"/>
  <c r="AHR36" i="2" s="1"/>
  <c r="AHR37" i="2" s="1"/>
  <c r="AHR38" i="2" s="1"/>
  <c r="AHR39" i="2" s="1"/>
  <c r="AHR40" i="2" s="1"/>
  <c r="AHR41" i="2" s="1"/>
  <c r="AHR42" i="2" s="1"/>
  <c r="AHR43" i="2" s="1"/>
  <c r="AHK6" i="2"/>
  <c r="AHK7" i="2" s="1"/>
  <c r="AHK8" i="2" s="1"/>
  <c r="AHK9" i="2" s="1"/>
  <c r="AHK10" i="2" s="1"/>
  <c r="AHK11" i="2" s="1"/>
  <c r="AHK12" i="2" s="1"/>
  <c r="AHK13" i="2" s="1"/>
  <c r="AHK14" i="2" s="1"/>
  <c r="AHK15" i="2" s="1"/>
  <c r="AHK16" i="2" s="1"/>
  <c r="AHK17" i="2" s="1"/>
  <c r="AHK18" i="2" s="1"/>
  <c r="AHK19" i="2" s="1"/>
  <c r="AHK20" i="2" s="1"/>
  <c r="AHK21" i="2" s="1"/>
  <c r="AHK22" i="2" s="1"/>
  <c r="AHK23" i="2" s="1"/>
  <c r="AHK24" i="2" s="1"/>
  <c r="AHK25" i="2" s="1"/>
  <c r="AHK26" i="2" s="1"/>
  <c r="AHK27" i="2" s="1"/>
  <c r="AHK28" i="2" s="1"/>
  <c r="AHK29" i="2" s="1"/>
  <c r="AHK30" i="2" s="1"/>
  <c r="AHK31" i="2" s="1"/>
  <c r="AHK32" i="2" s="1"/>
  <c r="AHK33" i="2" s="1"/>
  <c r="AHK34" i="2" s="1"/>
  <c r="AHK35" i="2" s="1"/>
  <c r="AHK36" i="2" s="1"/>
  <c r="AHK37" i="2" s="1"/>
  <c r="AHK38" i="2" s="1"/>
  <c r="AHK39" i="2" s="1"/>
  <c r="AHK40" i="2" s="1"/>
  <c r="AHK41" i="2" s="1"/>
  <c r="AHK42" i="2" s="1"/>
  <c r="AHK43" i="2" s="1"/>
  <c r="AHD6" i="2"/>
  <c r="AHD7" i="2" s="1"/>
  <c r="AHD8" i="2" s="1"/>
  <c r="AHD9" i="2" s="1"/>
  <c r="AHD10" i="2" s="1"/>
  <c r="AHD11" i="2" s="1"/>
  <c r="AHD12" i="2" s="1"/>
  <c r="AHD13" i="2" s="1"/>
  <c r="AHD14" i="2" s="1"/>
  <c r="AHD15" i="2" s="1"/>
  <c r="AHD16" i="2" s="1"/>
  <c r="AHD17" i="2" s="1"/>
  <c r="AHD18" i="2" s="1"/>
  <c r="AHD19" i="2" s="1"/>
  <c r="AHD20" i="2" s="1"/>
  <c r="AHD21" i="2" s="1"/>
  <c r="AHD22" i="2" s="1"/>
  <c r="AHD23" i="2" s="1"/>
  <c r="AHD24" i="2" s="1"/>
  <c r="AHD25" i="2" s="1"/>
  <c r="AHD26" i="2" s="1"/>
  <c r="AHD27" i="2" s="1"/>
  <c r="AHD28" i="2" s="1"/>
  <c r="AHD29" i="2" s="1"/>
  <c r="AHD30" i="2" s="1"/>
  <c r="AHD31" i="2" s="1"/>
  <c r="AHD32" i="2" s="1"/>
  <c r="AHD33" i="2" s="1"/>
  <c r="AHD34" i="2" s="1"/>
  <c r="AHD35" i="2" s="1"/>
  <c r="AHD36" i="2" s="1"/>
  <c r="AHD37" i="2" s="1"/>
  <c r="AHD38" i="2" s="1"/>
  <c r="AHD39" i="2" s="1"/>
  <c r="AHD40" i="2" s="1"/>
  <c r="AHD41" i="2" s="1"/>
  <c r="AHD42" i="2" s="1"/>
  <c r="AHD43" i="2" s="1"/>
  <c r="AGW6" i="2"/>
  <c r="AGW7" i="2" s="1"/>
  <c r="AGW8" i="2" s="1"/>
  <c r="AGW9" i="2" s="1"/>
  <c r="AGW10" i="2" s="1"/>
  <c r="AGW11" i="2" s="1"/>
  <c r="AGW12" i="2" s="1"/>
  <c r="AGW13" i="2" s="1"/>
  <c r="AGW14" i="2" s="1"/>
  <c r="AGW15" i="2" s="1"/>
  <c r="AGW16" i="2" s="1"/>
  <c r="AGW17" i="2" s="1"/>
  <c r="AGW18" i="2" s="1"/>
  <c r="AGW19" i="2" s="1"/>
  <c r="AGW20" i="2" s="1"/>
  <c r="AGW21" i="2" s="1"/>
  <c r="AGW22" i="2" s="1"/>
  <c r="AGW23" i="2" s="1"/>
  <c r="AGW24" i="2" s="1"/>
  <c r="AGW25" i="2" s="1"/>
  <c r="AGW26" i="2" s="1"/>
  <c r="AGW27" i="2" s="1"/>
  <c r="AGW28" i="2" s="1"/>
  <c r="AGW29" i="2" s="1"/>
  <c r="AGW30" i="2" s="1"/>
  <c r="AGW31" i="2" s="1"/>
  <c r="AGW32" i="2" s="1"/>
  <c r="AGW33" i="2" s="1"/>
  <c r="AGW34" i="2" s="1"/>
  <c r="AGW35" i="2" s="1"/>
  <c r="AGW36" i="2" s="1"/>
  <c r="AGW37" i="2" s="1"/>
  <c r="AGW38" i="2" s="1"/>
  <c r="AGW39" i="2" s="1"/>
  <c r="AGW40" i="2" s="1"/>
  <c r="AGW41" i="2" s="1"/>
  <c r="AGW42" i="2" s="1"/>
  <c r="AGW43" i="2" s="1"/>
  <c r="AGP6" i="2"/>
  <c r="AGP7" i="2" s="1"/>
  <c r="AGP8" i="2" s="1"/>
  <c r="AGP9" i="2" s="1"/>
  <c r="AGP10" i="2" s="1"/>
  <c r="AGP11" i="2" s="1"/>
  <c r="AGP12" i="2" s="1"/>
  <c r="AGP13" i="2" s="1"/>
  <c r="AGP14" i="2" s="1"/>
  <c r="AGP15" i="2" s="1"/>
  <c r="AGP16" i="2" s="1"/>
  <c r="AGP17" i="2" s="1"/>
  <c r="AGP18" i="2" s="1"/>
  <c r="AGP19" i="2" s="1"/>
  <c r="AGP20" i="2" s="1"/>
  <c r="AGP21" i="2" s="1"/>
  <c r="AGP22" i="2" s="1"/>
  <c r="AGP23" i="2" s="1"/>
  <c r="AGP24" i="2" s="1"/>
  <c r="AGP25" i="2" s="1"/>
  <c r="AGP26" i="2" s="1"/>
  <c r="AGP27" i="2" s="1"/>
  <c r="AGP28" i="2" s="1"/>
  <c r="AGP29" i="2" s="1"/>
  <c r="AGP30" i="2" s="1"/>
  <c r="AGP31" i="2" s="1"/>
  <c r="AGP32" i="2" s="1"/>
  <c r="AGP33" i="2" s="1"/>
  <c r="AGP34" i="2" s="1"/>
  <c r="AGP35" i="2" s="1"/>
  <c r="AGP36" i="2" s="1"/>
  <c r="AGP37" i="2" s="1"/>
  <c r="AGP38" i="2" s="1"/>
  <c r="AGP39" i="2" s="1"/>
  <c r="AGP40" i="2" s="1"/>
  <c r="AGP41" i="2" s="1"/>
  <c r="AGP42" i="2" s="1"/>
  <c r="AGP43" i="2" s="1"/>
  <c r="AGI6" i="2"/>
  <c r="AGI7" i="2" s="1"/>
  <c r="AGI8" i="2" s="1"/>
  <c r="AGI9" i="2" s="1"/>
  <c r="AGI10" i="2" s="1"/>
  <c r="AGI11" i="2" s="1"/>
  <c r="AGI12" i="2" s="1"/>
  <c r="AGI13" i="2" s="1"/>
  <c r="AGI14" i="2" s="1"/>
  <c r="AGI15" i="2" s="1"/>
  <c r="AGI16" i="2" s="1"/>
  <c r="AGI17" i="2" s="1"/>
  <c r="AGI18" i="2" s="1"/>
  <c r="AGI19" i="2" s="1"/>
  <c r="AGI20" i="2" s="1"/>
  <c r="AGI21" i="2" s="1"/>
  <c r="AGI22" i="2" s="1"/>
  <c r="AGI23" i="2" s="1"/>
  <c r="AGI24" i="2" s="1"/>
  <c r="AGI25" i="2" s="1"/>
  <c r="AGI26" i="2" s="1"/>
  <c r="AGI27" i="2" s="1"/>
  <c r="AGI28" i="2" s="1"/>
  <c r="AGI29" i="2" s="1"/>
  <c r="AGI30" i="2" s="1"/>
  <c r="AGI31" i="2" s="1"/>
  <c r="AGI32" i="2" s="1"/>
  <c r="AGI33" i="2" s="1"/>
  <c r="AGI34" i="2" s="1"/>
  <c r="AGI35" i="2" s="1"/>
  <c r="AGI36" i="2" s="1"/>
  <c r="AGI37" i="2" s="1"/>
  <c r="AGI38" i="2" s="1"/>
  <c r="AGI39" i="2" s="1"/>
  <c r="AGI40" i="2" s="1"/>
  <c r="AGI41" i="2" s="1"/>
  <c r="AGI42" i="2" s="1"/>
  <c r="AGI43" i="2" s="1"/>
  <c r="AGI44" i="2" s="1"/>
  <c r="AGI45" i="2" s="1"/>
  <c r="AGI46" i="2" s="1"/>
  <c r="AGI47" i="2" s="1"/>
  <c r="AGI48" i="2" s="1"/>
  <c r="AGI49" i="2" s="1"/>
  <c r="AGI50" i="2" s="1"/>
  <c r="AGB6" i="2"/>
  <c r="AGB7" i="2" s="1"/>
  <c r="AGB8" i="2" s="1"/>
  <c r="AGB9" i="2" s="1"/>
  <c r="AGB10" i="2" s="1"/>
  <c r="AGB11" i="2" s="1"/>
  <c r="AGB12" i="2" s="1"/>
  <c r="AGB13" i="2" s="1"/>
  <c r="AGB14" i="2" s="1"/>
  <c r="AGB15" i="2" s="1"/>
  <c r="AGB16" i="2" s="1"/>
  <c r="AGB17" i="2" s="1"/>
  <c r="AGB18" i="2" s="1"/>
  <c r="AGB19" i="2" s="1"/>
  <c r="AGB20" i="2" s="1"/>
  <c r="AGB21" i="2" s="1"/>
  <c r="AGB22" i="2" s="1"/>
  <c r="AGB23" i="2" s="1"/>
  <c r="AGB24" i="2" s="1"/>
  <c r="AGB25" i="2" s="1"/>
  <c r="AGB26" i="2" s="1"/>
  <c r="AGB27" i="2" s="1"/>
  <c r="AGB28" i="2" s="1"/>
  <c r="AGB29" i="2" s="1"/>
  <c r="AGB30" i="2" s="1"/>
  <c r="AGB31" i="2" s="1"/>
  <c r="AGB32" i="2" s="1"/>
  <c r="AGB33" i="2" s="1"/>
  <c r="AGB34" i="2" s="1"/>
  <c r="AGB35" i="2" s="1"/>
  <c r="AGB36" i="2" s="1"/>
  <c r="AGB37" i="2" s="1"/>
  <c r="AGB38" i="2" s="1"/>
  <c r="AGB39" i="2" s="1"/>
  <c r="AGB40" i="2" s="1"/>
  <c r="AGB41" i="2" s="1"/>
  <c r="AGB42" i="2" s="1"/>
  <c r="AGB43" i="2" s="1"/>
  <c r="AFU6" i="2"/>
  <c r="AFU7" i="2" s="1"/>
  <c r="AFU8" i="2" s="1"/>
  <c r="AFU9" i="2" s="1"/>
  <c r="AFU10" i="2" s="1"/>
  <c r="AFU11" i="2" s="1"/>
  <c r="AFU12" i="2" s="1"/>
  <c r="AFU13" i="2" s="1"/>
  <c r="AFU14" i="2" s="1"/>
  <c r="AFU15" i="2" s="1"/>
  <c r="AFU16" i="2" s="1"/>
  <c r="AFU17" i="2" s="1"/>
  <c r="AFU18" i="2" s="1"/>
  <c r="AFU19" i="2" s="1"/>
  <c r="AFU20" i="2" s="1"/>
  <c r="AFU21" i="2" s="1"/>
  <c r="AFU22" i="2" s="1"/>
  <c r="AFU23" i="2" s="1"/>
  <c r="AFU24" i="2" s="1"/>
  <c r="AFU25" i="2" s="1"/>
  <c r="AFU26" i="2" s="1"/>
  <c r="AFU27" i="2" s="1"/>
  <c r="AFU28" i="2" s="1"/>
  <c r="AFU29" i="2" s="1"/>
  <c r="AFU30" i="2" s="1"/>
  <c r="AFU31" i="2" s="1"/>
  <c r="AFU32" i="2" s="1"/>
  <c r="AFU33" i="2" s="1"/>
  <c r="AFU34" i="2" s="1"/>
  <c r="AFU35" i="2" s="1"/>
  <c r="AFU36" i="2" s="1"/>
  <c r="AFU37" i="2" s="1"/>
  <c r="AFU38" i="2" s="1"/>
  <c r="AFU39" i="2" s="1"/>
  <c r="AFU40" i="2" s="1"/>
  <c r="AFU41" i="2" s="1"/>
  <c r="AFU42" i="2" s="1"/>
  <c r="AFU43" i="2" s="1"/>
  <c r="AFN6" i="2"/>
  <c r="AFN7" i="2" s="1"/>
  <c r="AFN8" i="2" s="1"/>
  <c r="AFN9" i="2" s="1"/>
  <c r="AFN10" i="2" s="1"/>
  <c r="AFN11" i="2" s="1"/>
  <c r="AFN12" i="2" s="1"/>
  <c r="AFN13" i="2" s="1"/>
  <c r="AFN14" i="2" s="1"/>
  <c r="AFN15" i="2" s="1"/>
  <c r="AFN16" i="2" s="1"/>
  <c r="AFN17" i="2" s="1"/>
  <c r="AFN18" i="2" s="1"/>
  <c r="AFN19" i="2" s="1"/>
  <c r="AFN20" i="2" s="1"/>
  <c r="AFN21" i="2" s="1"/>
  <c r="AFN22" i="2" s="1"/>
  <c r="AFN23" i="2" s="1"/>
  <c r="AFN24" i="2" s="1"/>
  <c r="AFN25" i="2" s="1"/>
  <c r="AFN26" i="2" s="1"/>
  <c r="AFN27" i="2" s="1"/>
  <c r="AFN28" i="2" s="1"/>
  <c r="AFN29" i="2" s="1"/>
  <c r="AFN30" i="2" s="1"/>
  <c r="AFN31" i="2" s="1"/>
  <c r="AFN32" i="2" s="1"/>
  <c r="AFN33" i="2" s="1"/>
  <c r="AFN34" i="2" s="1"/>
  <c r="AFN35" i="2" s="1"/>
  <c r="AFN36" i="2" s="1"/>
  <c r="AFN37" i="2" s="1"/>
  <c r="AFN38" i="2" s="1"/>
  <c r="AFN39" i="2" s="1"/>
  <c r="AFN40" i="2" s="1"/>
  <c r="AFN41" i="2" s="1"/>
  <c r="AFN42" i="2" s="1"/>
  <c r="AFN43" i="2" s="1"/>
  <c r="AFG6" i="2"/>
  <c r="AFG7" i="2" s="1"/>
  <c r="AFG8" i="2" s="1"/>
  <c r="AFG9" i="2" s="1"/>
  <c r="AFG10" i="2" s="1"/>
  <c r="AFG11" i="2" s="1"/>
  <c r="AFG12" i="2" s="1"/>
  <c r="AFG13" i="2" s="1"/>
  <c r="AFG14" i="2" s="1"/>
  <c r="AFG15" i="2" s="1"/>
  <c r="AFG16" i="2" s="1"/>
  <c r="AFG17" i="2" s="1"/>
  <c r="AFG18" i="2" s="1"/>
  <c r="AFG19" i="2" s="1"/>
  <c r="AFG20" i="2" s="1"/>
  <c r="AFG21" i="2" s="1"/>
  <c r="AFG22" i="2" s="1"/>
  <c r="AFG23" i="2" s="1"/>
  <c r="AFG24" i="2" s="1"/>
  <c r="AFG25" i="2" s="1"/>
  <c r="AFG26" i="2" s="1"/>
  <c r="AFG27" i="2" s="1"/>
  <c r="AFG28" i="2" s="1"/>
  <c r="AFG29" i="2" s="1"/>
  <c r="AFG30" i="2" s="1"/>
  <c r="AFG31" i="2" s="1"/>
  <c r="AFG32" i="2" s="1"/>
  <c r="AFG33" i="2" s="1"/>
  <c r="AFG34" i="2" s="1"/>
  <c r="AFG35" i="2" s="1"/>
  <c r="AFG36" i="2" s="1"/>
  <c r="AFG37" i="2" s="1"/>
  <c r="AFG38" i="2" s="1"/>
  <c r="AFG39" i="2" s="1"/>
  <c r="AFG40" i="2" s="1"/>
  <c r="AFG41" i="2" s="1"/>
  <c r="AFG42" i="2" s="1"/>
  <c r="AFG43" i="2" s="1"/>
  <c r="AEZ6" i="2"/>
  <c r="AEZ7" i="2" s="1"/>
  <c r="AEZ8" i="2" s="1"/>
  <c r="AEZ9" i="2" s="1"/>
  <c r="AEZ10" i="2" s="1"/>
  <c r="AEZ11" i="2" s="1"/>
  <c r="AEZ12" i="2" s="1"/>
  <c r="AEZ13" i="2" s="1"/>
  <c r="AEZ14" i="2" s="1"/>
  <c r="AEZ15" i="2" s="1"/>
  <c r="AEZ16" i="2" s="1"/>
  <c r="AEZ17" i="2" s="1"/>
  <c r="AEZ18" i="2" s="1"/>
  <c r="AEZ19" i="2" s="1"/>
  <c r="AEZ20" i="2" s="1"/>
  <c r="AEZ21" i="2" s="1"/>
  <c r="AEZ22" i="2" s="1"/>
  <c r="AEZ23" i="2" s="1"/>
  <c r="AEZ24" i="2" s="1"/>
  <c r="AEZ25" i="2" s="1"/>
  <c r="AEZ26" i="2" s="1"/>
  <c r="AEZ27" i="2" s="1"/>
  <c r="AEZ28" i="2" s="1"/>
  <c r="AEZ29" i="2" s="1"/>
  <c r="AEZ30" i="2" s="1"/>
  <c r="AEZ31" i="2" s="1"/>
  <c r="AEZ32" i="2" s="1"/>
  <c r="AEZ33" i="2" s="1"/>
  <c r="AEZ34" i="2" s="1"/>
  <c r="AEZ35" i="2" s="1"/>
  <c r="AEZ36" i="2" s="1"/>
  <c r="AEZ37" i="2" s="1"/>
  <c r="AEZ38" i="2" s="1"/>
  <c r="AEZ39" i="2" s="1"/>
  <c r="AEZ40" i="2" s="1"/>
  <c r="AEZ41" i="2" s="1"/>
  <c r="AEZ42" i="2" s="1"/>
  <c r="AEZ43" i="2" s="1"/>
  <c r="AES6" i="2"/>
  <c r="AES7" i="2" s="1"/>
  <c r="AES8" i="2" s="1"/>
  <c r="AES9" i="2" s="1"/>
  <c r="AES10" i="2" s="1"/>
  <c r="AES11" i="2" s="1"/>
  <c r="AES12" i="2" s="1"/>
  <c r="AES13" i="2" s="1"/>
  <c r="AES14" i="2" s="1"/>
  <c r="AES15" i="2" s="1"/>
  <c r="AES16" i="2" s="1"/>
  <c r="AES17" i="2" s="1"/>
  <c r="AES18" i="2" s="1"/>
  <c r="AES19" i="2" s="1"/>
  <c r="AES20" i="2" s="1"/>
  <c r="AES21" i="2" s="1"/>
  <c r="AES22" i="2" s="1"/>
  <c r="AES23" i="2" s="1"/>
  <c r="AES24" i="2" s="1"/>
  <c r="AES25" i="2" s="1"/>
  <c r="AES26" i="2" s="1"/>
  <c r="AES27" i="2" s="1"/>
  <c r="AES28" i="2" s="1"/>
  <c r="AES29" i="2" s="1"/>
  <c r="AES30" i="2" s="1"/>
  <c r="AES31" i="2" s="1"/>
  <c r="AES32" i="2" s="1"/>
  <c r="AES33" i="2" s="1"/>
  <c r="AES34" i="2" s="1"/>
  <c r="AES35" i="2" s="1"/>
  <c r="AES36" i="2" s="1"/>
  <c r="AES37" i="2" s="1"/>
  <c r="AES38" i="2" s="1"/>
  <c r="AES39" i="2" s="1"/>
  <c r="AES40" i="2" s="1"/>
  <c r="AES41" i="2" s="1"/>
  <c r="AES42" i="2" s="1"/>
  <c r="AES43" i="2" s="1"/>
  <c r="AEE6" i="2"/>
  <c r="AEE7" i="2" s="1"/>
  <c r="AEE8" i="2" s="1"/>
  <c r="AEE9" i="2" s="1"/>
  <c r="AEE10" i="2" s="1"/>
  <c r="AEE11" i="2" s="1"/>
  <c r="AEE12" i="2" s="1"/>
  <c r="AEE13" i="2" s="1"/>
  <c r="AEE14" i="2" s="1"/>
  <c r="AEE15" i="2" s="1"/>
  <c r="AEE16" i="2" s="1"/>
  <c r="AEE17" i="2" s="1"/>
  <c r="AEE18" i="2" s="1"/>
  <c r="AEE19" i="2" s="1"/>
  <c r="AEE20" i="2" s="1"/>
  <c r="AEE21" i="2" s="1"/>
  <c r="AEE22" i="2" s="1"/>
  <c r="AEE23" i="2" s="1"/>
  <c r="AEE24" i="2" s="1"/>
  <c r="AEE25" i="2" s="1"/>
  <c r="AEE26" i="2" s="1"/>
  <c r="AEE27" i="2" s="1"/>
  <c r="AEE28" i="2" s="1"/>
  <c r="AEE29" i="2" s="1"/>
  <c r="AEE30" i="2" s="1"/>
  <c r="AEE31" i="2" s="1"/>
  <c r="AEE32" i="2" s="1"/>
  <c r="AEE33" i="2" s="1"/>
  <c r="AEE34" i="2" s="1"/>
  <c r="AEE35" i="2" s="1"/>
  <c r="AEE36" i="2" s="1"/>
  <c r="AEE37" i="2" s="1"/>
  <c r="AEE38" i="2" s="1"/>
  <c r="AEE39" i="2" s="1"/>
  <c r="AEE40" i="2" s="1"/>
  <c r="AEE41" i="2" s="1"/>
  <c r="AEE42" i="2" s="1"/>
  <c r="AEE43" i="2" s="1"/>
  <c r="ADX6" i="2"/>
  <c r="ADX7" i="2" s="1"/>
  <c r="ADX8" i="2" s="1"/>
  <c r="ADX9" i="2" s="1"/>
  <c r="ADX10" i="2" s="1"/>
  <c r="ADX11" i="2" s="1"/>
  <c r="ADX12" i="2" s="1"/>
  <c r="ADX13" i="2" s="1"/>
  <c r="ADX14" i="2" s="1"/>
  <c r="ADX15" i="2" s="1"/>
  <c r="ADX16" i="2" s="1"/>
  <c r="ADX17" i="2" s="1"/>
  <c r="ADX18" i="2" s="1"/>
  <c r="ADX19" i="2" s="1"/>
  <c r="ADX20" i="2" s="1"/>
  <c r="ADX21" i="2" s="1"/>
  <c r="ADX22" i="2" s="1"/>
  <c r="ADX23" i="2" s="1"/>
  <c r="ADX24" i="2" s="1"/>
  <c r="ADX25" i="2" s="1"/>
  <c r="ADX26" i="2" s="1"/>
  <c r="ADX27" i="2" s="1"/>
  <c r="ADX28" i="2" s="1"/>
  <c r="ADX29" i="2" s="1"/>
  <c r="ADX30" i="2" s="1"/>
  <c r="ADX31" i="2" s="1"/>
  <c r="ADX32" i="2" s="1"/>
  <c r="ADX33" i="2" s="1"/>
  <c r="ADX34" i="2" s="1"/>
  <c r="ADX35" i="2" s="1"/>
  <c r="ADX36" i="2" s="1"/>
  <c r="ADX37" i="2" s="1"/>
  <c r="ADX38" i="2" s="1"/>
  <c r="ADX39" i="2" s="1"/>
  <c r="ADX40" i="2" s="1"/>
  <c r="ADX41" i="2" s="1"/>
  <c r="ADX42" i="2" s="1"/>
  <c r="ADX43" i="2" s="1"/>
  <c r="ADQ6" i="2"/>
  <c r="ADQ7" i="2" s="1"/>
  <c r="ADQ8" i="2" s="1"/>
  <c r="ADQ9" i="2" s="1"/>
  <c r="ADQ10" i="2" s="1"/>
  <c r="ADQ11" i="2" s="1"/>
  <c r="ADQ12" i="2" s="1"/>
  <c r="ADQ13" i="2" s="1"/>
  <c r="ADQ14" i="2" s="1"/>
  <c r="ADQ15" i="2" s="1"/>
  <c r="ADQ16" i="2" s="1"/>
  <c r="ADQ17" i="2" s="1"/>
  <c r="ADQ18" i="2" s="1"/>
  <c r="ADQ19" i="2" s="1"/>
  <c r="ADQ20" i="2" s="1"/>
  <c r="ADQ21" i="2" s="1"/>
  <c r="ADQ22" i="2" s="1"/>
  <c r="ADQ23" i="2" s="1"/>
  <c r="ADQ24" i="2" s="1"/>
  <c r="ADQ25" i="2" s="1"/>
  <c r="ADQ26" i="2" s="1"/>
  <c r="ADQ27" i="2" s="1"/>
  <c r="ADQ28" i="2" s="1"/>
  <c r="ADQ29" i="2" s="1"/>
  <c r="ADQ30" i="2" s="1"/>
  <c r="ADQ31" i="2" s="1"/>
  <c r="ADQ32" i="2" s="1"/>
  <c r="ADQ33" i="2" s="1"/>
  <c r="ADQ34" i="2" s="1"/>
  <c r="ADQ35" i="2" s="1"/>
  <c r="ADQ36" i="2" s="1"/>
  <c r="ADQ37" i="2" s="1"/>
  <c r="ADQ38" i="2" s="1"/>
  <c r="ADQ39" i="2" s="1"/>
  <c r="ADQ40" i="2" s="1"/>
  <c r="ADQ41" i="2" s="1"/>
  <c r="ADQ42" i="2" s="1"/>
  <c r="ADQ43" i="2" s="1"/>
  <c r="ADJ6" i="2"/>
  <c r="ADJ7" i="2" s="1"/>
  <c r="ADJ8" i="2" s="1"/>
  <c r="ADJ9" i="2" s="1"/>
  <c r="ADJ10" i="2" s="1"/>
  <c r="ADJ11" i="2" s="1"/>
  <c r="ADJ12" i="2" s="1"/>
  <c r="ADJ13" i="2" s="1"/>
  <c r="ADJ14" i="2" s="1"/>
  <c r="ADJ15" i="2" s="1"/>
  <c r="ADJ16" i="2" s="1"/>
  <c r="ADJ17" i="2" s="1"/>
  <c r="ADJ18" i="2" s="1"/>
  <c r="ADJ19" i="2" s="1"/>
  <c r="ADJ20" i="2" s="1"/>
  <c r="ADJ21" i="2" s="1"/>
  <c r="ADJ22" i="2" s="1"/>
  <c r="ADJ23" i="2" s="1"/>
  <c r="ADJ24" i="2" s="1"/>
  <c r="ADJ25" i="2" s="1"/>
  <c r="ADJ26" i="2" s="1"/>
  <c r="ADJ27" i="2" s="1"/>
  <c r="ADJ28" i="2" s="1"/>
  <c r="ADJ29" i="2" s="1"/>
  <c r="ADJ30" i="2" s="1"/>
  <c r="ADJ31" i="2" s="1"/>
  <c r="ADJ32" i="2" s="1"/>
  <c r="ADJ33" i="2" s="1"/>
  <c r="ADJ34" i="2" s="1"/>
  <c r="ADJ35" i="2" s="1"/>
  <c r="ADJ36" i="2" s="1"/>
  <c r="ADJ37" i="2" s="1"/>
  <c r="ADJ38" i="2" s="1"/>
  <c r="ADJ39" i="2" s="1"/>
  <c r="ADJ40" i="2" s="1"/>
  <c r="ADJ41" i="2" s="1"/>
  <c r="ADJ42" i="2" s="1"/>
  <c r="ADJ43" i="2" s="1"/>
  <c r="ADC6" i="2"/>
  <c r="ADC7" i="2" s="1"/>
  <c r="ADC8" i="2" s="1"/>
  <c r="ADC9" i="2" s="1"/>
  <c r="ADC10" i="2" s="1"/>
  <c r="ADC11" i="2" s="1"/>
  <c r="ADC12" i="2" s="1"/>
  <c r="ADC13" i="2" s="1"/>
  <c r="ADC14" i="2" s="1"/>
  <c r="ADC15" i="2" s="1"/>
  <c r="ADC16" i="2" s="1"/>
  <c r="ADC17" i="2" s="1"/>
  <c r="ADC18" i="2" s="1"/>
  <c r="ADC19" i="2" s="1"/>
  <c r="ADC20" i="2" s="1"/>
  <c r="ADC21" i="2" s="1"/>
  <c r="ADC22" i="2" s="1"/>
  <c r="ADC23" i="2" s="1"/>
  <c r="ADC24" i="2" s="1"/>
  <c r="ADC25" i="2" s="1"/>
  <c r="ADC26" i="2" s="1"/>
  <c r="ADC27" i="2" s="1"/>
  <c r="ADC28" i="2" s="1"/>
  <c r="ADC29" i="2" s="1"/>
  <c r="ADC30" i="2" s="1"/>
  <c r="ADC31" i="2" s="1"/>
  <c r="ADC32" i="2" s="1"/>
  <c r="ADC33" i="2" s="1"/>
  <c r="ADC34" i="2" s="1"/>
  <c r="ADC35" i="2" s="1"/>
  <c r="ADC36" i="2" s="1"/>
  <c r="ADC37" i="2" s="1"/>
  <c r="ADC38" i="2" s="1"/>
  <c r="ADC39" i="2" s="1"/>
  <c r="ADC40" i="2" s="1"/>
  <c r="ADC41" i="2" s="1"/>
  <c r="ADC42" i="2" s="1"/>
  <c r="ADC43" i="2" s="1"/>
  <c r="ACV6" i="2"/>
  <c r="ACV7" i="2" s="1"/>
  <c r="ACV8" i="2" s="1"/>
  <c r="ACV9" i="2" s="1"/>
  <c r="ACV10" i="2" s="1"/>
  <c r="ACV11" i="2" s="1"/>
  <c r="ACV12" i="2" s="1"/>
  <c r="ACV13" i="2" s="1"/>
  <c r="ACV14" i="2" s="1"/>
  <c r="ACV15" i="2" s="1"/>
  <c r="ACV16" i="2" s="1"/>
  <c r="ACV17" i="2" s="1"/>
  <c r="ACV18" i="2" s="1"/>
  <c r="ACV19" i="2" s="1"/>
  <c r="ACV20" i="2" s="1"/>
  <c r="ACV21" i="2" s="1"/>
  <c r="ACV22" i="2" s="1"/>
  <c r="ACV23" i="2" s="1"/>
  <c r="ACV24" i="2" s="1"/>
  <c r="ACV25" i="2" s="1"/>
  <c r="ACV26" i="2" s="1"/>
  <c r="ACV27" i="2" s="1"/>
  <c r="ACV28" i="2" s="1"/>
  <c r="ACV29" i="2" s="1"/>
  <c r="ACV30" i="2" s="1"/>
  <c r="ACV31" i="2" s="1"/>
  <c r="ACV32" i="2" s="1"/>
  <c r="ACV33" i="2" s="1"/>
  <c r="ACV34" i="2" s="1"/>
  <c r="ACV35" i="2" s="1"/>
  <c r="ACV36" i="2" s="1"/>
  <c r="ACV37" i="2" s="1"/>
  <c r="ACV38" i="2" s="1"/>
  <c r="ACV39" i="2" s="1"/>
  <c r="ACV40" i="2" s="1"/>
  <c r="ACV41" i="2" s="1"/>
  <c r="ACV42" i="2" s="1"/>
  <c r="ACV43" i="2" s="1"/>
  <c r="ACO6" i="2"/>
  <c r="ACO7" i="2" s="1"/>
  <c r="ACO8" i="2" s="1"/>
  <c r="ACO9" i="2" s="1"/>
  <c r="ACO10" i="2" s="1"/>
  <c r="ACO11" i="2" s="1"/>
  <c r="ACO12" i="2" s="1"/>
  <c r="ACO13" i="2" s="1"/>
  <c r="ACO14" i="2" s="1"/>
  <c r="ACO15" i="2" s="1"/>
  <c r="ACO16" i="2" s="1"/>
  <c r="ACO17" i="2" s="1"/>
  <c r="ACO18" i="2" s="1"/>
  <c r="ACO19" i="2" s="1"/>
  <c r="ACO20" i="2" s="1"/>
  <c r="ACO21" i="2" s="1"/>
  <c r="ACO22" i="2" s="1"/>
  <c r="ACO23" i="2" s="1"/>
  <c r="ACO24" i="2" s="1"/>
  <c r="ACO25" i="2" s="1"/>
  <c r="ACO26" i="2" s="1"/>
  <c r="ACO27" i="2" s="1"/>
  <c r="ACO28" i="2" s="1"/>
  <c r="ACO29" i="2" s="1"/>
  <c r="ACO30" i="2" s="1"/>
  <c r="ACO31" i="2" s="1"/>
  <c r="ACO32" i="2" s="1"/>
  <c r="ACO33" i="2" s="1"/>
  <c r="ACO34" i="2" s="1"/>
  <c r="ACO35" i="2" s="1"/>
  <c r="ACO36" i="2" s="1"/>
  <c r="ACO37" i="2" s="1"/>
  <c r="ACO38" i="2" s="1"/>
  <c r="ACO39" i="2" s="1"/>
  <c r="ACO40" i="2" s="1"/>
  <c r="ACO41" i="2" s="1"/>
  <c r="ACO42" i="2" s="1"/>
  <c r="ACO43" i="2" s="1"/>
  <c r="ACH6" i="2"/>
  <c r="ACH7" i="2" s="1"/>
  <c r="ACH8" i="2" s="1"/>
  <c r="ACH9" i="2" s="1"/>
  <c r="ACH10" i="2" s="1"/>
  <c r="ACH11" i="2" s="1"/>
  <c r="ACH12" i="2" s="1"/>
  <c r="ACH13" i="2" s="1"/>
  <c r="ACH14" i="2" s="1"/>
  <c r="ACH15" i="2" s="1"/>
  <c r="ACH16" i="2" s="1"/>
  <c r="ACH17" i="2" s="1"/>
  <c r="ACH18" i="2" s="1"/>
  <c r="ACH19" i="2" s="1"/>
  <c r="ACH20" i="2" s="1"/>
  <c r="ACH21" i="2" s="1"/>
  <c r="ACH22" i="2" s="1"/>
  <c r="ACH23" i="2" s="1"/>
  <c r="ACH24" i="2" s="1"/>
  <c r="ACH25" i="2" s="1"/>
  <c r="ACH26" i="2" s="1"/>
  <c r="ACH27" i="2" s="1"/>
  <c r="ACH28" i="2" s="1"/>
  <c r="ACH29" i="2" s="1"/>
  <c r="ACH30" i="2" s="1"/>
  <c r="ACH31" i="2" s="1"/>
  <c r="ACH32" i="2" s="1"/>
  <c r="ACH33" i="2" s="1"/>
  <c r="ACH34" i="2" s="1"/>
  <c r="ACH35" i="2" s="1"/>
  <c r="ACH36" i="2" s="1"/>
  <c r="ACH37" i="2" s="1"/>
  <c r="ACH38" i="2" s="1"/>
  <c r="ACH39" i="2" s="1"/>
  <c r="ACH40" i="2" s="1"/>
  <c r="ACH41" i="2" s="1"/>
  <c r="ACH42" i="2" s="1"/>
  <c r="ACH43" i="2" s="1"/>
  <c r="ACA6" i="2"/>
  <c r="ACA7" i="2" s="1"/>
  <c r="ACA8" i="2" s="1"/>
  <c r="ACA9" i="2" s="1"/>
  <c r="ACA10" i="2" s="1"/>
  <c r="ACA11" i="2" s="1"/>
  <c r="ACA12" i="2" s="1"/>
  <c r="ACA13" i="2" s="1"/>
  <c r="ACA14" i="2" s="1"/>
  <c r="ACA15" i="2" s="1"/>
  <c r="ACA16" i="2" s="1"/>
  <c r="ACA17" i="2" s="1"/>
  <c r="ACA18" i="2" s="1"/>
  <c r="ACA19" i="2" s="1"/>
  <c r="ACA20" i="2" s="1"/>
  <c r="ACA21" i="2" s="1"/>
  <c r="ACA22" i="2" s="1"/>
  <c r="ACA23" i="2" s="1"/>
  <c r="ACA24" i="2" s="1"/>
  <c r="ACA25" i="2" s="1"/>
  <c r="ACA26" i="2" s="1"/>
  <c r="ACA27" i="2" s="1"/>
  <c r="ACA28" i="2" s="1"/>
  <c r="ACA29" i="2" s="1"/>
  <c r="ACA30" i="2" s="1"/>
  <c r="ACA31" i="2" s="1"/>
  <c r="ACA32" i="2" s="1"/>
  <c r="ACA33" i="2" s="1"/>
  <c r="ACA34" i="2" s="1"/>
  <c r="ACA35" i="2" s="1"/>
  <c r="ACA36" i="2" s="1"/>
  <c r="ACA37" i="2" s="1"/>
  <c r="ACA38" i="2" s="1"/>
  <c r="ACA39" i="2" s="1"/>
  <c r="ACA40" i="2" s="1"/>
  <c r="ACA41" i="2" s="1"/>
  <c r="ACA42" i="2" s="1"/>
  <c r="ACA43" i="2" s="1"/>
  <c r="ABT6" i="2"/>
  <c r="ABT7" i="2" s="1"/>
  <c r="ABT8" i="2" s="1"/>
  <c r="ABT9" i="2" s="1"/>
  <c r="ABT10" i="2" s="1"/>
  <c r="ABT11" i="2" s="1"/>
  <c r="ABT12" i="2" s="1"/>
  <c r="ABT13" i="2" s="1"/>
  <c r="ABT14" i="2" s="1"/>
  <c r="ABT15" i="2" s="1"/>
  <c r="ABT16" i="2" s="1"/>
  <c r="ABT17" i="2" s="1"/>
  <c r="ABT18" i="2" s="1"/>
  <c r="ABT19" i="2" s="1"/>
  <c r="ABT20" i="2" s="1"/>
  <c r="ABT21" i="2" s="1"/>
  <c r="ABT22" i="2" s="1"/>
  <c r="ABT23" i="2" s="1"/>
  <c r="ABT24" i="2" s="1"/>
  <c r="ABT25" i="2" s="1"/>
  <c r="ABT26" i="2" s="1"/>
  <c r="ABT27" i="2" s="1"/>
  <c r="ABT28" i="2" s="1"/>
  <c r="ABT29" i="2" s="1"/>
  <c r="ABT30" i="2" s="1"/>
  <c r="ABT31" i="2" s="1"/>
  <c r="ABT32" i="2" s="1"/>
  <c r="ABT33" i="2" s="1"/>
  <c r="ABT34" i="2" s="1"/>
  <c r="ABT35" i="2" s="1"/>
  <c r="ABT36" i="2" s="1"/>
  <c r="ABT37" i="2" s="1"/>
  <c r="ABT38" i="2" s="1"/>
  <c r="ABT39" i="2" s="1"/>
  <c r="ABT40" i="2" s="1"/>
  <c r="ABT41" i="2" s="1"/>
  <c r="ABT42" i="2" s="1"/>
  <c r="ABT43" i="2" s="1"/>
  <c r="ABT44" i="2" s="1"/>
  <c r="ABM6" i="2"/>
  <c r="ABM7" i="2" s="1"/>
  <c r="ABM8" i="2" s="1"/>
  <c r="ABM9" i="2" s="1"/>
  <c r="ABM10" i="2" s="1"/>
  <c r="ABM11" i="2" s="1"/>
  <c r="ABM12" i="2" s="1"/>
  <c r="ABM13" i="2" s="1"/>
  <c r="ABM14" i="2" s="1"/>
  <c r="ABM15" i="2" s="1"/>
  <c r="ABM16" i="2" s="1"/>
  <c r="ABM17" i="2" s="1"/>
  <c r="ABM18" i="2" s="1"/>
  <c r="ABM19" i="2" s="1"/>
  <c r="ABM20" i="2" s="1"/>
  <c r="ABM21" i="2" s="1"/>
  <c r="ABM22" i="2" s="1"/>
  <c r="ABM23" i="2" s="1"/>
  <c r="ABM24" i="2" s="1"/>
  <c r="ABM25" i="2" s="1"/>
  <c r="ABM26" i="2" s="1"/>
  <c r="ABM27" i="2" s="1"/>
  <c r="ABM28" i="2" s="1"/>
  <c r="ABM29" i="2" s="1"/>
  <c r="ABM30" i="2" s="1"/>
  <c r="ABM31" i="2" s="1"/>
  <c r="ABM32" i="2" s="1"/>
  <c r="ABM33" i="2" s="1"/>
  <c r="ABM34" i="2" s="1"/>
  <c r="ABM35" i="2" s="1"/>
  <c r="ABM36" i="2" s="1"/>
  <c r="ABM37" i="2" s="1"/>
  <c r="ABM38" i="2" s="1"/>
  <c r="ABM39" i="2" s="1"/>
  <c r="ABM40" i="2" s="1"/>
  <c r="ABM41" i="2" s="1"/>
  <c r="ABM42" i="2" s="1"/>
  <c r="ABM43" i="2" s="1"/>
  <c r="ABM44" i="2" s="1"/>
  <c r="ABM45" i="2" s="1"/>
  <c r="ABM46" i="2" s="1"/>
  <c r="ABM47" i="2" s="1"/>
  <c r="ABM48" i="2" s="1"/>
  <c r="ABM49" i="2" s="1"/>
  <c r="ABM50" i="2" s="1"/>
  <c r="ABM51" i="2" s="1"/>
  <c r="ABM52" i="2" s="1"/>
  <c r="ABM53" i="2" s="1"/>
  <c r="ABM54" i="2" s="1"/>
  <c r="ABM55" i="2" s="1"/>
  <c r="ABM56" i="2" s="1"/>
  <c r="ABM57" i="2" s="1"/>
  <c r="ABM58" i="2" s="1"/>
  <c r="ABM59" i="2" s="1"/>
  <c r="ABM60" i="2" s="1"/>
  <c r="ABM61" i="2" s="1"/>
  <c r="ABM62" i="2" s="1"/>
  <c r="ABM63" i="2" s="1"/>
  <c r="ABM64" i="2" s="1"/>
  <c r="ABM65" i="2" s="1"/>
  <c r="ABM66" i="2" s="1"/>
  <c r="ABF6" i="2"/>
  <c r="ABF7" i="2" s="1"/>
  <c r="ABF8" i="2" s="1"/>
  <c r="ABF9" i="2" s="1"/>
  <c r="ABF10" i="2" s="1"/>
  <c r="ABF11" i="2" s="1"/>
  <c r="ABF12" i="2" s="1"/>
  <c r="ABF13" i="2" s="1"/>
  <c r="ABF14" i="2" s="1"/>
  <c r="ABF15" i="2" s="1"/>
  <c r="ABF16" i="2" s="1"/>
  <c r="ABF17" i="2" s="1"/>
  <c r="ABF18" i="2" s="1"/>
  <c r="ABF19" i="2" s="1"/>
  <c r="ABF20" i="2" s="1"/>
  <c r="ABF21" i="2" s="1"/>
  <c r="ABF22" i="2" s="1"/>
  <c r="ABF23" i="2" s="1"/>
  <c r="ABF24" i="2" s="1"/>
  <c r="ABF25" i="2" s="1"/>
  <c r="ABF26" i="2" s="1"/>
  <c r="ABF27" i="2" s="1"/>
  <c r="ABF28" i="2" s="1"/>
  <c r="ABF29" i="2" s="1"/>
  <c r="ABF30" i="2" s="1"/>
  <c r="ABF31" i="2" s="1"/>
  <c r="ABF32" i="2" s="1"/>
  <c r="ABF33" i="2" s="1"/>
  <c r="ABF34" i="2" s="1"/>
  <c r="ABF35" i="2" s="1"/>
  <c r="ABF36" i="2" s="1"/>
  <c r="ABF37" i="2" s="1"/>
  <c r="ABF38" i="2" s="1"/>
  <c r="ABF39" i="2" s="1"/>
  <c r="ABF40" i="2" s="1"/>
  <c r="ABF41" i="2" s="1"/>
  <c r="ABF42" i="2" s="1"/>
  <c r="ABF43" i="2" s="1"/>
  <c r="ABF44" i="2" s="1"/>
  <c r="ABF45" i="2" s="1"/>
  <c r="ABF46" i="2" s="1"/>
  <c r="ABF47" i="2" s="1"/>
  <c r="ABF48" i="2" s="1"/>
  <c r="ABF49" i="2" s="1"/>
  <c r="ABF50" i="2" s="1"/>
  <c r="ABF51" i="2" s="1"/>
  <c r="ABF52" i="2" s="1"/>
  <c r="ABF53" i="2" s="1"/>
  <c r="ABF54" i="2" s="1"/>
  <c r="ABF55" i="2" s="1"/>
  <c r="ABF56" i="2" s="1"/>
  <c r="ABF57" i="2" s="1"/>
  <c r="ABF58" i="2" s="1"/>
  <c r="ABF59" i="2" s="1"/>
  <c r="ABF60" i="2" s="1"/>
  <c r="ABF61" i="2" s="1"/>
  <c r="ABF62" i="2" s="1"/>
  <c r="ABF63" i="2" s="1"/>
  <c r="ABF64" i="2" s="1"/>
  <c r="ABF65" i="2" s="1"/>
  <c r="ABF66" i="2" s="1"/>
  <c r="AAR6" i="2"/>
  <c r="AAR7" i="2" s="1"/>
  <c r="AAR8" i="2" s="1"/>
  <c r="AAR9" i="2" s="1"/>
  <c r="AAR10" i="2" s="1"/>
  <c r="AAR11" i="2" s="1"/>
  <c r="AAR12" i="2" s="1"/>
  <c r="AAR13" i="2" s="1"/>
  <c r="AAR14" i="2" s="1"/>
  <c r="AAR15" i="2" s="1"/>
  <c r="AAR16" i="2" s="1"/>
  <c r="AAR17" i="2" s="1"/>
  <c r="AAR18" i="2" s="1"/>
  <c r="AAR19" i="2" s="1"/>
  <c r="AAR20" i="2" s="1"/>
  <c r="AAR21" i="2" s="1"/>
  <c r="AAR22" i="2" s="1"/>
  <c r="AAR23" i="2" s="1"/>
  <c r="AAR24" i="2" s="1"/>
  <c r="AAR25" i="2" s="1"/>
  <c r="AAR26" i="2" s="1"/>
  <c r="AAR27" i="2" s="1"/>
  <c r="AAR28" i="2" s="1"/>
  <c r="AAR29" i="2" s="1"/>
  <c r="AAR30" i="2" s="1"/>
  <c r="AAR31" i="2" s="1"/>
  <c r="AAR32" i="2" s="1"/>
  <c r="AAR33" i="2" s="1"/>
  <c r="AAR34" i="2" s="1"/>
  <c r="AAR35" i="2" s="1"/>
  <c r="AAR36" i="2" s="1"/>
  <c r="AAR37" i="2" s="1"/>
  <c r="AAR38" i="2" s="1"/>
  <c r="AAR39" i="2" s="1"/>
  <c r="AAR40" i="2" s="1"/>
  <c r="AAR41" i="2" s="1"/>
  <c r="AAR42" i="2" s="1"/>
  <c r="AAR43" i="2" s="1"/>
  <c r="AAK6" i="2"/>
  <c r="AAK7" i="2" s="1"/>
  <c r="AAK8" i="2" s="1"/>
  <c r="AAK9" i="2" s="1"/>
  <c r="AAK10" i="2" s="1"/>
  <c r="AAK11" i="2" s="1"/>
  <c r="AAK12" i="2" s="1"/>
  <c r="AAK13" i="2" s="1"/>
  <c r="AAK14" i="2" s="1"/>
  <c r="AAK15" i="2" s="1"/>
  <c r="AAK16" i="2" s="1"/>
  <c r="AAK17" i="2" s="1"/>
  <c r="AAK18" i="2" s="1"/>
  <c r="AAK19" i="2" s="1"/>
  <c r="AAK20" i="2" s="1"/>
  <c r="AAK21" i="2" s="1"/>
  <c r="AAK22" i="2" s="1"/>
  <c r="AAK23" i="2" s="1"/>
  <c r="AAK24" i="2" s="1"/>
  <c r="AAK25" i="2" s="1"/>
  <c r="AAK26" i="2" s="1"/>
  <c r="AAK27" i="2" s="1"/>
  <c r="AAK28" i="2" s="1"/>
  <c r="AAK29" i="2" s="1"/>
  <c r="AAK30" i="2" s="1"/>
  <c r="AAK31" i="2" s="1"/>
  <c r="AAK32" i="2" s="1"/>
  <c r="AAK33" i="2" s="1"/>
  <c r="AAK34" i="2" s="1"/>
  <c r="AAK35" i="2" s="1"/>
  <c r="AAK36" i="2" s="1"/>
  <c r="AAK37" i="2" s="1"/>
  <c r="AAK38" i="2" s="1"/>
  <c r="AAK39" i="2" s="1"/>
  <c r="AAK40" i="2" s="1"/>
  <c r="AAK41" i="2" s="1"/>
  <c r="AAK42" i="2" s="1"/>
  <c r="AAK43" i="2" s="1"/>
  <c r="AAD6" i="2"/>
  <c r="AAD7" i="2" s="1"/>
  <c r="AAD8" i="2" s="1"/>
  <c r="AAD9" i="2" s="1"/>
  <c r="AAD10" i="2" s="1"/>
  <c r="AAD11" i="2" s="1"/>
  <c r="AAD12" i="2" s="1"/>
  <c r="AAD13" i="2" s="1"/>
  <c r="AAD14" i="2" s="1"/>
  <c r="AAD15" i="2" s="1"/>
  <c r="AAD16" i="2" s="1"/>
  <c r="AAD17" i="2" s="1"/>
  <c r="AAD18" i="2" s="1"/>
  <c r="AAD19" i="2" s="1"/>
  <c r="AAD20" i="2" s="1"/>
  <c r="AAD21" i="2" s="1"/>
  <c r="AAD22" i="2" s="1"/>
  <c r="AAD23" i="2" s="1"/>
  <c r="AAD24" i="2" s="1"/>
  <c r="AAD25" i="2" s="1"/>
  <c r="AAD26" i="2" s="1"/>
  <c r="AAD27" i="2" s="1"/>
  <c r="AAD28" i="2" s="1"/>
  <c r="AAD29" i="2" s="1"/>
  <c r="AAD30" i="2" s="1"/>
  <c r="AAD31" i="2" s="1"/>
  <c r="AAD32" i="2" s="1"/>
  <c r="AAD33" i="2" s="1"/>
  <c r="AAD34" i="2" s="1"/>
  <c r="AAD35" i="2" s="1"/>
  <c r="AAD36" i="2" s="1"/>
  <c r="AAD37" i="2" s="1"/>
  <c r="AAD38" i="2" s="1"/>
  <c r="AAD39" i="2" s="1"/>
  <c r="AAD40" i="2" s="1"/>
  <c r="AAD41" i="2" s="1"/>
  <c r="AAD42" i="2" s="1"/>
  <c r="AAD43" i="2" s="1"/>
  <c r="ZW6" i="2"/>
  <c r="ZW7" i="2" s="1"/>
  <c r="ZW8" i="2" s="1"/>
  <c r="ZW9" i="2" s="1"/>
  <c r="ZW10" i="2" s="1"/>
  <c r="ZW11" i="2" s="1"/>
  <c r="ZW12" i="2" s="1"/>
  <c r="ZW13" i="2" s="1"/>
  <c r="ZW14" i="2" s="1"/>
  <c r="ZW15" i="2" s="1"/>
  <c r="ZW16" i="2" s="1"/>
  <c r="ZW17" i="2" s="1"/>
  <c r="ZW18" i="2" s="1"/>
  <c r="ZW19" i="2" s="1"/>
  <c r="ZW20" i="2" s="1"/>
  <c r="ZW21" i="2" s="1"/>
  <c r="ZW22" i="2" s="1"/>
  <c r="ZW23" i="2" s="1"/>
  <c r="ZW24" i="2" s="1"/>
  <c r="ZW25" i="2" s="1"/>
  <c r="ZW26" i="2" s="1"/>
  <c r="ZW27" i="2" s="1"/>
  <c r="ZW28" i="2" s="1"/>
  <c r="ZW29" i="2" s="1"/>
  <c r="ZW30" i="2" s="1"/>
  <c r="ZW31" i="2" s="1"/>
  <c r="ZW32" i="2" s="1"/>
  <c r="ZW33" i="2" s="1"/>
  <c r="ZW34" i="2" s="1"/>
  <c r="ZW35" i="2" s="1"/>
  <c r="ZW36" i="2" s="1"/>
  <c r="ZW37" i="2" s="1"/>
  <c r="ZW38" i="2" s="1"/>
  <c r="ZW39" i="2" s="1"/>
  <c r="ZW40" i="2" s="1"/>
  <c r="ZW41" i="2" s="1"/>
  <c r="ZW42" i="2" s="1"/>
  <c r="ZW43" i="2" s="1"/>
  <c r="ZP6" i="2"/>
  <c r="ZP7" i="2" s="1"/>
  <c r="ZP8" i="2" s="1"/>
  <c r="ZP9" i="2" s="1"/>
  <c r="ZP10" i="2" s="1"/>
  <c r="ZP11" i="2" s="1"/>
  <c r="ZP12" i="2" s="1"/>
  <c r="ZP13" i="2" s="1"/>
  <c r="ZP14" i="2" s="1"/>
  <c r="ZP15" i="2" s="1"/>
  <c r="ZP16" i="2" s="1"/>
  <c r="ZP17" i="2" s="1"/>
  <c r="ZP18" i="2" s="1"/>
  <c r="ZP19" i="2" s="1"/>
  <c r="ZP20" i="2" s="1"/>
  <c r="ZP21" i="2" s="1"/>
  <c r="ZP22" i="2" s="1"/>
  <c r="ZP23" i="2" s="1"/>
  <c r="ZP24" i="2" s="1"/>
  <c r="ZP25" i="2" s="1"/>
  <c r="ZP26" i="2" s="1"/>
  <c r="ZP27" i="2" s="1"/>
  <c r="ZP28" i="2" s="1"/>
  <c r="ZP29" i="2" s="1"/>
  <c r="ZP30" i="2" s="1"/>
  <c r="ZP31" i="2" s="1"/>
  <c r="ZP32" i="2" s="1"/>
  <c r="ZP33" i="2" s="1"/>
  <c r="ZP34" i="2" s="1"/>
  <c r="ZP35" i="2" s="1"/>
  <c r="ZP36" i="2" s="1"/>
  <c r="ZP37" i="2" s="1"/>
  <c r="ZP38" i="2" s="1"/>
  <c r="ZP39" i="2" s="1"/>
  <c r="ZP40" i="2" s="1"/>
  <c r="ZP41" i="2" s="1"/>
  <c r="ZP42" i="2" s="1"/>
  <c r="ZP43" i="2" s="1"/>
  <c r="ZI6" i="2"/>
  <c r="ZI7" i="2" s="1"/>
  <c r="ZI8" i="2" s="1"/>
  <c r="ZI9" i="2" s="1"/>
  <c r="ZI10" i="2" s="1"/>
  <c r="ZI11" i="2" s="1"/>
  <c r="ZI12" i="2" s="1"/>
  <c r="ZI13" i="2" s="1"/>
  <c r="ZI14" i="2" s="1"/>
  <c r="ZI15" i="2" s="1"/>
  <c r="ZI16" i="2" s="1"/>
  <c r="ZI17" i="2" s="1"/>
  <c r="ZI18" i="2" s="1"/>
  <c r="ZI19" i="2" s="1"/>
  <c r="ZI20" i="2" s="1"/>
  <c r="ZI21" i="2" s="1"/>
  <c r="ZI22" i="2" s="1"/>
  <c r="ZI23" i="2" s="1"/>
  <c r="ZI24" i="2" s="1"/>
  <c r="ZI25" i="2" s="1"/>
  <c r="ZI26" i="2" s="1"/>
  <c r="ZI27" i="2" s="1"/>
  <c r="ZI28" i="2" s="1"/>
  <c r="ZI29" i="2" s="1"/>
  <c r="ZI30" i="2" s="1"/>
  <c r="ZI31" i="2" s="1"/>
  <c r="ZI32" i="2" s="1"/>
  <c r="ZI33" i="2" s="1"/>
  <c r="ZI34" i="2" s="1"/>
  <c r="ZI35" i="2" s="1"/>
  <c r="ZI36" i="2" s="1"/>
  <c r="ZI37" i="2" s="1"/>
  <c r="ZI38" i="2" s="1"/>
  <c r="ZI39" i="2" s="1"/>
  <c r="ZI40" i="2" s="1"/>
  <c r="ZI41" i="2" s="1"/>
  <c r="ZI42" i="2" s="1"/>
  <c r="ZI43" i="2" s="1"/>
  <c r="ZB6" i="2"/>
  <c r="ZB7" i="2" s="1"/>
  <c r="ZB8" i="2" s="1"/>
  <c r="ZB9" i="2" s="1"/>
  <c r="ZB10" i="2" s="1"/>
  <c r="ZB11" i="2" s="1"/>
  <c r="ZB12" i="2" s="1"/>
  <c r="ZB13" i="2" s="1"/>
  <c r="ZB14" i="2" s="1"/>
  <c r="ZB15" i="2" s="1"/>
  <c r="ZB16" i="2" s="1"/>
  <c r="ZB17" i="2" s="1"/>
  <c r="ZB18" i="2" s="1"/>
  <c r="ZB19" i="2" s="1"/>
  <c r="ZB20" i="2" s="1"/>
  <c r="ZB21" i="2" s="1"/>
  <c r="ZB22" i="2" s="1"/>
  <c r="ZB23" i="2" s="1"/>
  <c r="ZB24" i="2" s="1"/>
  <c r="ZB25" i="2" s="1"/>
  <c r="ZB26" i="2" s="1"/>
  <c r="ZB27" i="2" s="1"/>
  <c r="ZB28" i="2" s="1"/>
  <c r="ZB29" i="2" s="1"/>
  <c r="ZB30" i="2" s="1"/>
  <c r="ZB31" i="2" s="1"/>
  <c r="ZB32" i="2" s="1"/>
  <c r="ZB33" i="2" s="1"/>
  <c r="ZB34" i="2" s="1"/>
  <c r="ZB35" i="2" s="1"/>
  <c r="ZB36" i="2" s="1"/>
  <c r="ZB37" i="2" s="1"/>
  <c r="ZB38" i="2" s="1"/>
  <c r="ZB39" i="2" s="1"/>
  <c r="ZB40" i="2" s="1"/>
  <c r="ZB41" i="2" s="1"/>
  <c r="ZB42" i="2" s="1"/>
  <c r="ZB43" i="2" s="1"/>
  <c r="YU6" i="2"/>
  <c r="YU7" i="2" s="1"/>
  <c r="YU8" i="2" s="1"/>
  <c r="YU9" i="2" s="1"/>
  <c r="YU10" i="2" s="1"/>
  <c r="YU11" i="2" s="1"/>
  <c r="YU12" i="2" s="1"/>
  <c r="YU13" i="2" s="1"/>
  <c r="YU14" i="2" s="1"/>
  <c r="YU15" i="2" s="1"/>
  <c r="YU16" i="2" s="1"/>
  <c r="YU17" i="2" s="1"/>
  <c r="YU18" i="2" s="1"/>
  <c r="YU19" i="2" s="1"/>
  <c r="YU20" i="2" s="1"/>
  <c r="YU21" i="2" s="1"/>
  <c r="YU22" i="2" s="1"/>
  <c r="YU23" i="2" s="1"/>
  <c r="YU24" i="2" s="1"/>
  <c r="YU25" i="2" s="1"/>
  <c r="YU26" i="2" s="1"/>
  <c r="YU27" i="2" s="1"/>
  <c r="YU28" i="2" s="1"/>
  <c r="YU29" i="2" s="1"/>
  <c r="YU30" i="2" s="1"/>
  <c r="YU31" i="2" s="1"/>
  <c r="YU32" i="2" s="1"/>
  <c r="YU33" i="2" s="1"/>
  <c r="YU34" i="2" s="1"/>
  <c r="YU35" i="2" s="1"/>
  <c r="YU36" i="2" s="1"/>
  <c r="YU37" i="2" s="1"/>
  <c r="YU38" i="2" s="1"/>
  <c r="YU39" i="2" s="1"/>
  <c r="YU40" i="2" s="1"/>
  <c r="YU41" i="2" s="1"/>
  <c r="YU42" i="2" s="1"/>
  <c r="YU43" i="2" s="1"/>
  <c r="YN6" i="2"/>
  <c r="YN7" i="2" s="1"/>
  <c r="YN8" i="2" s="1"/>
  <c r="YN9" i="2" s="1"/>
  <c r="YN10" i="2" s="1"/>
  <c r="YN11" i="2" s="1"/>
  <c r="YN12" i="2" s="1"/>
  <c r="YN13" i="2" s="1"/>
  <c r="YN14" i="2" s="1"/>
  <c r="YN15" i="2" s="1"/>
  <c r="YN16" i="2" s="1"/>
  <c r="YN17" i="2" s="1"/>
  <c r="YN18" i="2" s="1"/>
  <c r="YN19" i="2" s="1"/>
  <c r="YN20" i="2" s="1"/>
  <c r="YN21" i="2" s="1"/>
  <c r="YN22" i="2" s="1"/>
  <c r="YN23" i="2" s="1"/>
  <c r="YN24" i="2" s="1"/>
  <c r="YN25" i="2" s="1"/>
  <c r="YN26" i="2" s="1"/>
  <c r="YN27" i="2" s="1"/>
  <c r="YN28" i="2" s="1"/>
  <c r="YN29" i="2" s="1"/>
  <c r="YN30" i="2" s="1"/>
  <c r="YN31" i="2" s="1"/>
  <c r="YN32" i="2" s="1"/>
  <c r="YN33" i="2" s="1"/>
  <c r="YN34" i="2" s="1"/>
  <c r="YN35" i="2" s="1"/>
  <c r="YN36" i="2" s="1"/>
  <c r="YN37" i="2" s="1"/>
  <c r="YN38" i="2" s="1"/>
  <c r="YN39" i="2" s="1"/>
  <c r="YN40" i="2" s="1"/>
  <c r="YN41" i="2" s="1"/>
  <c r="YN42" i="2" s="1"/>
  <c r="YN43" i="2" s="1"/>
  <c r="YG6" i="2"/>
  <c r="YG7" i="2" s="1"/>
  <c r="YG8" i="2" s="1"/>
  <c r="YG9" i="2" s="1"/>
  <c r="YG10" i="2" s="1"/>
  <c r="YG11" i="2" s="1"/>
  <c r="YG12" i="2" s="1"/>
  <c r="YG13" i="2" s="1"/>
  <c r="YG14" i="2" s="1"/>
  <c r="YG15" i="2" s="1"/>
  <c r="YG16" i="2" s="1"/>
  <c r="YG17" i="2" s="1"/>
  <c r="YG18" i="2" s="1"/>
  <c r="YG19" i="2" s="1"/>
  <c r="YG20" i="2" s="1"/>
  <c r="YG21" i="2" s="1"/>
  <c r="YG22" i="2" s="1"/>
  <c r="YG23" i="2" s="1"/>
  <c r="YG24" i="2" s="1"/>
  <c r="YG25" i="2" s="1"/>
  <c r="YG26" i="2" s="1"/>
  <c r="YG27" i="2" s="1"/>
  <c r="YG28" i="2" s="1"/>
  <c r="YG29" i="2" s="1"/>
  <c r="YG30" i="2" s="1"/>
  <c r="YG31" i="2" s="1"/>
  <c r="YG32" i="2" s="1"/>
  <c r="YG33" i="2" s="1"/>
  <c r="YG34" i="2" s="1"/>
  <c r="YG35" i="2" s="1"/>
  <c r="YG36" i="2" s="1"/>
  <c r="YG37" i="2" s="1"/>
  <c r="YG38" i="2" s="1"/>
  <c r="YG39" i="2" s="1"/>
  <c r="YG40" i="2" s="1"/>
  <c r="YG41" i="2" s="1"/>
  <c r="YG42" i="2" s="1"/>
  <c r="YG43" i="2" s="1"/>
  <c r="XZ6" i="2"/>
  <c r="XZ7" i="2" s="1"/>
  <c r="XZ8" i="2" s="1"/>
  <c r="XZ9" i="2" s="1"/>
  <c r="XZ10" i="2" s="1"/>
  <c r="XZ11" i="2" s="1"/>
  <c r="XZ12" i="2" s="1"/>
  <c r="XZ13" i="2" s="1"/>
  <c r="XZ14" i="2" s="1"/>
  <c r="XZ15" i="2" s="1"/>
  <c r="XZ16" i="2" s="1"/>
  <c r="XZ17" i="2" s="1"/>
  <c r="XZ18" i="2" s="1"/>
  <c r="XZ19" i="2" s="1"/>
  <c r="XZ20" i="2" s="1"/>
  <c r="XZ21" i="2" s="1"/>
  <c r="XZ22" i="2" s="1"/>
  <c r="XZ23" i="2" s="1"/>
  <c r="XZ24" i="2" s="1"/>
  <c r="XZ25" i="2" s="1"/>
  <c r="XZ26" i="2" s="1"/>
  <c r="XZ27" i="2" s="1"/>
  <c r="XZ28" i="2" s="1"/>
  <c r="XZ29" i="2" s="1"/>
  <c r="XZ30" i="2" s="1"/>
  <c r="XZ31" i="2" s="1"/>
  <c r="XZ32" i="2" s="1"/>
  <c r="XZ33" i="2" s="1"/>
  <c r="XZ34" i="2" s="1"/>
  <c r="XZ35" i="2" s="1"/>
  <c r="XZ36" i="2" s="1"/>
  <c r="XZ37" i="2" s="1"/>
  <c r="XZ38" i="2" s="1"/>
  <c r="XZ39" i="2" s="1"/>
  <c r="XZ40" i="2" s="1"/>
  <c r="XZ41" i="2" s="1"/>
  <c r="XZ42" i="2" s="1"/>
  <c r="XZ43" i="2" s="1"/>
  <c r="XS6" i="2"/>
  <c r="XS7" i="2" s="1"/>
  <c r="XS8" i="2" s="1"/>
  <c r="XS9" i="2" s="1"/>
  <c r="XS10" i="2" s="1"/>
  <c r="XS11" i="2" s="1"/>
  <c r="XS12" i="2" s="1"/>
  <c r="XS13" i="2" s="1"/>
  <c r="XS14" i="2" s="1"/>
  <c r="XS15" i="2" s="1"/>
  <c r="XS16" i="2" s="1"/>
  <c r="XS17" i="2" s="1"/>
  <c r="XS18" i="2" s="1"/>
  <c r="XS19" i="2" s="1"/>
  <c r="XS20" i="2" s="1"/>
  <c r="XS21" i="2" s="1"/>
  <c r="XS22" i="2" s="1"/>
  <c r="XS23" i="2" s="1"/>
  <c r="XS24" i="2" s="1"/>
  <c r="XS25" i="2" s="1"/>
  <c r="XS26" i="2" s="1"/>
  <c r="XS27" i="2" s="1"/>
  <c r="XS28" i="2" s="1"/>
  <c r="XS29" i="2" s="1"/>
  <c r="XS30" i="2" s="1"/>
  <c r="XS31" i="2" s="1"/>
  <c r="XS32" i="2" s="1"/>
  <c r="XS33" i="2" s="1"/>
  <c r="XS34" i="2" s="1"/>
  <c r="XS35" i="2" s="1"/>
  <c r="XS36" i="2" s="1"/>
  <c r="XS37" i="2" s="1"/>
  <c r="XS38" i="2" s="1"/>
  <c r="XS39" i="2" s="1"/>
  <c r="XS40" i="2" s="1"/>
  <c r="XS41" i="2" s="1"/>
  <c r="XS42" i="2" s="1"/>
  <c r="XS43" i="2" s="1"/>
  <c r="XL6" i="2"/>
  <c r="XL7" i="2" s="1"/>
  <c r="XL8" i="2" s="1"/>
  <c r="XL9" i="2" s="1"/>
  <c r="XL10" i="2" s="1"/>
  <c r="XL11" i="2" s="1"/>
  <c r="XL12" i="2" s="1"/>
  <c r="XL13" i="2" s="1"/>
  <c r="XL14" i="2" s="1"/>
  <c r="XL15" i="2" s="1"/>
  <c r="XL16" i="2" s="1"/>
  <c r="XL17" i="2" s="1"/>
  <c r="XL18" i="2" s="1"/>
  <c r="XL19" i="2" s="1"/>
  <c r="XL20" i="2" s="1"/>
  <c r="XL21" i="2" s="1"/>
  <c r="XL22" i="2" s="1"/>
  <c r="XL23" i="2" s="1"/>
  <c r="XL24" i="2" s="1"/>
  <c r="XL25" i="2" s="1"/>
  <c r="XL26" i="2" s="1"/>
  <c r="XL27" i="2" s="1"/>
  <c r="XL28" i="2" s="1"/>
  <c r="XL29" i="2" s="1"/>
  <c r="XL30" i="2" s="1"/>
  <c r="XL31" i="2" s="1"/>
  <c r="XL32" i="2" s="1"/>
  <c r="XL33" i="2" s="1"/>
  <c r="XL34" i="2" s="1"/>
  <c r="XL35" i="2" s="1"/>
  <c r="XL36" i="2" s="1"/>
  <c r="XL37" i="2" s="1"/>
  <c r="XL38" i="2" s="1"/>
  <c r="XL39" i="2" s="1"/>
  <c r="XL40" i="2" s="1"/>
  <c r="XL41" i="2" s="1"/>
  <c r="XL42" i="2" s="1"/>
  <c r="XL43" i="2" s="1"/>
  <c r="XE6" i="2"/>
  <c r="XE7" i="2" s="1"/>
  <c r="XE8" i="2" s="1"/>
  <c r="XE9" i="2" s="1"/>
  <c r="XE10" i="2" s="1"/>
  <c r="XE11" i="2" s="1"/>
  <c r="XE12" i="2" s="1"/>
  <c r="XE13" i="2" s="1"/>
  <c r="XE14" i="2" s="1"/>
  <c r="XE15" i="2" s="1"/>
  <c r="XE16" i="2" s="1"/>
  <c r="XE17" i="2" s="1"/>
  <c r="XE18" i="2" s="1"/>
  <c r="XE19" i="2" s="1"/>
  <c r="XE20" i="2" s="1"/>
  <c r="XE21" i="2" s="1"/>
  <c r="XE22" i="2" s="1"/>
  <c r="XE23" i="2" s="1"/>
  <c r="XE24" i="2" s="1"/>
  <c r="XE25" i="2" s="1"/>
  <c r="XE26" i="2" s="1"/>
  <c r="XE27" i="2" s="1"/>
  <c r="XE28" i="2" s="1"/>
  <c r="XE29" i="2" s="1"/>
  <c r="XE30" i="2" s="1"/>
  <c r="XE31" i="2" s="1"/>
  <c r="XE32" i="2" s="1"/>
  <c r="XE33" i="2" s="1"/>
  <c r="XE34" i="2" s="1"/>
  <c r="XE35" i="2" s="1"/>
  <c r="XE36" i="2" s="1"/>
  <c r="XE37" i="2" s="1"/>
  <c r="XE38" i="2" s="1"/>
  <c r="XE39" i="2" s="1"/>
  <c r="XE40" i="2" s="1"/>
  <c r="XE41" i="2" s="1"/>
  <c r="XE42" i="2" s="1"/>
  <c r="XE43" i="2" s="1"/>
  <c r="WX6" i="2"/>
  <c r="WX7" i="2" s="1"/>
  <c r="WX8" i="2" s="1"/>
  <c r="WX9" i="2" s="1"/>
  <c r="WX10" i="2" s="1"/>
  <c r="WX11" i="2" s="1"/>
  <c r="WX12" i="2" s="1"/>
  <c r="WX13" i="2" s="1"/>
  <c r="WX14" i="2" s="1"/>
  <c r="WX15" i="2" s="1"/>
  <c r="WX16" i="2" s="1"/>
  <c r="WX17" i="2" s="1"/>
  <c r="WX18" i="2" s="1"/>
  <c r="WX19" i="2" s="1"/>
  <c r="WX20" i="2" s="1"/>
  <c r="WX21" i="2" s="1"/>
  <c r="WX22" i="2" s="1"/>
  <c r="WX23" i="2" s="1"/>
  <c r="WX24" i="2" s="1"/>
  <c r="WX25" i="2" s="1"/>
  <c r="WX26" i="2" s="1"/>
  <c r="WX27" i="2" s="1"/>
  <c r="WX28" i="2" s="1"/>
  <c r="WX29" i="2" s="1"/>
  <c r="WX30" i="2" s="1"/>
  <c r="WX31" i="2" s="1"/>
  <c r="WX32" i="2" s="1"/>
  <c r="WX33" i="2" s="1"/>
  <c r="WX34" i="2" s="1"/>
  <c r="WX35" i="2" s="1"/>
  <c r="WX36" i="2" s="1"/>
  <c r="WX37" i="2" s="1"/>
  <c r="WX38" i="2" s="1"/>
  <c r="WX39" i="2" s="1"/>
  <c r="WX40" i="2" s="1"/>
  <c r="WX41" i="2" s="1"/>
  <c r="WX42" i="2" s="1"/>
  <c r="WX43" i="2" s="1"/>
  <c r="WQ6" i="2"/>
  <c r="WQ7" i="2" s="1"/>
  <c r="WQ8" i="2" s="1"/>
  <c r="WQ9" i="2" s="1"/>
  <c r="WQ10" i="2" s="1"/>
  <c r="WQ11" i="2" s="1"/>
  <c r="WQ12" i="2" s="1"/>
  <c r="WQ13" i="2" s="1"/>
  <c r="WQ14" i="2" s="1"/>
  <c r="WQ15" i="2" s="1"/>
  <c r="WQ16" i="2" s="1"/>
  <c r="WQ17" i="2" s="1"/>
  <c r="WQ18" i="2" s="1"/>
  <c r="WQ19" i="2" s="1"/>
  <c r="WQ20" i="2" s="1"/>
  <c r="WQ21" i="2" s="1"/>
  <c r="WQ22" i="2" s="1"/>
  <c r="WQ23" i="2" s="1"/>
  <c r="WQ24" i="2" s="1"/>
  <c r="WQ25" i="2" s="1"/>
  <c r="WQ26" i="2" s="1"/>
  <c r="WQ27" i="2" s="1"/>
  <c r="WQ28" i="2" s="1"/>
  <c r="WQ29" i="2" s="1"/>
  <c r="WQ30" i="2" s="1"/>
  <c r="WQ31" i="2" s="1"/>
  <c r="WQ32" i="2" s="1"/>
  <c r="WQ33" i="2" s="1"/>
  <c r="WQ34" i="2" s="1"/>
  <c r="WQ35" i="2" s="1"/>
  <c r="WQ36" i="2" s="1"/>
  <c r="WQ37" i="2" s="1"/>
  <c r="WQ38" i="2" s="1"/>
  <c r="WQ39" i="2" s="1"/>
  <c r="WQ40" i="2" s="1"/>
  <c r="WQ41" i="2" s="1"/>
  <c r="WQ42" i="2" s="1"/>
  <c r="WQ43" i="2" s="1"/>
  <c r="WJ6" i="2"/>
  <c r="WJ7" i="2" s="1"/>
  <c r="WJ8" i="2" s="1"/>
  <c r="WJ9" i="2" s="1"/>
  <c r="WJ10" i="2" s="1"/>
  <c r="WJ11" i="2" s="1"/>
  <c r="WJ12" i="2" s="1"/>
  <c r="WJ13" i="2" s="1"/>
  <c r="WJ14" i="2" s="1"/>
  <c r="WJ15" i="2" s="1"/>
  <c r="WJ16" i="2" s="1"/>
  <c r="WJ17" i="2" s="1"/>
  <c r="WJ18" i="2" s="1"/>
  <c r="WJ19" i="2" s="1"/>
  <c r="WJ20" i="2" s="1"/>
  <c r="WJ21" i="2" s="1"/>
  <c r="WJ22" i="2" s="1"/>
  <c r="WJ23" i="2" s="1"/>
  <c r="WJ24" i="2" s="1"/>
  <c r="WJ25" i="2" s="1"/>
  <c r="WJ26" i="2" s="1"/>
  <c r="WJ27" i="2" s="1"/>
  <c r="WJ28" i="2" s="1"/>
  <c r="WJ29" i="2" s="1"/>
  <c r="WJ30" i="2" s="1"/>
  <c r="WJ31" i="2" s="1"/>
  <c r="WJ32" i="2" s="1"/>
  <c r="WJ33" i="2" s="1"/>
  <c r="WJ34" i="2" s="1"/>
  <c r="WJ35" i="2" s="1"/>
  <c r="WJ36" i="2" s="1"/>
  <c r="WJ37" i="2" s="1"/>
  <c r="WJ38" i="2" s="1"/>
  <c r="WJ39" i="2" s="1"/>
  <c r="WJ40" i="2" s="1"/>
  <c r="WJ41" i="2" s="1"/>
  <c r="WJ42" i="2" s="1"/>
  <c r="WJ43" i="2" s="1"/>
  <c r="WC6" i="2"/>
  <c r="WC7" i="2" s="1"/>
  <c r="WC8" i="2" s="1"/>
  <c r="WC9" i="2" s="1"/>
  <c r="WC10" i="2" s="1"/>
  <c r="WC11" i="2" s="1"/>
  <c r="WC12" i="2" s="1"/>
  <c r="WC13" i="2" s="1"/>
  <c r="VV6" i="2"/>
  <c r="VV7" i="2" s="1"/>
  <c r="VV8" i="2" s="1"/>
  <c r="VV9" i="2" s="1"/>
  <c r="VV10" i="2" s="1"/>
  <c r="VV11" i="2" s="1"/>
  <c r="VV12" i="2" s="1"/>
  <c r="VV13" i="2" s="1"/>
  <c r="VV14" i="2" s="1"/>
  <c r="VV15" i="2" s="1"/>
  <c r="VV16" i="2" s="1"/>
  <c r="VV17" i="2" s="1"/>
  <c r="VV18" i="2" s="1"/>
  <c r="VV19" i="2" s="1"/>
  <c r="VV20" i="2" s="1"/>
  <c r="VV21" i="2" s="1"/>
  <c r="VV22" i="2" s="1"/>
  <c r="VV23" i="2" s="1"/>
  <c r="VV24" i="2" s="1"/>
  <c r="VV25" i="2" s="1"/>
  <c r="VV26" i="2" s="1"/>
  <c r="VV27" i="2" s="1"/>
  <c r="VV28" i="2" s="1"/>
  <c r="VV29" i="2" s="1"/>
  <c r="VV30" i="2" s="1"/>
  <c r="VV31" i="2" s="1"/>
  <c r="VV32" i="2" s="1"/>
  <c r="VV33" i="2" s="1"/>
  <c r="VV34" i="2" s="1"/>
  <c r="VV35" i="2" s="1"/>
  <c r="VV36" i="2" s="1"/>
  <c r="VV37" i="2" s="1"/>
  <c r="VV38" i="2" s="1"/>
  <c r="VV39" i="2" s="1"/>
  <c r="VV40" i="2" s="1"/>
  <c r="VV41" i="2" s="1"/>
  <c r="VV42" i="2" s="1"/>
  <c r="VV43" i="2" s="1"/>
  <c r="VO6" i="2"/>
  <c r="VO7" i="2" s="1"/>
  <c r="VO8" i="2" s="1"/>
  <c r="VO9" i="2" s="1"/>
  <c r="VO10" i="2" s="1"/>
  <c r="VO11" i="2" s="1"/>
  <c r="VO12" i="2" s="1"/>
  <c r="VO13" i="2" s="1"/>
  <c r="VO14" i="2" s="1"/>
  <c r="VO15" i="2" s="1"/>
  <c r="VO16" i="2" s="1"/>
  <c r="VO17" i="2" s="1"/>
  <c r="VO18" i="2" s="1"/>
  <c r="VO19" i="2" s="1"/>
  <c r="VO20" i="2" s="1"/>
  <c r="VO21" i="2" s="1"/>
  <c r="VO22" i="2" s="1"/>
  <c r="VO23" i="2" s="1"/>
  <c r="VO24" i="2" s="1"/>
  <c r="VO25" i="2" s="1"/>
  <c r="VO26" i="2" s="1"/>
  <c r="VO27" i="2" s="1"/>
  <c r="VO28" i="2" s="1"/>
  <c r="VO29" i="2" s="1"/>
  <c r="VO30" i="2" s="1"/>
  <c r="VO31" i="2" s="1"/>
  <c r="VO32" i="2" s="1"/>
  <c r="VO33" i="2" s="1"/>
  <c r="VO34" i="2" s="1"/>
  <c r="VO35" i="2" s="1"/>
  <c r="VO36" i="2" s="1"/>
  <c r="VO37" i="2" s="1"/>
  <c r="VO38" i="2" s="1"/>
  <c r="VO39" i="2" s="1"/>
  <c r="VO40" i="2" s="1"/>
  <c r="VO41" i="2" s="1"/>
  <c r="VO42" i="2" s="1"/>
  <c r="VO43" i="2" s="1"/>
  <c r="VH6" i="2"/>
  <c r="VH7" i="2" s="1"/>
  <c r="VH8" i="2" s="1"/>
  <c r="VH9" i="2" s="1"/>
  <c r="VH10" i="2" s="1"/>
  <c r="VH11" i="2" s="1"/>
  <c r="VH12" i="2" s="1"/>
  <c r="VH13" i="2" s="1"/>
  <c r="VH14" i="2" s="1"/>
  <c r="VH15" i="2" s="1"/>
  <c r="VH16" i="2" s="1"/>
  <c r="VH17" i="2" s="1"/>
  <c r="VH18" i="2" s="1"/>
  <c r="VH19" i="2" s="1"/>
  <c r="VH20" i="2" s="1"/>
  <c r="VH21" i="2" s="1"/>
  <c r="VH22" i="2" s="1"/>
  <c r="VH23" i="2" s="1"/>
  <c r="VH24" i="2" s="1"/>
  <c r="VH25" i="2" s="1"/>
  <c r="VH26" i="2" s="1"/>
  <c r="VH27" i="2" s="1"/>
  <c r="VH28" i="2" s="1"/>
  <c r="VH29" i="2" s="1"/>
  <c r="VH30" i="2" s="1"/>
  <c r="VH31" i="2" s="1"/>
  <c r="VH32" i="2" s="1"/>
  <c r="VH33" i="2" s="1"/>
  <c r="VH34" i="2" s="1"/>
  <c r="VH35" i="2" s="1"/>
  <c r="VH36" i="2" s="1"/>
  <c r="VH37" i="2" s="1"/>
  <c r="VH38" i="2" s="1"/>
  <c r="VH39" i="2" s="1"/>
  <c r="VH40" i="2" s="1"/>
  <c r="VH41" i="2" s="1"/>
  <c r="VH42" i="2" s="1"/>
  <c r="VH43" i="2" s="1"/>
  <c r="VA6" i="2"/>
  <c r="VA7" i="2" s="1"/>
  <c r="VA8" i="2" s="1"/>
  <c r="VA9" i="2" s="1"/>
  <c r="VA10" i="2" s="1"/>
  <c r="VA11" i="2" s="1"/>
  <c r="VA12" i="2" s="1"/>
  <c r="VA13" i="2" s="1"/>
  <c r="VA14" i="2" s="1"/>
  <c r="VA15" i="2" s="1"/>
  <c r="VA16" i="2" s="1"/>
  <c r="VA17" i="2" s="1"/>
  <c r="VA18" i="2" s="1"/>
  <c r="VA19" i="2" s="1"/>
  <c r="VA20" i="2" s="1"/>
  <c r="VA21" i="2" s="1"/>
  <c r="VA22" i="2" s="1"/>
  <c r="VA23" i="2" s="1"/>
  <c r="VA24" i="2" s="1"/>
  <c r="VA25" i="2" s="1"/>
  <c r="VA26" i="2" s="1"/>
  <c r="VA27" i="2" s="1"/>
  <c r="VA28" i="2" s="1"/>
  <c r="VA29" i="2" s="1"/>
  <c r="VA30" i="2" s="1"/>
  <c r="VA31" i="2" s="1"/>
  <c r="VA32" i="2" s="1"/>
  <c r="VA33" i="2" s="1"/>
  <c r="VA34" i="2" s="1"/>
  <c r="VA35" i="2" s="1"/>
  <c r="VA36" i="2" s="1"/>
  <c r="VA37" i="2" s="1"/>
  <c r="VA38" i="2" s="1"/>
  <c r="VA39" i="2" s="1"/>
  <c r="VA40" i="2" s="1"/>
  <c r="VA41" i="2" s="1"/>
  <c r="VA42" i="2" s="1"/>
  <c r="VA43" i="2" s="1"/>
  <c r="UT6" i="2"/>
  <c r="UT7" i="2" s="1"/>
  <c r="UT8" i="2" s="1"/>
  <c r="UT9" i="2" s="1"/>
  <c r="UT10" i="2" s="1"/>
  <c r="UT11" i="2" s="1"/>
  <c r="UT12" i="2" s="1"/>
  <c r="UT13" i="2" s="1"/>
  <c r="UT14" i="2" s="1"/>
  <c r="UT15" i="2" s="1"/>
  <c r="UT16" i="2" s="1"/>
  <c r="UT17" i="2" s="1"/>
  <c r="UT18" i="2" s="1"/>
  <c r="UT19" i="2" s="1"/>
  <c r="UT20" i="2" s="1"/>
  <c r="UT21" i="2" s="1"/>
  <c r="UT22" i="2" s="1"/>
  <c r="UT23" i="2" s="1"/>
  <c r="UT24" i="2" s="1"/>
  <c r="UT25" i="2" s="1"/>
  <c r="UT26" i="2" s="1"/>
  <c r="UT27" i="2" s="1"/>
  <c r="UT28" i="2" s="1"/>
  <c r="UT29" i="2" s="1"/>
  <c r="UT30" i="2" s="1"/>
  <c r="UT31" i="2" s="1"/>
  <c r="UT32" i="2" s="1"/>
  <c r="UT33" i="2" s="1"/>
  <c r="UT34" i="2" s="1"/>
  <c r="UT35" i="2" s="1"/>
  <c r="UT36" i="2" s="1"/>
  <c r="UT37" i="2" s="1"/>
  <c r="UT38" i="2" s="1"/>
  <c r="UT39" i="2" s="1"/>
  <c r="UT40" i="2" s="1"/>
  <c r="UT41" i="2" s="1"/>
  <c r="UT42" i="2" s="1"/>
  <c r="UT43" i="2" s="1"/>
  <c r="UM6" i="2"/>
  <c r="UM7" i="2" s="1"/>
  <c r="UM8" i="2" s="1"/>
  <c r="UM9" i="2" s="1"/>
  <c r="UM10" i="2" s="1"/>
  <c r="UM11" i="2" s="1"/>
  <c r="UM12" i="2" s="1"/>
  <c r="UM13" i="2" s="1"/>
  <c r="UM14" i="2" s="1"/>
  <c r="UM15" i="2" s="1"/>
  <c r="UM16" i="2" s="1"/>
  <c r="UM17" i="2" s="1"/>
  <c r="UM18" i="2" s="1"/>
  <c r="UM19" i="2" s="1"/>
  <c r="UM20" i="2" s="1"/>
  <c r="UM21" i="2" s="1"/>
  <c r="UM22" i="2" s="1"/>
  <c r="UM23" i="2" s="1"/>
  <c r="UM24" i="2" s="1"/>
  <c r="UM25" i="2" s="1"/>
  <c r="UM26" i="2" s="1"/>
  <c r="UM27" i="2" s="1"/>
  <c r="UM28" i="2" s="1"/>
  <c r="UM29" i="2" s="1"/>
  <c r="UM30" i="2" s="1"/>
  <c r="UM31" i="2" s="1"/>
  <c r="UM32" i="2" s="1"/>
  <c r="UM33" i="2" s="1"/>
  <c r="UM34" i="2" s="1"/>
  <c r="UM35" i="2" s="1"/>
  <c r="UM36" i="2" s="1"/>
  <c r="UM37" i="2" s="1"/>
  <c r="UM38" i="2" s="1"/>
  <c r="UM39" i="2" s="1"/>
  <c r="UM40" i="2" s="1"/>
  <c r="UM41" i="2" s="1"/>
  <c r="UM42" i="2" s="1"/>
  <c r="UM43" i="2" s="1"/>
  <c r="UF6" i="2"/>
  <c r="UF7" i="2" s="1"/>
  <c r="UF8" i="2" s="1"/>
  <c r="UF9" i="2" s="1"/>
  <c r="UF10" i="2" s="1"/>
  <c r="UF11" i="2" s="1"/>
  <c r="UF12" i="2" s="1"/>
  <c r="UF13" i="2" s="1"/>
  <c r="UF14" i="2" s="1"/>
  <c r="UF15" i="2" s="1"/>
  <c r="UF16" i="2" s="1"/>
  <c r="UF17" i="2" s="1"/>
  <c r="UF18" i="2" s="1"/>
  <c r="UF19" i="2" s="1"/>
  <c r="UF20" i="2" s="1"/>
  <c r="UF21" i="2" s="1"/>
  <c r="UF22" i="2" s="1"/>
  <c r="UF23" i="2" s="1"/>
  <c r="UF24" i="2" s="1"/>
  <c r="UF25" i="2" s="1"/>
  <c r="UF26" i="2" s="1"/>
  <c r="UF27" i="2" s="1"/>
  <c r="UF28" i="2" s="1"/>
  <c r="UF29" i="2" s="1"/>
  <c r="UF30" i="2" s="1"/>
  <c r="UF31" i="2" s="1"/>
  <c r="UF32" i="2" s="1"/>
  <c r="UF33" i="2" s="1"/>
  <c r="UF34" i="2" s="1"/>
  <c r="UF35" i="2" s="1"/>
  <c r="UF36" i="2" s="1"/>
  <c r="UF37" i="2" s="1"/>
  <c r="UF38" i="2" s="1"/>
  <c r="UF39" i="2" s="1"/>
  <c r="UF40" i="2" s="1"/>
  <c r="UF41" i="2" s="1"/>
  <c r="UF42" i="2" s="1"/>
  <c r="UF43" i="2" s="1"/>
  <c r="TY6" i="2"/>
  <c r="TY7" i="2" s="1"/>
  <c r="TY8" i="2" s="1"/>
  <c r="TY9" i="2" s="1"/>
  <c r="TY10" i="2" s="1"/>
  <c r="TY11" i="2" s="1"/>
  <c r="TY12" i="2" s="1"/>
  <c r="TY13" i="2" s="1"/>
  <c r="TY14" i="2" s="1"/>
  <c r="TY15" i="2" s="1"/>
  <c r="TY16" i="2" s="1"/>
  <c r="TY17" i="2" s="1"/>
  <c r="TY18" i="2" s="1"/>
  <c r="TY19" i="2" s="1"/>
  <c r="TY20" i="2" s="1"/>
  <c r="TY21" i="2" s="1"/>
  <c r="TY22" i="2" s="1"/>
  <c r="TY23" i="2" s="1"/>
  <c r="TY24" i="2" s="1"/>
  <c r="TY25" i="2" s="1"/>
  <c r="TY26" i="2" s="1"/>
  <c r="TY27" i="2" s="1"/>
  <c r="TY28" i="2" s="1"/>
  <c r="TY29" i="2" s="1"/>
  <c r="TY30" i="2" s="1"/>
  <c r="TY31" i="2" s="1"/>
  <c r="TY32" i="2" s="1"/>
  <c r="TY33" i="2" s="1"/>
  <c r="TY34" i="2" s="1"/>
  <c r="TY35" i="2" s="1"/>
  <c r="TY36" i="2" s="1"/>
  <c r="TY37" i="2" s="1"/>
  <c r="TY38" i="2" s="1"/>
  <c r="TY39" i="2" s="1"/>
  <c r="TY40" i="2" s="1"/>
  <c r="TY41" i="2" s="1"/>
  <c r="TY42" i="2" s="1"/>
  <c r="TY43" i="2" s="1"/>
  <c r="TR6" i="2"/>
  <c r="TR7" i="2" s="1"/>
  <c r="TR8" i="2" s="1"/>
  <c r="TR9" i="2" s="1"/>
  <c r="TR10" i="2" s="1"/>
  <c r="TR11" i="2" s="1"/>
  <c r="TR12" i="2" s="1"/>
  <c r="TR13" i="2" s="1"/>
  <c r="TR14" i="2" s="1"/>
  <c r="TR15" i="2" s="1"/>
  <c r="TR16" i="2" s="1"/>
  <c r="TR17" i="2" s="1"/>
  <c r="TR18" i="2" s="1"/>
  <c r="TR19" i="2" s="1"/>
  <c r="TR20" i="2" s="1"/>
  <c r="TR21" i="2" s="1"/>
  <c r="TR22" i="2" s="1"/>
  <c r="TR23" i="2" s="1"/>
  <c r="TR24" i="2" s="1"/>
  <c r="TR25" i="2" s="1"/>
  <c r="TR26" i="2" s="1"/>
  <c r="TR27" i="2" s="1"/>
  <c r="TR28" i="2" s="1"/>
  <c r="TR29" i="2" s="1"/>
  <c r="TR30" i="2" s="1"/>
  <c r="TR31" i="2" s="1"/>
  <c r="TR32" i="2" s="1"/>
  <c r="TR33" i="2" s="1"/>
  <c r="TR34" i="2" s="1"/>
  <c r="TR35" i="2" s="1"/>
  <c r="TR36" i="2" s="1"/>
  <c r="TR37" i="2" s="1"/>
  <c r="TR38" i="2" s="1"/>
  <c r="TR39" i="2" s="1"/>
  <c r="TR40" i="2" s="1"/>
  <c r="TR41" i="2" s="1"/>
  <c r="TR42" i="2" s="1"/>
  <c r="TR43" i="2" s="1"/>
  <c r="TK6" i="2"/>
  <c r="TK7" i="2" s="1"/>
  <c r="TK8" i="2" s="1"/>
  <c r="TK9" i="2" s="1"/>
  <c r="TK10" i="2" s="1"/>
  <c r="TK11" i="2" s="1"/>
  <c r="TK12" i="2" s="1"/>
  <c r="TK13" i="2" s="1"/>
  <c r="TK14" i="2" s="1"/>
  <c r="TK15" i="2" s="1"/>
  <c r="TK16" i="2" s="1"/>
  <c r="TK17" i="2" s="1"/>
  <c r="TK18" i="2" s="1"/>
  <c r="TK19" i="2" s="1"/>
  <c r="TK20" i="2" s="1"/>
  <c r="TK21" i="2" s="1"/>
  <c r="TK22" i="2" s="1"/>
  <c r="TK23" i="2" s="1"/>
  <c r="TK24" i="2" s="1"/>
  <c r="TK25" i="2" s="1"/>
  <c r="TK26" i="2" s="1"/>
  <c r="TK27" i="2" s="1"/>
  <c r="TK28" i="2" s="1"/>
  <c r="TK29" i="2" s="1"/>
  <c r="TK30" i="2" s="1"/>
  <c r="TK31" i="2" s="1"/>
  <c r="TK32" i="2" s="1"/>
  <c r="TK33" i="2" s="1"/>
  <c r="TK34" i="2" s="1"/>
  <c r="TK35" i="2" s="1"/>
  <c r="TK36" i="2" s="1"/>
  <c r="TK37" i="2" s="1"/>
  <c r="TK38" i="2" s="1"/>
  <c r="TK39" i="2" s="1"/>
  <c r="TK40" i="2" s="1"/>
  <c r="TK41" i="2" s="1"/>
  <c r="TK42" i="2" s="1"/>
  <c r="TK43" i="2" s="1"/>
  <c r="TD6" i="2"/>
  <c r="TD7" i="2" s="1"/>
  <c r="TD8" i="2" s="1"/>
  <c r="TD9" i="2" s="1"/>
  <c r="TD10" i="2" s="1"/>
  <c r="TD11" i="2" s="1"/>
  <c r="TD12" i="2" s="1"/>
  <c r="TD13" i="2" s="1"/>
  <c r="TD14" i="2" s="1"/>
  <c r="TD15" i="2" s="1"/>
  <c r="TD16" i="2" s="1"/>
  <c r="TD17" i="2" s="1"/>
  <c r="TD18" i="2" s="1"/>
  <c r="TD19" i="2" s="1"/>
  <c r="TD20" i="2" s="1"/>
  <c r="TD21" i="2" s="1"/>
  <c r="TD22" i="2" s="1"/>
  <c r="TD23" i="2" s="1"/>
  <c r="TD24" i="2" s="1"/>
  <c r="TD25" i="2" s="1"/>
  <c r="TD26" i="2" s="1"/>
  <c r="TD27" i="2" s="1"/>
  <c r="TD28" i="2" s="1"/>
  <c r="TD29" i="2" s="1"/>
  <c r="TD30" i="2" s="1"/>
  <c r="TD31" i="2" s="1"/>
  <c r="TD32" i="2" s="1"/>
  <c r="TD33" i="2" s="1"/>
  <c r="TD34" i="2" s="1"/>
  <c r="TD35" i="2" s="1"/>
  <c r="TD36" i="2" s="1"/>
  <c r="TD37" i="2" s="1"/>
  <c r="TD38" i="2" s="1"/>
  <c r="TD39" i="2" s="1"/>
  <c r="TD40" i="2" s="1"/>
  <c r="TD41" i="2" s="1"/>
  <c r="TD42" i="2" s="1"/>
  <c r="TD43" i="2" s="1"/>
  <c r="SW6" i="2"/>
  <c r="SW7" i="2" s="1"/>
  <c r="SW8" i="2" s="1"/>
  <c r="SW9" i="2" s="1"/>
  <c r="SW10" i="2" s="1"/>
  <c r="SW11" i="2" s="1"/>
  <c r="SW12" i="2" s="1"/>
  <c r="SW13" i="2" s="1"/>
  <c r="SW14" i="2" s="1"/>
  <c r="SW15" i="2" s="1"/>
  <c r="SW16" i="2" s="1"/>
  <c r="SW17" i="2" s="1"/>
  <c r="SW18" i="2" s="1"/>
  <c r="SW19" i="2" s="1"/>
  <c r="SW20" i="2" s="1"/>
  <c r="SW21" i="2" s="1"/>
  <c r="SW22" i="2" s="1"/>
  <c r="SW23" i="2" s="1"/>
  <c r="SW24" i="2" s="1"/>
  <c r="SW25" i="2" s="1"/>
  <c r="SW26" i="2" s="1"/>
  <c r="SW27" i="2" s="1"/>
  <c r="SW28" i="2" s="1"/>
  <c r="SW29" i="2" s="1"/>
  <c r="SW30" i="2" s="1"/>
  <c r="SW31" i="2" s="1"/>
  <c r="SW32" i="2" s="1"/>
  <c r="SW33" i="2" s="1"/>
  <c r="SW34" i="2" s="1"/>
  <c r="SW35" i="2" s="1"/>
  <c r="SW36" i="2" s="1"/>
  <c r="SW37" i="2" s="1"/>
  <c r="SW38" i="2" s="1"/>
  <c r="SW39" i="2" s="1"/>
  <c r="SW40" i="2" s="1"/>
  <c r="SW41" i="2" s="1"/>
  <c r="SW42" i="2" s="1"/>
  <c r="SW43" i="2" s="1"/>
  <c r="SP6" i="2"/>
  <c r="SP7" i="2" s="1"/>
  <c r="SP8" i="2" s="1"/>
  <c r="SP9" i="2" s="1"/>
  <c r="SP10" i="2" s="1"/>
  <c r="SP11" i="2" s="1"/>
  <c r="SP12" i="2" s="1"/>
  <c r="SP13" i="2" s="1"/>
  <c r="SP14" i="2" s="1"/>
  <c r="SP15" i="2" s="1"/>
  <c r="SP16" i="2" s="1"/>
  <c r="SP17" i="2" s="1"/>
  <c r="SP18" i="2" s="1"/>
  <c r="SP19" i="2" s="1"/>
  <c r="SP20" i="2" s="1"/>
  <c r="SP21" i="2" s="1"/>
  <c r="SP22" i="2" s="1"/>
  <c r="SP23" i="2" s="1"/>
  <c r="SP24" i="2" s="1"/>
  <c r="SP25" i="2" s="1"/>
  <c r="SP26" i="2" s="1"/>
  <c r="SP27" i="2" s="1"/>
  <c r="SP28" i="2" s="1"/>
  <c r="SP29" i="2" s="1"/>
  <c r="SP30" i="2" s="1"/>
  <c r="SP31" i="2" s="1"/>
  <c r="SP32" i="2" s="1"/>
  <c r="SP33" i="2" s="1"/>
  <c r="SP34" i="2" s="1"/>
  <c r="SP35" i="2" s="1"/>
  <c r="SP36" i="2" s="1"/>
  <c r="SP37" i="2" s="1"/>
  <c r="SP38" i="2" s="1"/>
  <c r="SP39" i="2" s="1"/>
  <c r="SP40" i="2" s="1"/>
  <c r="SP41" i="2" s="1"/>
  <c r="SP42" i="2" s="1"/>
  <c r="SP43" i="2" s="1"/>
  <c r="SI6" i="2"/>
  <c r="SI7" i="2" s="1"/>
  <c r="SI8" i="2" s="1"/>
  <c r="SI9" i="2" s="1"/>
  <c r="SI10" i="2" s="1"/>
  <c r="SI11" i="2" s="1"/>
  <c r="SI12" i="2" s="1"/>
  <c r="SI13" i="2" s="1"/>
  <c r="SI14" i="2" s="1"/>
  <c r="SI15" i="2" s="1"/>
  <c r="SI16" i="2" s="1"/>
  <c r="SI17" i="2" s="1"/>
  <c r="SI18" i="2" s="1"/>
  <c r="SI19" i="2" s="1"/>
  <c r="SI20" i="2" s="1"/>
  <c r="SI21" i="2" s="1"/>
  <c r="SI22" i="2" s="1"/>
  <c r="SI23" i="2" s="1"/>
  <c r="SI24" i="2" s="1"/>
  <c r="SI25" i="2" s="1"/>
  <c r="SI26" i="2" s="1"/>
  <c r="SI27" i="2" s="1"/>
  <c r="SI28" i="2" s="1"/>
  <c r="SI29" i="2" s="1"/>
  <c r="SI30" i="2" s="1"/>
  <c r="SI31" i="2" s="1"/>
  <c r="SI32" i="2" s="1"/>
  <c r="SI33" i="2" s="1"/>
  <c r="SI34" i="2" s="1"/>
  <c r="SI35" i="2" s="1"/>
  <c r="SI36" i="2" s="1"/>
  <c r="SI37" i="2" s="1"/>
  <c r="SI38" i="2" s="1"/>
  <c r="SI39" i="2" s="1"/>
  <c r="SI40" i="2" s="1"/>
  <c r="SI41" i="2" s="1"/>
  <c r="SI42" i="2" s="1"/>
  <c r="SI43" i="2" s="1"/>
  <c r="SB6" i="2"/>
  <c r="SB7" i="2" s="1"/>
  <c r="SB8" i="2" s="1"/>
  <c r="SB9" i="2" s="1"/>
  <c r="SB10" i="2" s="1"/>
  <c r="SB11" i="2" s="1"/>
  <c r="SB12" i="2" s="1"/>
  <c r="SB13" i="2" s="1"/>
  <c r="SB14" i="2" s="1"/>
  <c r="SB15" i="2" s="1"/>
  <c r="SB16" i="2" s="1"/>
  <c r="SB17" i="2" s="1"/>
  <c r="SB18" i="2" s="1"/>
  <c r="SB19" i="2" s="1"/>
  <c r="SB20" i="2" s="1"/>
  <c r="SB21" i="2" s="1"/>
  <c r="SB22" i="2" s="1"/>
  <c r="SB23" i="2" s="1"/>
  <c r="SB24" i="2" s="1"/>
  <c r="SB25" i="2" s="1"/>
  <c r="SB26" i="2" s="1"/>
  <c r="SB27" i="2" s="1"/>
  <c r="SB28" i="2" s="1"/>
  <c r="SB29" i="2" s="1"/>
  <c r="SB30" i="2" s="1"/>
  <c r="SB31" i="2" s="1"/>
  <c r="SB32" i="2" s="1"/>
  <c r="SB33" i="2" s="1"/>
  <c r="SB34" i="2" s="1"/>
  <c r="SB35" i="2" s="1"/>
  <c r="SB36" i="2" s="1"/>
  <c r="SB37" i="2" s="1"/>
  <c r="SB38" i="2" s="1"/>
  <c r="SB39" i="2" s="1"/>
  <c r="SB40" i="2" s="1"/>
  <c r="SB41" i="2" s="1"/>
  <c r="SB42" i="2" s="1"/>
  <c r="SB43" i="2" s="1"/>
  <c r="SB44" i="2" s="1"/>
  <c r="SB45" i="2" s="1"/>
  <c r="SB46" i="2" s="1"/>
  <c r="SB47" i="2" s="1"/>
  <c r="SB48" i="2" s="1"/>
  <c r="SB49" i="2" s="1"/>
  <c r="SB50" i="2" s="1"/>
  <c r="SB51" i="2" s="1"/>
  <c r="SB52" i="2" s="1"/>
  <c r="SB53" i="2" s="1"/>
  <c r="SB54" i="2" s="1"/>
  <c r="SB55" i="2" s="1"/>
  <c r="SB56" i="2" s="1"/>
  <c r="SB57" i="2" s="1"/>
  <c r="SB58" i="2" s="1"/>
  <c r="SB59" i="2" s="1"/>
  <c r="SB60" i="2" s="1"/>
  <c r="SB61" i="2" s="1"/>
  <c r="SB62" i="2" s="1"/>
  <c r="SB63" i="2" s="1"/>
  <c r="SB64" i="2" s="1"/>
  <c r="SB65" i="2" s="1"/>
  <c r="SB66" i="2" s="1"/>
  <c r="SB67" i="2" s="1"/>
  <c r="SB68" i="2" s="1"/>
  <c r="SB69" i="2" s="1"/>
  <c r="SB70" i="2" s="1"/>
  <c r="RU6" i="2"/>
  <c r="RU7" i="2" s="1"/>
  <c r="RU8" i="2" s="1"/>
  <c r="RU9" i="2" s="1"/>
  <c r="RU10" i="2" s="1"/>
  <c r="RU11" i="2" s="1"/>
  <c r="RU12" i="2" s="1"/>
  <c r="RU13" i="2" s="1"/>
  <c r="RU14" i="2" s="1"/>
  <c r="RU15" i="2" s="1"/>
  <c r="RU16" i="2" s="1"/>
  <c r="RU17" i="2" s="1"/>
  <c r="RU18" i="2" s="1"/>
  <c r="RU19" i="2" s="1"/>
  <c r="RU20" i="2" s="1"/>
  <c r="RU21" i="2" s="1"/>
  <c r="RU22" i="2" s="1"/>
  <c r="RU23" i="2" s="1"/>
  <c r="RU24" i="2" s="1"/>
  <c r="RU25" i="2" s="1"/>
  <c r="RU26" i="2" s="1"/>
  <c r="RU27" i="2" s="1"/>
  <c r="RU28" i="2" s="1"/>
  <c r="RU29" i="2" s="1"/>
  <c r="RU30" i="2" s="1"/>
  <c r="RU31" i="2" s="1"/>
  <c r="RU32" i="2" s="1"/>
  <c r="RU33" i="2" s="1"/>
  <c r="RU34" i="2" s="1"/>
  <c r="RU35" i="2" s="1"/>
  <c r="RU36" i="2" s="1"/>
  <c r="RU37" i="2" s="1"/>
  <c r="RU38" i="2" s="1"/>
  <c r="RU39" i="2" s="1"/>
  <c r="RU40" i="2" s="1"/>
  <c r="RU41" i="2" s="1"/>
  <c r="RU42" i="2" s="1"/>
  <c r="RU43" i="2" s="1"/>
  <c r="RU44" i="2" s="1"/>
  <c r="RU45" i="2" s="1"/>
  <c r="RU46" i="2" s="1"/>
  <c r="RU47" i="2" s="1"/>
  <c r="RU48" i="2" s="1"/>
  <c r="RU49" i="2" s="1"/>
  <c r="RU50" i="2" s="1"/>
  <c r="RU51" i="2" s="1"/>
  <c r="RU52" i="2" s="1"/>
  <c r="RU53" i="2" s="1"/>
  <c r="RU54" i="2" s="1"/>
  <c r="RU55" i="2" s="1"/>
  <c r="RU56" i="2" s="1"/>
  <c r="RU57" i="2" s="1"/>
  <c r="RU58" i="2" s="1"/>
  <c r="RU59" i="2" s="1"/>
  <c r="RU60" i="2" s="1"/>
  <c r="RU61" i="2" s="1"/>
  <c r="RU62" i="2" s="1"/>
  <c r="RU63" i="2" s="1"/>
  <c r="RU64" i="2" s="1"/>
  <c r="RU65" i="2" s="1"/>
  <c r="RU66" i="2" s="1"/>
  <c r="RU67" i="2" s="1"/>
  <c r="RU68" i="2" s="1"/>
  <c r="RU69" i="2" s="1"/>
  <c r="RU70" i="2" s="1"/>
  <c r="RN6" i="2"/>
  <c r="RN7" i="2" s="1"/>
  <c r="RN8" i="2" s="1"/>
  <c r="RN9" i="2" s="1"/>
  <c r="RN10" i="2" s="1"/>
  <c r="RN11" i="2" s="1"/>
  <c r="RN12" i="2" s="1"/>
  <c r="RN13" i="2" s="1"/>
  <c r="RN14" i="2" s="1"/>
  <c r="RN15" i="2" s="1"/>
  <c r="RN16" i="2" s="1"/>
  <c r="RN17" i="2" s="1"/>
  <c r="RN18" i="2" s="1"/>
  <c r="RN19" i="2" s="1"/>
  <c r="RN20" i="2" s="1"/>
  <c r="RN21" i="2" s="1"/>
  <c r="RN22" i="2" s="1"/>
  <c r="RN23" i="2" s="1"/>
  <c r="RN24" i="2" s="1"/>
  <c r="RN25" i="2" s="1"/>
  <c r="RN26" i="2" s="1"/>
  <c r="RN27" i="2" s="1"/>
  <c r="RN28" i="2" s="1"/>
  <c r="RN29" i="2" s="1"/>
  <c r="RN30" i="2" s="1"/>
  <c r="RN31" i="2" s="1"/>
  <c r="RN32" i="2" s="1"/>
  <c r="RN33" i="2" s="1"/>
  <c r="RN34" i="2" s="1"/>
  <c r="RN35" i="2" s="1"/>
  <c r="RN36" i="2" s="1"/>
  <c r="RN37" i="2" s="1"/>
  <c r="RN38" i="2" s="1"/>
  <c r="RN39" i="2" s="1"/>
  <c r="RN40" i="2" s="1"/>
  <c r="RN41" i="2" s="1"/>
  <c r="RN42" i="2" s="1"/>
  <c r="RN43" i="2" s="1"/>
  <c r="RN44" i="2" s="1"/>
  <c r="RN45" i="2" s="1"/>
  <c r="RN46" i="2" s="1"/>
  <c r="RN47" i="2" s="1"/>
  <c r="RN48" i="2" s="1"/>
  <c r="RN49" i="2" s="1"/>
  <c r="RN50" i="2" s="1"/>
  <c r="RN51" i="2" s="1"/>
  <c r="RN52" i="2" s="1"/>
  <c r="RN53" i="2" s="1"/>
  <c r="RN54" i="2" s="1"/>
  <c r="RN55" i="2" s="1"/>
  <c r="RN56" i="2" s="1"/>
  <c r="RN57" i="2" s="1"/>
  <c r="RN58" i="2" s="1"/>
  <c r="RN59" i="2" s="1"/>
  <c r="RN60" i="2" s="1"/>
  <c r="RN61" i="2" s="1"/>
  <c r="RN62" i="2" s="1"/>
  <c r="RN63" i="2" s="1"/>
  <c r="RN64" i="2" s="1"/>
  <c r="RN65" i="2" s="1"/>
  <c r="RN66" i="2" s="1"/>
  <c r="RN67" i="2" s="1"/>
  <c r="RN68" i="2" s="1"/>
  <c r="RN69" i="2" s="1"/>
  <c r="RN70" i="2" s="1"/>
  <c r="RG6" i="2"/>
  <c r="RG7" i="2" s="1"/>
  <c r="RG8" i="2" s="1"/>
  <c r="RG9" i="2" s="1"/>
  <c r="RG10" i="2" s="1"/>
  <c r="RG11" i="2" s="1"/>
  <c r="RG12" i="2" s="1"/>
  <c r="RG13" i="2" s="1"/>
  <c r="RG14" i="2" s="1"/>
  <c r="RG15" i="2" s="1"/>
  <c r="RG16" i="2" s="1"/>
  <c r="RG17" i="2" s="1"/>
  <c r="RG18" i="2" s="1"/>
  <c r="RG19" i="2" s="1"/>
  <c r="RG20" i="2" s="1"/>
  <c r="RG21" i="2" s="1"/>
  <c r="RG22" i="2" s="1"/>
  <c r="RG23" i="2" s="1"/>
  <c r="RG24" i="2" s="1"/>
  <c r="RG25" i="2" s="1"/>
  <c r="RG26" i="2" s="1"/>
  <c r="RG27" i="2" s="1"/>
  <c r="RG28" i="2" s="1"/>
  <c r="RG29" i="2" s="1"/>
  <c r="RG30" i="2" s="1"/>
  <c r="RG31" i="2" s="1"/>
  <c r="RG32" i="2" s="1"/>
  <c r="RG33" i="2" s="1"/>
  <c r="RG34" i="2" s="1"/>
  <c r="RG35" i="2" s="1"/>
  <c r="RG36" i="2" s="1"/>
  <c r="RG37" i="2" s="1"/>
  <c r="RG38" i="2" s="1"/>
  <c r="RG39" i="2" s="1"/>
  <c r="RG40" i="2" s="1"/>
  <c r="RG41" i="2" s="1"/>
  <c r="RG42" i="2" s="1"/>
  <c r="RG43" i="2" s="1"/>
  <c r="RG44" i="2" s="1"/>
  <c r="RG45" i="2" s="1"/>
  <c r="RG46" i="2" s="1"/>
  <c r="RG47" i="2" s="1"/>
  <c r="RG48" i="2" s="1"/>
  <c r="RG49" i="2" s="1"/>
  <c r="RG50" i="2" s="1"/>
  <c r="RG51" i="2" s="1"/>
  <c r="RG52" i="2" s="1"/>
  <c r="RG53" i="2" s="1"/>
  <c r="RG54" i="2" s="1"/>
  <c r="RG55" i="2" s="1"/>
  <c r="RG56" i="2" s="1"/>
  <c r="RG57" i="2" s="1"/>
  <c r="RG58" i="2" s="1"/>
  <c r="RG59" i="2" s="1"/>
  <c r="RG60" i="2" s="1"/>
  <c r="RG61" i="2" s="1"/>
  <c r="RG62" i="2" s="1"/>
  <c r="RG63" i="2" s="1"/>
  <c r="RG64" i="2" s="1"/>
  <c r="RG65" i="2" s="1"/>
  <c r="RG66" i="2" s="1"/>
  <c r="RG67" i="2" s="1"/>
  <c r="RG68" i="2" s="1"/>
  <c r="RG69" i="2" s="1"/>
  <c r="RG70" i="2" s="1"/>
  <c r="QZ6" i="2"/>
  <c r="QZ7" i="2" s="1"/>
  <c r="QZ8" i="2" s="1"/>
  <c r="QZ9" i="2" s="1"/>
  <c r="QZ10" i="2" s="1"/>
  <c r="QZ11" i="2" s="1"/>
  <c r="QZ12" i="2" s="1"/>
  <c r="QZ13" i="2" s="1"/>
  <c r="QZ14" i="2" s="1"/>
  <c r="QZ15" i="2" s="1"/>
  <c r="QZ16" i="2" s="1"/>
  <c r="QZ17" i="2" s="1"/>
  <c r="QZ18" i="2" s="1"/>
  <c r="QZ19" i="2" s="1"/>
  <c r="QZ20" i="2" s="1"/>
  <c r="QZ21" i="2" s="1"/>
  <c r="QZ22" i="2" s="1"/>
  <c r="QZ23" i="2" s="1"/>
  <c r="QZ24" i="2" s="1"/>
  <c r="QZ25" i="2" s="1"/>
  <c r="QZ26" i="2" s="1"/>
  <c r="QZ27" i="2" s="1"/>
  <c r="QZ28" i="2" s="1"/>
  <c r="QZ29" i="2" s="1"/>
  <c r="QZ30" i="2" s="1"/>
  <c r="QZ31" i="2" s="1"/>
  <c r="QZ32" i="2" s="1"/>
  <c r="QZ33" i="2" s="1"/>
  <c r="QZ34" i="2" s="1"/>
  <c r="QZ35" i="2" s="1"/>
  <c r="QZ36" i="2" s="1"/>
  <c r="QZ37" i="2" s="1"/>
  <c r="QZ38" i="2" s="1"/>
  <c r="QZ39" i="2" s="1"/>
  <c r="QZ40" i="2" s="1"/>
  <c r="QZ41" i="2" s="1"/>
  <c r="QZ42" i="2" s="1"/>
  <c r="QZ43" i="2" s="1"/>
  <c r="QZ44" i="2" s="1"/>
  <c r="QZ45" i="2" s="1"/>
  <c r="QZ46" i="2" s="1"/>
  <c r="QZ47" i="2" s="1"/>
  <c r="QZ48" i="2" s="1"/>
  <c r="QZ49" i="2" s="1"/>
  <c r="QZ50" i="2" s="1"/>
  <c r="QZ51" i="2" s="1"/>
  <c r="QZ52" i="2" s="1"/>
  <c r="QZ53" i="2" s="1"/>
  <c r="QZ54" i="2" s="1"/>
  <c r="QZ55" i="2" s="1"/>
  <c r="QZ56" i="2" s="1"/>
  <c r="QZ57" i="2" s="1"/>
  <c r="QZ58" i="2" s="1"/>
  <c r="QZ59" i="2" s="1"/>
  <c r="QZ60" i="2" s="1"/>
  <c r="QZ61" i="2" s="1"/>
  <c r="QZ62" i="2" s="1"/>
  <c r="QZ63" i="2" s="1"/>
  <c r="QZ64" i="2" s="1"/>
  <c r="QZ65" i="2" s="1"/>
  <c r="QZ66" i="2" s="1"/>
  <c r="QZ67" i="2" s="1"/>
  <c r="QZ68" i="2" s="1"/>
  <c r="QZ69" i="2" s="1"/>
  <c r="QZ70" i="2" s="1"/>
  <c r="QS6" i="2"/>
  <c r="QS7" i="2" s="1"/>
  <c r="QS8" i="2" s="1"/>
  <c r="QS9" i="2" s="1"/>
  <c r="QS10" i="2" s="1"/>
  <c r="QS11" i="2" s="1"/>
  <c r="QS12" i="2" s="1"/>
  <c r="QS13" i="2" s="1"/>
  <c r="QS14" i="2" s="1"/>
  <c r="QS15" i="2" s="1"/>
  <c r="QS16" i="2" s="1"/>
  <c r="QS17" i="2" s="1"/>
  <c r="QS18" i="2" s="1"/>
  <c r="QS19" i="2" s="1"/>
  <c r="QS20" i="2" s="1"/>
  <c r="QS21" i="2" s="1"/>
  <c r="QS22" i="2" s="1"/>
  <c r="QS23" i="2" s="1"/>
  <c r="QS24" i="2" s="1"/>
  <c r="QS25" i="2" s="1"/>
  <c r="QS26" i="2" s="1"/>
  <c r="QS27" i="2" s="1"/>
  <c r="QS28" i="2" s="1"/>
  <c r="QS29" i="2" s="1"/>
  <c r="QS30" i="2" s="1"/>
  <c r="QS31" i="2" s="1"/>
  <c r="QS32" i="2" s="1"/>
  <c r="QS33" i="2" s="1"/>
  <c r="QS34" i="2" s="1"/>
  <c r="QS35" i="2" s="1"/>
  <c r="QS36" i="2" s="1"/>
  <c r="QS37" i="2" s="1"/>
  <c r="QS38" i="2" s="1"/>
  <c r="QS39" i="2" s="1"/>
  <c r="QS40" i="2" s="1"/>
  <c r="QS41" i="2" s="1"/>
  <c r="QS42" i="2" s="1"/>
  <c r="QS43" i="2" s="1"/>
  <c r="QL6" i="2"/>
  <c r="QL7" i="2" s="1"/>
  <c r="QL8" i="2" s="1"/>
  <c r="QL9" i="2" s="1"/>
  <c r="QL10" i="2" s="1"/>
  <c r="QL11" i="2" s="1"/>
  <c r="QL12" i="2" s="1"/>
  <c r="QL13" i="2" s="1"/>
  <c r="QL14" i="2" s="1"/>
  <c r="QL15" i="2" s="1"/>
  <c r="QL16" i="2" s="1"/>
  <c r="QL17" i="2" s="1"/>
  <c r="QL18" i="2" s="1"/>
  <c r="QL19" i="2" s="1"/>
  <c r="QL20" i="2" s="1"/>
  <c r="QL21" i="2" s="1"/>
  <c r="QL22" i="2" s="1"/>
  <c r="QL23" i="2" s="1"/>
  <c r="QL24" i="2" s="1"/>
  <c r="QL25" i="2" s="1"/>
  <c r="QL26" i="2" s="1"/>
  <c r="QL27" i="2" s="1"/>
  <c r="QL28" i="2" s="1"/>
  <c r="QL29" i="2" s="1"/>
  <c r="QL30" i="2" s="1"/>
  <c r="QL31" i="2" s="1"/>
  <c r="QL32" i="2" s="1"/>
  <c r="QL33" i="2" s="1"/>
  <c r="QL34" i="2" s="1"/>
  <c r="QL35" i="2" s="1"/>
  <c r="QL36" i="2" s="1"/>
  <c r="QL37" i="2" s="1"/>
  <c r="QL38" i="2" s="1"/>
  <c r="QL39" i="2" s="1"/>
  <c r="QL40" i="2" s="1"/>
  <c r="QL41" i="2" s="1"/>
  <c r="QL42" i="2" s="1"/>
  <c r="QL43" i="2" s="1"/>
  <c r="QE6" i="2"/>
  <c r="QE7" i="2" s="1"/>
  <c r="QE8" i="2" s="1"/>
  <c r="QE9" i="2" s="1"/>
  <c r="QE10" i="2" s="1"/>
  <c r="QE11" i="2" s="1"/>
  <c r="QE12" i="2" s="1"/>
  <c r="QE13" i="2" s="1"/>
  <c r="QE14" i="2" s="1"/>
  <c r="QE15" i="2" s="1"/>
  <c r="QE16" i="2" s="1"/>
  <c r="QE17" i="2" s="1"/>
  <c r="QE18" i="2" s="1"/>
  <c r="QE19" i="2" s="1"/>
  <c r="QE20" i="2" s="1"/>
  <c r="QE21" i="2" s="1"/>
  <c r="QE22" i="2" s="1"/>
  <c r="QE23" i="2" s="1"/>
  <c r="QE24" i="2" s="1"/>
  <c r="QE25" i="2" s="1"/>
  <c r="QE26" i="2" s="1"/>
  <c r="QE27" i="2" s="1"/>
  <c r="QE28" i="2" s="1"/>
  <c r="QE29" i="2" s="1"/>
  <c r="QE30" i="2" s="1"/>
  <c r="QE31" i="2" s="1"/>
  <c r="QE32" i="2" s="1"/>
  <c r="QE33" i="2" s="1"/>
  <c r="QE34" i="2" s="1"/>
  <c r="QE35" i="2" s="1"/>
  <c r="QE36" i="2" s="1"/>
  <c r="QE37" i="2" s="1"/>
  <c r="QE38" i="2" s="1"/>
  <c r="QE39" i="2" s="1"/>
  <c r="QE40" i="2" s="1"/>
  <c r="QE41" i="2" s="1"/>
  <c r="QE42" i="2" s="1"/>
  <c r="QE43" i="2" s="1"/>
  <c r="PX6" i="2"/>
  <c r="PX7" i="2" s="1"/>
  <c r="PX8" i="2" s="1"/>
  <c r="PX9" i="2" s="1"/>
  <c r="PX10" i="2" s="1"/>
  <c r="PX11" i="2" s="1"/>
  <c r="PX12" i="2" s="1"/>
  <c r="PX13" i="2" s="1"/>
  <c r="PX14" i="2" s="1"/>
  <c r="PX15" i="2" s="1"/>
  <c r="PX16" i="2" s="1"/>
  <c r="PX17" i="2" s="1"/>
  <c r="PX18" i="2" s="1"/>
  <c r="PX19" i="2" s="1"/>
  <c r="PX20" i="2" s="1"/>
  <c r="PX21" i="2" s="1"/>
  <c r="PX22" i="2" s="1"/>
  <c r="PX23" i="2" s="1"/>
  <c r="PX24" i="2" s="1"/>
  <c r="PX25" i="2" s="1"/>
  <c r="PX26" i="2" s="1"/>
  <c r="PX27" i="2" s="1"/>
  <c r="PX28" i="2" s="1"/>
  <c r="PX29" i="2" s="1"/>
  <c r="PX30" i="2" s="1"/>
  <c r="PX31" i="2" s="1"/>
  <c r="PX32" i="2" s="1"/>
  <c r="PX33" i="2" s="1"/>
  <c r="PX34" i="2" s="1"/>
  <c r="PX35" i="2" s="1"/>
  <c r="PX36" i="2" s="1"/>
  <c r="PX37" i="2" s="1"/>
  <c r="PX38" i="2" s="1"/>
  <c r="PX39" i="2" s="1"/>
  <c r="PX40" i="2" s="1"/>
  <c r="PX41" i="2" s="1"/>
  <c r="PX42" i="2" s="1"/>
  <c r="PX43" i="2" s="1"/>
  <c r="PQ6" i="2"/>
  <c r="PQ7" i="2" s="1"/>
  <c r="PQ8" i="2" s="1"/>
  <c r="PQ9" i="2" s="1"/>
  <c r="PQ10" i="2" s="1"/>
  <c r="PQ11" i="2" s="1"/>
  <c r="PQ12" i="2" s="1"/>
  <c r="PQ13" i="2" s="1"/>
  <c r="PQ14" i="2" s="1"/>
  <c r="PQ15" i="2" s="1"/>
  <c r="PQ16" i="2" s="1"/>
  <c r="PQ17" i="2" s="1"/>
  <c r="PQ18" i="2" s="1"/>
  <c r="PQ19" i="2" s="1"/>
  <c r="PQ20" i="2" s="1"/>
  <c r="PQ21" i="2" s="1"/>
  <c r="PQ22" i="2" s="1"/>
  <c r="PQ23" i="2" s="1"/>
  <c r="PQ24" i="2" s="1"/>
  <c r="PQ25" i="2" s="1"/>
  <c r="PQ26" i="2" s="1"/>
  <c r="PQ27" i="2" s="1"/>
  <c r="PQ28" i="2" s="1"/>
  <c r="PQ29" i="2" s="1"/>
  <c r="PQ30" i="2" s="1"/>
  <c r="PQ31" i="2" s="1"/>
  <c r="PQ32" i="2" s="1"/>
  <c r="PQ33" i="2" s="1"/>
  <c r="PQ34" i="2" s="1"/>
  <c r="PQ35" i="2" s="1"/>
  <c r="PQ36" i="2" s="1"/>
  <c r="PQ37" i="2" s="1"/>
  <c r="PQ38" i="2" s="1"/>
  <c r="PQ39" i="2" s="1"/>
  <c r="PQ40" i="2" s="1"/>
  <c r="PQ41" i="2" s="1"/>
  <c r="PQ42" i="2" s="1"/>
  <c r="PQ43" i="2" s="1"/>
  <c r="PJ6" i="2"/>
  <c r="PJ7" i="2" s="1"/>
  <c r="PJ8" i="2" s="1"/>
  <c r="PJ9" i="2" s="1"/>
  <c r="PJ10" i="2" s="1"/>
  <c r="PJ11" i="2" s="1"/>
  <c r="PJ12" i="2" s="1"/>
  <c r="PJ13" i="2" s="1"/>
  <c r="PJ14" i="2" s="1"/>
  <c r="PJ15" i="2" s="1"/>
  <c r="PJ16" i="2" s="1"/>
  <c r="PJ17" i="2" s="1"/>
  <c r="PJ18" i="2" s="1"/>
  <c r="PJ19" i="2" s="1"/>
  <c r="PJ20" i="2" s="1"/>
  <c r="PJ21" i="2" s="1"/>
  <c r="PJ22" i="2" s="1"/>
  <c r="PJ23" i="2" s="1"/>
  <c r="PJ24" i="2" s="1"/>
  <c r="PJ25" i="2" s="1"/>
  <c r="PJ26" i="2" s="1"/>
  <c r="PJ27" i="2" s="1"/>
  <c r="PJ28" i="2" s="1"/>
  <c r="PJ29" i="2" s="1"/>
  <c r="PJ30" i="2" s="1"/>
  <c r="PJ31" i="2" s="1"/>
  <c r="PJ32" i="2" s="1"/>
  <c r="PJ33" i="2" s="1"/>
  <c r="PJ34" i="2" s="1"/>
  <c r="PJ35" i="2" s="1"/>
  <c r="PJ36" i="2" s="1"/>
  <c r="PJ37" i="2" s="1"/>
  <c r="PJ38" i="2" s="1"/>
  <c r="PJ39" i="2" s="1"/>
  <c r="PJ40" i="2" s="1"/>
  <c r="PJ41" i="2" s="1"/>
  <c r="PJ42" i="2" s="1"/>
  <c r="PJ43" i="2" s="1"/>
  <c r="PC6" i="2"/>
  <c r="PC7" i="2" s="1"/>
  <c r="PC8" i="2" s="1"/>
  <c r="PC9" i="2" s="1"/>
  <c r="PC10" i="2" s="1"/>
  <c r="PC11" i="2" s="1"/>
  <c r="PC12" i="2" s="1"/>
  <c r="PC13" i="2" s="1"/>
  <c r="PC14" i="2" s="1"/>
  <c r="PC15" i="2" s="1"/>
  <c r="PC16" i="2" s="1"/>
  <c r="PC17" i="2" s="1"/>
  <c r="PC18" i="2" s="1"/>
  <c r="PC19" i="2" s="1"/>
  <c r="PC20" i="2" s="1"/>
  <c r="PC21" i="2" s="1"/>
  <c r="PC22" i="2" s="1"/>
  <c r="PC23" i="2" s="1"/>
  <c r="PC24" i="2" s="1"/>
  <c r="PC25" i="2" s="1"/>
  <c r="PC26" i="2" s="1"/>
  <c r="PC27" i="2" s="1"/>
  <c r="PC28" i="2" s="1"/>
  <c r="PC29" i="2" s="1"/>
  <c r="PC30" i="2" s="1"/>
  <c r="PC31" i="2" s="1"/>
  <c r="PC32" i="2" s="1"/>
  <c r="PC33" i="2" s="1"/>
  <c r="PC34" i="2" s="1"/>
  <c r="PC35" i="2" s="1"/>
  <c r="PC36" i="2" s="1"/>
  <c r="PC37" i="2" s="1"/>
  <c r="PC38" i="2" s="1"/>
  <c r="PC39" i="2" s="1"/>
  <c r="PC40" i="2" s="1"/>
  <c r="PC41" i="2" s="1"/>
  <c r="PC42" i="2" s="1"/>
  <c r="PC43" i="2" s="1"/>
  <c r="OV6" i="2"/>
  <c r="OV7" i="2" s="1"/>
  <c r="OV8" i="2" s="1"/>
  <c r="OV9" i="2" s="1"/>
  <c r="OV10" i="2" s="1"/>
  <c r="OV11" i="2" s="1"/>
  <c r="OV12" i="2" s="1"/>
  <c r="OV13" i="2" s="1"/>
  <c r="OV14" i="2" s="1"/>
  <c r="OV15" i="2" s="1"/>
  <c r="OV16" i="2" s="1"/>
  <c r="OV17" i="2" s="1"/>
  <c r="OV18" i="2" s="1"/>
  <c r="OV19" i="2" s="1"/>
  <c r="OV20" i="2" s="1"/>
  <c r="OV21" i="2" s="1"/>
  <c r="OV22" i="2" s="1"/>
  <c r="OV23" i="2" s="1"/>
  <c r="OV24" i="2" s="1"/>
  <c r="OV25" i="2" s="1"/>
  <c r="OV26" i="2" s="1"/>
  <c r="OV27" i="2" s="1"/>
  <c r="OV28" i="2" s="1"/>
  <c r="OV29" i="2" s="1"/>
  <c r="OV30" i="2" s="1"/>
  <c r="OV31" i="2" s="1"/>
  <c r="OV32" i="2" s="1"/>
  <c r="OV33" i="2" s="1"/>
  <c r="OV34" i="2" s="1"/>
  <c r="OV35" i="2" s="1"/>
  <c r="OV36" i="2" s="1"/>
  <c r="OV37" i="2" s="1"/>
  <c r="OV38" i="2" s="1"/>
  <c r="OV39" i="2" s="1"/>
  <c r="OV40" i="2" s="1"/>
  <c r="OV41" i="2" s="1"/>
  <c r="OV42" i="2" s="1"/>
  <c r="OV43" i="2" s="1"/>
  <c r="OO6" i="2"/>
  <c r="OO7" i="2" s="1"/>
  <c r="OO8" i="2" s="1"/>
  <c r="OO9" i="2" s="1"/>
  <c r="OO10" i="2" s="1"/>
  <c r="OO11" i="2" s="1"/>
  <c r="OO12" i="2" s="1"/>
  <c r="OO13" i="2" s="1"/>
  <c r="OO14" i="2" s="1"/>
  <c r="OO15" i="2" s="1"/>
  <c r="OO16" i="2" s="1"/>
  <c r="OO17" i="2" s="1"/>
  <c r="OO18" i="2" s="1"/>
  <c r="OO19" i="2" s="1"/>
  <c r="OO20" i="2" s="1"/>
  <c r="OO21" i="2" s="1"/>
  <c r="OO22" i="2" s="1"/>
  <c r="OO23" i="2" s="1"/>
  <c r="OO24" i="2" s="1"/>
  <c r="OO25" i="2" s="1"/>
  <c r="OO26" i="2" s="1"/>
  <c r="OO27" i="2" s="1"/>
  <c r="OO28" i="2" s="1"/>
  <c r="OO29" i="2" s="1"/>
  <c r="OO30" i="2" s="1"/>
  <c r="OO31" i="2" s="1"/>
  <c r="OO32" i="2" s="1"/>
  <c r="OO33" i="2" s="1"/>
  <c r="OO34" i="2" s="1"/>
  <c r="OO35" i="2" s="1"/>
  <c r="OO36" i="2" s="1"/>
  <c r="OO37" i="2" s="1"/>
  <c r="OO38" i="2" s="1"/>
  <c r="OO39" i="2" s="1"/>
  <c r="OO40" i="2" s="1"/>
  <c r="OO41" i="2" s="1"/>
  <c r="OO42" i="2" s="1"/>
  <c r="OO43" i="2" s="1"/>
  <c r="OH6" i="2"/>
  <c r="OH7" i="2" s="1"/>
  <c r="OH8" i="2" s="1"/>
  <c r="OH9" i="2" s="1"/>
  <c r="OH10" i="2" s="1"/>
  <c r="OH11" i="2" s="1"/>
  <c r="OH12" i="2" s="1"/>
  <c r="OH13" i="2" s="1"/>
  <c r="OH14" i="2" s="1"/>
  <c r="OH15" i="2" s="1"/>
  <c r="OH16" i="2" s="1"/>
  <c r="OH17" i="2" s="1"/>
  <c r="OH18" i="2" s="1"/>
  <c r="OH19" i="2" s="1"/>
  <c r="OH20" i="2" s="1"/>
  <c r="OH21" i="2" s="1"/>
  <c r="OH22" i="2" s="1"/>
  <c r="OH23" i="2" s="1"/>
  <c r="OH24" i="2" s="1"/>
  <c r="OH25" i="2" s="1"/>
  <c r="OH26" i="2" s="1"/>
  <c r="OH27" i="2" s="1"/>
  <c r="OH28" i="2" s="1"/>
  <c r="OH29" i="2" s="1"/>
  <c r="OH30" i="2" s="1"/>
  <c r="OH31" i="2" s="1"/>
  <c r="OH32" i="2" s="1"/>
  <c r="OH33" i="2" s="1"/>
  <c r="OH34" i="2" s="1"/>
  <c r="OH35" i="2" s="1"/>
  <c r="OH36" i="2" s="1"/>
  <c r="OH37" i="2" s="1"/>
  <c r="OH38" i="2" s="1"/>
  <c r="OH39" i="2" s="1"/>
  <c r="OH40" i="2" s="1"/>
  <c r="OH41" i="2" s="1"/>
  <c r="OH42" i="2" s="1"/>
  <c r="OH43" i="2" s="1"/>
  <c r="OA6" i="2"/>
  <c r="OA7" i="2" s="1"/>
  <c r="OA8" i="2" s="1"/>
  <c r="OA9" i="2" s="1"/>
  <c r="OA10" i="2" s="1"/>
  <c r="OA11" i="2" s="1"/>
  <c r="OA12" i="2" s="1"/>
  <c r="OA13" i="2" s="1"/>
  <c r="OA14" i="2" s="1"/>
  <c r="OA15" i="2" s="1"/>
  <c r="OA16" i="2" s="1"/>
  <c r="OA17" i="2" s="1"/>
  <c r="OA18" i="2" s="1"/>
  <c r="OA19" i="2" s="1"/>
  <c r="OA20" i="2" s="1"/>
  <c r="OA21" i="2" s="1"/>
  <c r="OA22" i="2" s="1"/>
  <c r="OA23" i="2" s="1"/>
  <c r="OA24" i="2" s="1"/>
  <c r="OA25" i="2" s="1"/>
  <c r="OA26" i="2" s="1"/>
  <c r="OA27" i="2" s="1"/>
  <c r="OA28" i="2" s="1"/>
  <c r="OA29" i="2" s="1"/>
  <c r="OA30" i="2" s="1"/>
  <c r="OA31" i="2" s="1"/>
  <c r="OA32" i="2" s="1"/>
  <c r="OA33" i="2" s="1"/>
  <c r="OA34" i="2" s="1"/>
  <c r="OA35" i="2" s="1"/>
  <c r="OA36" i="2" s="1"/>
  <c r="OA37" i="2" s="1"/>
  <c r="OA38" i="2" s="1"/>
  <c r="OA39" i="2" s="1"/>
  <c r="OA40" i="2" s="1"/>
  <c r="OA41" i="2" s="1"/>
  <c r="OA42" i="2" s="1"/>
  <c r="OA43" i="2" s="1"/>
  <c r="NT6" i="2"/>
  <c r="NT7" i="2" s="1"/>
  <c r="NT8" i="2" s="1"/>
  <c r="NT9" i="2" s="1"/>
  <c r="NT10" i="2" s="1"/>
  <c r="NT11" i="2" s="1"/>
  <c r="NT12" i="2" s="1"/>
  <c r="NT13" i="2" s="1"/>
  <c r="NT14" i="2" s="1"/>
  <c r="NT15" i="2" s="1"/>
  <c r="NT16" i="2" s="1"/>
  <c r="NT17" i="2" s="1"/>
  <c r="NT18" i="2" s="1"/>
  <c r="NT19" i="2" s="1"/>
  <c r="NT20" i="2" s="1"/>
  <c r="NT21" i="2" s="1"/>
  <c r="NT22" i="2" s="1"/>
  <c r="NT23" i="2" s="1"/>
  <c r="NT24" i="2" s="1"/>
  <c r="NT25" i="2" s="1"/>
  <c r="NT26" i="2" s="1"/>
  <c r="NT27" i="2" s="1"/>
  <c r="NT28" i="2" s="1"/>
  <c r="NT29" i="2" s="1"/>
  <c r="NT30" i="2" s="1"/>
  <c r="NT31" i="2" s="1"/>
  <c r="NT32" i="2" s="1"/>
  <c r="NT33" i="2" s="1"/>
  <c r="NT34" i="2" s="1"/>
  <c r="NT35" i="2" s="1"/>
  <c r="NT36" i="2" s="1"/>
  <c r="NT37" i="2" s="1"/>
  <c r="NT38" i="2" s="1"/>
  <c r="NT39" i="2" s="1"/>
  <c r="NT40" i="2" s="1"/>
  <c r="NT41" i="2" s="1"/>
  <c r="NT42" i="2" s="1"/>
  <c r="NT43" i="2" s="1"/>
  <c r="NM6" i="2"/>
  <c r="NM7" i="2" s="1"/>
  <c r="NM8" i="2" s="1"/>
  <c r="NM9" i="2" s="1"/>
  <c r="NM10" i="2" s="1"/>
  <c r="NM11" i="2" s="1"/>
  <c r="NM12" i="2" s="1"/>
  <c r="NM13" i="2" s="1"/>
  <c r="NM14" i="2" s="1"/>
  <c r="NM15" i="2" s="1"/>
  <c r="NM16" i="2" s="1"/>
  <c r="NM17" i="2" s="1"/>
  <c r="NM18" i="2" s="1"/>
  <c r="NM19" i="2" s="1"/>
  <c r="NM20" i="2" s="1"/>
  <c r="NM21" i="2" s="1"/>
  <c r="NM22" i="2" s="1"/>
  <c r="NM23" i="2" s="1"/>
  <c r="NM24" i="2" s="1"/>
  <c r="NM25" i="2" s="1"/>
  <c r="NM26" i="2" s="1"/>
  <c r="NM27" i="2" s="1"/>
  <c r="NM28" i="2" s="1"/>
  <c r="NM29" i="2" s="1"/>
  <c r="NM30" i="2" s="1"/>
  <c r="NM31" i="2" s="1"/>
  <c r="NM32" i="2" s="1"/>
  <c r="NM33" i="2" s="1"/>
  <c r="NM34" i="2" s="1"/>
  <c r="NM35" i="2" s="1"/>
  <c r="NM36" i="2" s="1"/>
  <c r="NM37" i="2" s="1"/>
  <c r="NM38" i="2" s="1"/>
  <c r="NM39" i="2" s="1"/>
  <c r="NM40" i="2" s="1"/>
  <c r="NM41" i="2" s="1"/>
  <c r="NM42" i="2" s="1"/>
  <c r="NM43" i="2" s="1"/>
  <c r="NF6" i="2"/>
  <c r="NF7" i="2" s="1"/>
  <c r="NF8" i="2" s="1"/>
  <c r="NF9" i="2" s="1"/>
  <c r="NF10" i="2" s="1"/>
  <c r="NF11" i="2" s="1"/>
  <c r="NF12" i="2" s="1"/>
  <c r="NF13" i="2" s="1"/>
  <c r="NF14" i="2" s="1"/>
  <c r="NF15" i="2" s="1"/>
  <c r="NF16" i="2" s="1"/>
  <c r="NF17" i="2" s="1"/>
  <c r="NF18" i="2" s="1"/>
  <c r="NF19" i="2" s="1"/>
  <c r="NF20" i="2" s="1"/>
  <c r="NF21" i="2" s="1"/>
  <c r="NF22" i="2" s="1"/>
  <c r="NF23" i="2" s="1"/>
  <c r="NF24" i="2" s="1"/>
  <c r="NF25" i="2" s="1"/>
  <c r="NF26" i="2" s="1"/>
  <c r="NF27" i="2" s="1"/>
  <c r="NF28" i="2" s="1"/>
  <c r="NF29" i="2" s="1"/>
  <c r="NF30" i="2" s="1"/>
  <c r="NF31" i="2" s="1"/>
  <c r="NF32" i="2" s="1"/>
  <c r="NF33" i="2" s="1"/>
  <c r="NF34" i="2" s="1"/>
  <c r="NF35" i="2" s="1"/>
  <c r="NF36" i="2" s="1"/>
  <c r="NF37" i="2" s="1"/>
  <c r="NF38" i="2" s="1"/>
  <c r="NF39" i="2" s="1"/>
  <c r="NF40" i="2" s="1"/>
  <c r="NF41" i="2" s="1"/>
  <c r="NF42" i="2" s="1"/>
  <c r="NF43" i="2" s="1"/>
  <c r="MY6" i="2"/>
  <c r="MY7" i="2" s="1"/>
  <c r="MY8" i="2" s="1"/>
  <c r="MY9" i="2" s="1"/>
  <c r="MY10" i="2" s="1"/>
  <c r="MY11" i="2" s="1"/>
  <c r="MY12" i="2" s="1"/>
  <c r="MY13" i="2" s="1"/>
  <c r="MY14" i="2" s="1"/>
  <c r="MY15" i="2" s="1"/>
  <c r="MY16" i="2" s="1"/>
  <c r="MY17" i="2" s="1"/>
  <c r="MY18" i="2" s="1"/>
  <c r="MY19" i="2" s="1"/>
  <c r="MY20" i="2" s="1"/>
  <c r="MY21" i="2" s="1"/>
  <c r="MY22" i="2" s="1"/>
  <c r="MY23" i="2" s="1"/>
  <c r="MY24" i="2" s="1"/>
  <c r="MY25" i="2" s="1"/>
  <c r="MY26" i="2" s="1"/>
  <c r="MY27" i="2" s="1"/>
  <c r="MY28" i="2" s="1"/>
  <c r="MY29" i="2" s="1"/>
  <c r="MY30" i="2" s="1"/>
  <c r="MY31" i="2" s="1"/>
  <c r="MY32" i="2" s="1"/>
  <c r="MY33" i="2" s="1"/>
  <c r="MY34" i="2" s="1"/>
  <c r="MY35" i="2" s="1"/>
  <c r="MY36" i="2" s="1"/>
  <c r="MY37" i="2" s="1"/>
  <c r="MY38" i="2" s="1"/>
  <c r="MY39" i="2" s="1"/>
  <c r="MY40" i="2" s="1"/>
  <c r="MY41" i="2" s="1"/>
  <c r="MY42" i="2" s="1"/>
  <c r="MY43" i="2" s="1"/>
  <c r="MR6" i="2"/>
  <c r="MR7" i="2" s="1"/>
  <c r="MR8" i="2" s="1"/>
  <c r="MR9" i="2" s="1"/>
  <c r="MR10" i="2" s="1"/>
  <c r="MR11" i="2" s="1"/>
  <c r="MR12" i="2" s="1"/>
  <c r="MR13" i="2" s="1"/>
  <c r="MR14" i="2" s="1"/>
  <c r="MR15" i="2" s="1"/>
  <c r="MR16" i="2" s="1"/>
  <c r="MR17" i="2" s="1"/>
  <c r="MR18" i="2" s="1"/>
  <c r="MR19" i="2" s="1"/>
  <c r="MR20" i="2" s="1"/>
  <c r="MR21" i="2" s="1"/>
  <c r="MR22" i="2" s="1"/>
  <c r="MR23" i="2" s="1"/>
  <c r="MR24" i="2" s="1"/>
  <c r="MR25" i="2" s="1"/>
  <c r="MR26" i="2" s="1"/>
  <c r="MR27" i="2" s="1"/>
  <c r="MR28" i="2" s="1"/>
  <c r="MR29" i="2" s="1"/>
  <c r="MR30" i="2" s="1"/>
  <c r="MR31" i="2" s="1"/>
  <c r="MR32" i="2" s="1"/>
  <c r="MR33" i="2" s="1"/>
  <c r="MR34" i="2" s="1"/>
  <c r="MR35" i="2" s="1"/>
  <c r="MR36" i="2" s="1"/>
  <c r="MR37" i="2" s="1"/>
  <c r="MR38" i="2" s="1"/>
  <c r="MR39" i="2" s="1"/>
  <c r="MR40" i="2" s="1"/>
  <c r="MR41" i="2" s="1"/>
  <c r="MR42" i="2" s="1"/>
  <c r="MR43" i="2" s="1"/>
  <c r="MK6" i="2"/>
  <c r="MK7" i="2" s="1"/>
  <c r="MK8" i="2" s="1"/>
  <c r="MK9" i="2" s="1"/>
  <c r="MK10" i="2" s="1"/>
  <c r="MK11" i="2" s="1"/>
  <c r="MK12" i="2" s="1"/>
  <c r="MK13" i="2" s="1"/>
  <c r="MK14" i="2" s="1"/>
  <c r="MK15" i="2" s="1"/>
  <c r="MK16" i="2" s="1"/>
  <c r="MK17" i="2" s="1"/>
  <c r="MK18" i="2" s="1"/>
  <c r="MK19" i="2" s="1"/>
  <c r="MK20" i="2" s="1"/>
  <c r="MK21" i="2" s="1"/>
  <c r="MK22" i="2" s="1"/>
  <c r="MK23" i="2" s="1"/>
  <c r="MK24" i="2" s="1"/>
  <c r="MK25" i="2" s="1"/>
  <c r="MK26" i="2" s="1"/>
  <c r="MK27" i="2" s="1"/>
  <c r="MK28" i="2" s="1"/>
  <c r="MK29" i="2" s="1"/>
  <c r="MK30" i="2" s="1"/>
  <c r="MK31" i="2" s="1"/>
  <c r="MK32" i="2" s="1"/>
  <c r="MK33" i="2" s="1"/>
  <c r="MK34" i="2" s="1"/>
  <c r="MK35" i="2" s="1"/>
  <c r="MK36" i="2" s="1"/>
  <c r="MK37" i="2" s="1"/>
  <c r="MK38" i="2" s="1"/>
  <c r="MK39" i="2" s="1"/>
  <c r="MK40" i="2" s="1"/>
  <c r="MK41" i="2" s="1"/>
  <c r="MK42" i="2" s="1"/>
  <c r="MK43" i="2" s="1"/>
  <c r="MD6" i="2"/>
  <c r="MD7" i="2" s="1"/>
  <c r="MD8" i="2" s="1"/>
  <c r="MD9" i="2" s="1"/>
  <c r="MD10" i="2" s="1"/>
  <c r="MD11" i="2" s="1"/>
  <c r="MD12" i="2" s="1"/>
  <c r="MD13" i="2" s="1"/>
  <c r="MD14" i="2" s="1"/>
  <c r="MD15" i="2" s="1"/>
  <c r="MD16" i="2" s="1"/>
  <c r="MD17" i="2" s="1"/>
  <c r="MD18" i="2" s="1"/>
  <c r="MD19" i="2" s="1"/>
  <c r="MD20" i="2" s="1"/>
  <c r="MD21" i="2" s="1"/>
  <c r="MD22" i="2" s="1"/>
  <c r="MD23" i="2" s="1"/>
  <c r="MD24" i="2" s="1"/>
  <c r="MD25" i="2" s="1"/>
  <c r="MD26" i="2" s="1"/>
  <c r="MD27" i="2" s="1"/>
  <c r="MD28" i="2" s="1"/>
  <c r="MD29" i="2" s="1"/>
  <c r="MD30" i="2" s="1"/>
  <c r="MD31" i="2" s="1"/>
  <c r="MD32" i="2" s="1"/>
  <c r="MD33" i="2" s="1"/>
  <c r="MD34" i="2" s="1"/>
  <c r="MD35" i="2" s="1"/>
  <c r="MD36" i="2" s="1"/>
  <c r="MD37" i="2" s="1"/>
  <c r="MD38" i="2" s="1"/>
  <c r="MD39" i="2" s="1"/>
  <c r="MD40" i="2" s="1"/>
  <c r="MD41" i="2" s="1"/>
  <c r="MD42" i="2" s="1"/>
  <c r="MD43" i="2" s="1"/>
  <c r="LW6" i="2"/>
  <c r="LW7" i="2" s="1"/>
  <c r="LW8" i="2" s="1"/>
  <c r="LW9" i="2" s="1"/>
  <c r="LW10" i="2" s="1"/>
  <c r="LW11" i="2" s="1"/>
  <c r="LW12" i="2" s="1"/>
  <c r="LW13" i="2" s="1"/>
  <c r="LW14" i="2" s="1"/>
  <c r="LW15" i="2" s="1"/>
  <c r="LW16" i="2" s="1"/>
  <c r="LW17" i="2" s="1"/>
  <c r="LW18" i="2" s="1"/>
  <c r="LW19" i="2" s="1"/>
  <c r="LW20" i="2" s="1"/>
  <c r="LW21" i="2" s="1"/>
  <c r="LW22" i="2" s="1"/>
  <c r="LW23" i="2" s="1"/>
  <c r="LW24" i="2" s="1"/>
  <c r="LW25" i="2" s="1"/>
  <c r="LW26" i="2" s="1"/>
  <c r="LW27" i="2" s="1"/>
  <c r="LW28" i="2" s="1"/>
  <c r="LW29" i="2" s="1"/>
  <c r="LW30" i="2" s="1"/>
  <c r="LW31" i="2" s="1"/>
  <c r="LW32" i="2" s="1"/>
  <c r="LW33" i="2" s="1"/>
  <c r="LW34" i="2" s="1"/>
  <c r="LW35" i="2" s="1"/>
  <c r="LW36" i="2" s="1"/>
  <c r="LW37" i="2" s="1"/>
  <c r="LW38" i="2" s="1"/>
  <c r="LW39" i="2" s="1"/>
  <c r="LW40" i="2" s="1"/>
  <c r="LW41" i="2" s="1"/>
  <c r="LW42" i="2" s="1"/>
  <c r="LW43" i="2" s="1"/>
  <c r="LP6" i="2"/>
  <c r="LP7" i="2" s="1"/>
  <c r="LP8" i="2" s="1"/>
  <c r="LP9" i="2" s="1"/>
  <c r="LP10" i="2" s="1"/>
  <c r="LP11" i="2" s="1"/>
  <c r="LP12" i="2" s="1"/>
  <c r="LP13" i="2" s="1"/>
  <c r="LP14" i="2" s="1"/>
  <c r="LP15" i="2" s="1"/>
  <c r="LP16" i="2" s="1"/>
  <c r="LP17" i="2" s="1"/>
  <c r="LP18" i="2" s="1"/>
  <c r="LP19" i="2" s="1"/>
  <c r="LP20" i="2" s="1"/>
  <c r="LP21" i="2" s="1"/>
  <c r="LP22" i="2" s="1"/>
  <c r="LP23" i="2" s="1"/>
  <c r="LP24" i="2" s="1"/>
  <c r="LP25" i="2" s="1"/>
  <c r="LP26" i="2" s="1"/>
  <c r="LP27" i="2" s="1"/>
  <c r="LP28" i="2" s="1"/>
  <c r="LP29" i="2" s="1"/>
  <c r="LP30" i="2" s="1"/>
  <c r="LP31" i="2" s="1"/>
  <c r="LP32" i="2" s="1"/>
  <c r="LP33" i="2" s="1"/>
  <c r="LP34" i="2" s="1"/>
  <c r="LP35" i="2" s="1"/>
  <c r="LP36" i="2" s="1"/>
  <c r="LP37" i="2" s="1"/>
  <c r="LP38" i="2" s="1"/>
  <c r="LP39" i="2" s="1"/>
  <c r="LP40" i="2" s="1"/>
  <c r="LP41" i="2" s="1"/>
  <c r="LP42" i="2" s="1"/>
  <c r="LP43" i="2" s="1"/>
  <c r="LI6" i="2"/>
  <c r="LI7" i="2" s="1"/>
  <c r="LI8" i="2" s="1"/>
  <c r="LI9" i="2" s="1"/>
  <c r="LI10" i="2" s="1"/>
  <c r="LI11" i="2" s="1"/>
  <c r="LI12" i="2" s="1"/>
  <c r="LI13" i="2" s="1"/>
  <c r="LI14" i="2" s="1"/>
  <c r="LI15" i="2" s="1"/>
  <c r="LI16" i="2" s="1"/>
  <c r="LI17" i="2" s="1"/>
  <c r="LI18" i="2" s="1"/>
  <c r="LI19" i="2" s="1"/>
  <c r="LI20" i="2" s="1"/>
  <c r="LI21" i="2" s="1"/>
  <c r="LI22" i="2" s="1"/>
  <c r="LI23" i="2" s="1"/>
  <c r="LI24" i="2" s="1"/>
  <c r="LI25" i="2" s="1"/>
  <c r="LI26" i="2" s="1"/>
  <c r="LI27" i="2" s="1"/>
  <c r="LI28" i="2" s="1"/>
  <c r="LI29" i="2" s="1"/>
  <c r="LI30" i="2" s="1"/>
  <c r="LI31" i="2" s="1"/>
  <c r="LI32" i="2" s="1"/>
  <c r="LI33" i="2" s="1"/>
  <c r="LI34" i="2" s="1"/>
  <c r="LI35" i="2" s="1"/>
  <c r="LI36" i="2" s="1"/>
  <c r="LI37" i="2" s="1"/>
  <c r="LI38" i="2" s="1"/>
  <c r="LI39" i="2" s="1"/>
  <c r="LI40" i="2" s="1"/>
  <c r="LI41" i="2" s="1"/>
  <c r="LI42" i="2" s="1"/>
  <c r="LI43" i="2" s="1"/>
  <c r="LB6" i="2"/>
  <c r="LB7" i="2" s="1"/>
  <c r="LB8" i="2" s="1"/>
  <c r="LB9" i="2" s="1"/>
  <c r="LB10" i="2" s="1"/>
  <c r="LB11" i="2" s="1"/>
  <c r="LB12" i="2" s="1"/>
  <c r="LB13" i="2" s="1"/>
  <c r="LB14" i="2" s="1"/>
  <c r="LB15" i="2" s="1"/>
  <c r="LB16" i="2" s="1"/>
  <c r="LB17" i="2" s="1"/>
  <c r="LB18" i="2" s="1"/>
  <c r="LB19" i="2" s="1"/>
  <c r="LB20" i="2" s="1"/>
  <c r="LB21" i="2" s="1"/>
  <c r="LB22" i="2" s="1"/>
  <c r="LB23" i="2" s="1"/>
  <c r="LB24" i="2" s="1"/>
  <c r="LB25" i="2" s="1"/>
  <c r="LB26" i="2" s="1"/>
  <c r="LB27" i="2" s="1"/>
  <c r="LB28" i="2" s="1"/>
  <c r="LB29" i="2" s="1"/>
  <c r="LB30" i="2" s="1"/>
  <c r="LB31" i="2" s="1"/>
  <c r="LB32" i="2" s="1"/>
  <c r="LB33" i="2" s="1"/>
  <c r="LB34" i="2" s="1"/>
  <c r="LB35" i="2" s="1"/>
  <c r="LB36" i="2" s="1"/>
  <c r="LB37" i="2" s="1"/>
  <c r="LB38" i="2" s="1"/>
  <c r="LB39" i="2" s="1"/>
  <c r="LB40" i="2" s="1"/>
  <c r="LB41" i="2" s="1"/>
  <c r="LB42" i="2" s="1"/>
  <c r="LB43" i="2" s="1"/>
  <c r="LB44" i="2" s="1"/>
  <c r="LB45" i="2" s="1"/>
  <c r="LB46" i="2" s="1"/>
  <c r="LB47" i="2" s="1"/>
  <c r="LB48" i="2" s="1"/>
  <c r="LB49" i="2" s="1"/>
  <c r="LB50" i="2" s="1"/>
  <c r="LB51" i="2" s="1"/>
  <c r="LB52" i="2" s="1"/>
  <c r="LB53" i="2" s="1"/>
  <c r="LB54" i="2" s="1"/>
  <c r="LB55" i="2" s="1"/>
  <c r="LB56" i="2" s="1"/>
  <c r="LB57" i="2" s="1"/>
  <c r="LB58" i="2" s="1"/>
  <c r="KU6" i="2"/>
  <c r="KU7" i="2" s="1"/>
  <c r="KU8" i="2" s="1"/>
  <c r="KU9" i="2" s="1"/>
  <c r="KU10" i="2" s="1"/>
  <c r="KU11" i="2" s="1"/>
  <c r="KU12" i="2" s="1"/>
  <c r="KU13" i="2" s="1"/>
  <c r="KU14" i="2" s="1"/>
  <c r="KU15" i="2" s="1"/>
  <c r="KU16" i="2" s="1"/>
  <c r="KU17" i="2" s="1"/>
  <c r="KU18" i="2" s="1"/>
  <c r="KU19" i="2" s="1"/>
  <c r="KU20" i="2" s="1"/>
  <c r="KU21" i="2" s="1"/>
  <c r="KU22" i="2" s="1"/>
  <c r="KU23" i="2" s="1"/>
  <c r="KU24" i="2" s="1"/>
  <c r="KU25" i="2" s="1"/>
  <c r="KU26" i="2" s="1"/>
  <c r="KU27" i="2" s="1"/>
  <c r="KU28" i="2" s="1"/>
  <c r="KU29" i="2" s="1"/>
  <c r="KU30" i="2" s="1"/>
  <c r="KU31" i="2" s="1"/>
  <c r="KU32" i="2" s="1"/>
  <c r="KU33" i="2" s="1"/>
  <c r="KU34" i="2" s="1"/>
  <c r="KU35" i="2" s="1"/>
  <c r="KU36" i="2" s="1"/>
  <c r="KU37" i="2" s="1"/>
  <c r="KU38" i="2" s="1"/>
  <c r="KU39" i="2" s="1"/>
  <c r="KU40" i="2" s="1"/>
  <c r="KU41" i="2" s="1"/>
  <c r="KU42" i="2" s="1"/>
  <c r="KU43" i="2" s="1"/>
  <c r="KU44" i="2" s="1"/>
  <c r="KU45" i="2" s="1"/>
  <c r="KU46" i="2" s="1"/>
  <c r="KU47" i="2" s="1"/>
  <c r="KU48" i="2" s="1"/>
  <c r="KU49" i="2" s="1"/>
  <c r="KU50" i="2" s="1"/>
  <c r="KU51" i="2" s="1"/>
  <c r="KU52" i="2" s="1"/>
  <c r="KU53" i="2" s="1"/>
  <c r="KU54" i="2" s="1"/>
  <c r="KU55" i="2" s="1"/>
  <c r="KU56" i="2" s="1"/>
  <c r="KU57" i="2" s="1"/>
  <c r="KU58" i="2" s="1"/>
  <c r="KN6" i="2"/>
  <c r="KN7" i="2" s="1"/>
  <c r="KN8" i="2" s="1"/>
  <c r="KN9" i="2" s="1"/>
  <c r="KN10" i="2" s="1"/>
  <c r="KN11" i="2" s="1"/>
  <c r="KN12" i="2" s="1"/>
  <c r="KN13" i="2" s="1"/>
  <c r="KN14" i="2" s="1"/>
  <c r="KN15" i="2" s="1"/>
  <c r="KN16" i="2" s="1"/>
  <c r="KN17" i="2" s="1"/>
  <c r="KN18" i="2" s="1"/>
  <c r="KN19" i="2" s="1"/>
  <c r="KN20" i="2" s="1"/>
  <c r="KN21" i="2" s="1"/>
  <c r="KN22" i="2" s="1"/>
  <c r="KN23" i="2" s="1"/>
  <c r="KN24" i="2" s="1"/>
  <c r="KN25" i="2" s="1"/>
  <c r="KN26" i="2" s="1"/>
  <c r="KN27" i="2" s="1"/>
  <c r="KN28" i="2" s="1"/>
  <c r="KN29" i="2" s="1"/>
  <c r="KN30" i="2" s="1"/>
  <c r="KN31" i="2" s="1"/>
  <c r="KN32" i="2" s="1"/>
  <c r="KN33" i="2" s="1"/>
  <c r="KN34" i="2" s="1"/>
  <c r="KN35" i="2" s="1"/>
  <c r="KN36" i="2" s="1"/>
  <c r="KN37" i="2" s="1"/>
  <c r="KN38" i="2" s="1"/>
  <c r="KN39" i="2" s="1"/>
  <c r="KN40" i="2" s="1"/>
  <c r="KN41" i="2" s="1"/>
  <c r="KN42" i="2" s="1"/>
  <c r="KN43" i="2" s="1"/>
  <c r="KN44" i="2" s="1"/>
  <c r="KN45" i="2" s="1"/>
  <c r="KN46" i="2" s="1"/>
  <c r="KN47" i="2" s="1"/>
  <c r="KN48" i="2" s="1"/>
  <c r="KN49" i="2" s="1"/>
  <c r="KN50" i="2" s="1"/>
  <c r="KN51" i="2" s="1"/>
  <c r="KN52" i="2" s="1"/>
  <c r="KN53" i="2" s="1"/>
  <c r="KN54" i="2" s="1"/>
  <c r="KN55" i="2" s="1"/>
  <c r="KN56" i="2" s="1"/>
  <c r="KN57" i="2" s="1"/>
  <c r="KN58" i="2" s="1"/>
  <c r="KG6" i="2"/>
  <c r="KG7" i="2" s="1"/>
  <c r="KG8" i="2" s="1"/>
  <c r="KG9" i="2" s="1"/>
  <c r="KG10" i="2" s="1"/>
  <c r="KG11" i="2" s="1"/>
  <c r="KG12" i="2" s="1"/>
  <c r="KG13" i="2" s="1"/>
  <c r="KG14" i="2" s="1"/>
  <c r="KG15" i="2" s="1"/>
  <c r="KG16" i="2" s="1"/>
  <c r="KG17" i="2" s="1"/>
  <c r="KG18" i="2" s="1"/>
  <c r="KG19" i="2" s="1"/>
  <c r="KG20" i="2" s="1"/>
  <c r="KG21" i="2" s="1"/>
  <c r="KG22" i="2" s="1"/>
  <c r="KG23" i="2" s="1"/>
  <c r="KG24" i="2" s="1"/>
  <c r="KG25" i="2" s="1"/>
  <c r="KG26" i="2" s="1"/>
  <c r="KG27" i="2" s="1"/>
  <c r="KG28" i="2" s="1"/>
  <c r="KG29" i="2" s="1"/>
  <c r="KG30" i="2" s="1"/>
  <c r="KG31" i="2" s="1"/>
  <c r="KG32" i="2" s="1"/>
  <c r="KG33" i="2" s="1"/>
  <c r="KG34" i="2" s="1"/>
  <c r="KG35" i="2" s="1"/>
  <c r="KG36" i="2" s="1"/>
  <c r="KG37" i="2" s="1"/>
  <c r="KG38" i="2" s="1"/>
  <c r="KG39" i="2" s="1"/>
  <c r="KG40" i="2" s="1"/>
  <c r="KG41" i="2" s="1"/>
  <c r="KG42" i="2" s="1"/>
  <c r="KG43" i="2" s="1"/>
  <c r="KG44" i="2" s="1"/>
  <c r="KG45" i="2" s="1"/>
  <c r="KG46" i="2" s="1"/>
  <c r="KG47" i="2" s="1"/>
  <c r="KG48" i="2" s="1"/>
  <c r="KG49" i="2" s="1"/>
  <c r="KG50" i="2" s="1"/>
  <c r="KG51" i="2" s="1"/>
  <c r="KG52" i="2" s="1"/>
  <c r="KG53" i="2" s="1"/>
  <c r="KG54" i="2" s="1"/>
  <c r="KG55" i="2" s="1"/>
  <c r="KG56" i="2" s="1"/>
  <c r="KG57" i="2" s="1"/>
  <c r="KG58" i="2" s="1"/>
  <c r="JZ6" i="2"/>
  <c r="JZ7" i="2" s="1"/>
  <c r="JZ8" i="2" s="1"/>
  <c r="JZ9" i="2" s="1"/>
  <c r="JZ10" i="2" s="1"/>
  <c r="JZ11" i="2" s="1"/>
  <c r="JZ12" i="2" s="1"/>
  <c r="JZ13" i="2" s="1"/>
  <c r="JZ14" i="2" s="1"/>
  <c r="JZ15" i="2" s="1"/>
  <c r="JZ16" i="2" s="1"/>
  <c r="JZ17" i="2" s="1"/>
  <c r="JZ18" i="2" s="1"/>
  <c r="JZ19" i="2" s="1"/>
  <c r="JZ20" i="2" s="1"/>
  <c r="JZ21" i="2" s="1"/>
  <c r="JZ22" i="2" s="1"/>
  <c r="JZ23" i="2" s="1"/>
  <c r="JZ24" i="2" s="1"/>
  <c r="JZ25" i="2" s="1"/>
  <c r="JZ26" i="2" s="1"/>
  <c r="JZ27" i="2" s="1"/>
  <c r="JZ28" i="2" s="1"/>
  <c r="JZ29" i="2" s="1"/>
  <c r="JZ30" i="2" s="1"/>
  <c r="JZ31" i="2" s="1"/>
  <c r="JZ32" i="2" s="1"/>
  <c r="JZ33" i="2" s="1"/>
  <c r="JZ34" i="2" s="1"/>
  <c r="JZ35" i="2" s="1"/>
  <c r="JZ36" i="2" s="1"/>
  <c r="JZ37" i="2" s="1"/>
  <c r="JZ38" i="2" s="1"/>
  <c r="JZ39" i="2" s="1"/>
  <c r="JZ40" i="2" s="1"/>
  <c r="JZ41" i="2" s="1"/>
  <c r="JZ42" i="2" s="1"/>
  <c r="JZ43" i="2" s="1"/>
  <c r="JZ44" i="2" s="1"/>
  <c r="JZ45" i="2" s="1"/>
  <c r="JZ46" i="2" s="1"/>
  <c r="JZ47" i="2" s="1"/>
  <c r="JZ48" i="2" s="1"/>
  <c r="JZ49" i="2" s="1"/>
  <c r="JZ50" i="2" s="1"/>
  <c r="JZ51" i="2" s="1"/>
  <c r="JZ52" i="2" s="1"/>
  <c r="JZ53" i="2" s="1"/>
  <c r="JZ54" i="2" s="1"/>
  <c r="JZ55" i="2" s="1"/>
  <c r="JZ56" i="2" s="1"/>
  <c r="JZ57" i="2" s="1"/>
  <c r="JZ58" i="2" s="1"/>
  <c r="JS6" i="2"/>
  <c r="JS7" i="2" s="1"/>
  <c r="JS8" i="2" s="1"/>
  <c r="JS9" i="2" s="1"/>
  <c r="JS10" i="2" s="1"/>
  <c r="JS11" i="2" s="1"/>
  <c r="JS12" i="2" s="1"/>
  <c r="JS13" i="2" s="1"/>
  <c r="JS14" i="2" s="1"/>
  <c r="JS15" i="2" s="1"/>
  <c r="JS16" i="2" s="1"/>
  <c r="JS17" i="2" s="1"/>
  <c r="JS18" i="2" s="1"/>
  <c r="JS19" i="2" s="1"/>
  <c r="JS20" i="2" s="1"/>
  <c r="JS21" i="2" s="1"/>
  <c r="JS22" i="2" s="1"/>
  <c r="JS23" i="2" s="1"/>
  <c r="JS24" i="2" s="1"/>
  <c r="JS25" i="2" s="1"/>
  <c r="JS26" i="2" s="1"/>
  <c r="JS27" i="2" s="1"/>
  <c r="JS28" i="2" s="1"/>
  <c r="JS29" i="2" s="1"/>
  <c r="JS30" i="2" s="1"/>
  <c r="JS31" i="2" s="1"/>
  <c r="JS32" i="2" s="1"/>
  <c r="JS33" i="2" s="1"/>
  <c r="JS34" i="2" s="1"/>
  <c r="JS35" i="2" s="1"/>
  <c r="JS36" i="2" s="1"/>
  <c r="JS37" i="2" s="1"/>
  <c r="JS38" i="2" s="1"/>
  <c r="JS39" i="2" s="1"/>
  <c r="JS40" i="2" s="1"/>
  <c r="JS41" i="2" s="1"/>
  <c r="JS42" i="2" s="1"/>
  <c r="JS43" i="2" s="1"/>
  <c r="JS44" i="2" s="1"/>
  <c r="JS45" i="2" s="1"/>
  <c r="JS46" i="2" s="1"/>
  <c r="JS47" i="2" s="1"/>
  <c r="JS48" i="2" s="1"/>
  <c r="JS49" i="2" s="1"/>
  <c r="JS50" i="2" s="1"/>
  <c r="JS51" i="2" s="1"/>
  <c r="JS52" i="2" s="1"/>
  <c r="JS53" i="2" s="1"/>
  <c r="JS54" i="2" s="1"/>
  <c r="JS55" i="2" s="1"/>
  <c r="JS56" i="2" s="1"/>
  <c r="JS57" i="2" s="1"/>
  <c r="JS58" i="2" s="1"/>
  <c r="JL6" i="2"/>
  <c r="JL7" i="2" s="1"/>
  <c r="JL8" i="2" s="1"/>
  <c r="JL9" i="2" s="1"/>
  <c r="JL10" i="2" s="1"/>
  <c r="JL11" i="2" s="1"/>
  <c r="JL12" i="2" s="1"/>
  <c r="JL13" i="2" s="1"/>
  <c r="JL14" i="2" s="1"/>
  <c r="JL15" i="2" s="1"/>
  <c r="JL16" i="2" s="1"/>
  <c r="JL17" i="2" s="1"/>
  <c r="JL18" i="2" s="1"/>
  <c r="JL19" i="2" s="1"/>
  <c r="JL20" i="2" s="1"/>
  <c r="JL21" i="2" s="1"/>
  <c r="JL22" i="2" s="1"/>
  <c r="JL23" i="2" s="1"/>
  <c r="JL24" i="2" s="1"/>
  <c r="JL25" i="2" s="1"/>
  <c r="JL26" i="2" s="1"/>
  <c r="JL27" i="2" s="1"/>
  <c r="JL28" i="2" s="1"/>
  <c r="JL29" i="2" s="1"/>
  <c r="JL30" i="2" s="1"/>
  <c r="JL31" i="2" s="1"/>
  <c r="JL32" i="2" s="1"/>
  <c r="JL33" i="2" s="1"/>
  <c r="JL34" i="2" s="1"/>
  <c r="JL35" i="2" s="1"/>
  <c r="JL36" i="2" s="1"/>
  <c r="JL37" i="2" s="1"/>
  <c r="JL38" i="2" s="1"/>
  <c r="JL39" i="2" s="1"/>
  <c r="JL40" i="2" s="1"/>
  <c r="JL41" i="2" s="1"/>
  <c r="JL42" i="2" s="1"/>
  <c r="JL43" i="2" s="1"/>
  <c r="JE6" i="2"/>
  <c r="JE7" i="2" s="1"/>
  <c r="JE8" i="2" s="1"/>
  <c r="JE9" i="2" s="1"/>
  <c r="JE10" i="2" s="1"/>
  <c r="JE11" i="2" s="1"/>
  <c r="JE12" i="2" s="1"/>
  <c r="JE13" i="2" s="1"/>
  <c r="JE14" i="2" s="1"/>
  <c r="JE15" i="2" s="1"/>
  <c r="JE16" i="2" s="1"/>
  <c r="JE17" i="2" s="1"/>
  <c r="JE18" i="2" s="1"/>
  <c r="JE19" i="2" s="1"/>
  <c r="JE20" i="2" s="1"/>
  <c r="JE21" i="2" s="1"/>
  <c r="JE22" i="2" s="1"/>
  <c r="JE23" i="2" s="1"/>
  <c r="JE24" i="2" s="1"/>
  <c r="JE25" i="2" s="1"/>
  <c r="JE26" i="2" s="1"/>
  <c r="JE27" i="2" s="1"/>
  <c r="JE28" i="2" s="1"/>
  <c r="JE29" i="2" s="1"/>
  <c r="JE30" i="2" s="1"/>
  <c r="JE31" i="2" s="1"/>
  <c r="JE32" i="2" s="1"/>
  <c r="JE33" i="2" s="1"/>
  <c r="JE34" i="2" s="1"/>
  <c r="JE35" i="2" s="1"/>
  <c r="JE36" i="2" s="1"/>
  <c r="JE37" i="2" s="1"/>
  <c r="JE38" i="2" s="1"/>
  <c r="JE39" i="2" s="1"/>
  <c r="JE40" i="2" s="1"/>
  <c r="JE41" i="2" s="1"/>
  <c r="JE42" i="2" s="1"/>
  <c r="JE43" i="2" s="1"/>
  <c r="IX6" i="2"/>
  <c r="IX7" i="2" s="1"/>
  <c r="IX8" i="2" s="1"/>
  <c r="IX9" i="2" s="1"/>
  <c r="IX10" i="2" s="1"/>
  <c r="IX11" i="2" s="1"/>
  <c r="IX12" i="2" s="1"/>
  <c r="IX13" i="2" s="1"/>
  <c r="IX14" i="2" s="1"/>
  <c r="IX15" i="2" s="1"/>
  <c r="IX16" i="2" s="1"/>
  <c r="IX17" i="2" s="1"/>
  <c r="IX18" i="2" s="1"/>
  <c r="IX19" i="2" s="1"/>
  <c r="IX20" i="2" s="1"/>
  <c r="IX21" i="2" s="1"/>
  <c r="IX22" i="2" s="1"/>
  <c r="IX23" i="2" s="1"/>
  <c r="IX24" i="2" s="1"/>
  <c r="IX25" i="2" s="1"/>
  <c r="IX26" i="2" s="1"/>
  <c r="IX27" i="2" s="1"/>
  <c r="IX28" i="2" s="1"/>
  <c r="IX29" i="2" s="1"/>
  <c r="IX30" i="2" s="1"/>
  <c r="IX31" i="2" s="1"/>
  <c r="IX32" i="2" s="1"/>
  <c r="IX33" i="2" s="1"/>
  <c r="IX34" i="2" s="1"/>
  <c r="IX35" i="2" s="1"/>
  <c r="IX36" i="2" s="1"/>
  <c r="IX37" i="2" s="1"/>
  <c r="IX38" i="2" s="1"/>
  <c r="IX39" i="2" s="1"/>
  <c r="IX40" i="2" s="1"/>
  <c r="IX41" i="2" s="1"/>
  <c r="IX42" i="2" s="1"/>
  <c r="IX43" i="2" s="1"/>
  <c r="IQ6" i="2"/>
  <c r="IQ7" i="2" s="1"/>
  <c r="IQ8" i="2" s="1"/>
  <c r="IQ9" i="2" s="1"/>
  <c r="IQ10" i="2" s="1"/>
  <c r="IQ11" i="2" s="1"/>
  <c r="IQ12" i="2" s="1"/>
  <c r="IQ13" i="2" s="1"/>
  <c r="IQ14" i="2" s="1"/>
  <c r="IQ15" i="2" s="1"/>
  <c r="IQ16" i="2" s="1"/>
  <c r="IQ17" i="2" s="1"/>
  <c r="IQ18" i="2" s="1"/>
  <c r="IQ19" i="2" s="1"/>
  <c r="IQ20" i="2" s="1"/>
  <c r="IQ21" i="2" s="1"/>
  <c r="IQ22" i="2" s="1"/>
  <c r="IQ23" i="2" s="1"/>
  <c r="IQ24" i="2" s="1"/>
  <c r="IQ25" i="2" s="1"/>
  <c r="IQ26" i="2" s="1"/>
  <c r="IQ27" i="2" s="1"/>
  <c r="IQ28" i="2" s="1"/>
  <c r="IQ29" i="2" s="1"/>
  <c r="IQ30" i="2" s="1"/>
  <c r="IQ31" i="2" s="1"/>
  <c r="IQ32" i="2" s="1"/>
  <c r="IQ33" i="2" s="1"/>
  <c r="IQ34" i="2" s="1"/>
  <c r="IQ35" i="2" s="1"/>
  <c r="IQ36" i="2" s="1"/>
  <c r="IQ37" i="2" s="1"/>
  <c r="IQ38" i="2" s="1"/>
  <c r="IQ39" i="2" s="1"/>
  <c r="IQ40" i="2" s="1"/>
  <c r="IQ41" i="2" s="1"/>
  <c r="IQ42" i="2" s="1"/>
  <c r="IQ43" i="2" s="1"/>
  <c r="IJ6" i="2"/>
  <c r="IJ7" i="2" s="1"/>
  <c r="IJ8" i="2" s="1"/>
  <c r="IJ9" i="2" s="1"/>
  <c r="IJ10" i="2" s="1"/>
  <c r="IJ11" i="2" s="1"/>
  <c r="IJ12" i="2" s="1"/>
  <c r="IJ13" i="2" s="1"/>
  <c r="IJ14" i="2" s="1"/>
  <c r="IJ15" i="2" s="1"/>
  <c r="IJ16" i="2" s="1"/>
  <c r="IJ17" i="2" s="1"/>
  <c r="IJ18" i="2" s="1"/>
  <c r="IJ19" i="2" s="1"/>
  <c r="IJ20" i="2" s="1"/>
  <c r="IJ21" i="2" s="1"/>
  <c r="IJ22" i="2" s="1"/>
  <c r="IJ23" i="2" s="1"/>
  <c r="IJ24" i="2" s="1"/>
  <c r="IJ25" i="2" s="1"/>
  <c r="IJ26" i="2" s="1"/>
  <c r="IJ27" i="2" s="1"/>
  <c r="IJ28" i="2" s="1"/>
  <c r="IJ29" i="2" s="1"/>
  <c r="IJ30" i="2" s="1"/>
  <c r="IJ31" i="2" s="1"/>
  <c r="IJ32" i="2" s="1"/>
  <c r="IJ33" i="2" s="1"/>
  <c r="IJ34" i="2" s="1"/>
  <c r="IJ35" i="2" s="1"/>
  <c r="IJ36" i="2" s="1"/>
  <c r="IJ37" i="2" s="1"/>
  <c r="IJ38" i="2" s="1"/>
  <c r="IJ39" i="2" s="1"/>
  <c r="IJ40" i="2" s="1"/>
  <c r="IJ41" i="2" s="1"/>
  <c r="IJ42" i="2" s="1"/>
  <c r="IJ43" i="2" s="1"/>
  <c r="IC6" i="2"/>
  <c r="IC7" i="2" s="1"/>
  <c r="IC8" i="2" s="1"/>
  <c r="IC9" i="2" s="1"/>
  <c r="IC10" i="2" s="1"/>
  <c r="IC11" i="2" s="1"/>
  <c r="IC12" i="2" s="1"/>
  <c r="IC13" i="2" s="1"/>
  <c r="IC14" i="2" s="1"/>
  <c r="IC15" i="2" s="1"/>
  <c r="IC16" i="2" s="1"/>
  <c r="IC17" i="2" s="1"/>
  <c r="IC18" i="2" s="1"/>
  <c r="IC19" i="2" s="1"/>
  <c r="IC20" i="2" s="1"/>
  <c r="IC21" i="2" s="1"/>
  <c r="IC22" i="2" s="1"/>
  <c r="IC23" i="2" s="1"/>
  <c r="IC24" i="2" s="1"/>
  <c r="IC25" i="2" s="1"/>
  <c r="IC26" i="2" s="1"/>
  <c r="IC27" i="2" s="1"/>
  <c r="IC28" i="2" s="1"/>
  <c r="IC29" i="2" s="1"/>
  <c r="IC30" i="2" s="1"/>
  <c r="IC31" i="2" s="1"/>
  <c r="IC32" i="2" s="1"/>
  <c r="IC33" i="2" s="1"/>
  <c r="IC34" i="2" s="1"/>
  <c r="IC35" i="2" s="1"/>
  <c r="IC36" i="2" s="1"/>
  <c r="IC37" i="2" s="1"/>
  <c r="IC38" i="2" s="1"/>
  <c r="IC39" i="2" s="1"/>
  <c r="IC40" i="2" s="1"/>
  <c r="IC41" i="2" s="1"/>
  <c r="IC42" i="2" s="1"/>
  <c r="IC43" i="2" s="1"/>
  <c r="HV6" i="2"/>
  <c r="HV7" i="2" s="1"/>
  <c r="HV8" i="2" s="1"/>
  <c r="HV9" i="2" s="1"/>
  <c r="HV10" i="2" s="1"/>
  <c r="HV11" i="2" s="1"/>
  <c r="HV12" i="2" s="1"/>
  <c r="HV13" i="2" s="1"/>
  <c r="HV14" i="2" s="1"/>
  <c r="HV15" i="2" s="1"/>
  <c r="HV16" i="2" s="1"/>
  <c r="HV17" i="2" s="1"/>
  <c r="HV18" i="2" s="1"/>
  <c r="HV19" i="2" s="1"/>
  <c r="HV20" i="2" s="1"/>
  <c r="HV21" i="2" s="1"/>
  <c r="HV22" i="2" s="1"/>
  <c r="HV23" i="2" s="1"/>
  <c r="HV24" i="2" s="1"/>
  <c r="HV25" i="2" s="1"/>
  <c r="HV26" i="2" s="1"/>
  <c r="HV27" i="2" s="1"/>
  <c r="HV28" i="2" s="1"/>
  <c r="HV29" i="2" s="1"/>
  <c r="HV30" i="2" s="1"/>
  <c r="HV31" i="2" s="1"/>
  <c r="HV32" i="2" s="1"/>
  <c r="HV33" i="2" s="1"/>
  <c r="HV34" i="2" s="1"/>
  <c r="HV35" i="2" s="1"/>
  <c r="HV36" i="2" s="1"/>
  <c r="HV37" i="2" s="1"/>
  <c r="HV38" i="2" s="1"/>
  <c r="HV39" i="2" s="1"/>
  <c r="HV40" i="2" s="1"/>
  <c r="HV41" i="2" s="1"/>
  <c r="HV42" i="2" s="1"/>
  <c r="HV43" i="2" s="1"/>
  <c r="HO6" i="2"/>
  <c r="HO7" i="2" s="1"/>
  <c r="HO8" i="2" s="1"/>
  <c r="HO9" i="2" s="1"/>
  <c r="HO10" i="2" s="1"/>
  <c r="HO11" i="2" s="1"/>
  <c r="HO12" i="2" s="1"/>
  <c r="HO13" i="2" s="1"/>
  <c r="HO14" i="2" s="1"/>
  <c r="HO15" i="2" s="1"/>
  <c r="HO16" i="2" s="1"/>
  <c r="HO17" i="2" s="1"/>
  <c r="HO18" i="2" s="1"/>
  <c r="HO19" i="2" s="1"/>
  <c r="HO20" i="2" s="1"/>
  <c r="HO21" i="2" s="1"/>
  <c r="HO22" i="2" s="1"/>
  <c r="HO23" i="2" s="1"/>
  <c r="HO24" i="2" s="1"/>
  <c r="HO25" i="2" s="1"/>
  <c r="HO26" i="2" s="1"/>
  <c r="HO27" i="2" s="1"/>
  <c r="HO28" i="2" s="1"/>
  <c r="HO29" i="2" s="1"/>
  <c r="HO30" i="2" s="1"/>
  <c r="HO31" i="2" s="1"/>
  <c r="HO32" i="2" s="1"/>
  <c r="HO33" i="2" s="1"/>
  <c r="HO34" i="2" s="1"/>
  <c r="HO35" i="2" s="1"/>
  <c r="HO36" i="2" s="1"/>
  <c r="HO37" i="2" s="1"/>
  <c r="HO38" i="2" s="1"/>
  <c r="HO39" i="2" s="1"/>
  <c r="HO40" i="2" s="1"/>
  <c r="HO41" i="2" s="1"/>
  <c r="HO42" i="2" s="1"/>
  <c r="HO43" i="2" s="1"/>
  <c r="HH6" i="2"/>
  <c r="HH7" i="2" s="1"/>
  <c r="HH8" i="2" s="1"/>
  <c r="HH9" i="2" s="1"/>
  <c r="HH10" i="2" s="1"/>
  <c r="HH11" i="2" s="1"/>
  <c r="HH12" i="2" s="1"/>
  <c r="HH13" i="2" s="1"/>
  <c r="HH14" i="2" s="1"/>
  <c r="HH15" i="2" s="1"/>
  <c r="HH16" i="2" s="1"/>
  <c r="HH17" i="2" s="1"/>
  <c r="HH18" i="2" s="1"/>
  <c r="HH19" i="2" s="1"/>
  <c r="HH20" i="2" s="1"/>
  <c r="HH21" i="2" s="1"/>
  <c r="HH22" i="2" s="1"/>
  <c r="HH23" i="2" s="1"/>
  <c r="HH24" i="2" s="1"/>
  <c r="HH25" i="2" s="1"/>
  <c r="HH26" i="2" s="1"/>
  <c r="HH27" i="2" s="1"/>
  <c r="HH28" i="2" s="1"/>
  <c r="HH29" i="2" s="1"/>
  <c r="HH30" i="2" s="1"/>
  <c r="HH31" i="2" s="1"/>
  <c r="HH32" i="2" s="1"/>
  <c r="HH33" i="2" s="1"/>
  <c r="HH34" i="2" s="1"/>
  <c r="HH35" i="2" s="1"/>
  <c r="HH36" i="2" s="1"/>
  <c r="HH37" i="2" s="1"/>
  <c r="HH38" i="2" s="1"/>
  <c r="HH39" i="2" s="1"/>
  <c r="HH40" i="2" s="1"/>
  <c r="HH41" i="2" s="1"/>
  <c r="HH42" i="2" s="1"/>
  <c r="HH43" i="2" s="1"/>
  <c r="HA6" i="2"/>
  <c r="HA7" i="2" s="1"/>
  <c r="HA8" i="2" s="1"/>
  <c r="HA9" i="2" s="1"/>
  <c r="HA10" i="2" s="1"/>
  <c r="HA11" i="2" s="1"/>
  <c r="HA12" i="2" s="1"/>
  <c r="HA13" i="2" s="1"/>
  <c r="HA14" i="2" s="1"/>
  <c r="HA15" i="2" s="1"/>
  <c r="HA16" i="2" s="1"/>
  <c r="HA17" i="2" s="1"/>
  <c r="HA18" i="2" s="1"/>
  <c r="HA19" i="2" s="1"/>
  <c r="HA20" i="2" s="1"/>
  <c r="HA21" i="2" s="1"/>
  <c r="HA22" i="2" s="1"/>
  <c r="HA23" i="2" s="1"/>
  <c r="HA24" i="2" s="1"/>
  <c r="HA25" i="2" s="1"/>
  <c r="HA26" i="2" s="1"/>
  <c r="HA27" i="2" s="1"/>
  <c r="HA28" i="2" s="1"/>
  <c r="HA29" i="2" s="1"/>
  <c r="HA30" i="2" s="1"/>
  <c r="HA31" i="2" s="1"/>
  <c r="HA32" i="2" s="1"/>
  <c r="HA33" i="2" s="1"/>
  <c r="HA34" i="2" s="1"/>
  <c r="HA35" i="2" s="1"/>
  <c r="HA36" i="2" s="1"/>
  <c r="HA37" i="2" s="1"/>
  <c r="HA38" i="2" s="1"/>
  <c r="HA39" i="2" s="1"/>
  <c r="HA40" i="2" s="1"/>
  <c r="HA41" i="2" s="1"/>
  <c r="HA42" i="2" s="1"/>
  <c r="HA43" i="2" s="1"/>
  <c r="GT6" i="2"/>
  <c r="GT7" i="2" s="1"/>
  <c r="GT8" i="2" s="1"/>
  <c r="GT9" i="2" s="1"/>
  <c r="GT10" i="2" s="1"/>
  <c r="GT11" i="2" s="1"/>
  <c r="GT12" i="2" s="1"/>
  <c r="GT13" i="2" s="1"/>
  <c r="GT14" i="2" s="1"/>
  <c r="GT15" i="2" s="1"/>
  <c r="GT16" i="2" s="1"/>
  <c r="GT17" i="2" s="1"/>
  <c r="GT18" i="2" s="1"/>
  <c r="GT19" i="2" s="1"/>
  <c r="GT20" i="2" s="1"/>
  <c r="GT21" i="2" s="1"/>
  <c r="GT22" i="2" s="1"/>
  <c r="GT23" i="2" s="1"/>
  <c r="GT24" i="2" s="1"/>
  <c r="GT25" i="2" s="1"/>
  <c r="GT26" i="2" s="1"/>
  <c r="GT27" i="2" s="1"/>
  <c r="GT28" i="2" s="1"/>
  <c r="GT29" i="2" s="1"/>
  <c r="GT30" i="2" s="1"/>
  <c r="GT31" i="2" s="1"/>
  <c r="GT32" i="2" s="1"/>
  <c r="GT33" i="2" s="1"/>
  <c r="GT34" i="2" s="1"/>
  <c r="GT35" i="2" s="1"/>
  <c r="GT36" i="2" s="1"/>
  <c r="GT37" i="2" s="1"/>
  <c r="GT38" i="2" s="1"/>
  <c r="GT39" i="2" s="1"/>
  <c r="GT40" i="2" s="1"/>
  <c r="GT41" i="2" s="1"/>
  <c r="GT42" i="2" s="1"/>
  <c r="GT43" i="2" s="1"/>
  <c r="GM6" i="2"/>
  <c r="GM7" i="2" s="1"/>
  <c r="GM8" i="2" s="1"/>
  <c r="GM9" i="2" s="1"/>
  <c r="GM10" i="2" s="1"/>
  <c r="GM11" i="2" s="1"/>
  <c r="GM12" i="2" s="1"/>
  <c r="GM13" i="2" s="1"/>
  <c r="GM14" i="2" s="1"/>
  <c r="GM15" i="2" s="1"/>
  <c r="GM16" i="2" s="1"/>
  <c r="GM17" i="2" s="1"/>
  <c r="GM18" i="2" s="1"/>
  <c r="GM19" i="2" s="1"/>
  <c r="GM20" i="2" s="1"/>
  <c r="GM21" i="2" s="1"/>
  <c r="GM22" i="2" s="1"/>
  <c r="GM23" i="2" s="1"/>
  <c r="GM24" i="2" s="1"/>
  <c r="GM25" i="2" s="1"/>
  <c r="GM26" i="2" s="1"/>
  <c r="GM27" i="2" s="1"/>
  <c r="GM28" i="2" s="1"/>
  <c r="GM29" i="2" s="1"/>
  <c r="GM30" i="2" s="1"/>
  <c r="GM31" i="2" s="1"/>
  <c r="GM32" i="2" s="1"/>
  <c r="GM33" i="2" s="1"/>
  <c r="GM34" i="2" s="1"/>
  <c r="GM35" i="2" s="1"/>
  <c r="GM36" i="2" s="1"/>
  <c r="GM37" i="2" s="1"/>
  <c r="GM38" i="2" s="1"/>
  <c r="GM39" i="2" s="1"/>
  <c r="GM40" i="2" s="1"/>
  <c r="GM41" i="2" s="1"/>
  <c r="GM42" i="2" s="1"/>
  <c r="GM43" i="2" s="1"/>
  <c r="GF6" i="2"/>
  <c r="GF7" i="2" s="1"/>
  <c r="GF8" i="2" s="1"/>
  <c r="GF9" i="2" s="1"/>
  <c r="GF10" i="2" s="1"/>
  <c r="GF11" i="2" s="1"/>
  <c r="GF12" i="2" s="1"/>
  <c r="GF13" i="2" s="1"/>
  <c r="GF14" i="2" s="1"/>
  <c r="GF15" i="2" s="1"/>
  <c r="GF16" i="2" s="1"/>
  <c r="GF17" i="2" s="1"/>
  <c r="GF18" i="2" s="1"/>
  <c r="GF19" i="2" s="1"/>
  <c r="GF20" i="2" s="1"/>
  <c r="GF21" i="2" s="1"/>
  <c r="GF22" i="2" s="1"/>
  <c r="GF23" i="2" s="1"/>
  <c r="GF24" i="2" s="1"/>
  <c r="GF25" i="2" s="1"/>
  <c r="GF26" i="2" s="1"/>
  <c r="GF27" i="2" s="1"/>
  <c r="GF28" i="2" s="1"/>
  <c r="GF29" i="2" s="1"/>
  <c r="GF30" i="2" s="1"/>
  <c r="GF31" i="2" s="1"/>
  <c r="GF32" i="2" s="1"/>
  <c r="GF33" i="2" s="1"/>
  <c r="GF34" i="2" s="1"/>
  <c r="GF35" i="2" s="1"/>
  <c r="GF36" i="2" s="1"/>
  <c r="GF37" i="2" s="1"/>
  <c r="GF38" i="2" s="1"/>
  <c r="GF39" i="2" s="1"/>
  <c r="GF40" i="2" s="1"/>
  <c r="GF41" i="2" s="1"/>
  <c r="GF42" i="2" s="1"/>
  <c r="GF43" i="2" s="1"/>
  <c r="FK6" i="2"/>
  <c r="FK7" i="2" s="1"/>
  <c r="FK8" i="2" s="1"/>
  <c r="FK9" i="2" s="1"/>
  <c r="FK10" i="2" s="1"/>
  <c r="FK11" i="2" s="1"/>
  <c r="FK12" i="2" s="1"/>
  <c r="FK13" i="2" s="1"/>
  <c r="FK14" i="2" s="1"/>
  <c r="FK15" i="2" s="1"/>
  <c r="FK16" i="2" s="1"/>
  <c r="FK17" i="2" s="1"/>
  <c r="FK18" i="2" s="1"/>
  <c r="FK19" i="2" s="1"/>
  <c r="FK20" i="2" s="1"/>
  <c r="FK21" i="2" s="1"/>
  <c r="FK22" i="2" s="1"/>
  <c r="FK23" i="2" s="1"/>
  <c r="FK24" i="2" s="1"/>
  <c r="FK25" i="2" s="1"/>
  <c r="FK26" i="2" s="1"/>
  <c r="FK27" i="2" s="1"/>
  <c r="FK28" i="2" s="1"/>
  <c r="FK29" i="2" s="1"/>
  <c r="FK30" i="2" s="1"/>
  <c r="FK31" i="2" s="1"/>
  <c r="FK32" i="2" s="1"/>
  <c r="FK33" i="2" s="1"/>
  <c r="FK34" i="2" s="1"/>
  <c r="FK35" i="2" s="1"/>
  <c r="FK36" i="2" s="1"/>
  <c r="FK37" i="2" s="1"/>
  <c r="FK38" i="2" s="1"/>
  <c r="FK39" i="2" s="1"/>
  <c r="FK40" i="2" s="1"/>
  <c r="FK41" i="2" s="1"/>
  <c r="FK42" i="2" s="1"/>
  <c r="FK43" i="2" s="1"/>
  <c r="FK44" i="2" s="1"/>
  <c r="FK45" i="2" s="1"/>
  <c r="FK46" i="2" s="1"/>
  <c r="FK47" i="2" s="1"/>
  <c r="FK48" i="2" s="1"/>
  <c r="FK49" i="2" s="1"/>
  <c r="FK50" i="2" s="1"/>
  <c r="FK51" i="2" s="1"/>
  <c r="FK52" i="2" s="1"/>
  <c r="FK53" i="2" s="1"/>
  <c r="FK54" i="2" s="1"/>
  <c r="FK55" i="2" s="1"/>
  <c r="FK56" i="2" s="1"/>
  <c r="FK57" i="2" s="1"/>
  <c r="FK58" i="2" s="1"/>
  <c r="FK59" i="2" s="1"/>
  <c r="FK60" i="2" s="1"/>
  <c r="FK61" i="2" s="1"/>
  <c r="FK62" i="2" s="1"/>
  <c r="FK63" i="2" s="1"/>
  <c r="FK64" i="2" s="1"/>
  <c r="FK65" i="2" s="1"/>
  <c r="FK66" i="2" s="1"/>
  <c r="FK67" i="2" s="1"/>
  <c r="FK68" i="2" s="1"/>
  <c r="FK69" i="2" s="1"/>
  <c r="FK70" i="2" s="1"/>
  <c r="FK71" i="2" s="1"/>
  <c r="FK72" i="2" s="1"/>
  <c r="FD6" i="2"/>
  <c r="FD7" i="2" s="1"/>
  <c r="FD8" i="2" s="1"/>
  <c r="FD9" i="2" s="1"/>
  <c r="FD10" i="2" s="1"/>
  <c r="FD11" i="2" s="1"/>
  <c r="FD12" i="2" s="1"/>
  <c r="FD13" i="2" s="1"/>
  <c r="FD14" i="2" s="1"/>
  <c r="FD15" i="2" s="1"/>
  <c r="FD16" i="2" s="1"/>
  <c r="FD17" i="2" s="1"/>
  <c r="FD18" i="2" s="1"/>
  <c r="FD19" i="2" s="1"/>
  <c r="FD20" i="2" s="1"/>
  <c r="FD21" i="2" s="1"/>
  <c r="FD22" i="2" s="1"/>
  <c r="FD23" i="2" s="1"/>
  <c r="FD24" i="2" s="1"/>
  <c r="FD25" i="2" s="1"/>
  <c r="FD26" i="2" s="1"/>
  <c r="FD27" i="2" s="1"/>
  <c r="FD28" i="2" s="1"/>
  <c r="FD29" i="2" s="1"/>
  <c r="FD30" i="2" s="1"/>
  <c r="FD31" i="2" s="1"/>
  <c r="FD32" i="2" s="1"/>
  <c r="FD33" i="2" s="1"/>
  <c r="FD34" i="2" s="1"/>
  <c r="FD35" i="2" s="1"/>
  <c r="FD36" i="2" s="1"/>
  <c r="FD37" i="2" s="1"/>
  <c r="FD38" i="2" s="1"/>
  <c r="FD39" i="2" s="1"/>
  <c r="FD40" i="2" s="1"/>
  <c r="FD41" i="2" s="1"/>
  <c r="FD42" i="2" s="1"/>
  <c r="FD43" i="2" s="1"/>
  <c r="EP6" i="2"/>
  <c r="EP7" i="2" s="1"/>
  <c r="EP8" i="2" s="1"/>
  <c r="EP9" i="2" s="1"/>
  <c r="EP10" i="2" s="1"/>
  <c r="EP11" i="2" s="1"/>
  <c r="EP12" i="2" s="1"/>
  <c r="EP13" i="2" s="1"/>
  <c r="EP14" i="2" s="1"/>
  <c r="EP15" i="2" s="1"/>
  <c r="EP16" i="2" s="1"/>
  <c r="EP17" i="2" s="1"/>
  <c r="EP18" i="2" s="1"/>
  <c r="EP19" i="2" s="1"/>
  <c r="EP20" i="2" s="1"/>
  <c r="EP21" i="2" s="1"/>
  <c r="EP22" i="2" s="1"/>
  <c r="EP23" i="2" s="1"/>
  <c r="EP24" i="2" s="1"/>
  <c r="EP25" i="2" s="1"/>
  <c r="EP26" i="2" s="1"/>
  <c r="EP27" i="2" s="1"/>
  <c r="EP28" i="2" s="1"/>
  <c r="EP29" i="2" s="1"/>
  <c r="EP30" i="2" s="1"/>
  <c r="EP31" i="2" s="1"/>
  <c r="EP32" i="2" s="1"/>
  <c r="EP33" i="2" s="1"/>
  <c r="EP34" i="2" s="1"/>
  <c r="EP35" i="2" s="1"/>
  <c r="EP36" i="2" s="1"/>
  <c r="EP37" i="2" s="1"/>
  <c r="EP38" i="2" s="1"/>
  <c r="EP39" i="2" s="1"/>
  <c r="EP40" i="2" s="1"/>
  <c r="EP41" i="2" s="1"/>
  <c r="EP42" i="2" s="1"/>
  <c r="EP43" i="2" s="1"/>
  <c r="EI6" i="2"/>
  <c r="EI7" i="2" s="1"/>
  <c r="EI8" i="2" s="1"/>
  <c r="EI9" i="2" s="1"/>
  <c r="EI10" i="2" s="1"/>
  <c r="EI11" i="2" s="1"/>
  <c r="EI12" i="2" s="1"/>
  <c r="EI13" i="2" s="1"/>
  <c r="EI14" i="2" s="1"/>
  <c r="EI15" i="2" s="1"/>
  <c r="EI16" i="2" s="1"/>
  <c r="EI17" i="2" s="1"/>
  <c r="EI18" i="2" s="1"/>
  <c r="EI19" i="2" s="1"/>
  <c r="EI20" i="2" s="1"/>
  <c r="EI21" i="2" s="1"/>
  <c r="EI22" i="2" s="1"/>
  <c r="EI23" i="2" s="1"/>
  <c r="EI24" i="2" s="1"/>
  <c r="EI25" i="2" s="1"/>
  <c r="EI26" i="2" s="1"/>
  <c r="EI27" i="2" s="1"/>
  <c r="EI28" i="2" s="1"/>
  <c r="EI29" i="2" s="1"/>
  <c r="EI30" i="2" s="1"/>
  <c r="EI31" i="2" s="1"/>
  <c r="EI32" i="2" s="1"/>
  <c r="EI33" i="2" s="1"/>
  <c r="EI34" i="2" s="1"/>
  <c r="EI35" i="2" s="1"/>
  <c r="EI36" i="2" s="1"/>
  <c r="EI37" i="2" s="1"/>
  <c r="EI38" i="2" s="1"/>
  <c r="EI39" i="2" s="1"/>
  <c r="EI40" i="2" s="1"/>
  <c r="EI41" i="2" s="1"/>
  <c r="EI42" i="2" s="1"/>
  <c r="EI43" i="2" s="1"/>
  <c r="EB6" i="2"/>
  <c r="EB7" i="2" s="1"/>
  <c r="EB8" i="2" s="1"/>
  <c r="EB9" i="2" s="1"/>
  <c r="EB10" i="2" s="1"/>
  <c r="EB11" i="2" s="1"/>
  <c r="EB12" i="2" s="1"/>
  <c r="EB13" i="2" s="1"/>
  <c r="EB14" i="2" s="1"/>
  <c r="EB15" i="2" s="1"/>
  <c r="EB16" i="2" s="1"/>
  <c r="EB17" i="2" s="1"/>
  <c r="EB18" i="2" s="1"/>
  <c r="EB19" i="2" s="1"/>
  <c r="EB20" i="2" s="1"/>
  <c r="EB21" i="2" s="1"/>
  <c r="EB22" i="2" s="1"/>
  <c r="EB23" i="2" s="1"/>
  <c r="EB24" i="2" s="1"/>
  <c r="EB25" i="2" s="1"/>
  <c r="EB26" i="2" s="1"/>
  <c r="EB27" i="2" s="1"/>
  <c r="EB28" i="2" s="1"/>
  <c r="EB29" i="2" s="1"/>
  <c r="EB30" i="2" s="1"/>
  <c r="EB31" i="2" s="1"/>
  <c r="EB32" i="2" s="1"/>
  <c r="EB33" i="2" s="1"/>
  <c r="EB34" i="2" s="1"/>
  <c r="EB35" i="2" s="1"/>
  <c r="EB36" i="2" s="1"/>
  <c r="EB37" i="2" s="1"/>
  <c r="EB38" i="2" s="1"/>
  <c r="EB39" i="2" s="1"/>
  <c r="EB40" i="2" s="1"/>
  <c r="EB41" i="2" s="1"/>
  <c r="EB42" i="2" s="1"/>
  <c r="EB43" i="2" s="1"/>
  <c r="DU6" i="2"/>
  <c r="DU7" i="2" s="1"/>
  <c r="DU8" i="2" s="1"/>
  <c r="DU9" i="2" s="1"/>
  <c r="DU10" i="2" s="1"/>
  <c r="DU11" i="2" s="1"/>
  <c r="DU12" i="2" s="1"/>
  <c r="DU13" i="2" s="1"/>
  <c r="DU14" i="2" s="1"/>
  <c r="DU15" i="2" s="1"/>
  <c r="DU16" i="2" s="1"/>
  <c r="DU17" i="2" s="1"/>
  <c r="DU18" i="2" s="1"/>
  <c r="DU19" i="2" s="1"/>
  <c r="DU20" i="2" s="1"/>
  <c r="DU21" i="2" s="1"/>
  <c r="DU22" i="2" s="1"/>
  <c r="DU23" i="2" s="1"/>
  <c r="DU24" i="2" s="1"/>
  <c r="DU25" i="2" s="1"/>
  <c r="DU26" i="2" s="1"/>
  <c r="DU27" i="2" s="1"/>
  <c r="DU28" i="2" s="1"/>
  <c r="DU29" i="2" s="1"/>
  <c r="DU30" i="2" s="1"/>
  <c r="DU31" i="2" s="1"/>
  <c r="DU32" i="2" s="1"/>
  <c r="DU33" i="2" s="1"/>
  <c r="DU34" i="2" s="1"/>
  <c r="DU35" i="2" s="1"/>
  <c r="DU36" i="2" s="1"/>
  <c r="DU37" i="2" s="1"/>
  <c r="DU38" i="2" s="1"/>
  <c r="DU39" i="2" s="1"/>
  <c r="DU40" i="2" s="1"/>
  <c r="DU41" i="2" s="1"/>
  <c r="DU42" i="2" s="1"/>
  <c r="DU43" i="2" s="1"/>
  <c r="DU44" i="2" s="1"/>
  <c r="DU45" i="2" s="1"/>
  <c r="DU46" i="2" s="1"/>
  <c r="DU47" i="2" s="1"/>
  <c r="DU48" i="2" s="1"/>
  <c r="DU49" i="2" s="1"/>
  <c r="DU50" i="2" s="1"/>
  <c r="DU51" i="2" s="1"/>
  <c r="DU52" i="2" s="1"/>
  <c r="DU53" i="2" s="1"/>
  <c r="DU54" i="2" s="1"/>
  <c r="DU55" i="2" s="1"/>
  <c r="DU56" i="2" s="1"/>
  <c r="DU57" i="2" s="1"/>
  <c r="DU58" i="2" s="1"/>
  <c r="DU59" i="2" s="1"/>
  <c r="DU60" i="2" s="1"/>
  <c r="DN6" i="2"/>
  <c r="DN7" i="2" s="1"/>
  <c r="DN8" i="2" s="1"/>
  <c r="DN9" i="2" s="1"/>
  <c r="DN10" i="2" s="1"/>
  <c r="DN11" i="2" s="1"/>
  <c r="DN12" i="2" s="1"/>
  <c r="DN13" i="2" s="1"/>
  <c r="DN14" i="2" s="1"/>
  <c r="DN15" i="2" s="1"/>
  <c r="DN16" i="2" s="1"/>
  <c r="DN17" i="2" s="1"/>
  <c r="DN18" i="2" s="1"/>
  <c r="DN19" i="2" s="1"/>
  <c r="DN20" i="2" s="1"/>
  <c r="DN21" i="2" s="1"/>
  <c r="DN22" i="2" s="1"/>
  <c r="DN23" i="2" s="1"/>
  <c r="DN24" i="2" s="1"/>
  <c r="DN25" i="2" s="1"/>
  <c r="DN26" i="2" s="1"/>
  <c r="DN27" i="2" s="1"/>
  <c r="DN28" i="2" s="1"/>
  <c r="DN29" i="2" s="1"/>
  <c r="DN30" i="2" s="1"/>
  <c r="DN31" i="2" s="1"/>
  <c r="DN32" i="2" s="1"/>
  <c r="DN33" i="2" s="1"/>
  <c r="DN34" i="2" s="1"/>
  <c r="DN35" i="2" s="1"/>
  <c r="DN36" i="2" s="1"/>
  <c r="DN37" i="2" s="1"/>
  <c r="DN38" i="2" s="1"/>
  <c r="DN39" i="2" s="1"/>
  <c r="DN40" i="2" s="1"/>
  <c r="DN41" i="2" s="1"/>
  <c r="DN42" i="2" s="1"/>
  <c r="DN43" i="2" s="1"/>
  <c r="DN44" i="2" s="1"/>
  <c r="DN45" i="2" s="1"/>
  <c r="DN46" i="2" s="1"/>
  <c r="DN47" i="2" s="1"/>
  <c r="DN48" i="2" s="1"/>
  <c r="DN49" i="2" s="1"/>
  <c r="DN50" i="2" s="1"/>
  <c r="DN51" i="2" s="1"/>
  <c r="DN52" i="2" s="1"/>
  <c r="DN53" i="2" s="1"/>
  <c r="DN54" i="2" s="1"/>
  <c r="DN55" i="2" s="1"/>
  <c r="DN56" i="2" s="1"/>
  <c r="DN57" i="2" s="1"/>
  <c r="DN58" i="2" s="1"/>
  <c r="DN59" i="2" s="1"/>
  <c r="DN60" i="2" s="1"/>
  <c r="DN61" i="2" s="1"/>
  <c r="DN62" i="2" s="1"/>
  <c r="DN63" i="2" s="1"/>
  <c r="DN64" i="2" s="1"/>
  <c r="DN65" i="2" s="1"/>
  <c r="DG6" i="2"/>
  <c r="DG7" i="2" s="1"/>
  <c r="DG8" i="2" s="1"/>
  <c r="DG9" i="2" s="1"/>
  <c r="DG10" i="2" s="1"/>
  <c r="DG11" i="2" s="1"/>
  <c r="DG12" i="2" s="1"/>
  <c r="DG13" i="2" s="1"/>
  <c r="DG14" i="2" s="1"/>
  <c r="DG15" i="2" s="1"/>
  <c r="DG16" i="2" s="1"/>
  <c r="DG17" i="2" s="1"/>
  <c r="DG18" i="2" s="1"/>
  <c r="DG19" i="2" s="1"/>
  <c r="DG20" i="2" s="1"/>
  <c r="DG21" i="2" s="1"/>
  <c r="DG22" i="2" s="1"/>
  <c r="DG23" i="2" s="1"/>
  <c r="DG24" i="2" s="1"/>
  <c r="DG25" i="2" s="1"/>
  <c r="DG26" i="2" s="1"/>
  <c r="DG27" i="2" s="1"/>
  <c r="DG28" i="2" s="1"/>
  <c r="DG29" i="2" s="1"/>
  <c r="DG30" i="2" s="1"/>
  <c r="DG31" i="2" s="1"/>
  <c r="DG32" i="2" s="1"/>
  <c r="DG33" i="2" s="1"/>
  <c r="DG34" i="2" s="1"/>
  <c r="DG35" i="2" s="1"/>
  <c r="DG36" i="2" s="1"/>
  <c r="DG37" i="2" s="1"/>
  <c r="DG38" i="2" s="1"/>
  <c r="DG39" i="2" s="1"/>
  <c r="DG40" i="2" s="1"/>
  <c r="DG41" i="2" s="1"/>
  <c r="DG42" i="2" s="1"/>
  <c r="DG43" i="2" s="1"/>
  <c r="CZ6" i="2"/>
  <c r="CZ7" i="2" s="1"/>
  <c r="CZ8" i="2" s="1"/>
  <c r="CZ9" i="2" s="1"/>
  <c r="CS6" i="2"/>
  <c r="CS7" i="2" s="1"/>
  <c r="CS8" i="2" s="1"/>
  <c r="CS9" i="2" s="1"/>
  <c r="CS10" i="2" s="1"/>
  <c r="CS11" i="2" s="1"/>
  <c r="CS12" i="2" s="1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S23" i="2" s="1"/>
  <c r="CS24" i="2" s="1"/>
  <c r="CS25" i="2" s="1"/>
  <c r="CS26" i="2" s="1"/>
  <c r="CS27" i="2" s="1"/>
  <c r="CS28" i="2" s="1"/>
  <c r="CS29" i="2" s="1"/>
  <c r="CS30" i="2" s="1"/>
  <c r="CS31" i="2" s="1"/>
  <c r="CS32" i="2" s="1"/>
  <c r="CS33" i="2" s="1"/>
  <c r="CS34" i="2" s="1"/>
  <c r="CS35" i="2" s="1"/>
  <c r="CS36" i="2" s="1"/>
  <c r="CS37" i="2" s="1"/>
  <c r="CS38" i="2" s="1"/>
  <c r="CS39" i="2" s="1"/>
  <c r="CS40" i="2" s="1"/>
  <c r="CS41" i="2" s="1"/>
  <c r="CS42" i="2" s="1"/>
  <c r="CS43" i="2" s="1"/>
  <c r="CL6" i="2"/>
  <c r="CL7" i="2" s="1"/>
  <c r="CL8" i="2" s="1"/>
  <c r="CL9" i="2" s="1"/>
  <c r="CL10" i="2" s="1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L22" i="2" s="1"/>
  <c r="CL23" i="2" s="1"/>
  <c r="CL24" i="2" s="1"/>
  <c r="CL25" i="2" s="1"/>
  <c r="CL26" i="2" s="1"/>
  <c r="CL27" i="2" s="1"/>
  <c r="CL28" i="2" s="1"/>
  <c r="CL29" i="2" s="1"/>
  <c r="CL30" i="2" s="1"/>
  <c r="CL31" i="2" s="1"/>
  <c r="CL32" i="2" s="1"/>
  <c r="CL33" i="2" s="1"/>
  <c r="CL34" i="2" s="1"/>
  <c r="CL35" i="2" s="1"/>
  <c r="CL36" i="2" s="1"/>
  <c r="CL37" i="2" s="1"/>
  <c r="CL38" i="2" s="1"/>
  <c r="CL39" i="2" s="1"/>
  <c r="CL40" i="2" s="1"/>
  <c r="CL41" i="2" s="1"/>
  <c r="CL42" i="2" s="1"/>
  <c r="CL43" i="2" s="1"/>
  <c r="CE6" i="2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CE18" i="2" s="1"/>
  <c r="CE19" i="2" s="1"/>
  <c r="CE20" i="2" s="1"/>
  <c r="CE21" i="2" s="1"/>
  <c r="CE22" i="2" s="1"/>
  <c r="CE23" i="2" s="1"/>
  <c r="CE24" i="2" s="1"/>
  <c r="CE25" i="2" s="1"/>
  <c r="CE26" i="2" s="1"/>
  <c r="CE27" i="2" s="1"/>
  <c r="CE28" i="2" s="1"/>
  <c r="CE29" i="2" s="1"/>
  <c r="CE30" i="2" s="1"/>
  <c r="CE31" i="2" s="1"/>
  <c r="CE32" i="2" s="1"/>
  <c r="CE33" i="2" s="1"/>
  <c r="CE34" i="2" s="1"/>
  <c r="CE35" i="2" s="1"/>
  <c r="CE36" i="2" s="1"/>
  <c r="CE37" i="2" s="1"/>
  <c r="CE38" i="2" s="1"/>
  <c r="CE39" i="2" s="1"/>
  <c r="CE40" i="2" s="1"/>
  <c r="CE41" i="2" s="1"/>
  <c r="CE42" i="2" s="1"/>
  <c r="CE43" i="2" s="1"/>
  <c r="BX6" i="2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X23" i="2" s="1"/>
  <c r="BX24" i="2" s="1"/>
  <c r="BX25" i="2" s="1"/>
  <c r="BX26" i="2" s="1"/>
  <c r="BX27" i="2" s="1"/>
  <c r="BX28" i="2" s="1"/>
  <c r="BX29" i="2" s="1"/>
  <c r="BX30" i="2" s="1"/>
  <c r="BX31" i="2" s="1"/>
  <c r="BX32" i="2" s="1"/>
  <c r="BX33" i="2" s="1"/>
  <c r="BX34" i="2" s="1"/>
  <c r="BX35" i="2" s="1"/>
  <c r="BX36" i="2" s="1"/>
  <c r="BX37" i="2" s="1"/>
  <c r="BX38" i="2" s="1"/>
  <c r="BX39" i="2" s="1"/>
  <c r="BX40" i="2" s="1"/>
  <c r="BX41" i="2" s="1"/>
  <c r="BX42" i="2" s="1"/>
  <c r="BX43" i="2" s="1"/>
  <c r="BQ6" i="2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Q19" i="2" s="1"/>
  <c r="BQ20" i="2" s="1"/>
  <c r="BQ21" i="2" s="1"/>
  <c r="BQ22" i="2" s="1"/>
  <c r="BQ23" i="2" s="1"/>
  <c r="BQ24" i="2" s="1"/>
  <c r="BQ25" i="2" s="1"/>
  <c r="BQ26" i="2" s="1"/>
  <c r="BQ27" i="2" s="1"/>
  <c r="BQ28" i="2" s="1"/>
  <c r="BQ29" i="2" s="1"/>
  <c r="BQ30" i="2" s="1"/>
  <c r="BQ31" i="2" s="1"/>
  <c r="BQ32" i="2" s="1"/>
  <c r="BQ33" i="2" s="1"/>
  <c r="BQ34" i="2" s="1"/>
  <c r="BQ35" i="2" s="1"/>
  <c r="BQ36" i="2" s="1"/>
  <c r="BQ37" i="2" s="1"/>
  <c r="BQ38" i="2" s="1"/>
  <c r="BQ39" i="2" s="1"/>
  <c r="BQ40" i="2" s="1"/>
  <c r="BQ41" i="2" s="1"/>
  <c r="BQ42" i="2" s="1"/>
  <c r="BQ43" i="2" s="1"/>
  <c r="BJ6" i="2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BJ43" i="2" s="1"/>
  <c r="BC6" i="2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C33" i="2" s="1"/>
  <c r="BC34" i="2" s="1"/>
  <c r="BC35" i="2" s="1"/>
  <c r="BC36" i="2" s="1"/>
  <c r="BC37" i="2" s="1"/>
  <c r="BC38" i="2" s="1"/>
  <c r="BC39" i="2" s="1"/>
  <c r="BC40" i="2" s="1"/>
  <c r="BC41" i="2" s="1"/>
  <c r="BC42" i="2" s="1"/>
  <c r="BC43" i="2" s="1"/>
  <c r="AV6" i="2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O6" i="2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H6" i="2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A6" i="2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CM2" i="2"/>
  <c r="AQ2" i="2"/>
  <c r="AX2" i="2" s="1"/>
  <c r="AJ2" i="2"/>
  <c r="AC2" i="2"/>
  <c r="AZU1" i="2"/>
  <c r="AW1" i="2"/>
  <c r="BD1" i="2" s="1"/>
  <c r="BK1" i="2" s="1"/>
  <c r="BR1" i="2" s="1"/>
  <c r="BY1" i="2" s="1"/>
  <c r="CF2" i="2" s="1"/>
  <c r="CT2" i="2" s="1"/>
  <c r="DA2" i="2" s="1"/>
  <c r="DH2" i="2" s="1"/>
  <c r="DO2" i="2" s="1"/>
  <c r="DV2" i="2" s="1"/>
  <c r="EC2" i="2" s="1"/>
  <c r="EJ2" i="2" s="1"/>
  <c r="EQ2" i="2" s="1"/>
  <c r="EX2" i="2" s="1"/>
  <c r="FE2" i="2" s="1"/>
  <c r="FL2" i="2" s="1"/>
  <c r="FS1" i="2" s="1"/>
  <c r="FZ1" i="2" s="1"/>
  <c r="GG1" i="2" s="1"/>
  <c r="GN1" i="2" s="1"/>
  <c r="GU1" i="2" s="1"/>
  <c r="HB1" i="2" s="1"/>
  <c r="HI1" i="2" s="1"/>
  <c r="HP1" i="2" s="1"/>
  <c r="HW1" i="2" s="1"/>
  <c r="ID2" i="2" s="1"/>
  <c r="IK2" i="2" s="1"/>
  <c r="IR2" i="2" s="1"/>
  <c r="IY2" i="2" s="1"/>
  <c r="JF2" i="2" s="1"/>
  <c r="JM2" i="2" s="1"/>
  <c r="JT2" i="2" s="1"/>
  <c r="KA2" i="2" s="1"/>
  <c r="KH2" i="2" s="1"/>
  <c r="KO2" i="2" s="1"/>
  <c r="KV2" i="2" s="1"/>
  <c r="LC2" i="2" s="1"/>
  <c r="LJ2" i="2" s="1"/>
  <c r="LQ2" i="2" s="1"/>
  <c r="LX2" i="2" s="1"/>
  <c r="ME2" i="2" s="1"/>
  <c r="ML2" i="2" s="1"/>
  <c r="MS2" i="2" s="1"/>
  <c r="MZ2" i="2" s="1"/>
  <c r="NG2" i="2" s="1"/>
  <c r="NN2" i="2" s="1"/>
  <c r="NU2" i="2" s="1"/>
  <c r="OB2" i="2" s="1"/>
  <c r="OI2" i="2" s="1"/>
  <c r="OP2" i="2" s="1"/>
  <c r="OW2" i="2" s="1"/>
  <c r="PD2" i="2" s="1"/>
  <c r="PK2" i="2" s="1"/>
  <c r="PR2" i="2" s="1"/>
  <c r="PY2" i="2" s="1"/>
  <c r="QF2" i="2" s="1"/>
  <c r="QM2" i="2" s="1"/>
  <c r="QT2" i="2" s="1"/>
  <c r="RA2" i="2" s="1"/>
  <c r="RH2" i="2" s="1"/>
  <c r="RO2" i="2" s="1"/>
  <c r="RV2" i="2" s="1"/>
  <c r="SC2" i="2" s="1"/>
  <c r="SJ2" i="2" s="1"/>
  <c r="SQ2" i="2" s="1"/>
  <c r="SX2" i="2" s="1"/>
  <c r="TE2" i="2" s="1"/>
  <c r="TL2" i="2" s="1"/>
  <c r="TS2" i="2" s="1"/>
  <c r="TZ2" i="2" s="1"/>
  <c r="UG2" i="2" s="1"/>
  <c r="UN2" i="2" s="1"/>
  <c r="UU2" i="2" s="1"/>
  <c r="VB2" i="2" s="1"/>
  <c r="VI2" i="2" s="1"/>
  <c r="VP2" i="2" s="1"/>
  <c r="VW2" i="2" s="1"/>
  <c r="WD2" i="2" s="1"/>
  <c r="WK2" i="2" s="1"/>
  <c r="WR2" i="2" s="1"/>
  <c r="WY2" i="2" s="1"/>
  <c r="XF2" i="2" s="1"/>
  <c r="XM2" i="2" s="1"/>
  <c r="XT2" i="2" s="1"/>
  <c r="YA2" i="2" s="1"/>
  <c r="YH2" i="2" s="1"/>
  <c r="YO2" i="2" s="1"/>
  <c r="YV2" i="2" s="1"/>
  <c r="ZC2" i="2" s="1"/>
  <c r="ZJ2" i="2" s="1"/>
  <c r="ZQ2" i="2" s="1"/>
  <c r="ZX2" i="2" s="1"/>
  <c r="AAE2" i="2" s="1"/>
  <c r="AAL2" i="2" s="1"/>
  <c r="ABG2" i="2" s="1"/>
  <c r="ABN2" i="2" s="1"/>
  <c r="ABU2" i="2" s="1"/>
  <c r="ACB2" i="2" s="1"/>
  <c r="ACI2" i="2" s="1"/>
  <c r="ACP2" i="2" s="1"/>
  <c r="ACW2" i="2" s="1"/>
  <c r="ADD2" i="2" s="1"/>
  <c r="ADK2" i="2" s="1"/>
  <c r="ADR2" i="2" s="1"/>
  <c r="ADY2" i="2" s="1"/>
  <c r="AET2" i="2" s="1"/>
  <c r="AFA2" i="2" s="1"/>
  <c r="AFH2" i="2" s="1"/>
  <c r="AFO2" i="2" s="1"/>
  <c r="AFV2" i="2" s="1"/>
  <c r="AGC2" i="2" s="1"/>
  <c r="AGJ2" i="2" s="1"/>
  <c r="AGQ2" i="2" s="1"/>
  <c r="AGX2" i="2" s="1"/>
  <c r="AHE2" i="2" s="1"/>
  <c r="AHL2" i="2" s="1"/>
  <c r="AHS2" i="2" s="1"/>
  <c r="AHZ2" i="2" s="1"/>
  <c r="AIG2" i="2" s="1"/>
  <c r="AIN2" i="2" s="1"/>
  <c r="AIU2" i="2" s="1"/>
  <c r="AJB2" i="2" s="1"/>
  <c r="AJI2" i="2" s="1"/>
  <c r="AJP2" i="2" s="1"/>
  <c r="AJW2" i="2" s="1"/>
  <c r="AKD2" i="2" s="1"/>
  <c r="AKK2" i="2" s="1"/>
  <c r="AKR2" i="2" s="1"/>
  <c r="AKY2" i="2" s="1"/>
  <c r="AP1" i="2"/>
  <c r="AI1" i="2"/>
  <c r="J48" i="2" l="1"/>
  <c r="E811" i="1"/>
  <c r="ALM2" i="2"/>
  <c r="ALT2" i="2" s="1"/>
  <c r="AMA2" i="2" s="1"/>
  <c r="AMH2" i="2" s="1"/>
  <c r="AMO2" i="2" s="1"/>
  <c r="AMV2" i="2" s="1"/>
  <c r="ANC2" i="2" s="1"/>
  <c r="ANJ2" i="2" s="1"/>
  <c r="ANQ2" i="2" s="1"/>
  <c r="ANX2" i="2" s="1"/>
  <c r="AOE2" i="2" s="1"/>
  <c r="AOL2" i="2" s="1"/>
  <c r="ALF2" i="2"/>
  <c r="BT2" i="2"/>
  <c r="CA2" i="2" s="1"/>
  <c r="BE2" i="2"/>
  <c r="BL2" i="2" s="1"/>
  <c r="WC43" i="2"/>
  <c r="BA65" i="2" l="1"/>
  <c r="CV2" i="2"/>
  <c r="CO2" i="2"/>
  <c r="CH2" i="2"/>
  <c r="DC2" i="2" s="1"/>
  <c r="AOZ2" i="2"/>
  <c r="APG2" i="2" s="1"/>
  <c r="APN2" i="2" s="1"/>
  <c r="APU2" i="2" s="1"/>
  <c r="AQB2" i="2" s="1"/>
  <c r="AQI2" i="2" s="1"/>
  <c r="AQP2" i="2" s="1"/>
  <c r="AQW2" i="2" s="1"/>
  <c r="ARD2" i="2" s="1"/>
  <c r="ARK2" i="2" s="1"/>
  <c r="ARR2" i="2" s="1"/>
  <c r="ARY2" i="2" s="1"/>
  <c r="ASF2" i="2" s="1"/>
  <c r="ASM2" i="2" s="1"/>
  <c r="AST2" i="2" s="1"/>
  <c r="ATA2" i="2" s="1"/>
  <c r="ATH2" i="2" s="1"/>
  <c r="ATO2" i="2" s="1"/>
  <c r="AUQ2" i="2" s="1"/>
  <c r="AUX2" i="2" s="1"/>
  <c r="AVE2" i="2" s="1"/>
  <c r="AVL2" i="2" s="1"/>
  <c r="AVS2" i="2" s="1"/>
  <c r="AVZ2" i="2" s="1"/>
  <c r="AWG2" i="2" s="1"/>
  <c r="AWN2" i="2" s="1"/>
  <c r="AWU2" i="2" s="1"/>
  <c r="AXB2" i="2" s="1"/>
  <c r="AXI2" i="2" s="1"/>
  <c r="AXP2" i="2" s="1"/>
  <c r="AXW2" i="2" s="1"/>
  <c r="AYD2" i="2" s="1"/>
  <c r="AYK2" i="2" s="1"/>
  <c r="AYR1" i="2" s="1"/>
  <c r="AYY2" i="2" s="1"/>
  <c r="AZF2" i="2" s="1"/>
  <c r="AZM2" i="2" s="1"/>
  <c r="AZT2" i="2" s="1"/>
  <c r="BAA2" i="2" s="1"/>
  <c r="BAH2" i="2" s="1"/>
  <c r="BAO2" i="2" s="1"/>
  <c r="BAV2" i="2" s="1"/>
  <c r="BBC2" i="2" s="1"/>
  <c r="BBJ2" i="2" s="1"/>
  <c r="BBQ2" i="2" s="1"/>
  <c r="BBX2" i="2" s="1"/>
  <c r="BCE2" i="2" s="1"/>
  <c r="BCL2" i="2" s="1"/>
  <c r="BCS2" i="2" s="1"/>
  <c r="BCZ2" i="2" s="1"/>
  <c r="BDG2" i="2" s="1"/>
  <c r="BDN2" i="2" s="1"/>
  <c r="BDU2" i="2" s="1"/>
  <c r="BEB2" i="2" s="1"/>
  <c r="BEI2" i="2" s="1"/>
  <c r="BEP2" i="2" s="1"/>
  <c r="BEW2" i="2" s="1"/>
  <c r="BFD2" i="2" s="1"/>
  <c r="BFK2" i="2" s="1"/>
  <c r="BFR2" i="2" s="1"/>
  <c r="BFY2" i="2" s="1"/>
  <c r="BGF2" i="2" s="1"/>
  <c r="BGM2" i="2" s="1"/>
  <c r="BGT2" i="2" s="1"/>
  <c r="BHA2" i="2" s="1"/>
  <c r="BHH2" i="2" s="1"/>
  <c r="AOS2" i="2"/>
  <c r="EL2" i="2" l="1"/>
  <c r="EE2" i="2"/>
  <c r="DQ2" i="2"/>
  <c r="DJ2" i="2"/>
  <c r="ES2" i="2" s="1"/>
  <c r="FG2" i="2"/>
  <c r="DX2" i="2"/>
  <c r="EZ2" i="2" s="1"/>
  <c r="GI2" i="2" l="1"/>
  <c r="GB2" i="2"/>
  <c r="HD2" i="2" s="1"/>
  <c r="GP2" i="2"/>
  <c r="FN2" i="2"/>
  <c r="HR2" i="2" l="1"/>
  <c r="GW2" i="2"/>
  <c r="FU2" i="2"/>
  <c r="HY2" i="2"/>
  <c r="HK2" i="2"/>
  <c r="NV2" i="2" l="1"/>
  <c r="IF2" i="2"/>
  <c r="OC2" i="2" l="1"/>
  <c r="JN2" i="2"/>
  <c r="OX2" i="2" s="1"/>
  <c r="IT2" i="2"/>
  <c r="IM2" i="2"/>
  <c r="OQ2" i="2" l="1"/>
  <c r="OJ2" i="2"/>
  <c r="NO2" i="2"/>
  <c r="MF2" i="2"/>
  <c r="LY2" i="2"/>
  <c r="LD2" i="2"/>
  <c r="KB2" i="2"/>
  <c r="PE2" i="2" s="1"/>
  <c r="RW2" i="2" s="1"/>
  <c r="JU2" i="2"/>
  <c r="JH2" i="2"/>
  <c r="JA2" i="2"/>
  <c r="NA2" i="2" s="1"/>
  <c r="MT2" i="2"/>
  <c r="NH2" i="2" s="1"/>
  <c r="MM2" i="2"/>
  <c r="LR2" i="2"/>
  <c r="LK2" i="2"/>
  <c r="KW2" i="2"/>
  <c r="PL2" i="2" s="1"/>
  <c r="KP2" i="2"/>
  <c r="KI2" i="2"/>
  <c r="SD2" i="2"/>
  <c r="RP2" i="2"/>
  <c r="SY2" i="2" s="1"/>
  <c r="QN2" i="2"/>
  <c r="UO2" i="2" l="1"/>
  <c r="VC2" i="2" s="1"/>
  <c r="UA2" i="2"/>
  <c r="UV2" i="2" s="1"/>
  <c r="TT2" i="2"/>
  <c r="TF2" i="2"/>
  <c r="RB2" i="2"/>
  <c r="PS2" i="2"/>
  <c r="RI2" i="2"/>
  <c r="QU2" i="2"/>
  <c r="QG2" i="2"/>
  <c r="SR2" i="2" s="1"/>
  <c r="PZ2" i="2"/>
  <c r="TM2" i="2" l="1"/>
  <c r="SK2" i="2"/>
  <c r="UH2" i="2" s="1"/>
  <c r="XU2" i="2"/>
  <c r="XN2" i="2"/>
  <c r="VX2" i="2"/>
  <c r="VJ2" i="2"/>
  <c r="YB2" i="2" l="1"/>
  <c r="VQ2" i="2"/>
  <c r="XG2" i="2"/>
  <c r="WS2" i="2"/>
  <c r="YP2" i="2"/>
  <c r="YI2" i="2"/>
  <c r="ZR2" i="2" l="1"/>
  <c r="ZD2" i="2"/>
  <c r="WZ2" i="2"/>
  <c r="WL2" i="2"/>
  <c r="WE2" i="2"/>
  <c r="ZK2" i="2"/>
  <c r="YW2" i="2"/>
  <c r="ABA2" i="2" l="1"/>
  <c r="ABO2" i="2" s="1"/>
  <c r="ZY2" i="2"/>
  <c r="ABH2" i="2" l="1"/>
  <c r="AAF2" i="2"/>
  <c r="AAM2" i="2" s="1"/>
  <c r="AAT2" i="2" s="1"/>
  <c r="ACC2" i="2"/>
  <c r="ADE2" i="2" s="1"/>
  <c r="AEG2" i="2" s="1"/>
  <c r="ABV2" i="2"/>
  <c r="ACX2" i="2" l="1"/>
  <c r="ACQ2" i="2"/>
  <c r="ADL2" i="2" s="1"/>
  <c r="ACJ2" i="2"/>
  <c r="ADZ2" i="2" l="1"/>
  <c r="ADS2" i="2"/>
  <c r="AGD2" i="2" l="1"/>
  <c r="AGR2" i="2" s="1"/>
  <c r="AHF2" i="2" s="1"/>
  <c r="AEU2" i="2"/>
  <c r="AEN2" i="2"/>
  <c r="AFI2" i="2" l="1"/>
  <c r="AFB2" i="2"/>
  <c r="AFW2" i="2"/>
  <c r="AGK2" i="2" s="1"/>
  <c r="AGY2" i="2" s="1"/>
  <c r="AFP2" i="2"/>
  <c r="AIA2" i="2"/>
  <c r="AIH2" i="2" s="1"/>
  <c r="AHT2" i="2"/>
  <c r="AHM2" i="2"/>
  <c r="AJC2" i="2" l="1"/>
  <c r="AIO2" i="2"/>
  <c r="AIV2" i="2" s="1"/>
  <c r="AJX2" i="2" l="1"/>
  <c r="AJQ2" i="2"/>
  <c r="AJJ2" i="2"/>
  <c r="AKL2" i="2" l="1"/>
  <c r="AKE2" i="2"/>
  <c r="ALG2" i="2"/>
  <c r="AMB2" i="2" s="1"/>
  <c r="AKS2" i="2"/>
  <c r="ALN2" i="2"/>
  <c r="AKZ2" i="2"/>
  <c r="AMI2" i="2" l="1"/>
  <c r="ALU2" i="2"/>
  <c r="AMW2" i="2" l="1"/>
  <c r="AND2" i="2" s="1"/>
  <c r="AMP2" i="2"/>
  <c r="ANR2" i="2" l="1"/>
  <c r="ANK2" i="2"/>
  <c r="AOT2" i="2" l="1"/>
  <c r="AOF2" i="2"/>
  <c r="ANY2" i="2"/>
  <c r="APA2" i="2"/>
  <c r="APV2" i="2" s="1"/>
  <c r="AQC2" i="2" s="1"/>
  <c r="AOM2" i="2"/>
  <c r="AQQ2" i="2" l="1"/>
  <c r="AQJ2" i="2"/>
  <c r="APO2" i="2"/>
  <c r="APH2" i="2"/>
  <c r="ATB2" i="2" l="1"/>
  <c r="ARE2" i="2"/>
  <c r="AQX2" i="2"/>
  <c r="ARL2" i="2" s="1"/>
  <c r="ARZ2" i="2" s="1"/>
  <c r="ASN2" i="2" s="1"/>
  <c r="ASU2" i="2" l="1"/>
  <c r="ARS2" i="2"/>
  <c r="ASG2" i="2" s="1"/>
  <c r="ATP2" i="2"/>
  <c r="ATI2" i="2"/>
  <c r="ATW2" i="2" s="1"/>
  <c r="AWO2" i="2" l="1"/>
  <c r="AUK2" i="2"/>
  <c r="AWV2" i="2" l="1"/>
  <c r="AVT2" i="2"/>
  <c r="AVM2" i="2"/>
  <c r="AXX2" i="2" s="1"/>
  <c r="AUR2" i="2"/>
  <c r="AXJ2" i="2" l="1"/>
  <c r="AXC2" i="2"/>
  <c r="AWA2" i="2"/>
  <c r="AUY2" i="2"/>
  <c r="AYS2" i="2"/>
  <c r="AZU2" i="2" s="1"/>
  <c r="AYE2" i="2"/>
  <c r="AZN2" i="2" l="1"/>
  <c r="BAI2" i="2" s="1"/>
  <c r="AYZ2" i="2"/>
  <c r="AYL2" i="2"/>
  <c r="AZG2" i="2" s="1"/>
  <c r="BAP2" i="2"/>
  <c r="BAB2" i="2"/>
  <c r="AXQ2" i="2"/>
  <c r="AWH2" i="2"/>
  <c r="AVF2" i="2"/>
  <c r="BBD2" i="2" l="1"/>
  <c r="BBK2" i="2" s="1"/>
  <c r="BAW2" i="2"/>
  <c r="BCM2" i="2" l="1"/>
  <c r="BDA2" i="2" s="1"/>
  <c r="BBR2" i="2"/>
  <c r="BCT2" i="2" l="1"/>
  <c r="BDH2" i="2" s="1"/>
  <c r="BBY2" i="2"/>
  <c r="BCF2" i="2" s="1"/>
  <c r="BGG2" i="2"/>
  <c r="BHB2" i="2" s="1"/>
  <c r="BEQ2" i="2"/>
  <c r="BFZ2" i="2" s="1"/>
  <c r="BGU2" i="2" s="1"/>
  <c r="BDV2" i="2"/>
  <c r="BDO2" i="2"/>
  <c r="BGN2" i="2" l="1"/>
  <c r="BEX2" i="2"/>
  <c r="BEC2" i="2"/>
  <c r="BFL2" i="2"/>
  <c r="BFS2" i="2" s="1"/>
  <c r="BFE2" i="2"/>
  <c r="BEJ2" i="2"/>
</calcChain>
</file>

<file path=xl/comments1.xml><?xml version="1.0" encoding="utf-8"?>
<comments xmlns="http://schemas.openxmlformats.org/spreadsheetml/2006/main">
  <authors>
    <author>Winxp</author>
  </authors>
  <commentList>
    <comment ref="AJL9" authorId="0">
      <text>
        <r>
          <rPr>
            <b/>
            <sz val="8"/>
            <color indexed="81"/>
            <rFont val="Tahoma"/>
            <family val="2"/>
          </rPr>
          <t>Winxp: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<sst xmlns="http://schemas.openxmlformats.org/spreadsheetml/2006/main" count="5001" uniqueCount="1246">
  <si>
    <t>ESTADO DE CUENTA POR  CLIENTE</t>
  </si>
  <si>
    <t>A</t>
  </si>
  <si>
    <t>NOMBRE</t>
  </si>
  <si>
    <t>ASO</t>
  </si>
  <si>
    <t>ACUARIO</t>
  </si>
  <si>
    <t>ALAN</t>
  </si>
  <si>
    <t>ALBERTO</t>
  </si>
  <si>
    <t>ALEJANDRO</t>
  </si>
  <si>
    <t>ALONDRA</t>
  </si>
  <si>
    <t>ADRIAN JUAREZ</t>
  </si>
  <si>
    <t>ANTONIO</t>
  </si>
  <si>
    <t xml:space="preserve">ANGEL </t>
  </si>
  <si>
    <t>ALBERTO MOTA</t>
  </si>
  <si>
    <t>ALBICIA</t>
  </si>
  <si>
    <t>ALON</t>
  </si>
  <si>
    <t>11 SUR</t>
  </si>
  <si>
    <t>ARCADIO</t>
  </si>
  <si>
    <t>ANTONIO HERRERA</t>
  </si>
  <si>
    <t>ALEX</t>
  </si>
  <si>
    <t>ALFREDO MEDINA</t>
  </si>
  <si>
    <t>ARTURO SANCHEZ</t>
  </si>
  <si>
    <t>ATLIXCO</t>
  </si>
  <si>
    <t>ARABE</t>
  </si>
  <si>
    <t>ARMONY</t>
  </si>
  <si>
    <t>BENJAMIN</t>
  </si>
  <si>
    <t>BURROTE</t>
  </si>
  <si>
    <t>BUGAMBILIAS</t>
  </si>
  <si>
    <t>BLANCA ESTELA</t>
  </si>
  <si>
    <t>BRAULIO APANGO</t>
  </si>
  <si>
    <t>BRIONES</t>
  </si>
  <si>
    <t>BENITO</t>
  </si>
  <si>
    <t>CRISTO REY</t>
  </si>
  <si>
    <t>CHALCO</t>
  </si>
  <si>
    <t>CHINOS ANIMAS</t>
  </si>
  <si>
    <t>CARNICERIA N</t>
  </si>
  <si>
    <t>CARCAÑA</t>
  </si>
  <si>
    <t>CAFÉ Y TACO</t>
  </si>
  <si>
    <t>CARLOS MARTINEZ</t>
  </si>
  <si>
    <t>CERRITOS</t>
  </si>
  <si>
    <t>CENTRO</t>
  </si>
  <si>
    <t>CHOLULA</t>
  </si>
  <si>
    <t>COMIDA CHINOS</t>
  </si>
  <si>
    <t>EL COMPAITO</t>
  </si>
  <si>
    <t>CONTADORES</t>
  </si>
  <si>
    <t>EL COCHINITO</t>
  </si>
  <si>
    <t>CORAZON DE JESUS</t>
  </si>
  <si>
    <t>CARLOS</t>
  </si>
  <si>
    <t>CARNITAS TOÑOS</t>
  </si>
  <si>
    <t>CARNITAS SANTA FE</t>
  </si>
  <si>
    <t>CARNICERIA RENDON</t>
  </si>
  <si>
    <t>CIC</t>
  </si>
  <si>
    <t>CLAVIJERO</t>
  </si>
  <si>
    <t>CRUZ</t>
  </si>
  <si>
    <t>EFRAIN</t>
  </si>
  <si>
    <t>ESTEBAN ANTUÑANO</t>
  </si>
  <si>
    <t>EL CHIPOTLE</t>
  </si>
  <si>
    <t>EL FOGONCITO</t>
  </si>
  <si>
    <t>LA FORTUNA</t>
  </si>
  <si>
    <t>EL BURLADERO</t>
  </si>
  <si>
    <t>ELVIRA</t>
  </si>
  <si>
    <t>DELFINO FLORES</t>
  </si>
  <si>
    <t>EL SAGRADO CORAZON</t>
  </si>
  <si>
    <t>DOLORES</t>
  </si>
  <si>
    <t>DELEITAS</t>
  </si>
  <si>
    <t>DIONICIO</t>
  </si>
  <si>
    <t>EMANUEL</t>
  </si>
  <si>
    <t>ELSA</t>
  </si>
  <si>
    <t>EDUARDO BRITO</t>
  </si>
  <si>
    <t>EL GRAN TACO</t>
  </si>
  <si>
    <t>ENRIQUE</t>
  </si>
  <si>
    <t>ERASMO</t>
  </si>
  <si>
    <t>EVERARDO</t>
  </si>
  <si>
    <t>FRANCISCO</t>
  </si>
  <si>
    <t>FROYLAND</t>
  </si>
  <si>
    <t>FELIPE</t>
  </si>
  <si>
    <t>FEDERAL</t>
  </si>
  <si>
    <t>FELIX  CEREZO</t>
  </si>
  <si>
    <t>FABIAN</t>
  </si>
  <si>
    <t>FRANCO</t>
  </si>
  <si>
    <t>GABRIEL</t>
  </si>
  <si>
    <t>GALICIA</t>
  </si>
  <si>
    <t>GRACIELA</t>
  </si>
  <si>
    <t>RINCON POBLANO</t>
  </si>
  <si>
    <t>GOYO</t>
  </si>
  <si>
    <t>GONZALO</t>
  </si>
  <si>
    <t>GUADALUPE PALMA</t>
  </si>
  <si>
    <t>GEORGINA</t>
  </si>
  <si>
    <t>GUSTAVO HERNANDEZ</t>
  </si>
  <si>
    <t>GALLOS</t>
  </si>
  <si>
    <t>GUILLERMO</t>
  </si>
  <si>
    <t>CARNES GÜERO</t>
  </si>
  <si>
    <t>GERARDO FRA</t>
  </si>
  <si>
    <t>GERARDO PULIDO</t>
  </si>
  <si>
    <t>ISAAC</t>
  </si>
  <si>
    <t>EL HARBANO</t>
  </si>
  <si>
    <t>HUGO</t>
  </si>
  <si>
    <t>HERRADURA</t>
  </si>
  <si>
    <t>SR. HECTOR</t>
  </si>
  <si>
    <t>HERMAN ROBLEDO</t>
  </si>
  <si>
    <t>HEROES</t>
  </si>
  <si>
    <t>HILDA</t>
  </si>
  <si>
    <t>HIPOLITO</t>
  </si>
  <si>
    <t>HOTEL TERMINAL</t>
  </si>
  <si>
    <t>LA IGUANA</t>
  </si>
  <si>
    <t>IMELDA</t>
  </si>
  <si>
    <t>JUAN ARRIAGA</t>
  </si>
  <si>
    <t>JUAN PABLO</t>
  </si>
  <si>
    <t>JORGE SANCHEZ</t>
  </si>
  <si>
    <t>JULIO</t>
  </si>
  <si>
    <t>JORGE CORDERO</t>
  </si>
  <si>
    <t>JOAQUIN</t>
  </si>
  <si>
    <t>JAVIER</t>
  </si>
  <si>
    <t>CARNICERIA DE JESUS</t>
  </si>
  <si>
    <t>JONATHAN</t>
  </si>
  <si>
    <t>JOSUE LOPEZ</t>
  </si>
  <si>
    <t>JOANA</t>
  </si>
  <si>
    <t>JULIAN NAVA</t>
  </si>
  <si>
    <t>JAVIER PARRAL</t>
  </si>
  <si>
    <t>JUDITH</t>
  </si>
  <si>
    <t xml:space="preserve"> TACOS ELIZABET</t>
  </si>
  <si>
    <t>TACOS 25</t>
  </si>
  <si>
    <t>JUQUILITA</t>
  </si>
  <si>
    <t>LA JAPONESA</t>
  </si>
  <si>
    <t>JOSE MANUEL</t>
  </si>
  <si>
    <t>JOSE MONTES</t>
  </si>
  <si>
    <t>KARINA</t>
  </si>
  <si>
    <t>LA CONCHITA</t>
  </si>
  <si>
    <t>LUIS HERRERA</t>
  </si>
  <si>
    <t>LEONARDO</t>
  </si>
  <si>
    <t>LUIS MARTINEZ</t>
  </si>
  <si>
    <t>LA PAZ</t>
  </si>
  <si>
    <t>LA SORPRESA</t>
  </si>
  <si>
    <t>LA SUPREMA</t>
  </si>
  <si>
    <t>LA TABERNA</t>
  </si>
  <si>
    <t>LOLITA</t>
  </si>
  <si>
    <t>LEON MARTINEZ A</t>
  </si>
  <si>
    <t>LEO</t>
  </si>
  <si>
    <t>LIBORIO</t>
  </si>
  <si>
    <t>LORETO</t>
  </si>
  <si>
    <t>LORENZO</t>
  </si>
  <si>
    <t>LOS COMPADRES</t>
  </si>
  <si>
    <t>LUPITA LEDO</t>
  </si>
  <si>
    <t>MA DEL ROSARIO GOMEZ</t>
  </si>
  <si>
    <t>MA ELENA RUGEIRO</t>
  </si>
  <si>
    <t>MARTIN</t>
  </si>
  <si>
    <t>MARY LOPEZ</t>
  </si>
  <si>
    <t>MANUEL</t>
  </si>
  <si>
    <t>MA DE JESUS  MUÑOZ</t>
  </si>
  <si>
    <t>MIRKO</t>
  </si>
  <si>
    <t>MINERVA</t>
  </si>
  <si>
    <t>MONICA</t>
  </si>
  <si>
    <t>MOSTRADOR</t>
  </si>
  <si>
    <t>TACOS EL MORENO</t>
  </si>
  <si>
    <t>MORILLOTLA</t>
  </si>
  <si>
    <t>LA MORENA</t>
  </si>
  <si>
    <t>MIRADOR</t>
  </si>
  <si>
    <t>MIGUEL HERRERA</t>
  </si>
  <si>
    <t>MARIA LUISA</t>
  </si>
  <si>
    <t>METEPEC</t>
  </si>
  <si>
    <t>MARINE</t>
  </si>
  <si>
    <t>MAURICIO</t>
  </si>
  <si>
    <t xml:space="preserve">NORMA LEDO </t>
  </si>
  <si>
    <t>NOE</t>
  </si>
  <si>
    <t>NOBLEZA</t>
  </si>
  <si>
    <t>NESTOR</t>
  </si>
  <si>
    <t>OCOTLAN</t>
  </si>
  <si>
    <t>OMAR</t>
  </si>
  <si>
    <t>ONESIMO</t>
  </si>
  <si>
    <t>OBRADOR</t>
  </si>
  <si>
    <t>ORIENTAL</t>
  </si>
  <si>
    <t xml:space="preserve">ORIENTAL </t>
  </si>
  <si>
    <t>OSVALDO</t>
  </si>
  <si>
    <t>PATY FLORES</t>
  </si>
  <si>
    <t>PATY MONTAÑO</t>
  </si>
  <si>
    <t>PROSUBCA</t>
  </si>
  <si>
    <t>PONCIANO</t>
  </si>
  <si>
    <t>PASTORCITO</t>
  </si>
  <si>
    <t>PABLO MUNOZ</t>
  </si>
  <si>
    <t>PERA</t>
  </si>
  <si>
    <t>PERICOS</t>
  </si>
  <si>
    <t>PEDRO RAMIRO</t>
  </si>
  <si>
    <t>POBLANITO</t>
  </si>
  <si>
    <t>POLLOS A LA LEÑA</t>
  </si>
  <si>
    <t>PORFIRIO</t>
  </si>
  <si>
    <t>RAUL</t>
  </si>
  <si>
    <t>RENE UROZA</t>
  </si>
  <si>
    <t>RICARDO LOPEZ</t>
  </si>
  <si>
    <t>RAYMUNDO LOPEZ</t>
  </si>
  <si>
    <t>RAYMUNDO VELAZCO</t>
  </si>
  <si>
    <t>RAFAEL PRADO</t>
  </si>
  <si>
    <t>RICARDO VALE</t>
  </si>
  <si>
    <t>REFUGIO</t>
  </si>
  <si>
    <t>RES FRIDA</t>
  </si>
  <si>
    <t>ROCIO</t>
  </si>
  <si>
    <t>RODOLFO</t>
  </si>
  <si>
    <t>ROBERTO</t>
  </si>
  <si>
    <t>ROYAL GURMET</t>
  </si>
  <si>
    <t>SANTOS</t>
  </si>
  <si>
    <t>SAUL</t>
  </si>
  <si>
    <t>SNEIDER</t>
  </si>
  <si>
    <t>SERGIO</t>
  </si>
  <si>
    <t>TACOS DON RAMON</t>
  </si>
  <si>
    <t>SUPER RIVERA</t>
  </si>
  <si>
    <t>SALVADOR JIMENEZ</t>
  </si>
  <si>
    <t>16 DE SEPTIEMBRE</t>
  </si>
  <si>
    <t>TIA LUPE</t>
  </si>
  <si>
    <t>TACOS BUHO</t>
  </si>
  <si>
    <t>TARZILA</t>
  </si>
  <si>
    <t>TAQUEADA</t>
  </si>
  <si>
    <t>VALENTIN</t>
  </si>
  <si>
    <t>VICKI</t>
  </si>
  <si>
    <t>VICENTE</t>
  </si>
  <si>
    <t>VERO</t>
  </si>
  <si>
    <t>VICTOR SOSA</t>
  </si>
  <si>
    <t>WELMER</t>
  </si>
  <si>
    <t>YESSICA nissan</t>
  </si>
  <si>
    <t>ZACATLAN</t>
  </si>
  <si>
    <t>ZEPULVEDA</t>
  </si>
  <si>
    <t>BETO</t>
  </si>
  <si>
    <t>cacho</t>
  </si>
  <si>
    <t>The King</t>
  </si>
  <si>
    <t>Carniceria</t>
  </si>
  <si>
    <t>Jerry</t>
  </si>
  <si>
    <t>Sra NLP</t>
  </si>
  <si>
    <t>Recta</t>
  </si>
  <si>
    <t>El sexto</t>
  </si>
  <si>
    <t>Charly</t>
  </si>
  <si>
    <t>EDGAR</t>
  </si>
  <si>
    <t>Chela</t>
  </si>
  <si>
    <t xml:space="preserve"> </t>
  </si>
  <si>
    <t>ARGELIA</t>
  </si>
  <si>
    <t>empleado central</t>
  </si>
  <si>
    <t>PACO</t>
  </si>
  <si>
    <t>cocina Oaxaca</t>
  </si>
  <si>
    <t>Magdaleno</t>
  </si>
  <si>
    <t>Pablo</t>
  </si>
  <si>
    <t>FECHA</t>
  </si>
  <si>
    <t># REM</t>
  </si>
  <si>
    <t>IMPORTE</t>
  </si>
  <si>
    <t>PAGOS</t>
  </si>
  <si>
    <t>SALDO</t>
  </si>
  <si>
    <t>FECHA DE PAGO</t>
  </si>
  <si>
    <t>BFELIPE</t>
  </si>
  <si>
    <t>,0464</t>
  </si>
  <si>
    <t>,0618</t>
  </si>
  <si>
    <t>,0897 I</t>
  </si>
  <si>
    <t>,0957 R</t>
  </si>
  <si>
    <t>.0049 F</t>
  </si>
  <si>
    <t>,0533 R</t>
  </si>
  <si>
    <t>,0936 R</t>
  </si>
  <si>
    <t>,0515</t>
  </si>
  <si>
    <t>,0697</t>
  </si>
  <si>
    <t>s/v</t>
  </si>
  <si>
    <t>,0798 M</t>
  </si>
  <si>
    <t>,0751 P</t>
  </si>
  <si>
    <t>,0783 Ñ</t>
  </si>
  <si>
    <t>,0224 R</t>
  </si>
  <si>
    <t>,0024 S</t>
  </si>
  <si>
    <t>,0721 N</t>
  </si>
  <si>
    <t xml:space="preserve">,0130 R </t>
  </si>
  <si>
    <t>,0163 D</t>
  </si>
  <si>
    <t>,0643 P</t>
  </si>
  <si>
    <t>,0057 Q</t>
  </si>
  <si>
    <t>,0549 R</t>
  </si>
  <si>
    <t>,0168 R</t>
  </si>
  <si>
    <t>,0619 A</t>
  </si>
  <si>
    <t>,0629 Ñ</t>
  </si>
  <si>
    <t>,0248 Ñ</t>
  </si>
  <si>
    <t>,0879 Q</t>
  </si>
  <si>
    <t>,0359 T</t>
  </si>
  <si>
    <t>,0646 Q</t>
  </si>
  <si>
    <t>,0167 R</t>
  </si>
  <si>
    <t>29-dic,.2008</t>
  </si>
  <si>
    <t>,0303 A</t>
  </si>
  <si>
    <t>,0672 A</t>
  </si>
  <si>
    <t>,0656 O</t>
  </si>
  <si>
    <t>,0263 P</t>
  </si>
  <si>
    <t>,0888</t>
  </si>
  <si>
    <t>,0328 R</t>
  </si>
  <si>
    <t>,0561 O</t>
  </si>
  <si>
    <t>,0978 R</t>
  </si>
  <si>
    <t>,0331 B</t>
  </si>
  <si>
    <t>,0580 O</t>
  </si>
  <si>
    <t>,0274 Q</t>
  </si>
  <si>
    <t>,0091 O</t>
  </si>
  <si>
    <t>,0482 R</t>
  </si>
  <si>
    <t>,0416 O</t>
  </si>
  <si>
    <t>,0978 J</t>
  </si>
  <si>
    <t>obrador</t>
  </si>
  <si>
    <t>,0294 O</t>
  </si>
  <si>
    <t>,0262 T</t>
  </si>
  <si>
    <t>,0664 S</t>
  </si>
  <si>
    <t>,0132</t>
  </si>
  <si>
    <t>,0459 Q MABY</t>
  </si>
  <si>
    <t>,0530 M</t>
  </si>
  <si>
    <t>,0478 R</t>
  </si>
  <si>
    <t>,0981 P</t>
  </si>
  <si>
    <t xml:space="preserve">,0623 O </t>
  </si>
  <si>
    <t>,0218 Q</t>
  </si>
  <si>
    <t>,0123 Q</t>
  </si>
  <si>
    <t>,0851 S</t>
  </si>
  <si>
    <t>,0133 R</t>
  </si>
  <si>
    <t>,0837 P</t>
  </si>
  <si>
    <t>,0025 N</t>
  </si>
  <si>
    <t>,0448 Q</t>
  </si>
  <si>
    <t>,0977</t>
  </si>
  <si>
    <t>,0780 M</t>
  </si>
  <si>
    <t>,0835 Ñ</t>
  </si>
  <si>
    <t>,0118</t>
  </si>
  <si>
    <t>,0717 Ñ</t>
  </si>
  <si>
    <t>,0634 P</t>
  </si>
  <si>
    <t>,0403 Ñ</t>
  </si>
  <si>
    <t>,0678 S</t>
  </si>
  <si>
    <t>,0725</t>
  </si>
  <si>
    <t>,0720</t>
  </si>
  <si>
    <t>,0780 A</t>
  </si>
  <si>
    <t>,0037 O</t>
  </si>
  <si>
    <t>,0334 R</t>
  </si>
  <si>
    <t>,0852 A</t>
  </si>
  <si>
    <t>,0335 B</t>
  </si>
  <si>
    <t>,0194 S</t>
  </si>
  <si>
    <t>,0885 A</t>
  </si>
  <si>
    <t>,0224</t>
  </si>
  <si>
    <t>,0672 Q Capu</t>
  </si>
  <si>
    <t xml:space="preserve">,0739 O </t>
  </si>
  <si>
    <t>,0516 N</t>
  </si>
  <si>
    <t>,0988</t>
  </si>
  <si>
    <t>,0119</t>
  </si>
  <si>
    <t>,0568 A</t>
  </si>
  <si>
    <t>,0766</t>
  </si>
  <si>
    <t>,0619 P</t>
  </si>
  <si>
    <t>,0659 S</t>
  </si>
  <si>
    <t>,0083 Q</t>
  </si>
  <si>
    <t>,0569 S</t>
  </si>
  <si>
    <t>,0934 A</t>
  </si>
  <si>
    <t>,0179 P</t>
  </si>
  <si>
    <t>,0433 O</t>
  </si>
  <si>
    <t>,0179 B</t>
  </si>
  <si>
    <t>,0372 B</t>
  </si>
  <si>
    <t>,0924 P</t>
  </si>
  <si>
    <t>,0648 Q</t>
  </si>
  <si>
    <t>,0656 S</t>
  </si>
  <si>
    <t>,0258 Q</t>
  </si>
  <si>
    <t xml:space="preserve">,0912 O </t>
  </si>
  <si>
    <t>,0067 R</t>
  </si>
  <si>
    <t>,0032 A</t>
  </si>
  <si>
    <t>,0440 Q</t>
  </si>
  <si>
    <t>,0159</t>
  </si>
  <si>
    <t>,0970 P</t>
  </si>
  <si>
    <t>,0625 A</t>
  </si>
  <si>
    <t>,0903</t>
  </si>
  <si>
    <t>,0677 S</t>
  </si>
  <si>
    <t>,0022 B</t>
  </si>
  <si>
    <t>,0292 P</t>
  </si>
  <si>
    <t>,0381 B</t>
  </si>
  <si>
    <t>,0080 S</t>
  </si>
  <si>
    <t>,0687 s</t>
  </si>
  <si>
    <t>,0304</t>
  </si>
  <si>
    <t>,0228 R ELIZA</t>
  </si>
  <si>
    <t xml:space="preserve">,0126 P </t>
  </si>
  <si>
    <t>,0696 S</t>
  </si>
  <si>
    <t>,0662 S</t>
  </si>
  <si>
    <t>,0080 A</t>
  </si>
  <si>
    <t>,0417</t>
  </si>
  <si>
    <t>,0783 Q</t>
  </si>
  <si>
    <t>,0943</t>
  </si>
  <si>
    <t>,0366 T</t>
  </si>
  <si>
    <t>,0865 O</t>
  </si>
  <si>
    <t>,0409 B</t>
  </si>
  <si>
    <t>,0535 T</t>
  </si>
  <si>
    <t>,0600 S</t>
  </si>
  <si>
    <t>,0347</t>
  </si>
  <si>
    <t>,0711 S MABY</t>
  </si>
  <si>
    <t xml:space="preserve">,0896 P </t>
  </si>
  <si>
    <t>,0126 A</t>
  </si>
  <si>
    <t>,0445</t>
  </si>
  <si>
    <t>,0422 R</t>
  </si>
  <si>
    <t>,0693 A</t>
  </si>
  <si>
    <t>,0047 a</t>
  </si>
  <si>
    <t>,0436 S</t>
  </si>
  <si>
    <t>,0416 B</t>
  </si>
  <si>
    <t>,0393</t>
  </si>
  <si>
    <t>,0067 T</t>
  </si>
  <si>
    <t>,0031 T</t>
  </si>
  <si>
    <t xml:space="preserve">,0159 Q </t>
  </si>
  <si>
    <t>,0174 A</t>
  </si>
  <si>
    <t>,0741 A</t>
  </si>
  <si>
    <t>,0143 A</t>
  </si>
  <si>
    <t>S/V</t>
  </si>
  <si>
    <t>,0684 S</t>
  </si>
  <si>
    <t>,0454</t>
  </si>
  <si>
    <t xml:space="preserve">,0320 Q </t>
  </si>
  <si>
    <t>,0231 A</t>
  </si>
  <si>
    <t>,0795 A</t>
  </si>
  <si>
    <t>,0183 A</t>
  </si>
  <si>
    <t>,0525</t>
  </si>
  <si>
    <t>,0365 T Rosy</t>
  </si>
  <si>
    <t xml:space="preserve">,0489 Q </t>
  </si>
  <si>
    <t>,0280 A</t>
  </si>
  <si>
    <t>,0262 S</t>
  </si>
  <si>
    <t>,0864 A</t>
  </si>
  <si>
    <t>,0551 A</t>
  </si>
  <si>
    <t>,0617</t>
  </si>
  <si>
    <t xml:space="preserve">,0490 Q </t>
  </si>
  <si>
    <t>,0329 A</t>
  </si>
  <si>
    <t>,0208 B</t>
  </si>
  <si>
    <t>,0658</t>
  </si>
  <si>
    <t>,0682 Q</t>
  </si>
  <si>
    <t>,0373 A</t>
  </si>
  <si>
    <t>,0908 B</t>
  </si>
  <si>
    <t xml:space="preserve">DEV. DE CENTRAL </t>
  </si>
  <si>
    <t>,0724</t>
  </si>
  <si>
    <t>,0684 Q</t>
  </si>
  <si>
    <t>,0952 B</t>
  </si>
  <si>
    <t>VENDEDOR  EDGAR</t>
  </si>
  <si>
    <t>,0804 Q</t>
  </si>
  <si>
    <t>,0657 S</t>
  </si>
  <si>
    <t>,0400 C</t>
  </si>
  <si>
    <t>Pata Res 102.40 Kg</t>
  </si>
  <si>
    <t>,0126 R</t>
  </si>
  <si>
    <t>,0695 S</t>
  </si>
  <si>
    <t>,0157 E</t>
  </si>
  <si>
    <t>,0607 R</t>
  </si>
  <si>
    <t>.0358 E</t>
  </si>
  <si>
    <t>,0988 R</t>
  </si>
  <si>
    <t>,0329 T</t>
  </si>
  <si>
    <t>.0861 F</t>
  </si>
  <si>
    <t>PAVO AHUMADO</t>
  </si>
  <si>
    <t>,0710 S</t>
  </si>
  <si>
    <t>,0386 T</t>
  </si>
  <si>
    <t>,0421 I</t>
  </si>
  <si>
    <t>Dev. Kso Puerco</t>
  </si>
  <si>
    <t>,0403 S</t>
  </si>
  <si>
    <t>,</t>
  </si>
  <si>
    <t>,0349 Q</t>
  </si>
  <si>
    <t>,0700 S</t>
  </si>
  <si>
    <t>&lt;</t>
  </si>
  <si>
    <t>ok</t>
  </si>
  <si>
    <t>#</t>
  </si>
  <si>
    <r>
      <rPr>
        <b/>
        <u/>
        <sz val="14"/>
        <color theme="5" tint="-0.249977111117893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</si>
  <si>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Fecha de pago</t>
  </si>
  <si>
    <t>IMPORTE D/PAGO</t>
  </si>
  <si>
    <t>x</t>
  </si>
  <si>
    <t>Z</t>
  </si>
  <si>
    <t>X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</si>
  <si>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C L I E N T E S</t>
    </r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</si>
  <si>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</si>
  <si>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C</t>
  </si>
  <si>
    <t>z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</si>
  <si>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                        C L I E N T E S</t>
    </r>
  </si>
  <si>
    <t>Importe Vendido</t>
  </si>
  <si>
    <t>Importe Cobrado</t>
  </si>
  <si>
    <t>IMPORTE POR COBRAR</t>
  </si>
  <si>
    <t>,0569 T</t>
  </si>
  <si>
    <t>,0668 T</t>
  </si>
  <si>
    <t>,0733 T</t>
  </si>
  <si>
    <t>,0746 T</t>
  </si>
  <si>
    <t>ISABEL</t>
  </si>
  <si>
    <t>,0759 T</t>
  </si>
  <si>
    <t>,0765 T</t>
  </si>
  <si>
    <t>,0769 T</t>
  </si>
  <si>
    <t>,0786 T</t>
  </si>
  <si>
    <t>U</t>
  </si>
  <si>
    <t>VAR GRECO</t>
  </si>
  <si>
    <t>,0835 T</t>
  </si>
  <si>
    <t>,0925 T</t>
  </si>
  <si>
    <t>,0958 T</t>
  </si>
  <si>
    <t>,0964 T</t>
  </si>
  <si>
    <t>,0985 T</t>
  </si>
  <si>
    <t>,0994 T</t>
  </si>
  <si>
    <t>,0019 U</t>
  </si>
  <si>
    <t>,0042 U</t>
  </si>
  <si>
    <t>,0071 U</t>
  </si>
  <si>
    <t>,0092 U</t>
  </si>
  <si>
    <t>,0094 U</t>
  </si>
  <si>
    <t>,0097 U</t>
  </si>
  <si>
    <t>,0105 U</t>
  </si>
  <si>
    <t>,0129 U</t>
  </si>
  <si>
    <t>,0130 U</t>
  </si>
  <si>
    <t>,0132 U</t>
  </si>
  <si>
    <t>,0146 U</t>
  </si>
  <si>
    <t>,0147 U</t>
  </si>
  <si>
    <t>,0148 U</t>
  </si>
  <si>
    <t>,0152 U</t>
  </si>
  <si>
    <t>,0156 U</t>
  </si>
  <si>
    <t>,0160 U</t>
  </si>
  <si>
    <t>,0165 U</t>
  </si>
  <si>
    <t>,0178 U</t>
  </si>
  <si>
    <t>,0182 U</t>
  </si>
  <si>
    <t>,0185 U</t>
  </si>
  <si>
    <t>,0187 U</t>
  </si>
  <si>
    <t>,0188 U</t>
  </si>
  <si>
    <t>,0208 U</t>
  </si>
  <si>
    <t>,0211 U</t>
  </si>
  <si>
    <t>,0213 U</t>
  </si>
  <si>
    <t>,0215 U</t>
  </si>
  <si>
    <t>,0216 u</t>
  </si>
  <si>
    <t>,0220 U Gabriela</t>
  </si>
  <si>
    <t>,0226 u</t>
  </si>
  <si>
    <t>,0232 u</t>
  </si>
  <si>
    <t>,0236 u</t>
  </si>
  <si>
    <t>,0238 u</t>
  </si>
  <si>
    <t>,0239 u</t>
  </si>
  <si>
    <t>,0240 U</t>
  </si>
  <si>
    <t>,0242 U</t>
  </si>
  <si>
    <t>,0246 U</t>
  </si>
  <si>
    <t>,0251 U</t>
  </si>
  <si>
    <t>,0257 U</t>
  </si>
  <si>
    <t>,0259 U</t>
  </si>
  <si>
    <t>,0263 U</t>
  </si>
  <si>
    <t>,0267 U</t>
  </si>
  <si>
    <t>,0275 U</t>
  </si>
  <si>
    <t>,0276 U</t>
  </si>
  <si>
    <t>,0278 U</t>
  </si>
  <si>
    <t>,0282 U</t>
  </si>
  <si>
    <t>,0284 U</t>
  </si>
  <si>
    <r>
      <rPr>
        <b/>
        <i/>
        <u/>
        <sz val="14"/>
        <color theme="1"/>
        <rFont val="Calibri"/>
        <family val="2"/>
        <scheme val="minor"/>
      </rPr>
      <t>CENTRAL</t>
    </r>
    <r>
      <rPr>
        <b/>
        <sz val="14"/>
        <color theme="1"/>
        <rFont val="Calibri"/>
        <family val="2"/>
        <scheme val="minor"/>
      </rPr>
      <t xml:space="preserve">    FEBRERO         2 0 1 4</t>
    </r>
  </si>
  <si>
    <r>
      <rPr>
        <b/>
        <i/>
        <u/>
        <sz val="14"/>
        <color theme="1"/>
        <rFont val="Calibri"/>
        <family val="2"/>
        <scheme val="minor"/>
      </rPr>
      <t>CENTRAL</t>
    </r>
    <r>
      <rPr>
        <b/>
        <sz val="14"/>
        <color theme="1"/>
        <rFont val="Calibri"/>
        <family val="2"/>
        <scheme val="minor"/>
      </rPr>
      <t xml:space="preserve">    FEBRERO        2 0 1 4</t>
    </r>
  </si>
  <si>
    <r>
      <rPr>
        <b/>
        <i/>
        <u/>
        <sz val="14"/>
        <color theme="1"/>
        <rFont val="Calibri"/>
        <family val="2"/>
        <scheme val="minor"/>
      </rPr>
      <t>CENTRAL</t>
    </r>
    <r>
      <rPr>
        <b/>
        <sz val="14"/>
        <color theme="1"/>
        <rFont val="Calibri"/>
        <family val="2"/>
        <scheme val="minor"/>
      </rPr>
      <t xml:space="preserve">    FEBRERO          2 0 1 4</t>
    </r>
  </si>
  <si>
    <t>REMISIONES DE    FEBRERO        2 0 1 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</si>
  <si>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</si>
  <si>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</si>
  <si>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</si>
  <si>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</si>
  <si>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</si>
  <si>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</si>
  <si>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</si>
  <si>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</si>
  <si>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</si>
  <si>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</si>
  <si>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</si>
  <si>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</si>
  <si>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</si>
  <si>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</si>
  <si>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</si>
  <si>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</si>
  <si>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</si>
  <si>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</si>
  <si>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</si>
  <si>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,0305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</si>
  <si>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</si>
  <si>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</si>
  <si>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</si>
  <si>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</si>
  <si>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</si>
  <si>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</si>
  <si>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</si>
  <si>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</si>
  <si>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</si>
  <si>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</si>
  <si>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</si>
  <si>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</si>
  <si>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</si>
  <si>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</si>
  <si>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</si>
  <si>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</si>
  <si>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</si>
  <si>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</si>
  <si>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</si>
  <si>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</si>
  <si>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</si>
  <si>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</si>
  <si>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</si>
  <si>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</si>
  <si>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</si>
  <si>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,0331</t>
  </si>
  <si>
    <t>,0332</t>
  </si>
  <si>
    <t>,0333</t>
  </si>
  <si>
    <t>,0334</t>
  </si>
  <si>
    <t>,0335</t>
  </si>
  <si>
    <t>,0336</t>
  </si>
  <si>
    <t>,0337</t>
  </si>
  <si>
    <t>,0338</t>
  </si>
  <si>
    <t>,0339</t>
  </si>
  <si>
    <t>TACOS JIRET</t>
  </si>
  <si>
    <t>prestamo</t>
  </si>
  <si>
    <t>MIGUEL</t>
  </si>
  <si>
    <t>CRISTOBAL</t>
  </si>
  <si>
    <t>ALFREDO</t>
  </si>
  <si>
    <t>JERRY</t>
  </si>
  <si>
    <t>JOSE LUIS</t>
  </si>
  <si>
    <t>COMPAITO</t>
  </si>
  <si>
    <t>COMIDA CHINOS Capu</t>
  </si>
  <si>
    <t>S/N</t>
  </si>
  <si>
    <t>CHIPOTLE</t>
  </si>
  <si>
    <t>BUHO</t>
  </si>
  <si>
    <t>CANCELADA</t>
  </si>
  <si>
    <t>BLANCA</t>
  </si>
  <si>
    <t>PABLO</t>
  </si>
  <si>
    <t>BAR GRECO</t>
  </si>
  <si>
    <t>POLO</t>
  </si>
  <si>
    <t>CEREZO</t>
  </si>
  <si>
    <t>MABY</t>
  </si>
  <si>
    <t>JUVENCIO</t>
  </si>
  <si>
    <t>,0340</t>
  </si>
  <si>
    <t>,0341</t>
  </si>
  <si>
    <t>,0342</t>
  </si>
  <si>
    <t>,0343</t>
  </si>
  <si>
    <t>,0344</t>
  </si>
  <si>
    <t>,0345</t>
  </si>
  <si>
    <t>,0346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</si>
  <si>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</si>
  <si>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</si>
  <si>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</si>
  <si>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</si>
  <si>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</si>
  <si>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</si>
  <si>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</si>
  <si>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</si>
  <si>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</si>
  <si>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</si>
  <si>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</si>
  <si>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</si>
  <si>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</si>
  <si>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</si>
  <si>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</si>
  <si>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</si>
  <si>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</si>
  <si>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</si>
  <si>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</si>
  <si>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</si>
  <si>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</si>
  <si>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</si>
  <si>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</si>
  <si>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</si>
  <si>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</si>
  <si>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</si>
  <si>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</si>
  <si>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</si>
  <si>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</si>
  <si>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</si>
  <si>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</si>
  <si>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</si>
  <si>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</si>
  <si>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</si>
  <si>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</si>
  <si>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</si>
  <si>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</si>
  <si>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</si>
  <si>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</si>
  <si>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</si>
  <si>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</si>
  <si>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</si>
  <si>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</si>
  <si>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</si>
  <si>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</si>
  <si>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,0394</t>
  </si>
  <si>
    <t>,0395</t>
  </si>
  <si>
    <t>,0396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</si>
  <si>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</si>
  <si>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</si>
  <si>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</si>
  <si>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</si>
  <si>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</si>
  <si>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</si>
  <si>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</si>
  <si>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</si>
  <si>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</si>
  <si>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</si>
  <si>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</si>
  <si>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</si>
  <si>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</si>
  <si>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</si>
  <si>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</si>
  <si>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</si>
  <si>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</si>
  <si>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</si>
  <si>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,0415</t>
  </si>
  <si>
    <t>,0416</t>
  </si>
  <si>
    <t>,0418</t>
  </si>
  <si>
    <t>,0419</t>
  </si>
  <si>
    <t>,0420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</si>
  <si>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</si>
  <si>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</si>
  <si>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</si>
  <si>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</si>
  <si>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</si>
  <si>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</si>
  <si>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</si>
  <si>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</si>
  <si>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,0429</t>
  </si>
  <si>
    <t>,0430</t>
  </si>
  <si>
    <t>,0431</t>
  </si>
  <si>
    <t>,0432</t>
  </si>
  <si>
    <t>,0433</t>
  </si>
  <si>
    <t>,0434</t>
  </si>
  <si>
    <t>,0435</t>
  </si>
  <si>
    <t>,0436</t>
  </si>
  <si>
    <t>,0437</t>
  </si>
  <si>
    <t>,0438</t>
  </si>
  <si>
    <t>,0439</t>
  </si>
  <si>
    <t>,0440</t>
  </si>
  <si>
    <t>,0441</t>
  </si>
  <si>
    <t>,0442</t>
  </si>
  <si>
    <t>,0443</t>
  </si>
  <si>
    <t>,0444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</si>
  <si>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</si>
  <si>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</si>
  <si>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</si>
  <si>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</si>
  <si>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</si>
  <si>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</si>
  <si>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</si>
  <si>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</si>
  <si>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,0455</t>
  </si>
  <si>
    <t>,0456</t>
  </si>
  <si>
    <t>,0457</t>
  </si>
  <si>
    <t>,0458</t>
  </si>
  <si>
    <t>,0459</t>
  </si>
  <si>
    <t>,0460</t>
  </si>
  <si>
    <t>,0461</t>
  </si>
  <si>
    <t>,0462</t>
  </si>
  <si>
    <t>,0463</t>
  </si>
  <si>
    <t>,0465</t>
  </si>
  <si>
    <t>,0466</t>
  </si>
  <si>
    <t>,0467</t>
  </si>
  <si>
    <t>,0468</t>
  </si>
  <si>
    <t>,0469</t>
  </si>
  <si>
    <t>,0470</t>
  </si>
  <si>
    <t>,0471</t>
  </si>
  <si>
    <t>,0472</t>
  </si>
  <si>
    <t>,0473</t>
  </si>
  <si>
    <t>,0474</t>
  </si>
  <si>
    <t>,0475</t>
  </si>
  <si>
    <t>,0476</t>
  </si>
  <si>
    <t>,0477</t>
  </si>
  <si>
    <t>,0478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</si>
  <si>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</si>
  <si>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</si>
  <si>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</si>
  <si>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</si>
  <si>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</si>
  <si>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</si>
  <si>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</si>
  <si>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</si>
  <si>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</si>
  <si>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</si>
  <si>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</si>
  <si>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</si>
  <si>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</si>
  <si>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</si>
  <si>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</si>
  <si>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</si>
  <si>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</si>
  <si>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</si>
  <si>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</si>
  <si>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</si>
  <si>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</si>
  <si>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</si>
  <si>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</si>
  <si>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</si>
  <si>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</si>
  <si>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</si>
  <si>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</si>
  <si>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</si>
  <si>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</si>
  <si>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</si>
  <si>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</si>
  <si>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</si>
  <si>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</si>
  <si>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</si>
  <si>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</si>
  <si>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</si>
  <si>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</si>
  <si>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</si>
  <si>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</si>
  <si>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</si>
  <si>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</si>
  <si>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</si>
  <si>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</si>
  <si>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</si>
  <si>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</si>
  <si>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</si>
  <si>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</si>
  <si>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</si>
  <si>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</si>
  <si>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</si>
  <si>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</si>
  <si>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</si>
  <si>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</si>
  <si>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</si>
  <si>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</si>
  <si>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</si>
  <si>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</si>
  <si>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</si>
  <si>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</si>
  <si>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</si>
  <si>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</si>
  <si>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</si>
  <si>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</si>
  <si>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</si>
  <si>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,0545</t>
  </si>
  <si>
    <t>,0546</t>
  </si>
  <si>
    <t>,0547</t>
  </si>
  <si>
    <t>,0548</t>
  </si>
  <si>
    <t>,0549</t>
  </si>
  <si>
    <t>,0550</t>
  </si>
  <si>
    <t>,0551</t>
  </si>
  <si>
    <t>,0552</t>
  </si>
  <si>
    <t>,0553</t>
  </si>
  <si>
    <t>,0554</t>
  </si>
  <si>
    <t>,0555</t>
  </si>
  <si>
    <t>,0556</t>
  </si>
  <si>
    <t>,0557</t>
  </si>
  <si>
    <t>,0558</t>
  </si>
  <si>
    <t>,0559</t>
  </si>
  <si>
    <t>,0560</t>
  </si>
  <si>
    <t>,0561</t>
  </si>
  <si>
    <t>,0562</t>
  </si>
  <si>
    <t>,0563</t>
  </si>
  <si>
    <t>,0564</t>
  </si>
  <si>
    <t>,0565</t>
  </si>
  <si>
    <t>,0566</t>
  </si>
  <si>
    <t>,0567</t>
  </si>
  <si>
    <t>,0568</t>
  </si>
  <si>
    <t>,0569</t>
  </si>
  <si>
    <t>,0570</t>
  </si>
  <si>
    <t>,0571</t>
  </si>
  <si>
    <t>,0572</t>
  </si>
  <si>
    <t>,0573</t>
  </si>
  <si>
    <t>,0574</t>
  </si>
  <si>
    <t>,0575</t>
  </si>
  <si>
    <t>,0576</t>
  </si>
  <si>
    <t>,0577</t>
  </si>
  <si>
    <t>,0578</t>
  </si>
  <si>
    <t>,0579</t>
  </si>
  <si>
    <t>,0580</t>
  </si>
  <si>
    <t>,0581</t>
  </si>
  <si>
    <t>,0582</t>
  </si>
  <si>
    <t>,0583</t>
  </si>
  <si>
    <t>,0584</t>
  </si>
  <si>
    <t>,0585</t>
  </si>
  <si>
    <t>,0586</t>
  </si>
  <si>
    <t>,0587</t>
  </si>
  <si>
    <t>,0588</t>
  </si>
  <si>
    <t>,0589</t>
  </si>
  <si>
    <t>,0590</t>
  </si>
  <si>
    <t>,0591</t>
  </si>
  <si>
    <t>,0592</t>
  </si>
  <si>
    <t>,0593</t>
  </si>
  <si>
    <t>,0594</t>
  </si>
  <si>
    <t>,0595</t>
  </si>
  <si>
    <t>,0596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</si>
  <si>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</si>
  <si>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</si>
  <si>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</si>
  <si>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</si>
  <si>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</si>
  <si>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</si>
  <si>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</si>
  <si>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</si>
  <si>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</si>
  <si>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</si>
  <si>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</si>
  <si>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</si>
  <si>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</si>
  <si>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</si>
  <si>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</si>
  <si>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</si>
  <si>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</si>
  <si>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</si>
  <si>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</si>
  <si>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</si>
  <si>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,0619</t>
  </si>
  <si>
    <t>CONCHITA</t>
  </si>
  <si>
    <t>JOSUE</t>
  </si>
  <si>
    <t>MAQUILA</t>
  </si>
  <si>
    <t>CHUCHO</t>
  </si>
  <si>
    <t>COMERCIO</t>
  </si>
  <si>
    <t>BOULEVAR 5 DE MAYO</t>
  </si>
  <si>
    <t>EL CARMEN</t>
  </si>
  <si>
    <t>THE KING ATLIXCO</t>
  </si>
  <si>
    <t>GABINO</t>
  </si>
  <si>
    <t>06 FEB 14 Correccion en precio bajo de $80.00 a $78.00 el kilo</t>
  </si>
  <si>
    <t>ANGEL</t>
  </si>
  <si>
    <t>SAGRADO CORAZON DE JESUS</t>
  </si>
  <si>
    <t>PABLO CAMPOS</t>
  </si>
  <si>
    <t>FOGONCITO</t>
  </si>
  <si>
    <t>JAIME</t>
  </si>
  <si>
    <t>EBER</t>
  </si>
  <si>
    <t>HERRERA</t>
  </si>
  <si>
    <t>10 FEB 14  Menos kilos en el pecho</t>
  </si>
  <si>
    <t>NICANOR ALEJANDRO</t>
  </si>
  <si>
    <t>LUPITA</t>
  </si>
  <si>
    <t>PINKI</t>
  </si>
  <si>
    <t>FERNANDO GALICIA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</si>
  <si>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</si>
  <si>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</si>
  <si>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</si>
  <si>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</si>
  <si>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</si>
  <si>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</si>
  <si>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</si>
  <si>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</si>
  <si>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</si>
  <si>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</si>
  <si>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</si>
  <si>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</si>
  <si>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</si>
  <si>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</si>
  <si>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</si>
  <si>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</si>
  <si>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</si>
  <si>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</si>
  <si>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</si>
  <si>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</si>
  <si>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</si>
  <si>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</si>
  <si>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</si>
  <si>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</si>
  <si>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</si>
  <si>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</si>
  <si>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</si>
  <si>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</si>
  <si>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</si>
  <si>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</si>
  <si>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</si>
  <si>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</si>
  <si>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</si>
  <si>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</si>
  <si>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</si>
  <si>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</si>
  <si>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</si>
  <si>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</si>
  <si>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</si>
  <si>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</si>
  <si>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</si>
  <si>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</si>
  <si>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</si>
  <si>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</si>
  <si>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</si>
  <si>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</si>
  <si>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</si>
  <si>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</si>
  <si>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</si>
  <si>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</si>
  <si>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</si>
  <si>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</si>
  <si>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</si>
  <si>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</si>
  <si>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</si>
  <si>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</si>
  <si>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</si>
  <si>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</si>
  <si>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</si>
  <si>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</si>
  <si>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</si>
  <si>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</si>
  <si>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</si>
  <si>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</si>
  <si>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</si>
  <si>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</si>
  <si>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</si>
  <si>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</si>
  <si>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</si>
  <si>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</si>
  <si>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</si>
  <si>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</si>
  <si>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</si>
  <si>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</si>
  <si>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</si>
  <si>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</si>
  <si>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,0698</t>
  </si>
  <si>
    <t>,0699</t>
  </si>
  <si>
    <t>,0700</t>
  </si>
  <si>
    <t>,0701</t>
  </si>
  <si>
    <t>,0702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</si>
  <si>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</si>
  <si>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</si>
  <si>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</si>
  <si>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</si>
  <si>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</si>
  <si>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</si>
  <si>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</si>
  <si>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</si>
  <si>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</si>
  <si>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</si>
  <si>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</si>
  <si>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</si>
  <si>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</si>
  <si>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</si>
  <si>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</si>
  <si>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</si>
  <si>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,0719</t>
  </si>
  <si>
    <t>,0721</t>
  </si>
  <si>
    <t>,0722</t>
  </si>
  <si>
    <t>,0723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</si>
  <si>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</si>
  <si>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</si>
  <si>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</si>
  <si>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</si>
  <si>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</si>
  <si>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</si>
  <si>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</si>
  <si>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</si>
  <si>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</si>
  <si>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</si>
  <si>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</si>
  <si>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</si>
  <si>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</si>
  <si>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</si>
  <si>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</si>
  <si>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</si>
  <si>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</si>
  <si>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</si>
  <si>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</si>
  <si>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</si>
  <si>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</si>
  <si>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</si>
  <si>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</si>
  <si>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</si>
  <si>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</si>
  <si>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</si>
  <si>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,0752</t>
  </si>
  <si>
    <t>,0753</t>
  </si>
  <si>
    <t>,0754</t>
  </si>
  <si>
    <t>,0755</t>
  </si>
  <si>
    <t>,0756</t>
  </si>
  <si>
    <t>,0757</t>
  </si>
  <si>
    <t>,0758</t>
  </si>
  <si>
    <t>,0759</t>
  </si>
  <si>
    <t>,0760</t>
  </si>
  <si>
    <t>,0761</t>
  </si>
  <si>
    <t>,0762</t>
  </si>
  <si>
    <t>,0763</t>
  </si>
  <si>
    <t>,0764</t>
  </si>
  <si>
    <t>,0765</t>
  </si>
  <si>
    <t>,0767</t>
  </si>
  <si>
    <t>,0768</t>
  </si>
  <si>
    <t>,0769</t>
  </si>
  <si>
    <t>,0770</t>
  </si>
  <si>
    <t>,0771</t>
  </si>
  <si>
    <t>,0772</t>
  </si>
  <si>
    <t>,0773</t>
  </si>
  <si>
    <t>,0774</t>
  </si>
  <si>
    <t>,0775</t>
  </si>
  <si>
    <t>,0776</t>
  </si>
  <si>
    <t>,0777</t>
  </si>
  <si>
    <t>,0778</t>
  </si>
  <si>
    <t>,0779</t>
  </si>
  <si>
    <t>,0780</t>
  </si>
  <si>
    <t>,0781</t>
  </si>
  <si>
    <t>,0782</t>
  </si>
  <si>
    <t>,0783</t>
  </si>
  <si>
    <t>,0784</t>
  </si>
  <si>
    <t>,0785</t>
  </si>
  <si>
    <t>,0786</t>
  </si>
  <si>
    <t>,0787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</si>
  <si>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</si>
  <si>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</si>
  <si>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</si>
  <si>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</si>
  <si>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</si>
  <si>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</si>
  <si>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</si>
  <si>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</si>
  <si>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</si>
  <si>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</si>
  <si>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</si>
  <si>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</si>
  <si>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</si>
  <si>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</si>
  <si>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</si>
  <si>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</si>
  <si>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</si>
  <si>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</si>
  <si>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</si>
  <si>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</si>
  <si>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</si>
  <si>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</si>
  <si>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</si>
  <si>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</si>
  <si>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</si>
  <si>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</si>
  <si>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</si>
  <si>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</si>
  <si>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</si>
  <si>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</si>
  <si>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,0818</t>
  </si>
  <si>
    <t>,0819</t>
  </si>
  <si>
    <t>,0820</t>
  </si>
  <si>
    <t>,0821</t>
  </si>
  <si>
    <t>,0822</t>
  </si>
  <si>
    <t>,0823</t>
  </si>
  <si>
    <t>,0824</t>
  </si>
  <si>
    <t>,0825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</si>
  <si>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</si>
  <si>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</si>
  <si>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</si>
  <si>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</si>
  <si>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</si>
  <si>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</si>
  <si>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</si>
  <si>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</si>
  <si>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</si>
  <si>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</si>
  <si>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,0836</t>
  </si>
  <si>
    <t>,0837</t>
  </si>
  <si>
    <t>,0838</t>
  </si>
  <si>
    <t>,0839</t>
  </si>
  <si>
    <t>,0840</t>
  </si>
  <si>
    <t>,0841</t>
  </si>
  <si>
    <t>,0842</t>
  </si>
  <si>
    <t>,0843</t>
  </si>
  <si>
    <t>,0844</t>
  </si>
  <si>
    <t>,0845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</si>
  <si>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</si>
  <si>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</si>
  <si>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</si>
  <si>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</si>
  <si>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</si>
  <si>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</si>
  <si>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</si>
  <si>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</si>
  <si>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,0854</t>
  </si>
  <si>
    <t>,0855</t>
  </si>
  <si>
    <t>,0856</t>
  </si>
  <si>
    <t>,0857</t>
  </si>
  <si>
    <t>,0858</t>
  </si>
  <si>
    <t>,0859</t>
  </si>
  <si>
    <t>,0860</t>
  </si>
  <si>
    <t>,0861</t>
  </si>
  <si>
    <t>,0862</t>
  </si>
  <si>
    <t>,0863</t>
  </si>
  <si>
    <t>,0864</t>
  </si>
  <si>
    <t>,0865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</si>
  <si>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</si>
  <si>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</si>
  <si>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</si>
  <si>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</si>
  <si>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</si>
  <si>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</si>
  <si>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</si>
  <si>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</si>
  <si>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</si>
  <si>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</si>
  <si>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</si>
  <si>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</si>
  <si>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</si>
  <si>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</si>
  <si>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</si>
  <si>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</si>
  <si>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</si>
  <si>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</si>
  <si>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</si>
  <si>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</si>
  <si>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</si>
  <si>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</si>
  <si>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,0889</t>
  </si>
  <si>
    <t>,0890</t>
  </si>
  <si>
    <t>,0891</t>
  </si>
  <si>
    <t>,0892</t>
  </si>
  <si>
    <t>,0893</t>
  </si>
  <si>
    <t>,0894</t>
  </si>
  <si>
    <t>,0895</t>
  </si>
  <si>
    <t>,0896</t>
  </si>
  <si>
    <t>,0897</t>
  </si>
  <si>
    <t>,0898</t>
  </si>
  <si>
    <t>,0899</t>
  </si>
  <si>
    <t>,0900</t>
  </si>
  <si>
    <t>,0901</t>
  </si>
  <si>
    <t>,0902</t>
  </si>
  <si>
    <t>,0904</t>
  </si>
  <si>
    <t>,0905</t>
  </si>
  <si>
    <t>,0906</t>
  </si>
  <si>
    <t>,0907</t>
  </si>
  <si>
    <t>TOÑO</t>
  </si>
  <si>
    <t>RICARDO VALENTIM</t>
  </si>
  <si>
    <t>DANIEL</t>
  </si>
  <si>
    <t>ADAN</t>
  </si>
  <si>
    <t xml:space="preserve"> BUHO</t>
  </si>
  <si>
    <t>GABY</t>
  </si>
  <si>
    <t>EL MORENO</t>
  </si>
  <si>
    <t>ROSY</t>
  </si>
  <si>
    <t>FERNANDO</t>
  </si>
  <si>
    <t>ADAN LOZADA</t>
  </si>
  <si>
    <t>OSCAR</t>
  </si>
  <si>
    <t>TIRZO</t>
  </si>
  <si>
    <t>GUSTAVO</t>
  </si>
  <si>
    <t>,0422 U</t>
  </si>
  <si>
    <t>,0453 U</t>
  </si>
  <si>
    <t>,0459 U</t>
  </si>
  <si>
    <t>,0468 U</t>
  </si>
  <si>
    <t>,0485 U</t>
  </si>
  <si>
    <t>,0497 U</t>
  </si>
  <si>
    <t>,0505 U</t>
  </si>
  <si>
    <t>,0507 U</t>
  </si>
  <si>
    <t>,0514 U</t>
  </si>
  <si>
    <t>,0547 U</t>
  </si>
  <si>
    <t>,0554 U</t>
  </si>
  <si>
    <t>,0564 U</t>
  </si>
  <si>
    <t>,0565 U</t>
  </si>
  <si>
    <t>,0573 U</t>
  </si>
  <si>
    <t>,0580 U</t>
  </si>
  <si>
    <t>,0597 U</t>
  </si>
  <si>
    <t>,0602 U</t>
  </si>
  <si>
    <t>,0606 U</t>
  </si>
  <si>
    <t>,0635 U</t>
  </si>
  <si>
    <t>,0644 U</t>
  </si>
  <si>
    <t>,0645 U</t>
  </si>
  <si>
    <t>,0668 U</t>
  </si>
  <si>
    <t>,0669 U</t>
  </si>
  <si>
    <t>,0688 U</t>
  </si>
  <si>
    <t>,0704 U</t>
  </si>
  <si>
    <t>,0712 U</t>
  </si>
  <si>
    <t>,0713 U</t>
  </si>
  <si>
    <t>,0748 U</t>
  </si>
  <si>
    <t>,0753 U</t>
  </si>
  <si>
    <t>,0758 U</t>
  </si>
  <si>
    <t>,0765 U</t>
  </si>
  <si>
    <t>,0767 U</t>
  </si>
  <si>
    <t>769 U</t>
  </si>
  <si>
    <t>,0770 U</t>
  </si>
  <si>
    <t>,0775 U</t>
  </si>
  <si>
    <t>,0787 U</t>
  </si>
  <si>
    <t>,0789 U</t>
  </si>
  <si>
    <t>,0799 U</t>
  </si>
  <si>
    <t>,0800 U</t>
  </si>
  <si>
    <t>,0803 U</t>
  </si>
  <si>
    <t>,0804 U</t>
  </si>
  <si>
    <t>,0811 U</t>
  </si>
  <si>
    <t xml:space="preserve">ADAN </t>
  </si>
  <si>
    <t>,0815 U</t>
  </si>
  <si>
    <t>,0817 U</t>
  </si>
  <si>
    <t>,0819 U</t>
  </si>
  <si>
    <t>,0825 U</t>
  </si>
  <si>
    <t>,0826 U</t>
  </si>
  <si>
    <t>,0841 U</t>
  </si>
  <si>
    <t>,0844 U</t>
  </si>
  <si>
    <t>,0847 U</t>
  </si>
  <si>
    <t>,0848 U</t>
  </si>
  <si>
    <t>,0851 U</t>
  </si>
  <si>
    <t>,0852 U</t>
  </si>
  <si>
    <t>,0854 U</t>
  </si>
  <si>
    <t>,0855 U</t>
  </si>
  <si>
    <t>,0860 U</t>
  </si>
  <si>
    <t>,0861 U</t>
  </si>
  <si>
    <t>,0863 U</t>
  </si>
  <si>
    <t>,0869 U</t>
  </si>
  <si>
    <t>,0881 U</t>
  </si>
  <si>
    <t>,0884 U</t>
  </si>
  <si>
    <t>,0893 U Capu</t>
  </si>
  <si>
    <t>,0894 U</t>
  </si>
  <si>
    <t>,0900 U</t>
  </si>
  <si>
    <t>,0901 U</t>
  </si>
  <si>
    <t>,0906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</si>
</sst>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A]dd\-mmm\-yy;@"/>
    <numFmt numFmtId="165" formatCode="[$-C0A]d\-mmm\-yy;@"/>
    <numFmt numFmtId="166" formatCode="&quot;$&quot;#,##0.00"/>
    <numFmt numFmtId="167" formatCode="dd\-mm\-yy;@"/>
    <numFmt numFmtId="168" formatCode="[$$-80A]#,##0.00"/>
    <numFmt numFmtId="169" formatCode="dd/mm/yyyy;@"/>
    <numFmt numFmtId="170" formatCode="[$-C0A]d\-mmm;@"/>
  </numFmts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rgb="FF0000CC"/>
      <name val="Arial Black"/>
      <family val="2"/>
    </font>
    <font>
      <sz val="26"/>
      <color theme="1"/>
      <name val="Calibri"/>
      <family val="2"/>
      <scheme val="minor"/>
    </font>
    <font>
      <b/>
      <i/>
      <sz val="14"/>
      <name val="Arial Black"/>
      <family val="2"/>
    </font>
    <font>
      <i/>
      <sz val="14"/>
      <color rgb="FF0000CC"/>
      <name val="Arial Black"/>
      <family val="2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11111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color rgb="FF111111"/>
      <name val="Arial"/>
      <family val="2"/>
    </font>
    <font>
      <b/>
      <i/>
      <sz val="11"/>
      <name val="Calibri"/>
      <family val="2"/>
      <scheme val="minor"/>
    </font>
    <font>
      <sz val="11"/>
      <color rgb="FF11111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rgb="FF0000FF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b/>
      <u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i/>
      <u/>
      <sz val="11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i/>
      <sz val="14"/>
      <color theme="5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name val="Cambria"/>
      <family val="1"/>
      <scheme val="major"/>
    </font>
    <font>
      <b/>
      <sz val="11"/>
      <name val="Cambria"/>
      <family val="1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3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 wrapText="1"/>
    </xf>
    <xf numFmtId="0" fontId="7" fillId="3" borderId="0" xfId="0" applyFont="1" applyFill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3" borderId="0" xfId="0" applyFont="1" applyFill="1"/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4" fontId="18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4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65" fontId="20" fillId="0" borderId="0" xfId="0" applyNumberFormat="1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165" fontId="20" fillId="0" borderId="0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64" fontId="20" fillId="0" borderId="0" xfId="0" applyNumberFormat="1" applyFont="1" applyFill="1" applyBorder="1" applyAlignment="1">
      <alignment horizontal="center"/>
    </xf>
    <xf numFmtId="0" fontId="20" fillId="7" borderId="0" xfId="0" applyFont="1" applyFill="1" applyBorder="1" applyAlignment="1">
      <alignment horizontal="center"/>
    </xf>
    <xf numFmtId="166" fontId="20" fillId="0" borderId="0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23" fillId="0" borderId="9" xfId="0" applyNumberFormat="1" applyFont="1" applyBorder="1" applyAlignment="1">
      <alignment horizontal="center" wrapText="1"/>
    </xf>
    <xf numFmtId="166" fontId="0" fillId="0" borderId="10" xfId="0" applyNumberFormat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6" fontId="0" fillId="0" borderId="9" xfId="0" applyNumberFormat="1" applyFill="1" applyBorder="1" applyAlignment="1">
      <alignment horizontal="center"/>
    </xf>
    <xf numFmtId="166" fontId="23" fillId="0" borderId="9" xfId="0" applyNumberFormat="1" applyFont="1" applyFill="1" applyBorder="1" applyAlignment="1">
      <alignment horizontal="center" wrapText="1"/>
    </xf>
    <xf numFmtId="166" fontId="0" fillId="0" borderId="10" xfId="0" applyNumberForma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 wrapText="1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166" fontId="10" fillId="0" borderId="9" xfId="0" applyNumberFormat="1" applyFont="1" applyFill="1" applyBorder="1" applyAlignment="1">
      <alignment horizontal="center"/>
    </xf>
    <xf numFmtId="166" fontId="10" fillId="0" borderId="9" xfId="0" applyNumberFormat="1" applyFont="1" applyFill="1" applyBorder="1" applyAlignment="1">
      <alignment horizontal="center" wrapText="1"/>
    </xf>
    <xf numFmtId="166" fontId="10" fillId="0" borderId="10" xfId="0" applyNumberFormat="1" applyFont="1" applyFill="1" applyBorder="1" applyAlignment="1">
      <alignment horizontal="center"/>
    </xf>
    <xf numFmtId="166" fontId="0" fillId="0" borderId="9" xfId="0" applyNumberFormat="1" applyFill="1" applyBorder="1" applyAlignment="1">
      <alignment horizontal="center" wrapText="1"/>
    </xf>
    <xf numFmtId="165" fontId="0" fillId="0" borderId="8" xfId="0" applyNumberForma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18" fillId="0" borderId="8" xfId="0" applyNumberFormat="1" applyFont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 wrapText="1"/>
    </xf>
    <xf numFmtId="165" fontId="23" fillId="0" borderId="9" xfId="0" applyNumberFormat="1" applyFont="1" applyBorder="1" applyAlignment="1">
      <alignment horizontal="center" wrapText="1"/>
    </xf>
    <xf numFmtId="165" fontId="23" fillId="0" borderId="9" xfId="0" applyNumberFormat="1" applyFont="1" applyFill="1" applyBorder="1" applyAlignment="1">
      <alignment horizontal="center" wrapText="1"/>
    </xf>
    <xf numFmtId="164" fontId="0" fillId="0" borderId="8" xfId="0" applyNumberFormat="1" applyFill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4" fontId="23" fillId="0" borderId="9" xfId="0" applyNumberFormat="1" applyFont="1" applyBorder="1" applyAlignment="1">
      <alignment horizontal="center" wrapText="1"/>
    </xf>
    <xf numFmtId="164" fontId="23" fillId="0" borderId="9" xfId="0" applyNumberFormat="1" applyFont="1" applyFill="1" applyBorder="1" applyAlignment="1">
      <alignment horizontal="center" wrapText="1"/>
    </xf>
    <xf numFmtId="166" fontId="0" fillId="0" borderId="11" xfId="0" applyNumberForma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6" fontId="1" fillId="0" borderId="9" xfId="0" applyNumberFormat="1" applyFont="1" applyBorder="1" applyAlignment="1">
      <alignment horizontal="center"/>
    </xf>
    <xf numFmtId="166" fontId="1" fillId="0" borderId="10" xfId="0" applyNumberFormat="1" applyFont="1" applyBorder="1" applyAlignment="1">
      <alignment horizontal="center"/>
    </xf>
    <xf numFmtId="16" fontId="0" fillId="0" borderId="0" xfId="0" applyNumberFormat="1" applyAlignment="1">
      <alignment horizontal="center"/>
    </xf>
    <xf numFmtId="166" fontId="0" fillId="0" borderId="12" xfId="0" applyNumberFormat="1" applyBorder="1"/>
    <xf numFmtId="166" fontId="0" fillId="0" borderId="13" xfId="0" applyNumberFormat="1" applyBorder="1"/>
    <xf numFmtId="166" fontId="0" fillId="0" borderId="14" xfId="0" applyNumberFormat="1" applyBorder="1"/>
    <xf numFmtId="16" fontId="0" fillId="0" borderId="0" xfId="0" applyNumberFormat="1" applyFill="1" applyAlignment="1">
      <alignment horizontal="center"/>
    </xf>
    <xf numFmtId="166" fontId="0" fillId="0" borderId="12" xfId="0" applyNumberFormat="1" applyFill="1" applyBorder="1"/>
    <xf numFmtId="166" fontId="0" fillId="0" borderId="13" xfId="0" applyNumberFormat="1" applyFill="1" applyBorder="1"/>
    <xf numFmtId="166" fontId="0" fillId="0" borderId="14" xfId="0" applyNumberFormat="1" applyFill="1" applyBorder="1"/>
    <xf numFmtId="165" fontId="25" fillId="0" borderId="0" xfId="0" applyNumberFormat="1" applyFont="1" applyAlignment="1">
      <alignment horizontal="center"/>
    </xf>
    <xf numFmtId="166" fontId="0" fillId="0" borderId="15" xfId="0" applyNumberFormat="1" applyBorder="1"/>
    <xf numFmtId="16" fontId="26" fillId="0" borderId="0" xfId="0" applyNumberFormat="1" applyFont="1" applyAlignment="1">
      <alignment horizontal="center"/>
    </xf>
    <xf numFmtId="16" fontId="26" fillId="0" borderId="0" xfId="0" applyNumberFormat="1" applyFon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16" fontId="0" fillId="0" borderId="0" xfId="0" applyNumberFormat="1" applyFont="1" applyAlignment="1">
      <alignment horizontal="center"/>
    </xf>
    <xf numFmtId="16" fontId="10" fillId="0" borderId="0" xfId="0" applyNumberFormat="1" applyFont="1" applyFill="1" applyAlignment="1">
      <alignment horizontal="center"/>
    </xf>
    <xf numFmtId="166" fontId="10" fillId="0" borderId="12" xfId="0" applyNumberFormat="1" applyFont="1" applyFill="1" applyBorder="1"/>
    <xf numFmtId="166" fontId="10" fillId="0" borderId="13" xfId="0" applyNumberFormat="1" applyFont="1" applyFill="1" applyBorder="1"/>
    <xf numFmtId="166" fontId="10" fillId="0" borderId="14" xfId="0" applyNumberFormat="1" applyFont="1" applyFill="1" applyBorder="1"/>
    <xf numFmtId="16" fontId="0" fillId="0" borderId="0" xfId="0" applyNumberFormat="1" applyFont="1" applyFill="1" applyAlignment="1">
      <alignment horizontal="center"/>
    </xf>
    <xf numFmtId="0" fontId="0" fillId="0" borderId="16" xfId="0" applyBorder="1" applyAlignment="1">
      <alignment horizontal="center"/>
    </xf>
    <xf numFmtId="16" fontId="0" fillId="0" borderId="0" xfId="0" applyNumberFormat="1"/>
    <xf numFmtId="0" fontId="0" fillId="0" borderId="12" xfId="0" applyFill="1" applyBorder="1"/>
    <xf numFmtId="16" fontId="0" fillId="0" borderId="0" xfId="0" applyNumberFormat="1" applyFill="1"/>
    <xf numFmtId="16" fontId="18" fillId="7" borderId="0" xfId="0" applyNumberFormat="1" applyFont="1" applyFill="1" applyAlignment="1">
      <alignment horizontal="center"/>
    </xf>
    <xf numFmtId="165" fontId="26" fillId="0" borderId="0" xfId="0" applyNumberFormat="1" applyFont="1" applyAlignment="1">
      <alignment horizontal="center"/>
    </xf>
    <xf numFmtId="165" fontId="26" fillId="0" borderId="0" xfId="0" applyNumberFormat="1" applyFont="1" applyFill="1" applyAlignment="1">
      <alignment horizontal="center"/>
    </xf>
    <xf numFmtId="166" fontId="0" fillId="0" borderId="15" xfId="0" applyNumberFormat="1" applyFill="1" applyBorder="1"/>
    <xf numFmtId="166" fontId="1" fillId="0" borderId="14" xfId="0" applyNumberFormat="1" applyFont="1" applyFill="1" applyBorder="1"/>
    <xf numFmtId="164" fontId="18" fillId="0" borderId="0" xfId="0" applyNumberFormat="1" applyFont="1" applyFill="1" applyAlignment="1">
      <alignment horizontal="center"/>
    </xf>
    <xf numFmtId="164" fontId="18" fillId="7" borderId="0" xfId="0" applyNumberFormat="1" applyFont="1" applyFill="1" applyAlignment="1">
      <alignment horizontal="center"/>
    </xf>
    <xf numFmtId="166" fontId="1" fillId="6" borderId="14" xfId="0" applyNumberFormat="1" applyFont="1" applyFill="1" applyBorder="1"/>
    <xf numFmtId="0" fontId="27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166" fontId="0" fillId="0" borderId="0" xfId="0" applyNumberFormat="1"/>
    <xf numFmtId="166" fontId="0" fillId="0" borderId="0" xfId="0" applyNumberFormat="1" applyFill="1"/>
    <xf numFmtId="165" fontId="0" fillId="0" borderId="0" xfId="0" applyNumberFormat="1" applyFill="1" applyAlignment="1">
      <alignment horizontal="left"/>
    </xf>
    <xf numFmtId="0" fontId="0" fillId="0" borderId="17" xfId="0" applyFill="1" applyBorder="1" applyAlignment="1">
      <alignment horizontal="center"/>
    </xf>
    <xf numFmtId="166" fontId="0" fillId="0" borderId="0" xfId="0" applyNumberFormat="1" applyFill="1" applyBorder="1"/>
    <xf numFmtId="165" fontId="28" fillId="0" borderId="0" xfId="0" applyNumberFormat="1" applyFont="1" applyFill="1" applyAlignment="1">
      <alignment horizontal="center"/>
    </xf>
    <xf numFmtId="166" fontId="28" fillId="0" borderId="13" xfId="0" applyNumberFormat="1" applyFont="1" applyFill="1" applyBorder="1"/>
    <xf numFmtId="0" fontId="0" fillId="0" borderId="0" xfId="0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166" fontId="1" fillId="0" borderId="12" xfId="0" applyNumberFormat="1" applyFont="1" applyFill="1" applyBorder="1"/>
    <xf numFmtId="166" fontId="1" fillId="0" borderId="13" xfId="0" applyNumberFormat="1" applyFont="1" applyFill="1" applyBorder="1"/>
    <xf numFmtId="166" fontId="1" fillId="0" borderId="14" xfId="0" applyNumberFormat="1" applyFont="1" applyBorder="1"/>
    <xf numFmtId="166" fontId="26" fillId="0" borderId="13" xfId="0" applyNumberFormat="1" applyFont="1" applyBorder="1"/>
    <xf numFmtId="166" fontId="26" fillId="0" borderId="13" xfId="0" applyNumberFormat="1" applyFont="1" applyFill="1" applyBorder="1"/>
    <xf numFmtId="167" fontId="30" fillId="0" borderId="0" xfId="0" applyNumberFormat="1" applyFont="1" applyFill="1" applyAlignment="1">
      <alignment horizontal="center"/>
    </xf>
    <xf numFmtId="16" fontId="24" fillId="0" borderId="0" xfId="0" applyNumberFormat="1" applyFont="1" applyFill="1" applyAlignment="1">
      <alignment horizontal="center"/>
    </xf>
    <xf numFmtId="164" fontId="1" fillId="8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6" fontId="0" fillId="8" borderId="15" xfId="0" applyNumberFormat="1" applyFill="1" applyBorder="1"/>
    <xf numFmtId="166" fontId="0" fillId="0" borderId="0" xfId="0" applyNumberFormat="1" applyBorder="1"/>
    <xf numFmtId="164" fontId="1" fillId="0" borderId="0" xfId="0" applyNumberFormat="1" applyFont="1" applyFill="1" applyAlignment="1">
      <alignment horizontal="center"/>
    </xf>
    <xf numFmtId="165" fontId="25" fillId="0" borderId="0" xfId="0" applyNumberFormat="1" applyFont="1" applyFill="1" applyAlignment="1">
      <alignment horizontal="center"/>
    </xf>
    <xf numFmtId="166" fontId="0" fillId="0" borderId="0" xfId="0" applyNumberFormat="1" applyFont="1" applyFill="1" applyBorder="1"/>
    <xf numFmtId="164" fontId="18" fillId="8" borderId="0" xfId="0" applyNumberFormat="1" applyFont="1" applyFill="1" applyAlignment="1">
      <alignment horizontal="center"/>
    </xf>
    <xf numFmtId="16" fontId="1" fillId="0" borderId="0" xfId="0" applyNumberFormat="1" applyFont="1" applyAlignment="1">
      <alignment horizontal="center"/>
    </xf>
    <xf numFmtId="166" fontId="10" fillId="0" borderId="0" xfId="0" applyNumberFormat="1" applyFont="1" applyBorder="1"/>
    <xf numFmtId="0" fontId="0" fillId="0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6" fontId="0" fillId="9" borderId="15" xfId="0" applyNumberFormat="1" applyFill="1" applyBorder="1"/>
    <xf numFmtId="165" fontId="26" fillId="9" borderId="0" xfId="0" applyNumberFormat="1" applyFont="1" applyFill="1" applyAlignment="1">
      <alignment horizontal="center"/>
    </xf>
    <xf numFmtId="166" fontId="0" fillId="9" borderId="0" xfId="0" applyNumberFormat="1" applyFill="1" applyBorder="1"/>
    <xf numFmtId="165" fontId="24" fillId="0" borderId="0" xfId="0" applyNumberFormat="1" applyFont="1" applyFill="1" applyAlignment="1">
      <alignment horizontal="center"/>
    </xf>
    <xf numFmtId="166" fontId="1" fillId="0" borderId="0" xfId="0" applyNumberFormat="1" applyFont="1" applyFill="1"/>
    <xf numFmtId="0" fontId="24" fillId="0" borderId="0" xfId="0" applyFont="1" applyFill="1" applyAlignment="1">
      <alignment horizontal="center"/>
    </xf>
    <xf numFmtId="166" fontId="24" fillId="0" borderId="0" xfId="0" applyNumberFormat="1" applyFont="1" applyFill="1"/>
    <xf numFmtId="166" fontId="10" fillId="0" borderId="0" xfId="0" applyNumberFormat="1" applyFont="1" applyFill="1" applyBorder="1"/>
    <xf numFmtId="0" fontId="0" fillId="0" borderId="14" xfId="0" applyFill="1" applyBorder="1" applyAlignment="1">
      <alignment horizontal="center"/>
    </xf>
    <xf numFmtId="166" fontId="0" fillId="0" borderId="15" xfId="0" applyNumberFormat="1" applyFont="1" applyBorder="1"/>
    <xf numFmtId="16" fontId="31" fillId="0" borderId="0" xfId="0" applyNumberFormat="1" applyFont="1" applyFill="1" applyAlignment="1">
      <alignment horizontal="center"/>
    </xf>
    <xf numFmtId="166" fontId="31" fillId="0" borderId="0" xfId="0" applyNumberFormat="1" applyFont="1" applyFill="1" applyBorder="1"/>
    <xf numFmtId="166" fontId="1" fillId="0" borderId="15" xfId="0" applyNumberFormat="1" applyFont="1" applyBorder="1"/>
    <xf numFmtId="166" fontId="1" fillId="0" borderId="0" xfId="0" applyNumberFormat="1" applyFont="1" applyFill="1" applyBorder="1"/>
    <xf numFmtId="16" fontId="28" fillId="0" borderId="0" xfId="0" applyNumberFormat="1" applyFont="1" applyFill="1" applyAlignment="1">
      <alignment horizontal="left"/>
    </xf>
    <xf numFmtId="16" fontId="24" fillId="0" borderId="0" xfId="0" applyNumberFormat="1" applyFont="1" applyFill="1" applyAlignment="1">
      <alignment horizontal="left"/>
    </xf>
    <xf numFmtId="16" fontId="1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" fontId="0" fillId="0" borderId="0" xfId="0" applyNumberFormat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  <xf numFmtId="166" fontId="0" fillId="0" borderId="0" xfId="0" applyNumberFormat="1" applyFont="1" applyBorder="1"/>
    <xf numFmtId="15" fontId="1" fillId="0" borderId="0" xfId="0" applyNumberFormat="1" applyFont="1" applyFill="1" applyAlignment="1">
      <alignment horizontal="center"/>
    </xf>
    <xf numFmtId="167" fontId="18" fillId="7" borderId="0" xfId="0" applyNumberFormat="1" applyFont="1" applyFill="1" applyAlignment="1">
      <alignment horizontal="center"/>
    </xf>
    <xf numFmtId="166" fontId="24" fillId="0" borderId="0" xfId="0" applyNumberFormat="1" applyFont="1" applyFill="1" applyBorder="1"/>
    <xf numFmtId="166" fontId="1" fillId="0" borderId="15" xfId="0" applyNumberFormat="1" applyFont="1" applyFill="1" applyBorder="1"/>
    <xf numFmtId="166" fontId="0" fillId="6" borderId="15" xfId="0" applyNumberFormat="1" applyFill="1" applyBorder="1"/>
    <xf numFmtId="16" fontId="26" fillId="6" borderId="0" xfId="0" applyNumberFormat="1" applyFont="1" applyFill="1" applyAlignment="1">
      <alignment horizontal="center"/>
    </xf>
    <xf numFmtId="166" fontId="26" fillId="6" borderId="0" xfId="0" applyNumberFormat="1" applyFont="1" applyFill="1" applyBorder="1"/>
    <xf numFmtId="165" fontId="18" fillId="0" borderId="0" xfId="0" applyNumberFormat="1" applyFont="1" applyFill="1" applyAlignment="1">
      <alignment horizontal="center"/>
    </xf>
    <xf numFmtId="165" fontId="1" fillId="10" borderId="0" xfId="0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166" fontId="0" fillId="10" borderId="18" xfId="0" applyNumberFormat="1" applyFill="1" applyBorder="1"/>
    <xf numFmtId="165" fontId="23" fillId="10" borderId="17" xfId="0" applyNumberFormat="1" applyFont="1" applyFill="1" applyBorder="1" applyAlignment="1">
      <alignment horizontal="center"/>
    </xf>
    <xf numFmtId="166" fontId="0" fillId="0" borderId="18" xfId="0" applyNumberFormat="1" applyFill="1" applyBorder="1"/>
    <xf numFmtId="165" fontId="0" fillId="0" borderId="17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" fontId="32" fillId="8" borderId="0" xfId="0" applyNumberFormat="1" applyFont="1" applyFill="1" applyAlignment="1">
      <alignment horizontal="center"/>
    </xf>
    <xf numFmtId="0" fontId="32" fillId="8" borderId="17" xfId="0" applyFont="1" applyFill="1" applyBorder="1" applyAlignment="1">
      <alignment horizontal="center"/>
    </xf>
    <xf numFmtId="166" fontId="32" fillId="8" borderId="0" xfId="0" applyNumberFormat="1" applyFont="1" applyFill="1" applyBorder="1"/>
    <xf numFmtId="166" fontId="1" fillId="0" borderId="0" xfId="0" applyNumberFormat="1" applyFont="1" applyBorder="1"/>
    <xf numFmtId="4" fontId="0" fillId="0" borderId="0" xfId="0" applyNumberFormat="1" applyFont="1" applyFill="1" applyAlignment="1"/>
    <xf numFmtId="16" fontId="0" fillId="0" borderId="0" xfId="0" applyNumberFormat="1" applyFill="1" applyAlignment="1"/>
    <xf numFmtId="166" fontId="0" fillId="0" borderId="15" xfId="0" applyNumberFormat="1" applyFont="1" applyFill="1" applyBorder="1"/>
    <xf numFmtId="166" fontId="0" fillId="0" borderId="0" xfId="0" applyNumberFormat="1" applyFont="1" applyFill="1"/>
    <xf numFmtId="164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166" fontId="0" fillId="11" borderId="15" xfId="0" applyNumberFormat="1" applyFill="1" applyBorder="1"/>
    <xf numFmtId="0" fontId="0" fillId="0" borderId="14" xfId="0" applyBorder="1" applyAlignment="1">
      <alignment horizontal="center"/>
    </xf>
    <xf numFmtId="0" fontId="0" fillId="11" borderId="14" xfId="0" applyFill="1" applyBorder="1" applyAlignment="1">
      <alignment horizontal="center"/>
    </xf>
    <xf numFmtId="166" fontId="0" fillId="11" borderId="0" xfId="0" applyNumberFormat="1" applyFill="1"/>
    <xf numFmtId="16" fontId="0" fillId="11" borderId="0" xfId="0" applyNumberFormat="1" applyFill="1" applyBorder="1" applyAlignment="1">
      <alignment horizontal="center"/>
    </xf>
    <xf numFmtId="168" fontId="0" fillId="0" borderId="15" xfId="0" applyNumberFormat="1" applyFill="1" applyBorder="1"/>
    <xf numFmtId="0" fontId="0" fillId="0" borderId="0" xfId="0" applyFont="1" applyFill="1" applyBorder="1" applyAlignment="1">
      <alignment horizontal="center"/>
    </xf>
    <xf numFmtId="16" fontId="26" fillId="12" borderId="0" xfId="0" applyNumberFormat="1" applyFont="1" applyFill="1" applyAlignment="1">
      <alignment horizontal="center"/>
    </xf>
    <xf numFmtId="166" fontId="1" fillId="12" borderId="0" xfId="0" applyNumberFormat="1" applyFont="1" applyFill="1" applyBorder="1"/>
    <xf numFmtId="16" fontId="0" fillId="12" borderId="0" xfId="0" applyNumberFormat="1" applyFill="1" applyAlignment="1">
      <alignment horizontal="center"/>
    </xf>
    <xf numFmtId="166" fontId="0" fillId="11" borderId="0" xfId="0" applyNumberFormat="1" applyFill="1" applyBorder="1"/>
    <xf numFmtId="16" fontId="0" fillId="11" borderId="0" xfId="0" applyNumberFormat="1" applyFill="1" applyAlignment="1">
      <alignment horizontal="center"/>
    </xf>
    <xf numFmtId="169" fontId="18" fillId="7" borderId="0" xfId="0" applyNumberFormat="1" applyFont="1" applyFill="1" applyAlignment="1">
      <alignment horizontal="center"/>
    </xf>
    <xf numFmtId="167" fontId="1" fillId="0" borderId="0" xfId="0" applyNumberFormat="1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8" fontId="0" fillId="0" borderId="15" xfId="0" applyNumberFormat="1" applyBorder="1"/>
    <xf numFmtId="168" fontId="10" fillId="0" borderId="15" xfId="0" applyNumberFormat="1" applyFont="1" applyFill="1" applyBorder="1"/>
    <xf numFmtId="16" fontId="0" fillId="11" borderId="0" xfId="0" applyNumberFormat="1" applyFont="1" applyFill="1" applyAlignment="1">
      <alignment horizontal="center"/>
    </xf>
    <xf numFmtId="16" fontId="0" fillId="8" borderId="0" xfId="0" applyNumberFormat="1" applyFill="1" applyAlignment="1">
      <alignment horizontal="center"/>
    </xf>
    <xf numFmtId="0" fontId="0" fillId="8" borderId="0" xfId="0" applyFill="1" applyBorder="1" applyAlignment="1">
      <alignment horizontal="center"/>
    </xf>
    <xf numFmtId="168" fontId="0" fillId="8" borderId="0" xfId="0" applyNumberFormat="1" applyFill="1"/>
    <xf numFmtId="168" fontId="0" fillId="0" borderId="0" xfId="0" applyNumberFormat="1"/>
    <xf numFmtId="168" fontId="0" fillId="0" borderId="0" xfId="0" applyNumberFormat="1" applyFill="1"/>
    <xf numFmtId="165" fontId="26" fillId="11" borderId="0" xfId="0" applyNumberFormat="1" applyFont="1" applyFill="1" applyAlignment="1">
      <alignment horizontal="center"/>
    </xf>
    <xf numFmtId="166" fontId="1" fillId="11" borderId="0" xfId="0" applyNumberFormat="1" applyFont="1" applyFill="1" applyBorder="1"/>
    <xf numFmtId="166" fontId="0" fillId="13" borderId="15" xfId="0" applyNumberFormat="1" applyFill="1" applyBorder="1"/>
    <xf numFmtId="165" fontId="24" fillId="13" borderId="0" xfId="0" applyNumberFormat="1" applyFont="1" applyFill="1" applyAlignment="1">
      <alignment horizontal="center"/>
    </xf>
    <xf numFmtId="16" fontId="0" fillId="13" borderId="0" xfId="0" applyNumberFormat="1" applyFill="1" applyAlignment="1">
      <alignment horizontal="center"/>
    </xf>
    <xf numFmtId="0" fontId="33" fillId="0" borderId="0" xfId="0" applyFont="1" applyAlignment="1">
      <alignment horizontal="center"/>
    </xf>
    <xf numFmtId="16" fontId="1" fillId="13" borderId="0" xfId="0" applyNumberFormat="1" applyFont="1" applyFill="1" applyAlignment="1">
      <alignment horizontal="center"/>
    </xf>
    <xf numFmtId="166" fontId="28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166" fontId="0" fillId="13" borderId="0" xfId="0" applyNumberFormat="1" applyFill="1"/>
    <xf numFmtId="166" fontId="26" fillId="0" borderId="0" xfId="0" applyNumberFormat="1" applyFont="1" applyBorder="1"/>
    <xf numFmtId="166" fontId="0" fillId="0" borderId="14" xfId="0" applyNumberFormat="1" applyFont="1" applyFill="1" applyBorder="1"/>
    <xf numFmtId="16" fontId="24" fillId="0" borderId="0" xfId="0" applyNumberFormat="1" applyFont="1" applyAlignment="1">
      <alignment horizontal="center"/>
    </xf>
    <xf numFmtId="166" fontId="24" fillId="0" borderId="0" xfId="0" applyNumberFormat="1" applyFont="1" applyBorder="1"/>
    <xf numFmtId="16" fontId="24" fillId="0" borderId="0" xfId="0" applyNumberFormat="1" applyFont="1" applyFill="1" applyAlignment="1"/>
    <xf numFmtId="0" fontId="1" fillId="0" borderId="1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168" fontId="1" fillId="0" borderId="0" xfId="0" applyNumberFormat="1" applyFont="1" applyFill="1"/>
    <xf numFmtId="166" fontId="0" fillId="13" borderId="0" xfId="0" applyNumberFormat="1" applyFill="1" applyBorder="1"/>
    <xf numFmtId="165" fontId="0" fillId="0" borderId="0" xfId="0" applyNumberFormat="1" applyFont="1" applyAlignment="1">
      <alignment horizontal="center"/>
    </xf>
    <xf numFmtId="166" fontId="0" fillId="0" borderId="0" xfId="0" applyNumberFormat="1" applyFont="1"/>
    <xf numFmtId="16" fontId="0" fillId="0" borderId="0" xfId="0" applyNumberFormat="1" applyFont="1" applyFill="1" applyAlignment="1">
      <alignment horizontal="right"/>
    </xf>
    <xf numFmtId="164" fontId="1" fillId="11" borderId="0" xfId="0" applyNumberFormat="1" applyFont="1" applyFill="1" applyAlignment="1">
      <alignment horizontal="center"/>
    </xf>
    <xf numFmtId="165" fontId="1" fillId="13" borderId="0" xfId="0" applyNumberFormat="1" applyFont="1" applyFill="1" applyAlignment="1">
      <alignment horizontal="center"/>
    </xf>
    <xf numFmtId="166" fontId="26" fillId="0" borderId="0" xfId="0" applyNumberFormat="1" applyFont="1" applyFill="1" applyBorder="1"/>
    <xf numFmtId="166" fontId="10" fillId="0" borderId="15" xfId="0" applyNumberFormat="1" applyFont="1" applyFill="1" applyBorder="1"/>
    <xf numFmtId="16" fontId="0" fillId="0" borderId="0" xfId="0" applyNumberFormat="1" applyFont="1" applyFill="1" applyAlignment="1">
      <alignment wrapText="1"/>
    </xf>
    <xf numFmtId="164" fontId="1" fillId="0" borderId="0" xfId="0" applyNumberFormat="1" applyFont="1" applyBorder="1" applyAlignment="1">
      <alignment horizontal="center"/>
    </xf>
    <xf numFmtId="16" fontId="1" fillId="0" borderId="0" xfId="0" applyNumberFormat="1" applyFont="1" applyFill="1" applyBorder="1" applyAlignment="1">
      <alignment horizontal="center"/>
    </xf>
    <xf numFmtId="16" fontId="0" fillId="13" borderId="0" xfId="0" applyNumberFormat="1" applyFont="1" applyFill="1" applyAlignment="1">
      <alignment horizontal="center"/>
    </xf>
    <xf numFmtId="16" fontId="1" fillId="1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6" fontId="0" fillId="6" borderId="0" xfId="0" applyNumberFormat="1" applyFill="1" applyBorder="1"/>
    <xf numFmtId="169" fontId="0" fillId="0" borderId="0" xfId="0" applyNumberFormat="1" applyFill="1" applyAlignment="1">
      <alignment horizontal="center"/>
    </xf>
    <xf numFmtId="170" fontId="0" fillId="0" borderId="0" xfId="0" applyNumberFormat="1" applyFill="1" applyAlignment="1">
      <alignment horizontal="center"/>
    </xf>
    <xf numFmtId="165" fontId="0" fillId="13" borderId="0" xfId="0" applyNumberFormat="1" applyFill="1" applyAlignment="1">
      <alignment horizontal="center"/>
    </xf>
    <xf numFmtId="168" fontId="10" fillId="13" borderId="15" xfId="0" applyNumberFormat="1" applyFont="1" applyFill="1" applyBorder="1"/>
    <xf numFmtId="166" fontId="10" fillId="0" borderId="0" xfId="0" applyNumberFormat="1" applyFont="1" applyBorder="1" applyAlignment="1">
      <alignment horizontal="center"/>
    </xf>
    <xf numFmtId="16" fontId="24" fillId="11" borderId="0" xfId="0" applyNumberFormat="1" applyFont="1" applyFill="1" applyAlignment="1">
      <alignment horizontal="center"/>
    </xf>
    <xf numFmtId="0" fontId="33" fillId="0" borderId="0" xfId="0" applyFont="1" applyFill="1" applyAlignment="1">
      <alignment horizontal="center"/>
    </xf>
    <xf numFmtId="0" fontId="1" fillId="0" borderId="0" xfId="0" applyFont="1"/>
    <xf numFmtId="164" fontId="0" fillId="0" borderId="0" xfId="0" applyNumberFormat="1" applyBorder="1"/>
    <xf numFmtId="0" fontId="0" fillId="10" borderId="0" xfId="0" applyFill="1" applyBorder="1" applyAlignment="1">
      <alignment horizontal="center"/>
    </xf>
    <xf numFmtId="0" fontId="10" fillId="0" borderId="0" xfId="0" applyFont="1" applyFill="1"/>
    <xf numFmtId="166" fontId="10" fillId="0" borderId="0" xfId="0" applyNumberFormat="1" applyFont="1" applyFill="1"/>
    <xf numFmtId="16" fontId="0" fillId="0" borderId="0" xfId="0" applyNumberFormat="1" applyFill="1" applyAlignment="1">
      <alignment wrapText="1"/>
    </xf>
    <xf numFmtId="166" fontId="0" fillId="10" borderId="15" xfId="0" applyNumberFormat="1" applyFill="1" applyBorder="1"/>
    <xf numFmtId="164" fontId="0" fillId="10" borderId="0" xfId="0" applyNumberForma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168" fontId="1" fillId="0" borderId="15" xfId="0" applyNumberFormat="1" applyFont="1" applyFill="1" applyBorder="1"/>
    <xf numFmtId="16" fontId="34" fillId="0" borderId="0" xfId="0" applyNumberFormat="1" applyFont="1" applyFill="1" applyAlignment="1">
      <alignment horizontal="center"/>
    </xf>
    <xf numFmtId="16" fontId="35" fillId="0" borderId="0" xfId="0" applyNumberFormat="1" applyFont="1" applyAlignment="1">
      <alignment vertical="center"/>
    </xf>
    <xf numFmtId="16" fontId="35" fillId="0" borderId="0" xfId="0" applyNumberFormat="1" applyFont="1" applyFill="1" applyAlignment="1">
      <alignment vertical="center"/>
    </xf>
    <xf numFmtId="16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68" fontId="0" fillId="0" borderId="0" xfId="0" applyNumberFormat="1" applyFill="1" applyAlignment="1">
      <alignment horizontal="right" wrapText="1"/>
    </xf>
    <xf numFmtId="165" fontId="0" fillId="10" borderId="0" xfId="0" applyNumberFormat="1" applyFill="1" applyAlignment="1">
      <alignment horizontal="center"/>
    </xf>
    <xf numFmtId="166" fontId="0" fillId="10" borderId="0" xfId="0" applyNumberFormat="1" applyFill="1" applyBorder="1"/>
    <xf numFmtId="0" fontId="0" fillId="0" borderId="14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165" fontId="24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>
      <alignment horizontal="left"/>
    </xf>
    <xf numFmtId="16" fontId="10" fillId="0" borderId="0" xfId="0" applyNumberFormat="1" applyFont="1" applyAlignment="1">
      <alignment horizontal="center"/>
    </xf>
    <xf numFmtId="166" fontId="23" fillId="0" borderId="0" xfId="0" applyNumberFormat="1" applyFont="1" applyBorder="1"/>
    <xf numFmtId="0" fontId="26" fillId="0" borderId="0" xfId="0" applyFont="1" applyAlignment="1">
      <alignment horizontal="left"/>
    </xf>
    <xf numFmtId="0" fontId="26" fillId="0" borderId="0" xfId="0" applyFont="1" applyFill="1" applyAlignment="1">
      <alignment horizontal="left"/>
    </xf>
    <xf numFmtId="0" fontId="0" fillId="0" borderId="14" xfId="0" applyFont="1" applyBorder="1" applyAlignment="1">
      <alignment horizontal="center"/>
    </xf>
    <xf numFmtId="166" fontId="0" fillId="14" borderId="15" xfId="0" applyNumberFormat="1" applyFill="1" applyBorder="1"/>
    <xf numFmtId="16" fontId="0" fillId="14" borderId="0" xfId="0" applyNumberFormat="1" applyFill="1" applyAlignment="1">
      <alignment horizontal="center"/>
    </xf>
    <xf numFmtId="166" fontId="0" fillId="15" borderId="15" xfId="0" applyNumberFormat="1" applyFill="1" applyBorder="1"/>
    <xf numFmtId="16" fontId="0" fillId="15" borderId="0" xfId="0" applyNumberFormat="1" applyFill="1" applyAlignment="1">
      <alignment horizontal="center"/>
    </xf>
    <xf numFmtId="164" fontId="0" fillId="0" borderId="0" xfId="0" applyNumberFormat="1" applyFill="1"/>
    <xf numFmtId="168" fontId="0" fillId="0" borderId="0" xfId="0" applyNumberFormat="1" applyFill="1" applyAlignment="1">
      <alignment horizontal="center" wrapText="1"/>
    </xf>
    <xf numFmtId="0" fontId="18" fillId="7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27" fillId="0" borderId="14" xfId="0" applyFont="1" applyFill="1" applyBorder="1" applyAlignment="1">
      <alignment horizontal="center"/>
    </xf>
    <xf numFmtId="0" fontId="27" fillId="0" borderId="14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36" fillId="0" borderId="0" xfId="0" applyFont="1" applyFill="1" applyBorder="1" applyAlignment="1">
      <alignment horizontal="center"/>
    </xf>
    <xf numFmtId="16" fontId="0" fillId="0" borderId="0" xfId="0" applyNumberFormat="1" applyFont="1"/>
    <xf numFmtId="165" fontId="0" fillId="0" borderId="0" xfId="0" applyNumberFormat="1" applyFill="1"/>
    <xf numFmtId="168" fontId="0" fillId="0" borderId="0" xfId="0" applyNumberFormat="1" applyFont="1"/>
    <xf numFmtId="168" fontId="0" fillId="0" borderId="0" xfId="0" applyNumberFormat="1" applyFont="1" applyFill="1"/>
    <xf numFmtId="165" fontId="24" fillId="0" borderId="0" xfId="0" applyNumberFormat="1" applyFont="1" applyAlignment="1">
      <alignment horizontal="center"/>
    </xf>
    <xf numFmtId="165" fontId="0" fillId="10" borderId="17" xfId="0" applyNumberFormat="1" applyFont="1" applyFill="1" applyBorder="1" applyAlignment="1">
      <alignment horizontal="center"/>
    </xf>
    <xf numFmtId="167" fontId="0" fillId="0" borderId="0" xfId="0" applyNumberFormat="1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164" fontId="18" fillId="0" borderId="0" xfId="0" applyNumberFormat="1" applyFont="1"/>
    <xf numFmtId="0" fontId="38" fillId="0" borderId="0" xfId="0" applyFont="1"/>
    <xf numFmtId="167" fontId="38" fillId="0" borderId="0" xfId="0" applyNumberFormat="1" applyFont="1" applyFill="1"/>
    <xf numFmtId="164" fontId="0" fillId="0" borderId="0" xfId="0" applyNumberFormat="1"/>
    <xf numFmtId="16" fontId="10" fillId="0" borderId="0" xfId="0" applyNumberFormat="1" applyFont="1" applyAlignment="1">
      <alignment horizontal="center" vertical="center" wrapText="1"/>
    </xf>
    <xf numFmtId="0" fontId="0" fillId="6" borderId="0" xfId="0" applyFill="1" applyAlignment="1">
      <alignment horizontal="center"/>
    </xf>
    <xf numFmtId="16" fontId="0" fillId="6" borderId="0" xfId="0" applyNumberFormat="1" applyFill="1" applyAlignment="1">
      <alignment horizontal="center"/>
    </xf>
    <xf numFmtId="0" fontId="0" fillId="17" borderId="0" xfId="0" applyFill="1" applyAlignment="1">
      <alignment horizontal="center"/>
    </xf>
    <xf numFmtId="167" fontId="0" fillId="0" borderId="0" xfId="0" applyNumberFormat="1" applyFont="1" applyFill="1"/>
    <xf numFmtId="16" fontId="31" fillId="0" borderId="0" xfId="0" applyNumberFormat="1" applyFont="1" applyFill="1" applyAlignment="1">
      <alignment horizontal="left"/>
    </xf>
    <xf numFmtId="166" fontId="0" fillId="0" borderId="18" xfId="0" applyNumberFormat="1" applyBorder="1"/>
    <xf numFmtId="164" fontId="26" fillId="0" borderId="0" xfId="0" applyNumberFormat="1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166" fontId="26" fillId="0" borderId="15" xfId="0" applyNumberFormat="1" applyFont="1" applyFill="1" applyBorder="1"/>
    <xf numFmtId="16" fontId="24" fillId="0" borderId="0" xfId="0" applyNumberFormat="1" applyFont="1" applyBorder="1" applyAlignment="1">
      <alignment horizontal="center"/>
    </xf>
    <xf numFmtId="16" fontId="0" fillId="0" borderId="0" xfId="0" applyNumberFormat="1" applyAlignment="1">
      <alignment horizontal="left"/>
    </xf>
    <xf numFmtId="164" fontId="26" fillId="0" borderId="0" xfId="0" applyNumberFormat="1" applyFont="1" applyFill="1"/>
    <xf numFmtId="0" fontId="26" fillId="0" borderId="0" xfId="0" applyFont="1" applyFill="1"/>
    <xf numFmtId="0" fontId="0" fillId="0" borderId="17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66" fontId="1" fillId="4" borderId="14" xfId="0" applyNumberFormat="1" applyFont="1" applyFill="1" applyBorder="1"/>
    <xf numFmtId="0" fontId="1" fillId="0" borderId="14" xfId="0" applyFont="1" applyBorder="1" applyAlignment="1">
      <alignment horizontal="center"/>
    </xf>
    <xf numFmtId="170" fontId="0" fillId="0" borderId="0" xfId="0" applyNumberFormat="1" applyFont="1" applyFill="1" applyAlignment="1">
      <alignment horizontal="center"/>
    </xf>
    <xf numFmtId="0" fontId="41" fillId="0" borderId="0" xfId="0" applyFont="1" applyFill="1" applyAlignment="1">
      <alignment horizontal="center"/>
    </xf>
    <xf numFmtId="0" fontId="0" fillId="0" borderId="14" xfId="0" applyBorder="1"/>
    <xf numFmtId="0" fontId="0" fillId="0" borderId="14" xfId="0" applyFill="1" applyBorder="1"/>
    <xf numFmtId="166" fontId="24" fillId="0" borderId="15" xfId="0" applyNumberFormat="1" applyFont="1" applyFill="1" applyBorder="1"/>
    <xf numFmtId="166" fontId="1" fillId="6" borderId="15" xfId="0" applyNumberFormat="1" applyFont="1" applyFill="1" applyBorder="1"/>
    <xf numFmtId="170" fontId="0" fillId="0" borderId="0" xfId="0" applyNumberFormat="1" applyBorder="1" applyAlignment="1">
      <alignment horizontal="center"/>
    </xf>
    <xf numFmtId="164" fontId="1" fillId="0" borderId="0" xfId="0" applyNumberFormat="1" applyFont="1" applyBorder="1"/>
    <xf numFmtId="165" fontId="23" fillId="0" borderId="17" xfId="0" applyNumberFormat="1" applyFont="1" applyFill="1" applyBorder="1" applyAlignment="1">
      <alignment horizontal="center"/>
    </xf>
    <xf numFmtId="16" fontId="1" fillId="6" borderId="0" xfId="0" applyNumberFormat="1" applyFont="1" applyFill="1" applyAlignment="1">
      <alignment horizontal="center"/>
    </xf>
    <xf numFmtId="166" fontId="23" fillId="0" borderId="0" xfId="0" applyNumberFormat="1" applyFont="1" applyFill="1" applyBorder="1"/>
    <xf numFmtId="16" fontId="0" fillId="0" borderId="0" xfId="0" applyNumberFormat="1" applyBorder="1"/>
    <xf numFmtId="165" fontId="0" fillId="0" borderId="0" xfId="0" applyNumberFormat="1" applyBorder="1"/>
    <xf numFmtId="168" fontId="0" fillId="0" borderId="15" xfId="0" applyNumberFormat="1" applyBorder="1" applyAlignment="1">
      <alignment horizontal="right"/>
    </xf>
    <xf numFmtId="168" fontId="0" fillId="0" borderId="15" xfId="0" applyNumberFormat="1" applyFill="1" applyBorder="1" applyAlignment="1">
      <alignment horizontal="right"/>
    </xf>
    <xf numFmtId="166" fontId="0" fillId="7" borderId="15" xfId="0" applyNumberFormat="1" applyFill="1" applyBorder="1"/>
    <xf numFmtId="16" fontId="0" fillId="7" borderId="0" xfId="0" applyNumberFormat="1" applyFill="1" applyAlignment="1">
      <alignment horizontal="right"/>
    </xf>
    <xf numFmtId="164" fontId="0" fillId="0" borderId="0" xfId="0" applyNumberFormat="1" applyFill="1" applyBorder="1"/>
    <xf numFmtId="16" fontId="0" fillId="0" borderId="0" xfId="0" applyNumberFormat="1" applyFill="1" applyAlignment="1">
      <alignment horizontal="left"/>
    </xf>
    <xf numFmtId="165" fontId="0" fillId="0" borderId="0" xfId="0" applyNumberFormat="1"/>
    <xf numFmtId="0" fontId="42" fillId="0" borderId="0" xfId="0" applyFont="1" applyAlignment="1">
      <alignment horizontal="center"/>
    </xf>
    <xf numFmtId="0" fontId="43" fillId="0" borderId="0" xfId="0" applyFont="1" applyFill="1" applyAlignment="1">
      <alignment horizontal="center"/>
    </xf>
    <xf numFmtId="165" fontId="26" fillId="0" borderId="17" xfId="0" applyNumberFormat="1" applyFont="1" applyFill="1" applyBorder="1" applyAlignment="1">
      <alignment horizontal="center"/>
    </xf>
    <xf numFmtId="0" fontId="26" fillId="0" borderId="0" xfId="0" applyFont="1" applyAlignment="1">
      <alignment wrapText="1"/>
    </xf>
    <xf numFmtId="165" fontId="0" fillId="0" borderId="0" xfId="0" applyNumberFormat="1" applyFont="1"/>
    <xf numFmtId="16" fontId="44" fillId="0" borderId="0" xfId="0" applyNumberFormat="1" applyFont="1" applyAlignment="1">
      <alignment horizontal="center" vertical="center"/>
    </xf>
    <xf numFmtId="16" fontId="44" fillId="0" borderId="0" xfId="0" applyNumberFormat="1" applyFont="1" applyFill="1" applyAlignment="1">
      <alignment horizontal="center" vertical="center"/>
    </xf>
    <xf numFmtId="16" fontId="31" fillId="0" borderId="0" xfId="0" applyNumberFormat="1" applyFont="1" applyAlignment="1">
      <alignment horizontal="center"/>
    </xf>
    <xf numFmtId="166" fontId="31" fillId="0" borderId="0" xfId="0" applyNumberFormat="1" applyFont="1" applyBorder="1"/>
    <xf numFmtId="164" fontId="1" fillId="0" borderId="0" xfId="0" applyNumberFormat="1" applyFont="1" applyFill="1" applyBorder="1"/>
    <xf numFmtId="16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166" fontId="32" fillId="0" borderId="15" xfId="0" applyNumberFormat="1" applyFont="1" applyBorder="1"/>
    <xf numFmtId="170" fontId="0" fillId="0" borderId="0" xfId="0" applyNumberFormat="1" applyAlignment="1">
      <alignment horizontal="center"/>
    </xf>
    <xf numFmtId="16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166" fontId="45" fillId="0" borderId="15" xfId="0" applyNumberFormat="1" applyFont="1" applyBorder="1"/>
    <xf numFmtId="166" fontId="26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66" fontId="24" fillId="0" borderId="15" xfId="0" applyNumberFormat="1" applyFont="1" applyBorder="1"/>
    <xf numFmtId="14" fontId="0" fillId="0" borderId="0" xfId="0" applyNumberFormat="1" applyFill="1" applyAlignment="1">
      <alignment horizontal="center"/>
    </xf>
    <xf numFmtId="165" fontId="1" fillId="0" borderId="0" xfId="0" applyNumberFormat="1" applyFont="1" applyBorder="1"/>
    <xf numFmtId="165" fontId="1" fillId="0" borderId="0" xfId="0" applyNumberFormat="1" applyFont="1" applyFill="1" applyBorder="1"/>
    <xf numFmtId="0" fontId="46" fillId="0" borderId="0" xfId="0" applyFont="1" applyAlignment="1">
      <alignment horizontal="center" vertical="center"/>
    </xf>
    <xf numFmtId="165" fontId="0" fillId="0" borderId="0" xfId="0" applyNumberFormat="1" applyFont="1" applyBorder="1"/>
    <xf numFmtId="165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7" fillId="0" borderId="19" xfId="0" applyFont="1" applyBorder="1" applyAlignment="1">
      <alignment horizontal="center"/>
    </xf>
    <xf numFmtId="166" fontId="0" fillId="0" borderId="20" xfId="0" applyNumberFormat="1" applyBorder="1"/>
    <xf numFmtId="16" fontId="0" fillId="0" borderId="19" xfId="0" applyNumberFormat="1" applyBorder="1" applyAlignment="1">
      <alignment horizontal="center"/>
    </xf>
    <xf numFmtId="166" fontId="0" fillId="0" borderId="19" xfId="0" applyNumberFormat="1" applyBorder="1"/>
    <xf numFmtId="166" fontId="0" fillId="0" borderId="21" xfId="0" applyNumberFormat="1" applyBorder="1"/>
    <xf numFmtId="0" fontId="0" fillId="0" borderId="19" xfId="0" applyFont="1" applyFill="1" applyBorder="1" applyAlignment="1">
      <alignment horizontal="center"/>
    </xf>
    <xf numFmtId="166" fontId="0" fillId="0" borderId="20" xfId="0" applyNumberFormat="1" applyFill="1" applyBorder="1"/>
    <xf numFmtId="16" fontId="0" fillId="0" borderId="19" xfId="0" applyNumberFormat="1" applyFill="1" applyBorder="1" applyAlignment="1">
      <alignment horizontal="center"/>
    </xf>
    <xf numFmtId="166" fontId="0" fillId="0" borderId="19" xfId="0" applyNumberFormat="1" applyFill="1" applyBorder="1"/>
    <xf numFmtId="166" fontId="0" fillId="0" borderId="21" xfId="0" applyNumberFormat="1" applyFill="1" applyBorder="1"/>
    <xf numFmtId="0" fontId="27" fillId="0" borderId="19" xfId="0" applyFont="1" applyFill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/>
    <xf numFmtId="0" fontId="0" fillId="0" borderId="0" xfId="0" applyBorder="1"/>
    <xf numFmtId="170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19" xfId="0" applyNumberFormat="1" applyBorder="1"/>
    <xf numFmtId="0" fontId="10" fillId="0" borderId="19" xfId="0" applyFont="1" applyFill="1" applyBorder="1" applyAlignment="1">
      <alignment horizontal="center"/>
    </xf>
    <xf numFmtId="166" fontId="10" fillId="0" borderId="20" xfId="0" applyNumberFormat="1" applyFont="1" applyFill="1" applyBorder="1"/>
    <xf numFmtId="165" fontId="10" fillId="0" borderId="19" xfId="0" applyNumberFormat="1" applyFont="1" applyFill="1" applyBorder="1"/>
    <xf numFmtId="166" fontId="10" fillId="0" borderId="19" xfId="0" applyNumberFormat="1" applyFont="1" applyFill="1" applyBorder="1"/>
    <xf numFmtId="166" fontId="10" fillId="0" borderId="21" xfId="0" applyNumberFormat="1" applyFont="1" applyFill="1" applyBorder="1"/>
    <xf numFmtId="0" fontId="0" fillId="0" borderId="19" xfId="0" applyFill="1" applyBorder="1" applyAlignment="1">
      <alignment horizontal="center"/>
    </xf>
    <xf numFmtId="165" fontId="0" fillId="0" borderId="19" xfId="0" applyNumberFormat="1" applyFill="1" applyBorder="1"/>
    <xf numFmtId="0" fontId="33" fillId="0" borderId="0" xfId="0" applyFont="1" applyBorder="1" applyAlignment="1">
      <alignment horizontal="center"/>
    </xf>
    <xf numFmtId="170" fontId="47" fillId="0" borderId="0" xfId="0" applyNumberFormat="1" applyFont="1" applyBorder="1" applyAlignment="1">
      <alignment horizontal="center"/>
    </xf>
    <xf numFmtId="170" fontId="47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0" fontId="0" fillId="0" borderId="22" xfId="0" applyFill="1" applyBorder="1" applyAlignment="1">
      <alignment horizontal="center"/>
    </xf>
    <xf numFmtId="166" fontId="0" fillId="0" borderId="22" xfId="0" applyNumberFormat="1" applyFill="1" applyBorder="1"/>
    <xf numFmtId="165" fontId="26" fillId="0" borderId="23" xfId="0" applyNumberFormat="1" applyFont="1" applyFill="1" applyBorder="1" applyAlignment="1">
      <alignment horizontal="center"/>
    </xf>
    <xf numFmtId="166" fontId="0" fillId="0" borderId="24" xfId="0" applyNumberFormat="1" applyFill="1" applyBorder="1"/>
    <xf numFmtId="164" fontId="0" fillId="0" borderId="19" xfId="0" applyNumberFormat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164" fontId="0" fillId="0" borderId="19" xfId="0" applyNumberFormat="1" applyBorder="1"/>
    <xf numFmtId="165" fontId="1" fillId="0" borderId="0" xfId="0" applyNumberFormat="1" applyFont="1" applyFill="1"/>
    <xf numFmtId="170" fontId="1" fillId="0" borderId="0" xfId="0" applyNumberFormat="1" applyFont="1" applyBorder="1" applyAlignment="1">
      <alignment horizontal="center"/>
    </xf>
    <xf numFmtId="168" fontId="0" fillId="0" borderId="0" xfId="0" applyNumberFormat="1" applyBorder="1"/>
    <xf numFmtId="0" fontId="10" fillId="0" borderId="0" xfId="0" applyFont="1" applyFill="1" applyBorder="1" applyAlignment="1">
      <alignment horizontal="center"/>
    </xf>
    <xf numFmtId="168" fontId="10" fillId="0" borderId="0" xfId="0" applyNumberFormat="1" applyFont="1" applyFill="1" applyBorder="1"/>
    <xf numFmtId="16" fontId="10" fillId="0" borderId="0" xfId="0" applyNumberFormat="1" applyFont="1" applyFill="1" applyBorder="1"/>
    <xf numFmtId="0" fontId="0" fillId="0" borderId="0" xfId="0" applyFill="1" applyBorder="1"/>
    <xf numFmtId="168" fontId="0" fillId="0" borderId="0" xfId="0" applyNumberFormat="1" applyFill="1" applyBorder="1"/>
    <xf numFmtId="16" fontId="0" fillId="0" borderId="0" xfId="0" applyNumberFormat="1" applyFill="1" applyBorder="1"/>
    <xf numFmtId="170" fontId="47" fillId="0" borderId="0" xfId="0" applyNumberFormat="1" applyFont="1" applyAlignment="1">
      <alignment horizontal="center"/>
    </xf>
    <xf numFmtId="170" fontId="47" fillId="0" borderId="0" xfId="0" applyNumberFormat="1" applyFont="1" applyFill="1" applyAlignment="1">
      <alignment horizontal="center"/>
    </xf>
    <xf numFmtId="165" fontId="0" fillId="0" borderId="17" xfId="0" applyNumberFormat="1" applyBorder="1"/>
    <xf numFmtId="0" fontId="1" fillId="0" borderId="0" xfId="0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/>
    <xf numFmtId="164" fontId="1" fillId="0" borderId="0" xfId="0" applyNumberFormat="1" applyFont="1"/>
    <xf numFmtId="170" fontId="0" fillId="0" borderId="0" xfId="0" applyNumberFormat="1" applyFill="1"/>
    <xf numFmtId="165" fontId="26" fillId="0" borderId="0" xfId="0" applyNumberFormat="1" applyFont="1" applyBorder="1"/>
    <xf numFmtId="0" fontId="10" fillId="0" borderId="0" xfId="0" applyFont="1" applyFill="1" applyBorder="1"/>
    <xf numFmtId="16" fontId="0" fillId="0" borderId="0" xfId="0" applyNumberFormat="1" applyAlignment="1"/>
    <xf numFmtId="0" fontId="0" fillId="0" borderId="19" xfId="0" applyFill="1" applyBorder="1"/>
    <xf numFmtId="0" fontId="27" fillId="0" borderId="0" xfId="0" applyFont="1"/>
    <xf numFmtId="0" fontId="27" fillId="0" borderId="0" xfId="0" applyFont="1" applyFill="1"/>
    <xf numFmtId="16" fontId="0" fillId="0" borderId="19" xfId="0" applyNumberFormat="1" applyBorder="1"/>
    <xf numFmtId="0" fontId="0" fillId="0" borderId="19" xfId="0" applyFont="1" applyBorder="1" applyAlignment="1">
      <alignment horizontal="center"/>
    </xf>
    <xf numFmtId="14" fontId="0" fillId="0" borderId="19" xfId="0" applyNumberFormat="1" applyBorder="1"/>
    <xf numFmtId="14" fontId="0" fillId="0" borderId="0" xfId="0" applyNumberFormat="1"/>
    <xf numFmtId="0" fontId="0" fillId="0" borderId="0" xfId="0" applyAlignment="1"/>
    <xf numFmtId="0" fontId="0" fillId="0" borderId="0" xfId="0" applyFill="1" applyAlignment="1"/>
    <xf numFmtId="0" fontId="41" fillId="0" borderId="0" xfId="0" applyFont="1" applyAlignment="1">
      <alignment horizontal="center"/>
    </xf>
    <xf numFmtId="0" fontId="0" fillId="0" borderId="15" xfId="0" applyBorder="1"/>
    <xf numFmtId="168" fontId="1" fillId="0" borderId="0" xfId="0" applyNumberFormat="1" applyFont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20" xfId="0" applyBorder="1"/>
    <xf numFmtId="165" fontId="0" fillId="0" borderId="0" xfId="0" applyNumberFormat="1" applyBorder="1" applyAlignment="1">
      <alignment horizontal="center"/>
    </xf>
    <xf numFmtId="166" fontId="1" fillId="0" borderId="20" xfId="0" applyNumberFormat="1" applyFont="1" applyBorder="1"/>
    <xf numFmtId="0" fontId="1" fillId="0" borderId="19" xfId="0" applyFont="1" applyBorder="1"/>
    <xf numFmtId="0" fontId="1" fillId="0" borderId="21" xfId="0" applyFont="1" applyBorder="1"/>
    <xf numFmtId="0" fontId="0" fillId="0" borderId="21" xfId="0" applyBorder="1"/>
    <xf numFmtId="166" fontId="1" fillId="0" borderId="0" xfId="0" applyNumberFormat="1" applyFont="1"/>
    <xf numFmtId="16" fontId="34" fillId="0" borderId="0" xfId="0" applyNumberFormat="1" applyFont="1" applyAlignment="1">
      <alignment horizontal="center"/>
    </xf>
    <xf numFmtId="0" fontId="0" fillId="0" borderId="20" xfId="0" applyFill="1" applyBorder="1"/>
    <xf numFmtId="0" fontId="0" fillId="0" borderId="21" xfId="0" applyFill="1" applyBorder="1"/>
    <xf numFmtId="16" fontId="0" fillId="0" borderId="22" xfId="0" applyNumberFormat="1" applyBorder="1" applyAlignment="1">
      <alignment horizontal="center"/>
    </xf>
    <xf numFmtId="0" fontId="27" fillId="0" borderId="22" xfId="0" applyFont="1" applyBorder="1" applyAlignment="1">
      <alignment horizontal="center"/>
    </xf>
    <xf numFmtId="166" fontId="0" fillId="0" borderId="25" xfId="0" applyNumberFormat="1" applyFill="1" applyBorder="1"/>
    <xf numFmtId="0" fontId="0" fillId="0" borderId="22" xfId="0" applyBorder="1"/>
    <xf numFmtId="166" fontId="0" fillId="0" borderId="24" xfId="0" applyNumberFormat="1" applyBorder="1"/>
    <xf numFmtId="0" fontId="1" fillId="0" borderId="21" xfId="0" applyFont="1" applyBorder="1" applyAlignment="1">
      <alignment horizontal="center"/>
    </xf>
    <xf numFmtId="0" fontId="29" fillId="0" borderId="0" xfId="0" applyFont="1" applyFill="1"/>
    <xf numFmtId="0" fontId="27" fillId="0" borderId="0" xfId="0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/>
    <xf numFmtId="0" fontId="1" fillId="19" borderId="0" xfId="0" applyFont="1" applyFill="1"/>
    <xf numFmtId="0" fontId="0" fillId="19" borderId="0" xfId="0" applyFill="1"/>
    <xf numFmtId="166" fontId="1" fillId="19" borderId="26" xfId="0" applyNumberFormat="1" applyFont="1" applyFill="1" applyBorder="1"/>
    <xf numFmtId="0" fontId="1" fillId="19" borderId="26" xfId="0" applyFont="1" applyFill="1" applyBorder="1"/>
    <xf numFmtId="0" fontId="1" fillId="0" borderId="27" xfId="0" applyFont="1" applyFill="1" applyBorder="1" applyAlignment="1">
      <alignment horizontal="center"/>
    </xf>
    <xf numFmtId="0" fontId="52" fillId="0" borderId="27" xfId="0" applyFont="1" applyFill="1" applyBorder="1" applyAlignment="1">
      <alignment horizontal="center" vertical="center" wrapText="1"/>
    </xf>
    <xf numFmtId="166" fontId="1" fillId="0" borderId="27" xfId="0" applyNumberFormat="1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 vertical="center" wrapText="1"/>
    </xf>
    <xf numFmtId="166" fontId="1" fillId="17" borderId="27" xfId="0" applyNumberFormat="1" applyFont="1" applyFill="1" applyBorder="1" applyAlignment="1">
      <alignment horizontal="center" wrapText="1"/>
    </xf>
    <xf numFmtId="0" fontId="8" fillId="0" borderId="27" xfId="0" applyFont="1" applyFill="1" applyBorder="1" applyAlignment="1">
      <alignment horizontal="center"/>
    </xf>
    <xf numFmtId="0" fontId="55" fillId="0" borderId="29" xfId="0" applyFont="1" applyFill="1" applyBorder="1" applyAlignment="1">
      <alignment horizontal="center"/>
    </xf>
    <xf numFmtId="16" fontId="1" fillId="0" borderId="0" xfId="0" applyNumberFormat="1" applyFont="1" applyFill="1"/>
    <xf numFmtId="166" fontId="1" fillId="0" borderId="28" xfId="0" applyNumberFormat="1" applyFont="1" applyFill="1" applyBorder="1"/>
    <xf numFmtId="166" fontId="1" fillId="0" borderId="29" xfId="0" applyNumberFormat="1" applyFont="1" applyFill="1" applyBorder="1"/>
    <xf numFmtId="0" fontId="1" fillId="0" borderId="0" xfId="0" applyFont="1" applyFill="1"/>
    <xf numFmtId="16" fontId="32" fillId="0" borderId="0" xfId="0" applyNumberFormat="1" applyFont="1" applyFill="1"/>
    <xf numFmtId="166" fontId="32" fillId="0" borderId="0" xfId="0" applyNumberFormat="1" applyFont="1" applyFill="1"/>
    <xf numFmtId="166" fontId="29" fillId="0" borderId="0" xfId="0" applyNumberFormat="1" applyFont="1" applyFill="1"/>
    <xf numFmtId="16" fontId="1" fillId="0" borderId="0" xfId="0" applyNumberFormat="1" applyFont="1" applyFill="1" applyAlignment="1">
      <alignment horizontal="right"/>
    </xf>
    <xf numFmtId="0" fontId="25" fillId="0" borderId="29" xfId="0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52" fillId="0" borderId="19" xfId="0" applyFont="1" applyFill="1" applyBorder="1" applyAlignment="1">
      <alignment horizontal="center" vertical="center" wrapText="1"/>
    </xf>
    <xf numFmtId="166" fontId="1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 wrapText="1"/>
    </xf>
    <xf numFmtId="166" fontId="1" fillId="17" borderId="19" xfId="0" applyNumberFormat="1" applyFont="1" applyFill="1" applyBorder="1" applyAlignment="1">
      <alignment horizontal="center" wrapText="1"/>
    </xf>
    <xf numFmtId="0" fontId="8" fillId="0" borderId="19" xfId="0" applyFont="1" applyFill="1" applyBorder="1" applyAlignment="1">
      <alignment horizontal="center"/>
    </xf>
    <xf numFmtId="0" fontId="56" fillId="0" borderId="28" xfId="0" applyFont="1" applyFill="1" applyBorder="1" applyAlignment="1">
      <alignment horizontal="center"/>
    </xf>
    <xf numFmtId="166" fontId="1" fillId="0" borderId="28" xfId="0" applyNumberFormat="1" applyFont="1" applyFill="1" applyBorder="1" applyAlignment="1">
      <alignment horizontal="right"/>
    </xf>
    <xf numFmtId="0" fontId="56" fillId="0" borderId="29" xfId="0" applyFont="1" applyFill="1" applyBorder="1" applyAlignment="1">
      <alignment horizontal="center"/>
    </xf>
    <xf numFmtId="166" fontId="1" fillId="0" borderId="29" xfId="0" applyNumberFormat="1" applyFont="1" applyFill="1" applyBorder="1" applyAlignment="1">
      <alignment horizontal="right"/>
    </xf>
    <xf numFmtId="16" fontId="1" fillId="0" borderId="0" xfId="0" applyNumberFormat="1" applyFont="1" applyFill="1" applyAlignment="1">
      <alignment wrapText="1"/>
    </xf>
    <xf numFmtId="0" fontId="1" fillId="0" borderId="0" xfId="0" applyFont="1" applyFill="1" applyAlignment="1"/>
    <xf numFmtId="16" fontId="1" fillId="0" borderId="0" xfId="0" applyNumberFormat="1" applyFont="1" applyFill="1" applyAlignment="1">
      <alignment horizontal="right" wrapText="1"/>
    </xf>
    <xf numFmtId="0" fontId="59" fillId="0" borderId="29" xfId="0" applyFont="1" applyFill="1" applyBorder="1" applyAlignment="1">
      <alignment horizontal="center"/>
    </xf>
    <xf numFmtId="0" fontId="18" fillId="0" borderId="29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9" fillId="0" borderId="0" xfId="0" applyFont="1" applyFill="1" applyAlignment="1">
      <alignment horizontal="center"/>
    </xf>
    <xf numFmtId="0" fontId="60" fillId="0" borderId="29" xfId="0" applyFont="1" applyFill="1" applyBorder="1" applyAlignment="1">
      <alignment horizontal="center"/>
    </xf>
    <xf numFmtId="168" fontId="1" fillId="0" borderId="0" xfId="0" applyNumberFormat="1" applyFont="1" applyFill="1" applyBorder="1"/>
    <xf numFmtId="0" fontId="61" fillId="0" borderId="29" xfId="0" applyFont="1" applyFill="1" applyBorder="1" applyAlignment="1">
      <alignment horizontal="center"/>
    </xf>
    <xf numFmtId="0" fontId="61" fillId="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16" fontId="1" fillId="0" borderId="32" xfId="0" applyNumberFormat="1" applyFont="1" applyFill="1" applyBorder="1" applyAlignment="1">
      <alignment horizontal="left"/>
    </xf>
    <xf numFmtId="166" fontId="1" fillId="0" borderId="0" xfId="0" applyNumberFormat="1" applyFont="1" applyFill="1" applyAlignment="1">
      <alignment horizontal="right"/>
    </xf>
    <xf numFmtId="0" fontId="32" fillId="0" borderId="0" xfId="0" applyFont="1" applyFill="1"/>
    <xf numFmtId="0" fontId="24" fillId="0" borderId="0" xfId="0" applyFont="1" applyFill="1"/>
    <xf numFmtId="0" fontId="1" fillId="0" borderId="33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60" fillId="0" borderId="0" xfId="0" applyFont="1" applyFill="1" applyAlignment="1">
      <alignment horizontal="center"/>
    </xf>
    <xf numFmtId="2" fontId="0" fillId="0" borderId="0" xfId="0" applyNumberFormat="1" applyFill="1"/>
    <xf numFmtId="16" fontId="1" fillId="0" borderId="0" xfId="0" applyNumberFormat="1" applyFont="1" applyFill="1" applyBorder="1"/>
    <xf numFmtId="0" fontId="60" fillId="0" borderId="19" xfId="0" applyFont="1" applyFill="1" applyBorder="1" applyAlignment="1">
      <alignment horizontal="center"/>
    </xf>
    <xf numFmtId="0" fontId="1" fillId="0" borderId="19" xfId="0" applyFont="1" applyFill="1" applyBorder="1"/>
    <xf numFmtId="166" fontId="1" fillId="0" borderId="19" xfId="0" applyNumberFormat="1" applyFont="1" applyFill="1" applyBorder="1"/>
    <xf numFmtId="16" fontId="1" fillId="0" borderId="19" xfId="0" applyNumberFormat="1" applyFont="1" applyFill="1" applyBorder="1"/>
    <xf numFmtId="0" fontId="1" fillId="19" borderId="0" xfId="0" applyFont="1" applyFill="1" applyAlignment="1">
      <alignment horizontal="center"/>
    </xf>
    <xf numFmtId="166" fontId="1" fillId="19" borderId="0" xfId="0" applyNumberFormat="1" applyFont="1" applyFill="1"/>
    <xf numFmtId="166" fontId="26" fillId="19" borderId="0" xfId="0" applyNumberFormat="1" applyFont="1" applyFill="1" applyAlignment="1">
      <alignment horizontal="center" wrapText="1"/>
    </xf>
    <xf numFmtId="166" fontId="23" fillId="19" borderId="0" xfId="0" applyNumberFormat="1" applyFont="1" applyFill="1" applyAlignment="1">
      <alignment horizontal="center" wrapText="1"/>
    </xf>
    <xf numFmtId="16" fontId="29" fillId="0" borderId="0" xfId="0" applyNumberFormat="1" applyFont="1" applyFill="1"/>
    <xf numFmtId="166" fontId="24" fillId="0" borderId="0" xfId="0" applyNumberFormat="1" applyFont="1" applyFill="1" applyAlignment="1"/>
    <xf numFmtId="16" fontId="64" fillId="0" borderId="0" xfId="0" applyNumberFormat="1" applyFont="1" applyFill="1"/>
    <xf numFmtId="166" fontId="64" fillId="0" borderId="0" xfId="0" applyNumberFormat="1" applyFont="1" applyFill="1"/>
    <xf numFmtId="16" fontId="10" fillId="0" borderId="0" xfId="0" applyNumberFormat="1" applyFont="1" applyFill="1"/>
    <xf numFmtId="164" fontId="52" fillId="0" borderId="0" xfId="0" applyNumberFormat="1" applyFont="1" applyFill="1" applyAlignment="1">
      <alignment horizontal="center"/>
    </xf>
    <xf numFmtId="164" fontId="52" fillId="19" borderId="26" xfId="0" applyNumberFormat="1" applyFont="1" applyFill="1" applyBorder="1" applyAlignment="1">
      <alignment horizontal="center"/>
    </xf>
    <xf numFmtId="164" fontId="52" fillId="0" borderId="27" xfId="0" applyNumberFormat="1" applyFont="1" applyFill="1" applyBorder="1" applyAlignment="1">
      <alignment horizontal="center"/>
    </xf>
    <xf numFmtId="164" fontId="52" fillId="0" borderId="28" xfId="0" applyNumberFormat="1" applyFont="1" applyFill="1" applyBorder="1" applyAlignment="1">
      <alignment horizontal="center"/>
    </xf>
    <xf numFmtId="164" fontId="52" fillId="0" borderId="29" xfId="0" applyNumberFormat="1" applyFont="1" applyFill="1" applyBorder="1" applyAlignment="1">
      <alignment horizontal="center"/>
    </xf>
    <xf numFmtId="164" fontId="52" fillId="0" borderId="19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20" fillId="0" borderId="29" xfId="0" applyNumberFormat="1" applyFont="1" applyFill="1" applyBorder="1" applyAlignment="1">
      <alignment horizontal="center"/>
    </xf>
    <xf numFmtId="164" fontId="52" fillId="0" borderId="0" xfId="0" applyNumberFormat="1" applyFont="1" applyFill="1" applyBorder="1" applyAlignment="1">
      <alignment horizontal="center"/>
    </xf>
    <xf numFmtId="164" fontId="52" fillId="0" borderId="4" xfId="0" applyNumberFormat="1" applyFont="1" applyFill="1" applyBorder="1" applyAlignment="1">
      <alignment horizontal="center"/>
    </xf>
    <xf numFmtId="164" fontId="52" fillId="0" borderId="30" xfId="0" applyNumberFormat="1" applyFont="1" applyFill="1" applyBorder="1" applyAlignment="1">
      <alignment horizontal="center"/>
    </xf>
    <xf numFmtId="164" fontId="52" fillId="0" borderId="31" xfId="0" applyNumberFormat="1" applyFont="1" applyFill="1" applyBorder="1" applyAlignment="1">
      <alignment horizontal="center"/>
    </xf>
    <xf numFmtId="164" fontId="52" fillId="0" borderId="32" xfId="0" applyNumberFormat="1" applyFont="1" applyFill="1" applyBorder="1" applyAlignment="1">
      <alignment horizontal="center"/>
    </xf>
    <xf numFmtId="164" fontId="52" fillId="19" borderId="0" xfId="0" applyNumberFormat="1" applyFont="1" applyFill="1" applyAlignment="1">
      <alignment horizontal="center"/>
    </xf>
    <xf numFmtId="164" fontId="52" fillId="0" borderId="29" xfId="0" applyNumberFormat="1" applyFont="1" applyFill="1" applyBorder="1" applyAlignment="1">
      <alignment horizontal="center" wrapText="1"/>
    </xf>
    <xf numFmtId="0" fontId="29" fillId="0" borderId="0" xfId="0" applyFont="1" applyFill="1" applyBorder="1"/>
    <xf numFmtId="166" fontId="29" fillId="0" borderId="0" xfId="0" applyNumberFormat="1" applyFont="1" applyFill="1" applyBorder="1"/>
    <xf numFmtId="16" fontId="24" fillId="0" borderId="0" xfId="0" applyNumberFormat="1" applyFont="1" applyFill="1"/>
    <xf numFmtId="16" fontId="45" fillId="0" borderId="0" xfId="0" applyNumberFormat="1" applyFont="1" applyFill="1"/>
    <xf numFmtId="166" fontId="45" fillId="0" borderId="0" xfId="0" applyNumberFormat="1" applyFont="1" applyFill="1"/>
    <xf numFmtId="0" fontId="0" fillId="0" borderId="0" xfId="0" applyFont="1" applyFill="1" applyAlignment="1"/>
    <xf numFmtId="0" fontId="0" fillId="0" borderId="0" xfId="0" applyFont="1" applyFill="1" applyAlignment="1">
      <alignment horizontal="center" wrapText="1"/>
    </xf>
    <xf numFmtId="16" fontId="41" fillId="10" borderId="0" xfId="0" applyNumberFormat="1" applyFont="1" applyFill="1" applyAlignment="1">
      <alignment wrapText="1"/>
    </xf>
    <xf numFmtId="16" fontId="41" fillId="10" borderId="0" xfId="0" applyNumberFormat="1" applyFont="1" applyFill="1"/>
    <xf numFmtId="0" fontId="65" fillId="0" borderId="29" xfId="0" applyFont="1" applyFill="1" applyBorder="1" applyAlignment="1">
      <alignment horizontal="center"/>
    </xf>
    <xf numFmtId="0" fontId="66" fillId="0" borderId="29" xfId="0" applyFont="1" applyFill="1" applyBorder="1" applyAlignment="1">
      <alignment horizontal="center"/>
    </xf>
    <xf numFmtId="0" fontId="66" fillId="0" borderId="6" xfId="0" applyFont="1" applyFill="1" applyBorder="1" applyAlignment="1">
      <alignment horizontal="center"/>
    </xf>
    <xf numFmtId="0" fontId="66" fillId="0" borderId="28" xfId="0" applyFont="1" applyFill="1" applyBorder="1" applyAlignment="1">
      <alignment horizontal="center"/>
    </xf>
    <xf numFmtId="16" fontId="1" fillId="14" borderId="0" xfId="0" applyNumberFormat="1" applyFont="1" applyFill="1"/>
    <xf numFmtId="166" fontId="1" fillId="14" borderId="0" xfId="0" applyNumberFormat="1" applyFont="1" applyFill="1"/>
    <xf numFmtId="16" fontId="1" fillId="6" borderId="0" xfId="0" applyNumberFormat="1" applyFont="1" applyFill="1"/>
    <xf numFmtId="166" fontId="1" fillId="6" borderId="0" xfId="0" applyNumberFormat="1" applyFont="1" applyFill="1"/>
    <xf numFmtId="16" fontId="24" fillId="6" borderId="0" xfId="0" applyNumberFormat="1" applyFont="1" applyFill="1"/>
    <xf numFmtId="16" fontId="32" fillId="6" borderId="0" xfId="0" applyNumberFormat="1" applyFont="1" applyFill="1"/>
    <xf numFmtId="0" fontId="8" fillId="11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20" fillId="11" borderId="0" xfId="0" applyFon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166" fontId="0" fillId="11" borderId="9" xfId="0" applyNumberFormat="1" applyFill="1" applyBorder="1" applyAlignment="1">
      <alignment horizontal="center"/>
    </xf>
    <xf numFmtId="166" fontId="23" fillId="11" borderId="9" xfId="0" applyNumberFormat="1" applyFont="1" applyFill="1" applyBorder="1" applyAlignment="1">
      <alignment horizontal="center" wrapText="1"/>
    </xf>
    <xf numFmtId="166" fontId="0" fillId="11" borderId="10" xfId="0" applyNumberFormat="1" applyFill="1" applyBorder="1" applyAlignment="1">
      <alignment horizontal="center"/>
    </xf>
    <xf numFmtId="166" fontId="0" fillId="11" borderId="12" xfId="0" applyNumberFormat="1" applyFill="1" applyBorder="1"/>
    <xf numFmtId="166" fontId="0" fillId="11" borderId="13" xfId="0" applyNumberFormat="1" applyFill="1" applyBorder="1"/>
    <xf numFmtId="166" fontId="0" fillId="11" borderId="14" xfId="0" applyNumberFormat="1" applyFill="1" applyBorder="1"/>
    <xf numFmtId="0" fontId="0" fillId="11" borderId="0" xfId="0" applyFill="1" applyBorder="1" applyAlignment="1">
      <alignment horizontal="center"/>
    </xf>
    <xf numFmtId="168" fontId="0" fillId="11" borderId="0" xfId="0" applyNumberFormat="1" applyFill="1"/>
    <xf numFmtId="16" fontId="1" fillId="11" borderId="0" xfId="0" applyNumberFormat="1" applyFont="1" applyFill="1" applyAlignment="1">
      <alignment horizontal="center"/>
    </xf>
    <xf numFmtId="0" fontId="0" fillId="11" borderId="0" xfId="0" applyFill="1"/>
    <xf numFmtId="16" fontId="0" fillId="11" borderId="0" xfId="0" applyNumberFormat="1" applyFill="1"/>
    <xf numFmtId="166" fontId="0" fillId="11" borderId="20" xfId="0" applyNumberFormat="1" applyFill="1" applyBorder="1"/>
    <xf numFmtId="166" fontId="0" fillId="11" borderId="19" xfId="0" applyNumberFormat="1" applyFill="1" applyBorder="1"/>
    <xf numFmtId="166" fontId="0" fillId="11" borderId="21" xfId="0" applyNumberFormat="1" applyFill="1" applyBorder="1"/>
    <xf numFmtId="0" fontId="0" fillId="11" borderId="0" xfId="0" applyFill="1" applyBorder="1"/>
    <xf numFmtId="0" fontId="1" fillId="11" borderId="0" xfId="0" applyFont="1" applyFill="1" applyBorder="1"/>
    <xf numFmtId="16" fontId="0" fillId="0" borderId="0" xfId="0" applyNumberFormat="1" applyAlignment="1">
      <alignment horizontal="center" vertical="center"/>
    </xf>
    <xf numFmtId="0" fontId="1" fillId="6" borderId="0" xfId="0" applyFont="1" applyFill="1"/>
    <xf numFmtId="0" fontId="24" fillId="6" borderId="0" xfId="0" applyFont="1" applyFill="1"/>
    <xf numFmtId="16" fontId="29" fillId="11" borderId="0" xfId="0" applyNumberFormat="1" applyFont="1" applyFill="1" applyAlignment="1">
      <alignment horizontal="center"/>
    </xf>
    <xf numFmtId="0" fontId="1" fillId="11" borderId="0" xfId="0" applyFont="1" applyFill="1" applyBorder="1" applyAlignment="1">
      <alignment horizontal="center"/>
    </xf>
    <xf numFmtId="16" fontId="26" fillId="11" borderId="0" xfId="0" applyNumberFormat="1" applyFont="1" applyFill="1" applyAlignment="1">
      <alignment horizontal="center"/>
    </xf>
    <xf numFmtId="0" fontId="53" fillId="0" borderId="0" xfId="0" applyFont="1" applyFill="1" applyAlignment="1">
      <alignment horizontal="center"/>
    </xf>
    <xf numFmtId="166" fontId="63" fillId="19" borderId="0" xfId="0" applyNumberFormat="1" applyFont="1" applyFill="1" applyAlignment="1">
      <alignment horizontal="center"/>
    </xf>
    <xf numFmtId="166" fontId="39" fillId="3" borderId="1" xfId="0" applyNumberFormat="1" applyFont="1" applyFill="1" applyBorder="1" applyAlignment="1">
      <alignment horizontal="center"/>
    </xf>
    <xf numFmtId="166" fontId="39" fillId="3" borderId="2" xfId="0" applyNumberFormat="1" applyFont="1" applyFill="1" applyBorder="1" applyAlignment="1">
      <alignment horizontal="center"/>
    </xf>
    <xf numFmtId="166" fontId="39" fillId="3" borderId="3" xfId="0" applyNumberFormat="1" applyFont="1" applyFill="1" applyBorder="1" applyAlignment="1">
      <alignment horizontal="center"/>
    </xf>
    <xf numFmtId="0" fontId="53" fillId="19" borderId="0" xfId="0" applyFont="1" applyFill="1" applyAlignment="1">
      <alignment horizontal="center"/>
    </xf>
    <xf numFmtId="0" fontId="52" fillId="19" borderId="26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11" borderId="3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166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0" fillId="0" borderId="7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166" fontId="49" fillId="18" borderId="0" xfId="0" applyNumberFormat="1" applyFont="1" applyFill="1" applyAlignment="1">
      <alignment horizontal="center"/>
    </xf>
    <xf numFmtId="0" fontId="22" fillId="0" borderId="7" xfId="0" applyFont="1" applyFill="1" applyBorder="1" applyAlignment="1">
      <alignment horizontal="center"/>
    </xf>
    <xf numFmtId="166" fontId="39" fillId="0" borderId="15" xfId="0" applyNumberFormat="1" applyFont="1" applyFill="1" applyBorder="1" applyAlignment="1">
      <alignment horizontal="center"/>
    </xf>
    <xf numFmtId="166" fontId="39" fillId="0" borderId="0" xfId="0" applyNumberFormat="1" applyFont="1" applyFill="1" applyBorder="1" applyAlignment="1">
      <alignment horizontal="center"/>
    </xf>
    <xf numFmtId="166" fontId="40" fillId="0" borderId="15" xfId="0" applyNumberFormat="1" applyFont="1" applyFill="1" applyBorder="1" applyAlignment="1">
      <alignment horizontal="center"/>
    </xf>
    <xf numFmtId="166" fontId="40" fillId="0" borderId="0" xfId="0" applyNumberFormat="1" applyFont="1" applyFill="1" applyBorder="1" applyAlignment="1">
      <alignment horizontal="center"/>
    </xf>
    <xf numFmtId="166" fontId="39" fillId="4" borderId="15" xfId="0" applyNumberFormat="1" applyFont="1" applyFill="1" applyBorder="1" applyAlignment="1">
      <alignment horizontal="center"/>
    </xf>
    <xf numFmtId="166" fontId="39" fillId="4" borderId="0" xfId="0" applyNumberFormat="1" applyFont="1" applyFill="1" applyBorder="1" applyAlignment="1">
      <alignment horizontal="center"/>
    </xf>
    <xf numFmtId="166" fontId="48" fillId="7" borderId="0" xfId="0" applyNumberFormat="1" applyFont="1" applyFill="1" applyAlignment="1">
      <alignment horizontal="center"/>
    </xf>
    <xf numFmtId="0" fontId="48" fillId="7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21" fillId="0" borderId="7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horizontal="center" wrapText="1"/>
    </xf>
    <xf numFmtId="0" fontId="2" fillId="11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807</xdr:row>
      <xdr:rowOff>190503</xdr:rowOff>
    </xdr:from>
    <xdr:to>
      <xdr:col>4</xdr:col>
      <xdr:colOff>514351</xdr:colOff>
      <xdr:row>807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2096" y="1912096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807</xdr:row>
      <xdr:rowOff>200025</xdr:rowOff>
    </xdr:from>
    <xdr:to>
      <xdr:col>6</xdr:col>
      <xdr:colOff>476252</xdr:colOff>
      <xdr:row>808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48413" y="1912286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785</xdr:col>
      <xdr:colOff>371475</xdr:colOff>
      <xdr:row>71</xdr:row>
      <xdr:rowOff>0</xdr:rowOff>
    </xdr:from>
    <xdr:to>
      <xdr:col>787</xdr:col>
      <xdr:colOff>457200</xdr:colOff>
      <xdr:row>71</xdr:row>
      <xdr:rowOff>9525</xdr:rowOff>
    </xdr:to>
    <xdr:cxnSp macro="">
      <xdr:nvCxnSpPr>
        <xdr:cNvPr id="2" name="1 Conector recto de flecha"/>
        <xdr:cNvCxnSpPr/>
      </xdr:nvCxnSpPr>
      <xdr:spPr>
        <a:xfrm>
          <a:off x="556069500" y="14897100"/>
          <a:ext cx="16287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897</xdr:col>
      <xdr:colOff>371475</xdr:colOff>
      <xdr:row>71</xdr:row>
      <xdr:rowOff>0</xdr:rowOff>
    </xdr:from>
    <xdr:to>
      <xdr:col>899</xdr:col>
      <xdr:colOff>457200</xdr:colOff>
      <xdr:row>71</xdr:row>
      <xdr:rowOff>9525</xdr:rowOff>
    </xdr:to>
    <xdr:cxnSp macro="">
      <xdr:nvCxnSpPr>
        <xdr:cNvPr id="3" name="2 Conector recto de flecha"/>
        <xdr:cNvCxnSpPr/>
      </xdr:nvCxnSpPr>
      <xdr:spPr>
        <a:xfrm>
          <a:off x="63433642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946</xdr:col>
      <xdr:colOff>371475</xdr:colOff>
      <xdr:row>71</xdr:row>
      <xdr:rowOff>0</xdr:rowOff>
    </xdr:from>
    <xdr:to>
      <xdr:col>948</xdr:col>
      <xdr:colOff>457200</xdr:colOff>
      <xdr:row>71</xdr:row>
      <xdr:rowOff>9525</xdr:rowOff>
    </xdr:to>
    <xdr:cxnSp macro="">
      <xdr:nvCxnSpPr>
        <xdr:cNvPr id="4" name="3 Conector recto de flecha"/>
        <xdr:cNvCxnSpPr/>
      </xdr:nvCxnSpPr>
      <xdr:spPr>
        <a:xfrm>
          <a:off x="6702456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841</xdr:col>
      <xdr:colOff>371475</xdr:colOff>
      <xdr:row>71</xdr:row>
      <xdr:rowOff>0</xdr:rowOff>
    </xdr:from>
    <xdr:to>
      <xdr:col>843</xdr:col>
      <xdr:colOff>457200</xdr:colOff>
      <xdr:row>71</xdr:row>
      <xdr:rowOff>9525</xdr:rowOff>
    </xdr:to>
    <xdr:cxnSp macro="">
      <xdr:nvCxnSpPr>
        <xdr:cNvPr id="5" name="4 Conector recto de flecha"/>
        <xdr:cNvCxnSpPr/>
      </xdr:nvCxnSpPr>
      <xdr:spPr>
        <a:xfrm>
          <a:off x="5927598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946</xdr:col>
      <xdr:colOff>371475</xdr:colOff>
      <xdr:row>71</xdr:row>
      <xdr:rowOff>0</xdr:rowOff>
    </xdr:from>
    <xdr:to>
      <xdr:col>948</xdr:col>
      <xdr:colOff>457200</xdr:colOff>
      <xdr:row>71</xdr:row>
      <xdr:rowOff>9525</xdr:rowOff>
    </xdr:to>
    <xdr:cxnSp macro="">
      <xdr:nvCxnSpPr>
        <xdr:cNvPr id="6" name="5 Conector recto de flecha"/>
        <xdr:cNvCxnSpPr/>
      </xdr:nvCxnSpPr>
      <xdr:spPr>
        <a:xfrm>
          <a:off x="6702456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869</xdr:col>
      <xdr:colOff>371475</xdr:colOff>
      <xdr:row>71</xdr:row>
      <xdr:rowOff>0</xdr:rowOff>
    </xdr:from>
    <xdr:to>
      <xdr:col>871</xdr:col>
      <xdr:colOff>457200</xdr:colOff>
      <xdr:row>71</xdr:row>
      <xdr:rowOff>9525</xdr:rowOff>
    </xdr:to>
    <xdr:cxnSp macro="">
      <xdr:nvCxnSpPr>
        <xdr:cNvPr id="7" name="6 Conector recto de flecha"/>
        <xdr:cNvCxnSpPr/>
      </xdr:nvCxnSpPr>
      <xdr:spPr>
        <a:xfrm>
          <a:off x="613619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8" name="7 Conector recto de flecha"/>
        <xdr:cNvCxnSpPr/>
      </xdr:nvCxnSpPr>
      <xdr:spPr>
        <a:xfrm>
          <a:off x="700192275" y="14897100"/>
          <a:ext cx="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9" name="8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925</xdr:col>
      <xdr:colOff>371475</xdr:colOff>
      <xdr:row>71</xdr:row>
      <xdr:rowOff>0</xdr:rowOff>
    </xdr:from>
    <xdr:to>
      <xdr:col>927</xdr:col>
      <xdr:colOff>457200</xdr:colOff>
      <xdr:row>71</xdr:row>
      <xdr:rowOff>9525</xdr:rowOff>
    </xdr:to>
    <xdr:cxnSp macro="">
      <xdr:nvCxnSpPr>
        <xdr:cNvPr id="10" name="9 Conector recto de flecha"/>
        <xdr:cNvCxnSpPr/>
      </xdr:nvCxnSpPr>
      <xdr:spPr>
        <a:xfrm>
          <a:off x="6549294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11" name="10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869</xdr:col>
      <xdr:colOff>371475</xdr:colOff>
      <xdr:row>71</xdr:row>
      <xdr:rowOff>0</xdr:rowOff>
    </xdr:from>
    <xdr:to>
      <xdr:col>871</xdr:col>
      <xdr:colOff>457200</xdr:colOff>
      <xdr:row>71</xdr:row>
      <xdr:rowOff>9525</xdr:rowOff>
    </xdr:to>
    <xdr:cxnSp macro="">
      <xdr:nvCxnSpPr>
        <xdr:cNvPr id="12" name="11 Conector recto de flecha"/>
        <xdr:cNvCxnSpPr/>
      </xdr:nvCxnSpPr>
      <xdr:spPr>
        <a:xfrm>
          <a:off x="613619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13" name="12 Conector recto de flecha"/>
        <xdr:cNvCxnSpPr/>
      </xdr:nvCxnSpPr>
      <xdr:spPr>
        <a:xfrm>
          <a:off x="700192275" y="14897100"/>
          <a:ext cx="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14" name="13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925</xdr:col>
      <xdr:colOff>371475</xdr:colOff>
      <xdr:row>71</xdr:row>
      <xdr:rowOff>0</xdr:rowOff>
    </xdr:from>
    <xdr:to>
      <xdr:col>927</xdr:col>
      <xdr:colOff>457200</xdr:colOff>
      <xdr:row>71</xdr:row>
      <xdr:rowOff>9525</xdr:rowOff>
    </xdr:to>
    <xdr:cxnSp macro="">
      <xdr:nvCxnSpPr>
        <xdr:cNvPr id="15" name="14 Conector recto de flecha"/>
        <xdr:cNvCxnSpPr/>
      </xdr:nvCxnSpPr>
      <xdr:spPr>
        <a:xfrm>
          <a:off x="6549294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16" name="15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1142</xdr:col>
      <xdr:colOff>371475</xdr:colOff>
      <xdr:row>71</xdr:row>
      <xdr:rowOff>0</xdr:rowOff>
    </xdr:from>
    <xdr:to>
      <xdr:col>1144</xdr:col>
      <xdr:colOff>457200</xdr:colOff>
      <xdr:row>71</xdr:row>
      <xdr:rowOff>9525</xdr:rowOff>
    </xdr:to>
    <xdr:cxnSp macro="">
      <xdr:nvCxnSpPr>
        <xdr:cNvPr id="17" name="16 Conector recto de flecha"/>
        <xdr:cNvCxnSpPr/>
      </xdr:nvCxnSpPr>
      <xdr:spPr>
        <a:xfrm>
          <a:off x="808815375" y="14897100"/>
          <a:ext cx="15906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1002</xdr:col>
      <xdr:colOff>371475</xdr:colOff>
      <xdr:row>71</xdr:row>
      <xdr:rowOff>0</xdr:rowOff>
    </xdr:from>
    <xdr:to>
      <xdr:col>1004</xdr:col>
      <xdr:colOff>457200</xdr:colOff>
      <xdr:row>71</xdr:row>
      <xdr:rowOff>9525</xdr:rowOff>
    </xdr:to>
    <xdr:cxnSp macro="">
      <xdr:nvCxnSpPr>
        <xdr:cNvPr id="18" name="17 Conector recto de flecha"/>
        <xdr:cNvCxnSpPr/>
      </xdr:nvCxnSpPr>
      <xdr:spPr>
        <a:xfrm>
          <a:off x="706669275" y="14897100"/>
          <a:ext cx="16478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1142</xdr:col>
      <xdr:colOff>371475</xdr:colOff>
      <xdr:row>71</xdr:row>
      <xdr:rowOff>0</xdr:rowOff>
    </xdr:from>
    <xdr:to>
      <xdr:col>1144</xdr:col>
      <xdr:colOff>457200</xdr:colOff>
      <xdr:row>71</xdr:row>
      <xdr:rowOff>9525</xdr:rowOff>
    </xdr:to>
    <xdr:cxnSp macro="">
      <xdr:nvCxnSpPr>
        <xdr:cNvPr id="19" name="18 Conector recto de flecha"/>
        <xdr:cNvCxnSpPr/>
      </xdr:nvCxnSpPr>
      <xdr:spPr>
        <a:xfrm>
          <a:off x="808815375" y="14897100"/>
          <a:ext cx="15906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1009</xdr:col>
      <xdr:colOff>371475</xdr:colOff>
      <xdr:row>71</xdr:row>
      <xdr:rowOff>0</xdr:rowOff>
    </xdr:from>
    <xdr:to>
      <xdr:col>1011</xdr:col>
      <xdr:colOff>457200</xdr:colOff>
      <xdr:row>71</xdr:row>
      <xdr:rowOff>9525</xdr:rowOff>
    </xdr:to>
    <xdr:cxnSp macro="">
      <xdr:nvCxnSpPr>
        <xdr:cNvPr id="20" name="19 Conector recto de flecha"/>
        <xdr:cNvCxnSpPr/>
      </xdr:nvCxnSpPr>
      <xdr:spPr>
        <a:xfrm>
          <a:off x="7119747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876</xdr:col>
      <xdr:colOff>371475</xdr:colOff>
      <xdr:row>71</xdr:row>
      <xdr:rowOff>0</xdr:rowOff>
    </xdr:from>
    <xdr:to>
      <xdr:col>878</xdr:col>
      <xdr:colOff>457200</xdr:colOff>
      <xdr:row>71</xdr:row>
      <xdr:rowOff>9525</xdr:rowOff>
    </xdr:to>
    <xdr:cxnSp macro="">
      <xdr:nvCxnSpPr>
        <xdr:cNvPr id="21" name="20 Conector recto de flecha"/>
        <xdr:cNvCxnSpPr/>
      </xdr:nvCxnSpPr>
      <xdr:spPr>
        <a:xfrm>
          <a:off x="61882972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876</xdr:col>
      <xdr:colOff>371475</xdr:colOff>
      <xdr:row>71</xdr:row>
      <xdr:rowOff>0</xdr:rowOff>
    </xdr:from>
    <xdr:to>
      <xdr:col>878</xdr:col>
      <xdr:colOff>457200</xdr:colOff>
      <xdr:row>71</xdr:row>
      <xdr:rowOff>9525</xdr:rowOff>
    </xdr:to>
    <xdr:cxnSp macro="">
      <xdr:nvCxnSpPr>
        <xdr:cNvPr id="22" name="21 Conector recto de flecha"/>
        <xdr:cNvCxnSpPr/>
      </xdr:nvCxnSpPr>
      <xdr:spPr>
        <a:xfrm>
          <a:off x="61882972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806</xdr:col>
      <xdr:colOff>371475</xdr:colOff>
      <xdr:row>71</xdr:row>
      <xdr:rowOff>0</xdr:rowOff>
    </xdr:from>
    <xdr:to>
      <xdr:col>808</xdr:col>
      <xdr:colOff>457200</xdr:colOff>
      <xdr:row>71</xdr:row>
      <xdr:rowOff>9525</xdr:rowOff>
    </xdr:to>
    <xdr:cxnSp macro="">
      <xdr:nvCxnSpPr>
        <xdr:cNvPr id="23" name="22 Conector recto de flecha"/>
        <xdr:cNvCxnSpPr/>
      </xdr:nvCxnSpPr>
      <xdr:spPr>
        <a:xfrm>
          <a:off x="571871475" y="14897100"/>
          <a:ext cx="16287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925</xdr:col>
      <xdr:colOff>371475</xdr:colOff>
      <xdr:row>71</xdr:row>
      <xdr:rowOff>0</xdr:rowOff>
    </xdr:from>
    <xdr:to>
      <xdr:col>927</xdr:col>
      <xdr:colOff>457200</xdr:colOff>
      <xdr:row>71</xdr:row>
      <xdr:rowOff>9525</xdr:rowOff>
    </xdr:to>
    <xdr:cxnSp macro="">
      <xdr:nvCxnSpPr>
        <xdr:cNvPr id="24" name="23 Conector recto de flecha"/>
        <xdr:cNvCxnSpPr/>
      </xdr:nvCxnSpPr>
      <xdr:spPr>
        <a:xfrm>
          <a:off x="6549294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25" name="24 Conector recto de flecha"/>
        <xdr:cNvCxnSpPr/>
      </xdr:nvCxnSpPr>
      <xdr:spPr>
        <a:xfrm>
          <a:off x="700192275" y="14897100"/>
          <a:ext cx="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869</xdr:col>
      <xdr:colOff>371475</xdr:colOff>
      <xdr:row>71</xdr:row>
      <xdr:rowOff>0</xdr:rowOff>
    </xdr:from>
    <xdr:to>
      <xdr:col>871</xdr:col>
      <xdr:colOff>457200</xdr:colOff>
      <xdr:row>71</xdr:row>
      <xdr:rowOff>9525</xdr:rowOff>
    </xdr:to>
    <xdr:cxnSp macro="">
      <xdr:nvCxnSpPr>
        <xdr:cNvPr id="26" name="25 Conector recto de flecha"/>
        <xdr:cNvCxnSpPr/>
      </xdr:nvCxnSpPr>
      <xdr:spPr>
        <a:xfrm>
          <a:off x="613619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27" name="26 Conector recto de flecha"/>
        <xdr:cNvCxnSpPr/>
      </xdr:nvCxnSpPr>
      <xdr:spPr>
        <a:xfrm>
          <a:off x="700192275" y="14897100"/>
          <a:ext cx="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806</xdr:col>
      <xdr:colOff>371475</xdr:colOff>
      <xdr:row>71</xdr:row>
      <xdr:rowOff>0</xdr:rowOff>
    </xdr:from>
    <xdr:to>
      <xdr:col>808</xdr:col>
      <xdr:colOff>457200</xdr:colOff>
      <xdr:row>71</xdr:row>
      <xdr:rowOff>9525</xdr:rowOff>
    </xdr:to>
    <xdr:cxnSp macro="">
      <xdr:nvCxnSpPr>
        <xdr:cNvPr id="28" name="27 Conector recto de flecha"/>
        <xdr:cNvCxnSpPr/>
      </xdr:nvCxnSpPr>
      <xdr:spPr>
        <a:xfrm>
          <a:off x="571871475" y="14897100"/>
          <a:ext cx="16287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925</xdr:col>
      <xdr:colOff>371475</xdr:colOff>
      <xdr:row>71</xdr:row>
      <xdr:rowOff>0</xdr:rowOff>
    </xdr:from>
    <xdr:to>
      <xdr:col>927</xdr:col>
      <xdr:colOff>457200</xdr:colOff>
      <xdr:row>71</xdr:row>
      <xdr:rowOff>9525</xdr:rowOff>
    </xdr:to>
    <xdr:cxnSp macro="">
      <xdr:nvCxnSpPr>
        <xdr:cNvPr id="29" name="28 Conector recto de flecha"/>
        <xdr:cNvCxnSpPr/>
      </xdr:nvCxnSpPr>
      <xdr:spPr>
        <a:xfrm>
          <a:off x="6549294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30" name="29 Conector recto de flecha"/>
        <xdr:cNvCxnSpPr/>
      </xdr:nvCxnSpPr>
      <xdr:spPr>
        <a:xfrm>
          <a:off x="700192275" y="14897100"/>
          <a:ext cx="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869</xdr:col>
      <xdr:colOff>371475</xdr:colOff>
      <xdr:row>71</xdr:row>
      <xdr:rowOff>0</xdr:rowOff>
    </xdr:from>
    <xdr:to>
      <xdr:col>871</xdr:col>
      <xdr:colOff>457200</xdr:colOff>
      <xdr:row>71</xdr:row>
      <xdr:rowOff>9525</xdr:rowOff>
    </xdr:to>
    <xdr:cxnSp macro="">
      <xdr:nvCxnSpPr>
        <xdr:cNvPr id="31" name="30 Conector recto de flecha"/>
        <xdr:cNvCxnSpPr/>
      </xdr:nvCxnSpPr>
      <xdr:spPr>
        <a:xfrm>
          <a:off x="613619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32" name="31 Conector recto de flecha"/>
        <xdr:cNvCxnSpPr/>
      </xdr:nvCxnSpPr>
      <xdr:spPr>
        <a:xfrm>
          <a:off x="700192275" y="14897100"/>
          <a:ext cx="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1079</xdr:col>
      <xdr:colOff>371475</xdr:colOff>
      <xdr:row>71</xdr:row>
      <xdr:rowOff>0</xdr:rowOff>
    </xdr:from>
    <xdr:to>
      <xdr:col>1081</xdr:col>
      <xdr:colOff>457200</xdr:colOff>
      <xdr:row>71</xdr:row>
      <xdr:rowOff>9525</xdr:rowOff>
    </xdr:to>
    <xdr:cxnSp macro="">
      <xdr:nvCxnSpPr>
        <xdr:cNvPr id="33" name="32 Conector recto de flecha"/>
        <xdr:cNvCxnSpPr/>
      </xdr:nvCxnSpPr>
      <xdr:spPr>
        <a:xfrm>
          <a:off x="7621047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939</xdr:col>
      <xdr:colOff>371475</xdr:colOff>
      <xdr:row>71</xdr:row>
      <xdr:rowOff>0</xdr:rowOff>
    </xdr:from>
    <xdr:to>
      <xdr:col>941</xdr:col>
      <xdr:colOff>457200</xdr:colOff>
      <xdr:row>71</xdr:row>
      <xdr:rowOff>9525</xdr:rowOff>
    </xdr:to>
    <xdr:cxnSp macro="">
      <xdr:nvCxnSpPr>
        <xdr:cNvPr id="34" name="33 Conector recto de flecha"/>
        <xdr:cNvCxnSpPr/>
      </xdr:nvCxnSpPr>
      <xdr:spPr>
        <a:xfrm>
          <a:off x="66519742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1079</xdr:col>
      <xdr:colOff>371475</xdr:colOff>
      <xdr:row>71</xdr:row>
      <xdr:rowOff>0</xdr:rowOff>
    </xdr:from>
    <xdr:to>
      <xdr:col>1081</xdr:col>
      <xdr:colOff>457200</xdr:colOff>
      <xdr:row>71</xdr:row>
      <xdr:rowOff>9525</xdr:rowOff>
    </xdr:to>
    <xdr:cxnSp macro="">
      <xdr:nvCxnSpPr>
        <xdr:cNvPr id="35" name="34 Conector recto de flecha"/>
        <xdr:cNvCxnSpPr/>
      </xdr:nvCxnSpPr>
      <xdr:spPr>
        <a:xfrm>
          <a:off x="7621047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946</xdr:col>
      <xdr:colOff>371475</xdr:colOff>
      <xdr:row>71</xdr:row>
      <xdr:rowOff>0</xdr:rowOff>
    </xdr:from>
    <xdr:to>
      <xdr:col>948</xdr:col>
      <xdr:colOff>457200</xdr:colOff>
      <xdr:row>71</xdr:row>
      <xdr:rowOff>9525</xdr:rowOff>
    </xdr:to>
    <xdr:cxnSp macro="">
      <xdr:nvCxnSpPr>
        <xdr:cNvPr id="36" name="35 Conector recto de flecha"/>
        <xdr:cNvCxnSpPr/>
      </xdr:nvCxnSpPr>
      <xdr:spPr>
        <a:xfrm>
          <a:off x="6702456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869</xdr:col>
      <xdr:colOff>371475</xdr:colOff>
      <xdr:row>71</xdr:row>
      <xdr:rowOff>0</xdr:rowOff>
    </xdr:from>
    <xdr:to>
      <xdr:col>871</xdr:col>
      <xdr:colOff>457200</xdr:colOff>
      <xdr:row>71</xdr:row>
      <xdr:rowOff>9525</xdr:rowOff>
    </xdr:to>
    <xdr:cxnSp macro="">
      <xdr:nvCxnSpPr>
        <xdr:cNvPr id="37" name="36 Conector recto de flecha"/>
        <xdr:cNvCxnSpPr/>
      </xdr:nvCxnSpPr>
      <xdr:spPr>
        <a:xfrm>
          <a:off x="613619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38" name="37 Conector recto de flecha"/>
        <xdr:cNvCxnSpPr/>
      </xdr:nvCxnSpPr>
      <xdr:spPr>
        <a:xfrm>
          <a:off x="700192275" y="14897100"/>
          <a:ext cx="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39" name="38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925</xdr:col>
      <xdr:colOff>371475</xdr:colOff>
      <xdr:row>71</xdr:row>
      <xdr:rowOff>0</xdr:rowOff>
    </xdr:from>
    <xdr:to>
      <xdr:col>927</xdr:col>
      <xdr:colOff>457200</xdr:colOff>
      <xdr:row>71</xdr:row>
      <xdr:rowOff>9525</xdr:rowOff>
    </xdr:to>
    <xdr:cxnSp macro="">
      <xdr:nvCxnSpPr>
        <xdr:cNvPr id="40" name="39 Conector recto de flecha"/>
        <xdr:cNvCxnSpPr/>
      </xdr:nvCxnSpPr>
      <xdr:spPr>
        <a:xfrm>
          <a:off x="6549294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41" name="40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869</xdr:col>
      <xdr:colOff>371475</xdr:colOff>
      <xdr:row>71</xdr:row>
      <xdr:rowOff>0</xdr:rowOff>
    </xdr:from>
    <xdr:to>
      <xdr:col>871</xdr:col>
      <xdr:colOff>457200</xdr:colOff>
      <xdr:row>71</xdr:row>
      <xdr:rowOff>9525</xdr:rowOff>
    </xdr:to>
    <xdr:cxnSp macro="">
      <xdr:nvCxnSpPr>
        <xdr:cNvPr id="42" name="41 Conector recto de flecha"/>
        <xdr:cNvCxnSpPr/>
      </xdr:nvCxnSpPr>
      <xdr:spPr>
        <a:xfrm>
          <a:off x="613619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43" name="42 Conector recto de flecha"/>
        <xdr:cNvCxnSpPr/>
      </xdr:nvCxnSpPr>
      <xdr:spPr>
        <a:xfrm>
          <a:off x="700192275" y="14897100"/>
          <a:ext cx="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44" name="43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925</xdr:col>
      <xdr:colOff>371475</xdr:colOff>
      <xdr:row>71</xdr:row>
      <xdr:rowOff>0</xdr:rowOff>
    </xdr:from>
    <xdr:to>
      <xdr:col>927</xdr:col>
      <xdr:colOff>457200</xdr:colOff>
      <xdr:row>71</xdr:row>
      <xdr:rowOff>9525</xdr:rowOff>
    </xdr:to>
    <xdr:cxnSp macro="">
      <xdr:nvCxnSpPr>
        <xdr:cNvPr id="45" name="44 Conector recto de flecha"/>
        <xdr:cNvCxnSpPr/>
      </xdr:nvCxnSpPr>
      <xdr:spPr>
        <a:xfrm>
          <a:off x="6549294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46" name="45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1142</xdr:col>
      <xdr:colOff>371475</xdr:colOff>
      <xdr:row>71</xdr:row>
      <xdr:rowOff>0</xdr:rowOff>
    </xdr:from>
    <xdr:to>
      <xdr:col>1144</xdr:col>
      <xdr:colOff>457200</xdr:colOff>
      <xdr:row>71</xdr:row>
      <xdr:rowOff>9525</xdr:rowOff>
    </xdr:to>
    <xdr:cxnSp macro="">
      <xdr:nvCxnSpPr>
        <xdr:cNvPr id="47" name="46 Conector recto de flecha"/>
        <xdr:cNvCxnSpPr/>
      </xdr:nvCxnSpPr>
      <xdr:spPr>
        <a:xfrm>
          <a:off x="808815375" y="14897100"/>
          <a:ext cx="15906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1002</xdr:col>
      <xdr:colOff>371475</xdr:colOff>
      <xdr:row>71</xdr:row>
      <xdr:rowOff>0</xdr:rowOff>
    </xdr:from>
    <xdr:to>
      <xdr:col>1004</xdr:col>
      <xdr:colOff>457200</xdr:colOff>
      <xdr:row>71</xdr:row>
      <xdr:rowOff>9525</xdr:rowOff>
    </xdr:to>
    <xdr:cxnSp macro="">
      <xdr:nvCxnSpPr>
        <xdr:cNvPr id="48" name="47 Conector recto de flecha"/>
        <xdr:cNvCxnSpPr/>
      </xdr:nvCxnSpPr>
      <xdr:spPr>
        <a:xfrm>
          <a:off x="706669275" y="14897100"/>
          <a:ext cx="16478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1142</xdr:col>
      <xdr:colOff>371475</xdr:colOff>
      <xdr:row>71</xdr:row>
      <xdr:rowOff>0</xdr:rowOff>
    </xdr:from>
    <xdr:to>
      <xdr:col>1144</xdr:col>
      <xdr:colOff>457200</xdr:colOff>
      <xdr:row>71</xdr:row>
      <xdr:rowOff>9525</xdr:rowOff>
    </xdr:to>
    <xdr:cxnSp macro="">
      <xdr:nvCxnSpPr>
        <xdr:cNvPr id="49" name="48 Conector recto de flecha"/>
        <xdr:cNvCxnSpPr/>
      </xdr:nvCxnSpPr>
      <xdr:spPr>
        <a:xfrm>
          <a:off x="808815375" y="14897100"/>
          <a:ext cx="15906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1009</xdr:col>
      <xdr:colOff>371475</xdr:colOff>
      <xdr:row>71</xdr:row>
      <xdr:rowOff>0</xdr:rowOff>
    </xdr:from>
    <xdr:to>
      <xdr:col>1011</xdr:col>
      <xdr:colOff>457200</xdr:colOff>
      <xdr:row>71</xdr:row>
      <xdr:rowOff>9525</xdr:rowOff>
    </xdr:to>
    <xdr:cxnSp macro="">
      <xdr:nvCxnSpPr>
        <xdr:cNvPr id="50" name="49 Conector recto de flecha"/>
        <xdr:cNvCxnSpPr/>
      </xdr:nvCxnSpPr>
      <xdr:spPr>
        <a:xfrm>
          <a:off x="7119747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876</xdr:col>
      <xdr:colOff>371475</xdr:colOff>
      <xdr:row>71</xdr:row>
      <xdr:rowOff>0</xdr:rowOff>
    </xdr:from>
    <xdr:to>
      <xdr:col>878</xdr:col>
      <xdr:colOff>457200</xdr:colOff>
      <xdr:row>71</xdr:row>
      <xdr:rowOff>9525</xdr:rowOff>
    </xdr:to>
    <xdr:cxnSp macro="">
      <xdr:nvCxnSpPr>
        <xdr:cNvPr id="51" name="50 Conector recto de flecha"/>
        <xdr:cNvCxnSpPr/>
      </xdr:nvCxnSpPr>
      <xdr:spPr>
        <a:xfrm>
          <a:off x="61882972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876</xdr:col>
      <xdr:colOff>371475</xdr:colOff>
      <xdr:row>71</xdr:row>
      <xdr:rowOff>0</xdr:rowOff>
    </xdr:from>
    <xdr:to>
      <xdr:col>878</xdr:col>
      <xdr:colOff>457200</xdr:colOff>
      <xdr:row>71</xdr:row>
      <xdr:rowOff>9525</xdr:rowOff>
    </xdr:to>
    <xdr:cxnSp macro="">
      <xdr:nvCxnSpPr>
        <xdr:cNvPr id="52" name="51 Conector recto de flecha"/>
        <xdr:cNvCxnSpPr/>
      </xdr:nvCxnSpPr>
      <xdr:spPr>
        <a:xfrm>
          <a:off x="61882972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785</xdr:col>
      <xdr:colOff>371475</xdr:colOff>
      <xdr:row>71</xdr:row>
      <xdr:rowOff>0</xdr:rowOff>
    </xdr:from>
    <xdr:to>
      <xdr:col>787</xdr:col>
      <xdr:colOff>457200</xdr:colOff>
      <xdr:row>71</xdr:row>
      <xdr:rowOff>9525</xdr:rowOff>
    </xdr:to>
    <xdr:cxnSp macro="">
      <xdr:nvCxnSpPr>
        <xdr:cNvPr id="53" name="52 Conector recto de flecha"/>
        <xdr:cNvCxnSpPr/>
      </xdr:nvCxnSpPr>
      <xdr:spPr>
        <a:xfrm>
          <a:off x="556069500" y="14897100"/>
          <a:ext cx="16287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897</xdr:col>
      <xdr:colOff>371475</xdr:colOff>
      <xdr:row>71</xdr:row>
      <xdr:rowOff>0</xdr:rowOff>
    </xdr:from>
    <xdr:to>
      <xdr:col>899</xdr:col>
      <xdr:colOff>457200</xdr:colOff>
      <xdr:row>71</xdr:row>
      <xdr:rowOff>9525</xdr:rowOff>
    </xdr:to>
    <xdr:cxnSp macro="">
      <xdr:nvCxnSpPr>
        <xdr:cNvPr id="54" name="53 Conector recto de flecha"/>
        <xdr:cNvCxnSpPr/>
      </xdr:nvCxnSpPr>
      <xdr:spPr>
        <a:xfrm>
          <a:off x="63433642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946</xdr:col>
      <xdr:colOff>371475</xdr:colOff>
      <xdr:row>71</xdr:row>
      <xdr:rowOff>0</xdr:rowOff>
    </xdr:from>
    <xdr:to>
      <xdr:col>948</xdr:col>
      <xdr:colOff>457200</xdr:colOff>
      <xdr:row>71</xdr:row>
      <xdr:rowOff>9525</xdr:rowOff>
    </xdr:to>
    <xdr:cxnSp macro="">
      <xdr:nvCxnSpPr>
        <xdr:cNvPr id="55" name="54 Conector recto de flecha"/>
        <xdr:cNvCxnSpPr/>
      </xdr:nvCxnSpPr>
      <xdr:spPr>
        <a:xfrm>
          <a:off x="6702456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841</xdr:col>
      <xdr:colOff>371475</xdr:colOff>
      <xdr:row>71</xdr:row>
      <xdr:rowOff>0</xdr:rowOff>
    </xdr:from>
    <xdr:to>
      <xdr:col>843</xdr:col>
      <xdr:colOff>457200</xdr:colOff>
      <xdr:row>71</xdr:row>
      <xdr:rowOff>9525</xdr:rowOff>
    </xdr:to>
    <xdr:cxnSp macro="">
      <xdr:nvCxnSpPr>
        <xdr:cNvPr id="56" name="55 Conector recto de flecha"/>
        <xdr:cNvCxnSpPr/>
      </xdr:nvCxnSpPr>
      <xdr:spPr>
        <a:xfrm>
          <a:off x="5927598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946</xdr:col>
      <xdr:colOff>371475</xdr:colOff>
      <xdr:row>71</xdr:row>
      <xdr:rowOff>0</xdr:rowOff>
    </xdr:from>
    <xdr:to>
      <xdr:col>948</xdr:col>
      <xdr:colOff>457200</xdr:colOff>
      <xdr:row>71</xdr:row>
      <xdr:rowOff>9525</xdr:rowOff>
    </xdr:to>
    <xdr:cxnSp macro="">
      <xdr:nvCxnSpPr>
        <xdr:cNvPr id="57" name="56 Conector recto de flecha"/>
        <xdr:cNvCxnSpPr/>
      </xdr:nvCxnSpPr>
      <xdr:spPr>
        <a:xfrm>
          <a:off x="6702456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869</xdr:col>
      <xdr:colOff>371475</xdr:colOff>
      <xdr:row>71</xdr:row>
      <xdr:rowOff>0</xdr:rowOff>
    </xdr:from>
    <xdr:to>
      <xdr:col>871</xdr:col>
      <xdr:colOff>457200</xdr:colOff>
      <xdr:row>71</xdr:row>
      <xdr:rowOff>9525</xdr:rowOff>
    </xdr:to>
    <xdr:cxnSp macro="">
      <xdr:nvCxnSpPr>
        <xdr:cNvPr id="58" name="57 Conector recto de flecha"/>
        <xdr:cNvCxnSpPr/>
      </xdr:nvCxnSpPr>
      <xdr:spPr>
        <a:xfrm>
          <a:off x="613619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59" name="58 Conector recto de flecha"/>
        <xdr:cNvCxnSpPr/>
      </xdr:nvCxnSpPr>
      <xdr:spPr>
        <a:xfrm>
          <a:off x="700192275" y="14897100"/>
          <a:ext cx="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60" name="59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925</xdr:col>
      <xdr:colOff>371475</xdr:colOff>
      <xdr:row>71</xdr:row>
      <xdr:rowOff>0</xdr:rowOff>
    </xdr:from>
    <xdr:to>
      <xdr:col>927</xdr:col>
      <xdr:colOff>457200</xdr:colOff>
      <xdr:row>71</xdr:row>
      <xdr:rowOff>9525</xdr:rowOff>
    </xdr:to>
    <xdr:cxnSp macro="">
      <xdr:nvCxnSpPr>
        <xdr:cNvPr id="61" name="60 Conector recto de flecha"/>
        <xdr:cNvCxnSpPr/>
      </xdr:nvCxnSpPr>
      <xdr:spPr>
        <a:xfrm>
          <a:off x="6549294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62" name="61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869</xdr:col>
      <xdr:colOff>371475</xdr:colOff>
      <xdr:row>71</xdr:row>
      <xdr:rowOff>0</xdr:rowOff>
    </xdr:from>
    <xdr:to>
      <xdr:col>871</xdr:col>
      <xdr:colOff>457200</xdr:colOff>
      <xdr:row>71</xdr:row>
      <xdr:rowOff>9525</xdr:rowOff>
    </xdr:to>
    <xdr:cxnSp macro="">
      <xdr:nvCxnSpPr>
        <xdr:cNvPr id="63" name="62 Conector recto de flecha"/>
        <xdr:cNvCxnSpPr/>
      </xdr:nvCxnSpPr>
      <xdr:spPr>
        <a:xfrm>
          <a:off x="613619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64" name="63 Conector recto de flecha"/>
        <xdr:cNvCxnSpPr/>
      </xdr:nvCxnSpPr>
      <xdr:spPr>
        <a:xfrm>
          <a:off x="700192275" y="14897100"/>
          <a:ext cx="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65" name="64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925</xdr:col>
      <xdr:colOff>371475</xdr:colOff>
      <xdr:row>71</xdr:row>
      <xdr:rowOff>0</xdr:rowOff>
    </xdr:from>
    <xdr:to>
      <xdr:col>927</xdr:col>
      <xdr:colOff>457200</xdr:colOff>
      <xdr:row>71</xdr:row>
      <xdr:rowOff>9525</xdr:rowOff>
    </xdr:to>
    <xdr:cxnSp macro="">
      <xdr:nvCxnSpPr>
        <xdr:cNvPr id="66" name="65 Conector recto de flecha"/>
        <xdr:cNvCxnSpPr/>
      </xdr:nvCxnSpPr>
      <xdr:spPr>
        <a:xfrm>
          <a:off x="6549294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67" name="66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1142</xdr:col>
      <xdr:colOff>371475</xdr:colOff>
      <xdr:row>71</xdr:row>
      <xdr:rowOff>0</xdr:rowOff>
    </xdr:from>
    <xdr:to>
      <xdr:col>1144</xdr:col>
      <xdr:colOff>457200</xdr:colOff>
      <xdr:row>71</xdr:row>
      <xdr:rowOff>9525</xdr:rowOff>
    </xdr:to>
    <xdr:cxnSp macro="">
      <xdr:nvCxnSpPr>
        <xdr:cNvPr id="68" name="67 Conector recto de flecha"/>
        <xdr:cNvCxnSpPr/>
      </xdr:nvCxnSpPr>
      <xdr:spPr>
        <a:xfrm>
          <a:off x="808815375" y="14897100"/>
          <a:ext cx="15906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1002</xdr:col>
      <xdr:colOff>371475</xdr:colOff>
      <xdr:row>71</xdr:row>
      <xdr:rowOff>0</xdr:rowOff>
    </xdr:from>
    <xdr:to>
      <xdr:col>1004</xdr:col>
      <xdr:colOff>457200</xdr:colOff>
      <xdr:row>71</xdr:row>
      <xdr:rowOff>9525</xdr:rowOff>
    </xdr:to>
    <xdr:cxnSp macro="">
      <xdr:nvCxnSpPr>
        <xdr:cNvPr id="69" name="68 Conector recto de flecha"/>
        <xdr:cNvCxnSpPr/>
      </xdr:nvCxnSpPr>
      <xdr:spPr>
        <a:xfrm>
          <a:off x="706669275" y="14897100"/>
          <a:ext cx="16478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1142</xdr:col>
      <xdr:colOff>371475</xdr:colOff>
      <xdr:row>71</xdr:row>
      <xdr:rowOff>0</xdr:rowOff>
    </xdr:from>
    <xdr:to>
      <xdr:col>1144</xdr:col>
      <xdr:colOff>457200</xdr:colOff>
      <xdr:row>71</xdr:row>
      <xdr:rowOff>9525</xdr:rowOff>
    </xdr:to>
    <xdr:cxnSp macro="">
      <xdr:nvCxnSpPr>
        <xdr:cNvPr id="70" name="69 Conector recto de flecha"/>
        <xdr:cNvCxnSpPr/>
      </xdr:nvCxnSpPr>
      <xdr:spPr>
        <a:xfrm>
          <a:off x="808815375" y="14897100"/>
          <a:ext cx="15906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1009</xdr:col>
      <xdr:colOff>371475</xdr:colOff>
      <xdr:row>71</xdr:row>
      <xdr:rowOff>0</xdr:rowOff>
    </xdr:from>
    <xdr:to>
      <xdr:col>1011</xdr:col>
      <xdr:colOff>457200</xdr:colOff>
      <xdr:row>71</xdr:row>
      <xdr:rowOff>9525</xdr:rowOff>
    </xdr:to>
    <xdr:cxnSp macro="">
      <xdr:nvCxnSpPr>
        <xdr:cNvPr id="71" name="70 Conector recto de flecha"/>
        <xdr:cNvCxnSpPr/>
      </xdr:nvCxnSpPr>
      <xdr:spPr>
        <a:xfrm>
          <a:off x="7119747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876</xdr:col>
      <xdr:colOff>371475</xdr:colOff>
      <xdr:row>71</xdr:row>
      <xdr:rowOff>0</xdr:rowOff>
    </xdr:from>
    <xdr:to>
      <xdr:col>878</xdr:col>
      <xdr:colOff>457200</xdr:colOff>
      <xdr:row>71</xdr:row>
      <xdr:rowOff>9525</xdr:rowOff>
    </xdr:to>
    <xdr:cxnSp macro="">
      <xdr:nvCxnSpPr>
        <xdr:cNvPr id="72" name="71 Conector recto de flecha"/>
        <xdr:cNvCxnSpPr/>
      </xdr:nvCxnSpPr>
      <xdr:spPr>
        <a:xfrm>
          <a:off x="61882972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876</xdr:col>
      <xdr:colOff>371475</xdr:colOff>
      <xdr:row>71</xdr:row>
      <xdr:rowOff>0</xdr:rowOff>
    </xdr:from>
    <xdr:to>
      <xdr:col>878</xdr:col>
      <xdr:colOff>457200</xdr:colOff>
      <xdr:row>71</xdr:row>
      <xdr:rowOff>9525</xdr:rowOff>
    </xdr:to>
    <xdr:cxnSp macro="">
      <xdr:nvCxnSpPr>
        <xdr:cNvPr id="73" name="72 Conector recto de flecha"/>
        <xdr:cNvCxnSpPr/>
      </xdr:nvCxnSpPr>
      <xdr:spPr>
        <a:xfrm>
          <a:off x="61882972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806</xdr:col>
      <xdr:colOff>371475</xdr:colOff>
      <xdr:row>71</xdr:row>
      <xdr:rowOff>0</xdr:rowOff>
    </xdr:from>
    <xdr:to>
      <xdr:col>808</xdr:col>
      <xdr:colOff>457200</xdr:colOff>
      <xdr:row>71</xdr:row>
      <xdr:rowOff>9525</xdr:rowOff>
    </xdr:to>
    <xdr:cxnSp macro="">
      <xdr:nvCxnSpPr>
        <xdr:cNvPr id="74" name="73 Conector recto de flecha"/>
        <xdr:cNvCxnSpPr/>
      </xdr:nvCxnSpPr>
      <xdr:spPr>
        <a:xfrm>
          <a:off x="571871475" y="14897100"/>
          <a:ext cx="16287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925</xdr:col>
      <xdr:colOff>371475</xdr:colOff>
      <xdr:row>71</xdr:row>
      <xdr:rowOff>0</xdr:rowOff>
    </xdr:from>
    <xdr:to>
      <xdr:col>927</xdr:col>
      <xdr:colOff>457200</xdr:colOff>
      <xdr:row>71</xdr:row>
      <xdr:rowOff>9525</xdr:rowOff>
    </xdr:to>
    <xdr:cxnSp macro="">
      <xdr:nvCxnSpPr>
        <xdr:cNvPr id="75" name="74 Conector recto de flecha"/>
        <xdr:cNvCxnSpPr/>
      </xdr:nvCxnSpPr>
      <xdr:spPr>
        <a:xfrm>
          <a:off x="6549294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76" name="75 Conector recto de flecha"/>
        <xdr:cNvCxnSpPr/>
      </xdr:nvCxnSpPr>
      <xdr:spPr>
        <a:xfrm>
          <a:off x="700192275" y="14897100"/>
          <a:ext cx="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869</xdr:col>
      <xdr:colOff>371475</xdr:colOff>
      <xdr:row>71</xdr:row>
      <xdr:rowOff>0</xdr:rowOff>
    </xdr:from>
    <xdr:to>
      <xdr:col>871</xdr:col>
      <xdr:colOff>457200</xdr:colOff>
      <xdr:row>71</xdr:row>
      <xdr:rowOff>9525</xdr:rowOff>
    </xdr:to>
    <xdr:cxnSp macro="">
      <xdr:nvCxnSpPr>
        <xdr:cNvPr id="77" name="76 Conector recto de flecha"/>
        <xdr:cNvCxnSpPr/>
      </xdr:nvCxnSpPr>
      <xdr:spPr>
        <a:xfrm>
          <a:off x="613619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78" name="77 Conector recto de flecha"/>
        <xdr:cNvCxnSpPr/>
      </xdr:nvCxnSpPr>
      <xdr:spPr>
        <a:xfrm>
          <a:off x="700192275" y="14897100"/>
          <a:ext cx="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806</xdr:col>
      <xdr:colOff>371475</xdr:colOff>
      <xdr:row>71</xdr:row>
      <xdr:rowOff>0</xdr:rowOff>
    </xdr:from>
    <xdr:to>
      <xdr:col>808</xdr:col>
      <xdr:colOff>457200</xdr:colOff>
      <xdr:row>71</xdr:row>
      <xdr:rowOff>9525</xdr:rowOff>
    </xdr:to>
    <xdr:cxnSp macro="">
      <xdr:nvCxnSpPr>
        <xdr:cNvPr id="79" name="78 Conector recto de flecha"/>
        <xdr:cNvCxnSpPr/>
      </xdr:nvCxnSpPr>
      <xdr:spPr>
        <a:xfrm>
          <a:off x="571871475" y="14897100"/>
          <a:ext cx="16287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925</xdr:col>
      <xdr:colOff>371475</xdr:colOff>
      <xdr:row>71</xdr:row>
      <xdr:rowOff>0</xdr:rowOff>
    </xdr:from>
    <xdr:to>
      <xdr:col>927</xdr:col>
      <xdr:colOff>457200</xdr:colOff>
      <xdr:row>71</xdr:row>
      <xdr:rowOff>9525</xdr:rowOff>
    </xdr:to>
    <xdr:cxnSp macro="">
      <xdr:nvCxnSpPr>
        <xdr:cNvPr id="80" name="79 Conector recto de flecha"/>
        <xdr:cNvCxnSpPr/>
      </xdr:nvCxnSpPr>
      <xdr:spPr>
        <a:xfrm>
          <a:off x="6549294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81" name="80 Conector recto de flecha"/>
        <xdr:cNvCxnSpPr/>
      </xdr:nvCxnSpPr>
      <xdr:spPr>
        <a:xfrm>
          <a:off x="700192275" y="14897100"/>
          <a:ext cx="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869</xdr:col>
      <xdr:colOff>371475</xdr:colOff>
      <xdr:row>71</xdr:row>
      <xdr:rowOff>0</xdr:rowOff>
    </xdr:from>
    <xdr:to>
      <xdr:col>871</xdr:col>
      <xdr:colOff>457200</xdr:colOff>
      <xdr:row>71</xdr:row>
      <xdr:rowOff>9525</xdr:rowOff>
    </xdr:to>
    <xdr:cxnSp macro="">
      <xdr:nvCxnSpPr>
        <xdr:cNvPr id="82" name="81 Conector recto de flecha"/>
        <xdr:cNvCxnSpPr/>
      </xdr:nvCxnSpPr>
      <xdr:spPr>
        <a:xfrm>
          <a:off x="613619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83" name="82 Conector recto de flecha"/>
        <xdr:cNvCxnSpPr/>
      </xdr:nvCxnSpPr>
      <xdr:spPr>
        <a:xfrm>
          <a:off x="700192275" y="14897100"/>
          <a:ext cx="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1079</xdr:col>
      <xdr:colOff>371475</xdr:colOff>
      <xdr:row>71</xdr:row>
      <xdr:rowOff>0</xdr:rowOff>
    </xdr:from>
    <xdr:to>
      <xdr:col>1081</xdr:col>
      <xdr:colOff>457200</xdr:colOff>
      <xdr:row>71</xdr:row>
      <xdr:rowOff>9525</xdr:rowOff>
    </xdr:to>
    <xdr:cxnSp macro="">
      <xdr:nvCxnSpPr>
        <xdr:cNvPr id="84" name="83 Conector recto de flecha"/>
        <xdr:cNvCxnSpPr/>
      </xdr:nvCxnSpPr>
      <xdr:spPr>
        <a:xfrm>
          <a:off x="7621047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939</xdr:col>
      <xdr:colOff>371475</xdr:colOff>
      <xdr:row>71</xdr:row>
      <xdr:rowOff>0</xdr:rowOff>
    </xdr:from>
    <xdr:to>
      <xdr:col>941</xdr:col>
      <xdr:colOff>457200</xdr:colOff>
      <xdr:row>71</xdr:row>
      <xdr:rowOff>9525</xdr:rowOff>
    </xdr:to>
    <xdr:cxnSp macro="">
      <xdr:nvCxnSpPr>
        <xdr:cNvPr id="85" name="84 Conector recto de flecha"/>
        <xdr:cNvCxnSpPr/>
      </xdr:nvCxnSpPr>
      <xdr:spPr>
        <a:xfrm>
          <a:off x="66519742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1079</xdr:col>
      <xdr:colOff>371475</xdr:colOff>
      <xdr:row>71</xdr:row>
      <xdr:rowOff>0</xdr:rowOff>
    </xdr:from>
    <xdr:to>
      <xdr:col>1081</xdr:col>
      <xdr:colOff>457200</xdr:colOff>
      <xdr:row>71</xdr:row>
      <xdr:rowOff>9525</xdr:rowOff>
    </xdr:to>
    <xdr:cxnSp macro="">
      <xdr:nvCxnSpPr>
        <xdr:cNvPr id="86" name="85 Conector recto de flecha"/>
        <xdr:cNvCxnSpPr/>
      </xdr:nvCxnSpPr>
      <xdr:spPr>
        <a:xfrm>
          <a:off x="7621047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946</xdr:col>
      <xdr:colOff>371475</xdr:colOff>
      <xdr:row>71</xdr:row>
      <xdr:rowOff>0</xdr:rowOff>
    </xdr:from>
    <xdr:to>
      <xdr:col>948</xdr:col>
      <xdr:colOff>457200</xdr:colOff>
      <xdr:row>71</xdr:row>
      <xdr:rowOff>9525</xdr:rowOff>
    </xdr:to>
    <xdr:cxnSp macro="">
      <xdr:nvCxnSpPr>
        <xdr:cNvPr id="87" name="86 Conector recto de flecha"/>
        <xdr:cNvCxnSpPr/>
      </xdr:nvCxnSpPr>
      <xdr:spPr>
        <a:xfrm>
          <a:off x="6702456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869</xdr:col>
      <xdr:colOff>371475</xdr:colOff>
      <xdr:row>71</xdr:row>
      <xdr:rowOff>0</xdr:rowOff>
    </xdr:from>
    <xdr:to>
      <xdr:col>871</xdr:col>
      <xdr:colOff>457200</xdr:colOff>
      <xdr:row>71</xdr:row>
      <xdr:rowOff>9525</xdr:rowOff>
    </xdr:to>
    <xdr:cxnSp macro="">
      <xdr:nvCxnSpPr>
        <xdr:cNvPr id="88" name="87 Conector recto de flecha"/>
        <xdr:cNvCxnSpPr/>
      </xdr:nvCxnSpPr>
      <xdr:spPr>
        <a:xfrm>
          <a:off x="613619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89" name="88 Conector recto de flecha"/>
        <xdr:cNvCxnSpPr/>
      </xdr:nvCxnSpPr>
      <xdr:spPr>
        <a:xfrm>
          <a:off x="700192275" y="14897100"/>
          <a:ext cx="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90" name="89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925</xdr:col>
      <xdr:colOff>371475</xdr:colOff>
      <xdr:row>71</xdr:row>
      <xdr:rowOff>0</xdr:rowOff>
    </xdr:from>
    <xdr:to>
      <xdr:col>927</xdr:col>
      <xdr:colOff>457200</xdr:colOff>
      <xdr:row>71</xdr:row>
      <xdr:rowOff>9525</xdr:rowOff>
    </xdr:to>
    <xdr:cxnSp macro="">
      <xdr:nvCxnSpPr>
        <xdr:cNvPr id="91" name="90 Conector recto de flecha"/>
        <xdr:cNvCxnSpPr/>
      </xdr:nvCxnSpPr>
      <xdr:spPr>
        <a:xfrm>
          <a:off x="6549294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92" name="91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869</xdr:col>
      <xdr:colOff>371475</xdr:colOff>
      <xdr:row>71</xdr:row>
      <xdr:rowOff>0</xdr:rowOff>
    </xdr:from>
    <xdr:to>
      <xdr:col>871</xdr:col>
      <xdr:colOff>457200</xdr:colOff>
      <xdr:row>71</xdr:row>
      <xdr:rowOff>9525</xdr:rowOff>
    </xdr:to>
    <xdr:cxnSp macro="">
      <xdr:nvCxnSpPr>
        <xdr:cNvPr id="93" name="92 Conector recto de flecha"/>
        <xdr:cNvCxnSpPr/>
      </xdr:nvCxnSpPr>
      <xdr:spPr>
        <a:xfrm>
          <a:off x="613619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94" name="93 Conector recto de flecha"/>
        <xdr:cNvCxnSpPr/>
      </xdr:nvCxnSpPr>
      <xdr:spPr>
        <a:xfrm>
          <a:off x="700192275" y="14897100"/>
          <a:ext cx="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95" name="94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925</xdr:col>
      <xdr:colOff>371475</xdr:colOff>
      <xdr:row>71</xdr:row>
      <xdr:rowOff>0</xdr:rowOff>
    </xdr:from>
    <xdr:to>
      <xdr:col>927</xdr:col>
      <xdr:colOff>457200</xdr:colOff>
      <xdr:row>71</xdr:row>
      <xdr:rowOff>9525</xdr:rowOff>
    </xdr:to>
    <xdr:cxnSp macro="">
      <xdr:nvCxnSpPr>
        <xdr:cNvPr id="96" name="95 Conector recto de flecha"/>
        <xdr:cNvCxnSpPr/>
      </xdr:nvCxnSpPr>
      <xdr:spPr>
        <a:xfrm>
          <a:off x="6549294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97" name="96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1142</xdr:col>
      <xdr:colOff>371475</xdr:colOff>
      <xdr:row>71</xdr:row>
      <xdr:rowOff>0</xdr:rowOff>
    </xdr:from>
    <xdr:to>
      <xdr:col>1144</xdr:col>
      <xdr:colOff>457200</xdr:colOff>
      <xdr:row>71</xdr:row>
      <xdr:rowOff>9525</xdr:rowOff>
    </xdr:to>
    <xdr:cxnSp macro="">
      <xdr:nvCxnSpPr>
        <xdr:cNvPr id="98" name="97 Conector recto de flecha"/>
        <xdr:cNvCxnSpPr/>
      </xdr:nvCxnSpPr>
      <xdr:spPr>
        <a:xfrm>
          <a:off x="808815375" y="14897100"/>
          <a:ext cx="15906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1002</xdr:col>
      <xdr:colOff>371475</xdr:colOff>
      <xdr:row>71</xdr:row>
      <xdr:rowOff>0</xdr:rowOff>
    </xdr:from>
    <xdr:to>
      <xdr:col>1004</xdr:col>
      <xdr:colOff>457200</xdr:colOff>
      <xdr:row>71</xdr:row>
      <xdr:rowOff>9525</xdr:rowOff>
    </xdr:to>
    <xdr:cxnSp macro="">
      <xdr:nvCxnSpPr>
        <xdr:cNvPr id="99" name="98 Conector recto de flecha"/>
        <xdr:cNvCxnSpPr/>
      </xdr:nvCxnSpPr>
      <xdr:spPr>
        <a:xfrm>
          <a:off x="706669275" y="14897100"/>
          <a:ext cx="16478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1142</xdr:col>
      <xdr:colOff>371475</xdr:colOff>
      <xdr:row>71</xdr:row>
      <xdr:rowOff>0</xdr:rowOff>
    </xdr:from>
    <xdr:to>
      <xdr:col>1144</xdr:col>
      <xdr:colOff>457200</xdr:colOff>
      <xdr:row>71</xdr:row>
      <xdr:rowOff>9525</xdr:rowOff>
    </xdr:to>
    <xdr:cxnSp macro="">
      <xdr:nvCxnSpPr>
        <xdr:cNvPr id="100" name="99 Conector recto de flecha"/>
        <xdr:cNvCxnSpPr/>
      </xdr:nvCxnSpPr>
      <xdr:spPr>
        <a:xfrm>
          <a:off x="808815375" y="14897100"/>
          <a:ext cx="15906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1009</xdr:col>
      <xdr:colOff>371475</xdr:colOff>
      <xdr:row>71</xdr:row>
      <xdr:rowOff>0</xdr:rowOff>
    </xdr:from>
    <xdr:to>
      <xdr:col>1011</xdr:col>
      <xdr:colOff>457200</xdr:colOff>
      <xdr:row>71</xdr:row>
      <xdr:rowOff>9525</xdr:rowOff>
    </xdr:to>
    <xdr:cxnSp macro="">
      <xdr:nvCxnSpPr>
        <xdr:cNvPr id="101" name="100 Conector recto de flecha"/>
        <xdr:cNvCxnSpPr/>
      </xdr:nvCxnSpPr>
      <xdr:spPr>
        <a:xfrm>
          <a:off x="7119747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876</xdr:col>
      <xdr:colOff>371475</xdr:colOff>
      <xdr:row>71</xdr:row>
      <xdr:rowOff>0</xdr:rowOff>
    </xdr:from>
    <xdr:to>
      <xdr:col>878</xdr:col>
      <xdr:colOff>457200</xdr:colOff>
      <xdr:row>71</xdr:row>
      <xdr:rowOff>9525</xdr:rowOff>
    </xdr:to>
    <xdr:cxnSp macro="">
      <xdr:nvCxnSpPr>
        <xdr:cNvPr id="102" name="101 Conector recto de flecha"/>
        <xdr:cNvCxnSpPr/>
      </xdr:nvCxnSpPr>
      <xdr:spPr>
        <a:xfrm>
          <a:off x="61882972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876</xdr:col>
      <xdr:colOff>371475</xdr:colOff>
      <xdr:row>71</xdr:row>
      <xdr:rowOff>0</xdr:rowOff>
    </xdr:from>
    <xdr:to>
      <xdr:col>878</xdr:col>
      <xdr:colOff>457200</xdr:colOff>
      <xdr:row>71</xdr:row>
      <xdr:rowOff>9525</xdr:rowOff>
    </xdr:to>
    <xdr:cxnSp macro="">
      <xdr:nvCxnSpPr>
        <xdr:cNvPr id="103" name="102 Conector recto de flecha"/>
        <xdr:cNvCxnSpPr/>
      </xdr:nvCxnSpPr>
      <xdr:spPr>
        <a:xfrm>
          <a:off x="61882972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897</xdr:col>
      <xdr:colOff>371475</xdr:colOff>
      <xdr:row>71</xdr:row>
      <xdr:rowOff>0</xdr:rowOff>
    </xdr:from>
    <xdr:to>
      <xdr:col>899</xdr:col>
      <xdr:colOff>457200</xdr:colOff>
      <xdr:row>71</xdr:row>
      <xdr:rowOff>9525</xdr:rowOff>
    </xdr:to>
    <xdr:cxnSp macro="">
      <xdr:nvCxnSpPr>
        <xdr:cNvPr id="104" name="103 Conector recto de flecha"/>
        <xdr:cNvCxnSpPr/>
      </xdr:nvCxnSpPr>
      <xdr:spPr>
        <a:xfrm>
          <a:off x="63433642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1009</xdr:col>
      <xdr:colOff>371475</xdr:colOff>
      <xdr:row>71</xdr:row>
      <xdr:rowOff>0</xdr:rowOff>
    </xdr:from>
    <xdr:to>
      <xdr:col>1011</xdr:col>
      <xdr:colOff>457200</xdr:colOff>
      <xdr:row>71</xdr:row>
      <xdr:rowOff>9525</xdr:rowOff>
    </xdr:to>
    <xdr:cxnSp macro="">
      <xdr:nvCxnSpPr>
        <xdr:cNvPr id="105" name="104 Conector recto de flecha"/>
        <xdr:cNvCxnSpPr/>
      </xdr:nvCxnSpPr>
      <xdr:spPr>
        <a:xfrm>
          <a:off x="7119747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1065</xdr:col>
      <xdr:colOff>371475</xdr:colOff>
      <xdr:row>71</xdr:row>
      <xdr:rowOff>0</xdr:rowOff>
    </xdr:from>
    <xdr:to>
      <xdr:col>1067</xdr:col>
      <xdr:colOff>457200</xdr:colOff>
      <xdr:row>71</xdr:row>
      <xdr:rowOff>9525</xdr:rowOff>
    </xdr:to>
    <xdr:cxnSp macro="">
      <xdr:nvCxnSpPr>
        <xdr:cNvPr id="106" name="105 Conector recto de flecha"/>
        <xdr:cNvCxnSpPr/>
      </xdr:nvCxnSpPr>
      <xdr:spPr>
        <a:xfrm>
          <a:off x="751608225" y="14897100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953</xdr:col>
      <xdr:colOff>371475</xdr:colOff>
      <xdr:row>71</xdr:row>
      <xdr:rowOff>0</xdr:rowOff>
    </xdr:from>
    <xdr:to>
      <xdr:col>955</xdr:col>
      <xdr:colOff>457200</xdr:colOff>
      <xdr:row>71</xdr:row>
      <xdr:rowOff>9525</xdr:rowOff>
    </xdr:to>
    <xdr:cxnSp macro="">
      <xdr:nvCxnSpPr>
        <xdr:cNvPr id="107" name="106 Conector recto de flecha"/>
        <xdr:cNvCxnSpPr/>
      </xdr:nvCxnSpPr>
      <xdr:spPr>
        <a:xfrm>
          <a:off x="6754272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1065</xdr:col>
      <xdr:colOff>371475</xdr:colOff>
      <xdr:row>71</xdr:row>
      <xdr:rowOff>0</xdr:rowOff>
    </xdr:from>
    <xdr:to>
      <xdr:col>1067</xdr:col>
      <xdr:colOff>457200</xdr:colOff>
      <xdr:row>71</xdr:row>
      <xdr:rowOff>9525</xdr:rowOff>
    </xdr:to>
    <xdr:cxnSp macro="">
      <xdr:nvCxnSpPr>
        <xdr:cNvPr id="108" name="107 Conector recto de flecha"/>
        <xdr:cNvCxnSpPr/>
      </xdr:nvCxnSpPr>
      <xdr:spPr>
        <a:xfrm>
          <a:off x="751608225" y="14897100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897</xdr:col>
      <xdr:colOff>371475</xdr:colOff>
      <xdr:row>71</xdr:row>
      <xdr:rowOff>0</xdr:rowOff>
    </xdr:from>
    <xdr:to>
      <xdr:col>899</xdr:col>
      <xdr:colOff>457200</xdr:colOff>
      <xdr:row>71</xdr:row>
      <xdr:rowOff>9525</xdr:rowOff>
    </xdr:to>
    <xdr:cxnSp macro="">
      <xdr:nvCxnSpPr>
        <xdr:cNvPr id="109" name="108 Conector recto de flecha"/>
        <xdr:cNvCxnSpPr/>
      </xdr:nvCxnSpPr>
      <xdr:spPr>
        <a:xfrm>
          <a:off x="63433642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1009</xdr:col>
      <xdr:colOff>371475</xdr:colOff>
      <xdr:row>71</xdr:row>
      <xdr:rowOff>0</xdr:rowOff>
    </xdr:from>
    <xdr:to>
      <xdr:col>1011</xdr:col>
      <xdr:colOff>457200</xdr:colOff>
      <xdr:row>71</xdr:row>
      <xdr:rowOff>9525</xdr:rowOff>
    </xdr:to>
    <xdr:cxnSp macro="">
      <xdr:nvCxnSpPr>
        <xdr:cNvPr id="110" name="109 Conector recto de flecha"/>
        <xdr:cNvCxnSpPr/>
      </xdr:nvCxnSpPr>
      <xdr:spPr>
        <a:xfrm>
          <a:off x="7119747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1065</xdr:col>
      <xdr:colOff>371475</xdr:colOff>
      <xdr:row>71</xdr:row>
      <xdr:rowOff>0</xdr:rowOff>
    </xdr:from>
    <xdr:to>
      <xdr:col>1067</xdr:col>
      <xdr:colOff>457200</xdr:colOff>
      <xdr:row>71</xdr:row>
      <xdr:rowOff>9525</xdr:rowOff>
    </xdr:to>
    <xdr:cxnSp macro="">
      <xdr:nvCxnSpPr>
        <xdr:cNvPr id="111" name="110 Conector recto de flecha"/>
        <xdr:cNvCxnSpPr/>
      </xdr:nvCxnSpPr>
      <xdr:spPr>
        <a:xfrm>
          <a:off x="751608225" y="14897100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953</xdr:col>
      <xdr:colOff>371475</xdr:colOff>
      <xdr:row>71</xdr:row>
      <xdr:rowOff>0</xdr:rowOff>
    </xdr:from>
    <xdr:to>
      <xdr:col>955</xdr:col>
      <xdr:colOff>457200</xdr:colOff>
      <xdr:row>71</xdr:row>
      <xdr:rowOff>9525</xdr:rowOff>
    </xdr:to>
    <xdr:cxnSp macro="">
      <xdr:nvCxnSpPr>
        <xdr:cNvPr id="112" name="111 Conector recto de flecha"/>
        <xdr:cNvCxnSpPr/>
      </xdr:nvCxnSpPr>
      <xdr:spPr>
        <a:xfrm>
          <a:off x="6754272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1065</xdr:col>
      <xdr:colOff>371475</xdr:colOff>
      <xdr:row>71</xdr:row>
      <xdr:rowOff>0</xdr:rowOff>
    </xdr:from>
    <xdr:to>
      <xdr:col>1067</xdr:col>
      <xdr:colOff>457200</xdr:colOff>
      <xdr:row>71</xdr:row>
      <xdr:rowOff>9525</xdr:rowOff>
    </xdr:to>
    <xdr:cxnSp macro="">
      <xdr:nvCxnSpPr>
        <xdr:cNvPr id="113" name="112 Conector recto de flecha"/>
        <xdr:cNvCxnSpPr/>
      </xdr:nvCxnSpPr>
      <xdr:spPr>
        <a:xfrm>
          <a:off x="751608225" y="14897100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1163</xdr:col>
      <xdr:colOff>371475</xdr:colOff>
      <xdr:row>71</xdr:row>
      <xdr:rowOff>0</xdr:rowOff>
    </xdr:from>
    <xdr:to>
      <xdr:col>1165</xdr:col>
      <xdr:colOff>457200</xdr:colOff>
      <xdr:row>71</xdr:row>
      <xdr:rowOff>9525</xdr:rowOff>
    </xdr:to>
    <xdr:cxnSp macro="">
      <xdr:nvCxnSpPr>
        <xdr:cNvPr id="114" name="113 Conector recto de flecha"/>
        <xdr:cNvCxnSpPr/>
      </xdr:nvCxnSpPr>
      <xdr:spPr>
        <a:xfrm>
          <a:off x="8243982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1023</xdr:col>
      <xdr:colOff>371475</xdr:colOff>
      <xdr:row>71</xdr:row>
      <xdr:rowOff>0</xdr:rowOff>
    </xdr:from>
    <xdr:to>
      <xdr:col>1025</xdr:col>
      <xdr:colOff>457200</xdr:colOff>
      <xdr:row>71</xdr:row>
      <xdr:rowOff>9525</xdr:rowOff>
    </xdr:to>
    <xdr:cxnSp macro="">
      <xdr:nvCxnSpPr>
        <xdr:cNvPr id="115" name="114 Conector recto de flecha"/>
        <xdr:cNvCxnSpPr/>
      </xdr:nvCxnSpPr>
      <xdr:spPr>
        <a:xfrm>
          <a:off x="721442550" y="14897100"/>
          <a:ext cx="1524000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1163</xdr:col>
      <xdr:colOff>371475</xdr:colOff>
      <xdr:row>71</xdr:row>
      <xdr:rowOff>0</xdr:rowOff>
    </xdr:from>
    <xdr:to>
      <xdr:col>1165</xdr:col>
      <xdr:colOff>457200</xdr:colOff>
      <xdr:row>71</xdr:row>
      <xdr:rowOff>9525</xdr:rowOff>
    </xdr:to>
    <xdr:cxnSp macro="">
      <xdr:nvCxnSpPr>
        <xdr:cNvPr id="116" name="115 Conector recto de flecha"/>
        <xdr:cNvCxnSpPr/>
      </xdr:nvCxnSpPr>
      <xdr:spPr>
        <a:xfrm>
          <a:off x="8243982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1030</xdr:col>
      <xdr:colOff>371475</xdr:colOff>
      <xdr:row>71</xdr:row>
      <xdr:rowOff>0</xdr:rowOff>
    </xdr:from>
    <xdr:to>
      <xdr:col>1032</xdr:col>
      <xdr:colOff>457200</xdr:colOff>
      <xdr:row>71</xdr:row>
      <xdr:rowOff>9525</xdr:rowOff>
    </xdr:to>
    <xdr:cxnSp macro="">
      <xdr:nvCxnSpPr>
        <xdr:cNvPr id="117" name="116 Conector recto de flecha"/>
        <xdr:cNvCxnSpPr/>
      </xdr:nvCxnSpPr>
      <xdr:spPr>
        <a:xfrm>
          <a:off x="726138375" y="14897100"/>
          <a:ext cx="15906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904</xdr:col>
      <xdr:colOff>371475</xdr:colOff>
      <xdr:row>71</xdr:row>
      <xdr:rowOff>0</xdr:rowOff>
    </xdr:from>
    <xdr:to>
      <xdr:col>906</xdr:col>
      <xdr:colOff>457200</xdr:colOff>
      <xdr:row>71</xdr:row>
      <xdr:rowOff>9525</xdr:rowOff>
    </xdr:to>
    <xdr:cxnSp macro="">
      <xdr:nvCxnSpPr>
        <xdr:cNvPr id="118" name="117 Conector recto de flecha"/>
        <xdr:cNvCxnSpPr/>
      </xdr:nvCxnSpPr>
      <xdr:spPr>
        <a:xfrm>
          <a:off x="639451350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904</xdr:col>
      <xdr:colOff>371475</xdr:colOff>
      <xdr:row>71</xdr:row>
      <xdr:rowOff>0</xdr:rowOff>
    </xdr:from>
    <xdr:to>
      <xdr:col>906</xdr:col>
      <xdr:colOff>457200</xdr:colOff>
      <xdr:row>71</xdr:row>
      <xdr:rowOff>9525</xdr:rowOff>
    </xdr:to>
    <xdr:cxnSp macro="">
      <xdr:nvCxnSpPr>
        <xdr:cNvPr id="119" name="118 Conector recto de flecha"/>
        <xdr:cNvCxnSpPr/>
      </xdr:nvCxnSpPr>
      <xdr:spPr>
        <a:xfrm>
          <a:off x="639451350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848</xdr:col>
      <xdr:colOff>371475</xdr:colOff>
      <xdr:row>71</xdr:row>
      <xdr:rowOff>0</xdr:rowOff>
    </xdr:from>
    <xdr:to>
      <xdr:col>850</xdr:col>
      <xdr:colOff>457200</xdr:colOff>
      <xdr:row>71</xdr:row>
      <xdr:rowOff>9525</xdr:rowOff>
    </xdr:to>
    <xdr:cxnSp macro="">
      <xdr:nvCxnSpPr>
        <xdr:cNvPr id="120" name="119 Conector recto de flecha"/>
        <xdr:cNvCxnSpPr/>
      </xdr:nvCxnSpPr>
      <xdr:spPr>
        <a:xfrm>
          <a:off x="5979699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953</xdr:col>
      <xdr:colOff>371475</xdr:colOff>
      <xdr:row>71</xdr:row>
      <xdr:rowOff>0</xdr:rowOff>
    </xdr:from>
    <xdr:to>
      <xdr:col>955</xdr:col>
      <xdr:colOff>457200</xdr:colOff>
      <xdr:row>71</xdr:row>
      <xdr:rowOff>9525</xdr:rowOff>
    </xdr:to>
    <xdr:cxnSp macro="">
      <xdr:nvCxnSpPr>
        <xdr:cNvPr id="121" name="120 Conector recto de flecha"/>
        <xdr:cNvCxnSpPr/>
      </xdr:nvCxnSpPr>
      <xdr:spPr>
        <a:xfrm>
          <a:off x="6754272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1002</xdr:col>
      <xdr:colOff>371475</xdr:colOff>
      <xdr:row>71</xdr:row>
      <xdr:rowOff>0</xdr:rowOff>
    </xdr:from>
    <xdr:to>
      <xdr:col>1004</xdr:col>
      <xdr:colOff>457200</xdr:colOff>
      <xdr:row>71</xdr:row>
      <xdr:rowOff>9525</xdr:rowOff>
    </xdr:to>
    <xdr:cxnSp macro="">
      <xdr:nvCxnSpPr>
        <xdr:cNvPr id="122" name="121 Conector recto de flecha"/>
        <xdr:cNvCxnSpPr/>
      </xdr:nvCxnSpPr>
      <xdr:spPr>
        <a:xfrm>
          <a:off x="706669275" y="14897100"/>
          <a:ext cx="16478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897</xdr:col>
      <xdr:colOff>371475</xdr:colOff>
      <xdr:row>71</xdr:row>
      <xdr:rowOff>0</xdr:rowOff>
    </xdr:from>
    <xdr:to>
      <xdr:col>899</xdr:col>
      <xdr:colOff>457200</xdr:colOff>
      <xdr:row>71</xdr:row>
      <xdr:rowOff>9525</xdr:rowOff>
    </xdr:to>
    <xdr:cxnSp macro="">
      <xdr:nvCxnSpPr>
        <xdr:cNvPr id="123" name="122 Conector recto de flecha"/>
        <xdr:cNvCxnSpPr/>
      </xdr:nvCxnSpPr>
      <xdr:spPr>
        <a:xfrm>
          <a:off x="63433642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1002</xdr:col>
      <xdr:colOff>371475</xdr:colOff>
      <xdr:row>71</xdr:row>
      <xdr:rowOff>0</xdr:rowOff>
    </xdr:from>
    <xdr:to>
      <xdr:col>1004</xdr:col>
      <xdr:colOff>457200</xdr:colOff>
      <xdr:row>71</xdr:row>
      <xdr:rowOff>9525</xdr:rowOff>
    </xdr:to>
    <xdr:cxnSp macro="">
      <xdr:nvCxnSpPr>
        <xdr:cNvPr id="124" name="123 Conector recto de flecha"/>
        <xdr:cNvCxnSpPr/>
      </xdr:nvCxnSpPr>
      <xdr:spPr>
        <a:xfrm>
          <a:off x="706669275" y="14897100"/>
          <a:ext cx="16478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925</xdr:col>
      <xdr:colOff>371475</xdr:colOff>
      <xdr:row>71</xdr:row>
      <xdr:rowOff>0</xdr:rowOff>
    </xdr:from>
    <xdr:to>
      <xdr:col>927</xdr:col>
      <xdr:colOff>457200</xdr:colOff>
      <xdr:row>71</xdr:row>
      <xdr:rowOff>9525</xdr:rowOff>
    </xdr:to>
    <xdr:cxnSp macro="">
      <xdr:nvCxnSpPr>
        <xdr:cNvPr id="125" name="124 Conector recto de flecha"/>
        <xdr:cNvCxnSpPr/>
      </xdr:nvCxnSpPr>
      <xdr:spPr>
        <a:xfrm>
          <a:off x="6549294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126" name="125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1100</xdr:col>
      <xdr:colOff>371475</xdr:colOff>
      <xdr:row>71</xdr:row>
      <xdr:rowOff>0</xdr:rowOff>
    </xdr:from>
    <xdr:to>
      <xdr:col>1102</xdr:col>
      <xdr:colOff>457200</xdr:colOff>
      <xdr:row>71</xdr:row>
      <xdr:rowOff>9525</xdr:rowOff>
    </xdr:to>
    <xdr:cxnSp macro="">
      <xdr:nvCxnSpPr>
        <xdr:cNvPr id="127" name="126 Conector recto de flecha"/>
        <xdr:cNvCxnSpPr/>
      </xdr:nvCxnSpPr>
      <xdr:spPr>
        <a:xfrm>
          <a:off x="7777353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981</xdr:col>
      <xdr:colOff>371475</xdr:colOff>
      <xdr:row>71</xdr:row>
      <xdr:rowOff>0</xdr:rowOff>
    </xdr:from>
    <xdr:to>
      <xdr:col>983</xdr:col>
      <xdr:colOff>457200</xdr:colOff>
      <xdr:row>71</xdr:row>
      <xdr:rowOff>9525</xdr:rowOff>
    </xdr:to>
    <xdr:cxnSp macro="">
      <xdr:nvCxnSpPr>
        <xdr:cNvPr id="128" name="127 Conector recto de flecha"/>
        <xdr:cNvCxnSpPr/>
      </xdr:nvCxnSpPr>
      <xdr:spPr>
        <a:xfrm>
          <a:off x="6961155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1100</xdr:col>
      <xdr:colOff>371475</xdr:colOff>
      <xdr:row>71</xdr:row>
      <xdr:rowOff>0</xdr:rowOff>
    </xdr:from>
    <xdr:to>
      <xdr:col>1102</xdr:col>
      <xdr:colOff>457200</xdr:colOff>
      <xdr:row>71</xdr:row>
      <xdr:rowOff>9525</xdr:rowOff>
    </xdr:to>
    <xdr:cxnSp macro="">
      <xdr:nvCxnSpPr>
        <xdr:cNvPr id="129" name="128 Conector recto de flecha"/>
        <xdr:cNvCxnSpPr/>
      </xdr:nvCxnSpPr>
      <xdr:spPr>
        <a:xfrm>
          <a:off x="7777353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925</xdr:col>
      <xdr:colOff>371475</xdr:colOff>
      <xdr:row>71</xdr:row>
      <xdr:rowOff>0</xdr:rowOff>
    </xdr:from>
    <xdr:to>
      <xdr:col>927</xdr:col>
      <xdr:colOff>457200</xdr:colOff>
      <xdr:row>71</xdr:row>
      <xdr:rowOff>9525</xdr:rowOff>
    </xdr:to>
    <xdr:cxnSp macro="">
      <xdr:nvCxnSpPr>
        <xdr:cNvPr id="130" name="129 Conector recto de flecha"/>
        <xdr:cNvCxnSpPr/>
      </xdr:nvCxnSpPr>
      <xdr:spPr>
        <a:xfrm>
          <a:off x="6549294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131" name="130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1100</xdr:col>
      <xdr:colOff>371475</xdr:colOff>
      <xdr:row>71</xdr:row>
      <xdr:rowOff>0</xdr:rowOff>
    </xdr:from>
    <xdr:to>
      <xdr:col>1102</xdr:col>
      <xdr:colOff>457200</xdr:colOff>
      <xdr:row>71</xdr:row>
      <xdr:rowOff>9525</xdr:rowOff>
    </xdr:to>
    <xdr:cxnSp macro="">
      <xdr:nvCxnSpPr>
        <xdr:cNvPr id="132" name="131 Conector recto de flecha"/>
        <xdr:cNvCxnSpPr/>
      </xdr:nvCxnSpPr>
      <xdr:spPr>
        <a:xfrm>
          <a:off x="7777353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981</xdr:col>
      <xdr:colOff>371475</xdr:colOff>
      <xdr:row>71</xdr:row>
      <xdr:rowOff>0</xdr:rowOff>
    </xdr:from>
    <xdr:to>
      <xdr:col>983</xdr:col>
      <xdr:colOff>457200</xdr:colOff>
      <xdr:row>71</xdr:row>
      <xdr:rowOff>9525</xdr:rowOff>
    </xdr:to>
    <xdr:cxnSp macro="">
      <xdr:nvCxnSpPr>
        <xdr:cNvPr id="133" name="132 Conector recto de flecha"/>
        <xdr:cNvCxnSpPr/>
      </xdr:nvCxnSpPr>
      <xdr:spPr>
        <a:xfrm>
          <a:off x="6961155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1100</xdr:col>
      <xdr:colOff>371475</xdr:colOff>
      <xdr:row>71</xdr:row>
      <xdr:rowOff>0</xdr:rowOff>
    </xdr:from>
    <xdr:to>
      <xdr:col>1102</xdr:col>
      <xdr:colOff>457200</xdr:colOff>
      <xdr:row>71</xdr:row>
      <xdr:rowOff>9525</xdr:rowOff>
    </xdr:to>
    <xdr:cxnSp macro="">
      <xdr:nvCxnSpPr>
        <xdr:cNvPr id="134" name="133 Conector recto de flecha"/>
        <xdr:cNvCxnSpPr/>
      </xdr:nvCxnSpPr>
      <xdr:spPr>
        <a:xfrm>
          <a:off x="7777353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1205</xdr:col>
      <xdr:colOff>371475</xdr:colOff>
      <xdr:row>71</xdr:row>
      <xdr:rowOff>0</xdr:rowOff>
    </xdr:from>
    <xdr:to>
      <xdr:col>1207</xdr:col>
      <xdr:colOff>457200</xdr:colOff>
      <xdr:row>71</xdr:row>
      <xdr:rowOff>9525</xdr:rowOff>
    </xdr:to>
    <xdr:cxnSp macro="">
      <xdr:nvCxnSpPr>
        <xdr:cNvPr id="135" name="134 Conector recto de flecha"/>
        <xdr:cNvCxnSpPr/>
      </xdr:nvCxnSpPr>
      <xdr:spPr>
        <a:xfrm>
          <a:off x="8555926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1058</xdr:col>
      <xdr:colOff>371475</xdr:colOff>
      <xdr:row>71</xdr:row>
      <xdr:rowOff>0</xdr:rowOff>
    </xdr:from>
    <xdr:to>
      <xdr:col>1060</xdr:col>
      <xdr:colOff>457200</xdr:colOff>
      <xdr:row>71</xdr:row>
      <xdr:rowOff>9525</xdr:rowOff>
    </xdr:to>
    <xdr:cxnSp macro="">
      <xdr:nvCxnSpPr>
        <xdr:cNvPr id="136" name="135 Conector recto de flecha"/>
        <xdr:cNvCxnSpPr/>
      </xdr:nvCxnSpPr>
      <xdr:spPr>
        <a:xfrm>
          <a:off x="746331375" y="14897100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1205</xdr:col>
      <xdr:colOff>371475</xdr:colOff>
      <xdr:row>71</xdr:row>
      <xdr:rowOff>0</xdr:rowOff>
    </xdr:from>
    <xdr:to>
      <xdr:col>1207</xdr:col>
      <xdr:colOff>457200</xdr:colOff>
      <xdr:row>71</xdr:row>
      <xdr:rowOff>9525</xdr:rowOff>
    </xdr:to>
    <xdr:cxnSp macro="">
      <xdr:nvCxnSpPr>
        <xdr:cNvPr id="137" name="136 Conector recto de flecha"/>
        <xdr:cNvCxnSpPr/>
      </xdr:nvCxnSpPr>
      <xdr:spPr>
        <a:xfrm>
          <a:off x="8555926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1065</xdr:col>
      <xdr:colOff>371475</xdr:colOff>
      <xdr:row>71</xdr:row>
      <xdr:rowOff>0</xdr:rowOff>
    </xdr:from>
    <xdr:to>
      <xdr:col>1067</xdr:col>
      <xdr:colOff>457200</xdr:colOff>
      <xdr:row>71</xdr:row>
      <xdr:rowOff>9525</xdr:rowOff>
    </xdr:to>
    <xdr:cxnSp macro="">
      <xdr:nvCxnSpPr>
        <xdr:cNvPr id="138" name="137 Conector recto de flecha"/>
        <xdr:cNvCxnSpPr/>
      </xdr:nvCxnSpPr>
      <xdr:spPr>
        <a:xfrm>
          <a:off x="751608225" y="14897100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932</xdr:col>
      <xdr:colOff>371475</xdr:colOff>
      <xdr:row>71</xdr:row>
      <xdr:rowOff>0</xdr:rowOff>
    </xdr:from>
    <xdr:to>
      <xdr:col>934</xdr:col>
      <xdr:colOff>457200</xdr:colOff>
      <xdr:row>71</xdr:row>
      <xdr:rowOff>9525</xdr:rowOff>
    </xdr:to>
    <xdr:cxnSp macro="">
      <xdr:nvCxnSpPr>
        <xdr:cNvPr id="139" name="138 Conector recto de flecha"/>
        <xdr:cNvCxnSpPr/>
      </xdr:nvCxnSpPr>
      <xdr:spPr>
        <a:xfrm>
          <a:off x="660063450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932</xdr:col>
      <xdr:colOff>371475</xdr:colOff>
      <xdr:row>71</xdr:row>
      <xdr:rowOff>0</xdr:rowOff>
    </xdr:from>
    <xdr:to>
      <xdr:col>934</xdr:col>
      <xdr:colOff>457200</xdr:colOff>
      <xdr:row>71</xdr:row>
      <xdr:rowOff>9525</xdr:rowOff>
    </xdr:to>
    <xdr:cxnSp macro="">
      <xdr:nvCxnSpPr>
        <xdr:cNvPr id="140" name="139 Conector recto de flecha"/>
        <xdr:cNvCxnSpPr/>
      </xdr:nvCxnSpPr>
      <xdr:spPr>
        <a:xfrm>
          <a:off x="660063450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869</xdr:col>
      <xdr:colOff>371475</xdr:colOff>
      <xdr:row>71</xdr:row>
      <xdr:rowOff>0</xdr:rowOff>
    </xdr:from>
    <xdr:to>
      <xdr:col>871</xdr:col>
      <xdr:colOff>457200</xdr:colOff>
      <xdr:row>71</xdr:row>
      <xdr:rowOff>9525</xdr:rowOff>
    </xdr:to>
    <xdr:cxnSp macro="">
      <xdr:nvCxnSpPr>
        <xdr:cNvPr id="141" name="140 Conector recto de flecha"/>
        <xdr:cNvCxnSpPr/>
      </xdr:nvCxnSpPr>
      <xdr:spPr>
        <a:xfrm>
          <a:off x="613619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981</xdr:col>
      <xdr:colOff>371475</xdr:colOff>
      <xdr:row>71</xdr:row>
      <xdr:rowOff>0</xdr:rowOff>
    </xdr:from>
    <xdr:to>
      <xdr:col>983</xdr:col>
      <xdr:colOff>457200</xdr:colOff>
      <xdr:row>71</xdr:row>
      <xdr:rowOff>9525</xdr:rowOff>
    </xdr:to>
    <xdr:cxnSp macro="">
      <xdr:nvCxnSpPr>
        <xdr:cNvPr id="142" name="141 Conector recto de flecha"/>
        <xdr:cNvCxnSpPr/>
      </xdr:nvCxnSpPr>
      <xdr:spPr>
        <a:xfrm>
          <a:off x="6961155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143" name="142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925</xdr:col>
      <xdr:colOff>371475</xdr:colOff>
      <xdr:row>71</xdr:row>
      <xdr:rowOff>0</xdr:rowOff>
    </xdr:from>
    <xdr:to>
      <xdr:col>927</xdr:col>
      <xdr:colOff>457200</xdr:colOff>
      <xdr:row>71</xdr:row>
      <xdr:rowOff>9525</xdr:rowOff>
    </xdr:to>
    <xdr:cxnSp macro="">
      <xdr:nvCxnSpPr>
        <xdr:cNvPr id="144" name="143 Conector recto de flecha"/>
        <xdr:cNvCxnSpPr/>
      </xdr:nvCxnSpPr>
      <xdr:spPr>
        <a:xfrm>
          <a:off x="6549294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145" name="144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869</xdr:col>
      <xdr:colOff>371475</xdr:colOff>
      <xdr:row>71</xdr:row>
      <xdr:rowOff>0</xdr:rowOff>
    </xdr:from>
    <xdr:to>
      <xdr:col>871</xdr:col>
      <xdr:colOff>457200</xdr:colOff>
      <xdr:row>71</xdr:row>
      <xdr:rowOff>9525</xdr:rowOff>
    </xdr:to>
    <xdr:cxnSp macro="">
      <xdr:nvCxnSpPr>
        <xdr:cNvPr id="146" name="145 Conector recto de flecha"/>
        <xdr:cNvCxnSpPr/>
      </xdr:nvCxnSpPr>
      <xdr:spPr>
        <a:xfrm>
          <a:off x="613619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981</xdr:col>
      <xdr:colOff>371475</xdr:colOff>
      <xdr:row>71</xdr:row>
      <xdr:rowOff>0</xdr:rowOff>
    </xdr:from>
    <xdr:to>
      <xdr:col>983</xdr:col>
      <xdr:colOff>457200</xdr:colOff>
      <xdr:row>71</xdr:row>
      <xdr:rowOff>9525</xdr:rowOff>
    </xdr:to>
    <xdr:cxnSp macro="">
      <xdr:nvCxnSpPr>
        <xdr:cNvPr id="147" name="146 Conector recto de flecha"/>
        <xdr:cNvCxnSpPr/>
      </xdr:nvCxnSpPr>
      <xdr:spPr>
        <a:xfrm>
          <a:off x="6961155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148" name="147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925</xdr:col>
      <xdr:colOff>371475</xdr:colOff>
      <xdr:row>71</xdr:row>
      <xdr:rowOff>0</xdr:rowOff>
    </xdr:from>
    <xdr:to>
      <xdr:col>927</xdr:col>
      <xdr:colOff>457200</xdr:colOff>
      <xdr:row>71</xdr:row>
      <xdr:rowOff>9525</xdr:rowOff>
    </xdr:to>
    <xdr:cxnSp macro="">
      <xdr:nvCxnSpPr>
        <xdr:cNvPr id="149" name="148 Conector recto de flecha"/>
        <xdr:cNvCxnSpPr/>
      </xdr:nvCxnSpPr>
      <xdr:spPr>
        <a:xfrm>
          <a:off x="6549294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150" name="149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1135</xdr:col>
      <xdr:colOff>371475</xdr:colOff>
      <xdr:row>71</xdr:row>
      <xdr:rowOff>0</xdr:rowOff>
    </xdr:from>
    <xdr:to>
      <xdr:col>1137</xdr:col>
      <xdr:colOff>457200</xdr:colOff>
      <xdr:row>71</xdr:row>
      <xdr:rowOff>9525</xdr:rowOff>
    </xdr:to>
    <xdr:cxnSp macro="">
      <xdr:nvCxnSpPr>
        <xdr:cNvPr id="151" name="150 Conector recto de flecha"/>
        <xdr:cNvCxnSpPr/>
      </xdr:nvCxnSpPr>
      <xdr:spPr>
        <a:xfrm>
          <a:off x="803662350" y="14897100"/>
          <a:ext cx="15906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995</xdr:col>
      <xdr:colOff>371475</xdr:colOff>
      <xdr:row>71</xdr:row>
      <xdr:rowOff>0</xdr:rowOff>
    </xdr:from>
    <xdr:to>
      <xdr:col>997</xdr:col>
      <xdr:colOff>457200</xdr:colOff>
      <xdr:row>71</xdr:row>
      <xdr:rowOff>9525</xdr:rowOff>
    </xdr:to>
    <xdr:cxnSp macro="">
      <xdr:nvCxnSpPr>
        <xdr:cNvPr id="152" name="151 Conector recto de flecha"/>
        <xdr:cNvCxnSpPr/>
      </xdr:nvCxnSpPr>
      <xdr:spPr>
        <a:xfrm>
          <a:off x="701344800" y="14897100"/>
          <a:ext cx="16478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1135</xdr:col>
      <xdr:colOff>371475</xdr:colOff>
      <xdr:row>71</xdr:row>
      <xdr:rowOff>0</xdr:rowOff>
    </xdr:from>
    <xdr:to>
      <xdr:col>1137</xdr:col>
      <xdr:colOff>457200</xdr:colOff>
      <xdr:row>71</xdr:row>
      <xdr:rowOff>9525</xdr:rowOff>
    </xdr:to>
    <xdr:cxnSp macro="">
      <xdr:nvCxnSpPr>
        <xdr:cNvPr id="153" name="152 Conector recto de flecha"/>
        <xdr:cNvCxnSpPr/>
      </xdr:nvCxnSpPr>
      <xdr:spPr>
        <a:xfrm>
          <a:off x="803662350" y="14897100"/>
          <a:ext cx="15906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1002</xdr:col>
      <xdr:colOff>371475</xdr:colOff>
      <xdr:row>71</xdr:row>
      <xdr:rowOff>0</xdr:rowOff>
    </xdr:from>
    <xdr:to>
      <xdr:col>1004</xdr:col>
      <xdr:colOff>457200</xdr:colOff>
      <xdr:row>71</xdr:row>
      <xdr:rowOff>9525</xdr:rowOff>
    </xdr:to>
    <xdr:cxnSp macro="">
      <xdr:nvCxnSpPr>
        <xdr:cNvPr id="154" name="153 Conector recto de flecha"/>
        <xdr:cNvCxnSpPr/>
      </xdr:nvCxnSpPr>
      <xdr:spPr>
        <a:xfrm>
          <a:off x="706669275" y="14897100"/>
          <a:ext cx="16478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925</xdr:col>
      <xdr:colOff>371475</xdr:colOff>
      <xdr:row>71</xdr:row>
      <xdr:rowOff>0</xdr:rowOff>
    </xdr:from>
    <xdr:to>
      <xdr:col>927</xdr:col>
      <xdr:colOff>457200</xdr:colOff>
      <xdr:row>71</xdr:row>
      <xdr:rowOff>9525</xdr:rowOff>
    </xdr:to>
    <xdr:cxnSp macro="">
      <xdr:nvCxnSpPr>
        <xdr:cNvPr id="155" name="154 Conector recto de flecha"/>
        <xdr:cNvCxnSpPr/>
      </xdr:nvCxnSpPr>
      <xdr:spPr>
        <a:xfrm>
          <a:off x="6549294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156" name="155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1100</xdr:col>
      <xdr:colOff>371475</xdr:colOff>
      <xdr:row>71</xdr:row>
      <xdr:rowOff>0</xdr:rowOff>
    </xdr:from>
    <xdr:to>
      <xdr:col>1102</xdr:col>
      <xdr:colOff>457200</xdr:colOff>
      <xdr:row>71</xdr:row>
      <xdr:rowOff>9525</xdr:rowOff>
    </xdr:to>
    <xdr:cxnSp macro="">
      <xdr:nvCxnSpPr>
        <xdr:cNvPr id="157" name="156 Conector recto de flecha"/>
        <xdr:cNvCxnSpPr/>
      </xdr:nvCxnSpPr>
      <xdr:spPr>
        <a:xfrm>
          <a:off x="7777353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981</xdr:col>
      <xdr:colOff>371475</xdr:colOff>
      <xdr:row>71</xdr:row>
      <xdr:rowOff>0</xdr:rowOff>
    </xdr:from>
    <xdr:to>
      <xdr:col>983</xdr:col>
      <xdr:colOff>457200</xdr:colOff>
      <xdr:row>71</xdr:row>
      <xdr:rowOff>9525</xdr:rowOff>
    </xdr:to>
    <xdr:cxnSp macro="">
      <xdr:nvCxnSpPr>
        <xdr:cNvPr id="158" name="157 Conector recto de flecha"/>
        <xdr:cNvCxnSpPr/>
      </xdr:nvCxnSpPr>
      <xdr:spPr>
        <a:xfrm>
          <a:off x="6961155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1100</xdr:col>
      <xdr:colOff>371475</xdr:colOff>
      <xdr:row>71</xdr:row>
      <xdr:rowOff>0</xdr:rowOff>
    </xdr:from>
    <xdr:to>
      <xdr:col>1102</xdr:col>
      <xdr:colOff>457200</xdr:colOff>
      <xdr:row>71</xdr:row>
      <xdr:rowOff>9525</xdr:rowOff>
    </xdr:to>
    <xdr:cxnSp macro="">
      <xdr:nvCxnSpPr>
        <xdr:cNvPr id="159" name="158 Conector recto de flecha"/>
        <xdr:cNvCxnSpPr/>
      </xdr:nvCxnSpPr>
      <xdr:spPr>
        <a:xfrm>
          <a:off x="7777353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925</xdr:col>
      <xdr:colOff>371475</xdr:colOff>
      <xdr:row>71</xdr:row>
      <xdr:rowOff>0</xdr:rowOff>
    </xdr:from>
    <xdr:to>
      <xdr:col>927</xdr:col>
      <xdr:colOff>457200</xdr:colOff>
      <xdr:row>71</xdr:row>
      <xdr:rowOff>9525</xdr:rowOff>
    </xdr:to>
    <xdr:cxnSp macro="">
      <xdr:nvCxnSpPr>
        <xdr:cNvPr id="160" name="159 Conector recto de flecha"/>
        <xdr:cNvCxnSpPr/>
      </xdr:nvCxnSpPr>
      <xdr:spPr>
        <a:xfrm>
          <a:off x="6549294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161" name="160 Conector recto de flecha"/>
        <xdr:cNvCxnSpPr/>
      </xdr:nvCxnSpPr>
      <xdr:spPr>
        <a:xfrm>
          <a:off x="7359205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1100</xdr:col>
      <xdr:colOff>371475</xdr:colOff>
      <xdr:row>71</xdr:row>
      <xdr:rowOff>0</xdr:rowOff>
    </xdr:from>
    <xdr:to>
      <xdr:col>1102</xdr:col>
      <xdr:colOff>457200</xdr:colOff>
      <xdr:row>71</xdr:row>
      <xdr:rowOff>9525</xdr:rowOff>
    </xdr:to>
    <xdr:cxnSp macro="">
      <xdr:nvCxnSpPr>
        <xdr:cNvPr id="162" name="161 Conector recto de flecha"/>
        <xdr:cNvCxnSpPr/>
      </xdr:nvCxnSpPr>
      <xdr:spPr>
        <a:xfrm>
          <a:off x="7777353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981</xdr:col>
      <xdr:colOff>371475</xdr:colOff>
      <xdr:row>71</xdr:row>
      <xdr:rowOff>0</xdr:rowOff>
    </xdr:from>
    <xdr:to>
      <xdr:col>983</xdr:col>
      <xdr:colOff>457200</xdr:colOff>
      <xdr:row>71</xdr:row>
      <xdr:rowOff>9525</xdr:rowOff>
    </xdr:to>
    <xdr:cxnSp macro="">
      <xdr:nvCxnSpPr>
        <xdr:cNvPr id="163" name="162 Conector recto de flecha"/>
        <xdr:cNvCxnSpPr/>
      </xdr:nvCxnSpPr>
      <xdr:spPr>
        <a:xfrm>
          <a:off x="6961155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1100</xdr:col>
      <xdr:colOff>371475</xdr:colOff>
      <xdr:row>71</xdr:row>
      <xdr:rowOff>0</xdr:rowOff>
    </xdr:from>
    <xdr:to>
      <xdr:col>1102</xdr:col>
      <xdr:colOff>457200</xdr:colOff>
      <xdr:row>71</xdr:row>
      <xdr:rowOff>9525</xdr:rowOff>
    </xdr:to>
    <xdr:cxnSp macro="">
      <xdr:nvCxnSpPr>
        <xdr:cNvPr id="164" name="163 Conector recto de flecha"/>
        <xdr:cNvCxnSpPr/>
      </xdr:nvCxnSpPr>
      <xdr:spPr>
        <a:xfrm>
          <a:off x="7777353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1205</xdr:col>
      <xdr:colOff>371475</xdr:colOff>
      <xdr:row>71</xdr:row>
      <xdr:rowOff>0</xdr:rowOff>
    </xdr:from>
    <xdr:to>
      <xdr:col>1207</xdr:col>
      <xdr:colOff>457200</xdr:colOff>
      <xdr:row>71</xdr:row>
      <xdr:rowOff>9525</xdr:rowOff>
    </xdr:to>
    <xdr:cxnSp macro="">
      <xdr:nvCxnSpPr>
        <xdr:cNvPr id="165" name="164 Conector recto de flecha"/>
        <xdr:cNvCxnSpPr/>
      </xdr:nvCxnSpPr>
      <xdr:spPr>
        <a:xfrm>
          <a:off x="8555926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1058</xdr:col>
      <xdr:colOff>371475</xdr:colOff>
      <xdr:row>71</xdr:row>
      <xdr:rowOff>0</xdr:rowOff>
    </xdr:from>
    <xdr:to>
      <xdr:col>1060</xdr:col>
      <xdr:colOff>457200</xdr:colOff>
      <xdr:row>71</xdr:row>
      <xdr:rowOff>9525</xdr:rowOff>
    </xdr:to>
    <xdr:cxnSp macro="">
      <xdr:nvCxnSpPr>
        <xdr:cNvPr id="166" name="165 Conector recto de flecha"/>
        <xdr:cNvCxnSpPr/>
      </xdr:nvCxnSpPr>
      <xdr:spPr>
        <a:xfrm>
          <a:off x="746331375" y="14897100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1205</xdr:col>
      <xdr:colOff>371475</xdr:colOff>
      <xdr:row>71</xdr:row>
      <xdr:rowOff>0</xdr:rowOff>
    </xdr:from>
    <xdr:to>
      <xdr:col>1207</xdr:col>
      <xdr:colOff>457200</xdr:colOff>
      <xdr:row>71</xdr:row>
      <xdr:rowOff>9525</xdr:rowOff>
    </xdr:to>
    <xdr:cxnSp macro="">
      <xdr:nvCxnSpPr>
        <xdr:cNvPr id="167" name="166 Conector recto de flecha"/>
        <xdr:cNvCxnSpPr/>
      </xdr:nvCxnSpPr>
      <xdr:spPr>
        <a:xfrm>
          <a:off x="85559265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1065</xdr:col>
      <xdr:colOff>371475</xdr:colOff>
      <xdr:row>71</xdr:row>
      <xdr:rowOff>0</xdr:rowOff>
    </xdr:from>
    <xdr:to>
      <xdr:col>1067</xdr:col>
      <xdr:colOff>457200</xdr:colOff>
      <xdr:row>71</xdr:row>
      <xdr:rowOff>9525</xdr:rowOff>
    </xdr:to>
    <xdr:cxnSp macro="">
      <xdr:nvCxnSpPr>
        <xdr:cNvPr id="168" name="167 Conector recto de flecha"/>
        <xdr:cNvCxnSpPr/>
      </xdr:nvCxnSpPr>
      <xdr:spPr>
        <a:xfrm>
          <a:off x="751608225" y="14897100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932</xdr:col>
      <xdr:colOff>371475</xdr:colOff>
      <xdr:row>71</xdr:row>
      <xdr:rowOff>0</xdr:rowOff>
    </xdr:from>
    <xdr:to>
      <xdr:col>934</xdr:col>
      <xdr:colOff>457200</xdr:colOff>
      <xdr:row>71</xdr:row>
      <xdr:rowOff>9525</xdr:rowOff>
    </xdr:to>
    <xdr:cxnSp macro="">
      <xdr:nvCxnSpPr>
        <xdr:cNvPr id="169" name="168 Conector recto de flecha"/>
        <xdr:cNvCxnSpPr/>
      </xdr:nvCxnSpPr>
      <xdr:spPr>
        <a:xfrm>
          <a:off x="660063450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932</xdr:col>
      <xdr:colOff>371475</xdr:colOff>
      <xdr:row>71</xdr:row>
      <xdr:rowOff>0</xdr:rowOff>
    </xdr:from>
    <xdr:to>
      <xdr:col>934</xdr:col>
      <xdr:colOff>457200</xdr:colOff>
      <xdr:row>71</xdr:row>
      <xdr:rowOff>9525</xdr:rowOff>
    </xdr:to>
    <xdr:cxnSp macro="">
      <xdr:nvCxnSpPr>
        <xdr:cNvPr id="170" name="169 Conector recto de flecha"/>
        <xdr:cNvCxnSpPr/>
      </xdr:nvCxnSpPr>
      <xdr:spPr>
        <a:xfrm>
          <a:off x="660063450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813</xdr:col>
      <xdr:colOff>371475</xdr:colOff>
      <xdr:row>71</xdr:row>
      <xdr:rowOff>0</xdr:rowOff>
    </xdr:from>
    <xdr:to>
      <xdr:col>815</xdr:col>
      <xdr:colOff>457200</xdr:colOff>
      <xdr:row>71</xdr:row>
      <xdr:rowOff>9525</xdr:rowOff>
    </xdr:to>
    <xdr:cxnSp macro="">
      <xdr:nvCxnSpPr>
        <xdr:cNvPr id="171" name="170 Conector recto de flecha"/>
        <xdr:cNvCxnSpPr/>
      </xdr:nvCxnSpPr>
      <xdr:spPr>
        <a:xfrm>
          <a:off x="577205475" y="14897100"/>
          <a:ext cx="16287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813</xdr:col>
      <xdr:colOff>371475</xdr:colOff>
      <xdr:row>71</xdr:row>
      <xdr:rowOff>0</xdr:rowOff>
    </xdr:from>
    <xdr:to>
      <xdr:col>815</xdr:col>
      <xdr:colOff>457200</xdr:colOff>
      <xdr:row>71</xdr:row>
      <xdr:rowOff>9525</xdr:rowOff>
    </xdr:to>
    <xdr:cxnSp macro="">
      <xdr:nvCxnSpPr>
        <xdr:cNvPr id="172" name="171 Conector recto de flecha"/>
        <xdr:cNvCxnSpPr/>
      </xdr:nvCxnSpPr>
      <xdr:spPr>
        <a:xfrm>
          <a:off x="577205475" y="14897100"/>
          <a:ext cx="16287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813</xdr:col>
      <xdr:colOff>371475</xdr:colOff>
      <xdr:row>71</xdr:row>
      <xdr:rowOff>0</xdr:rowOff>
    </xdr:from>
    <xdr:to>
      <xdr:col>815</xdr:col>
      <xdr:colOff>457200</xdr:colOff>
      <xdr:row>71</xdr:row>
      <xdr:rowOff>9525</xdr:rowOff>
    </xdr:to>
    <xdr:cxnSp macro="">
      <xdr:nvCxnSpPr>
        <xdr:cNvPr id="173" name="172 Conector recto de flecha"/>
        <xdr:cNvCxnSpPr/>
      </xdr:nvCxnSpPr>
      <xdr:spPr>
        <a:xfrm>
          <a:off x="577205475" y="14897100"/>
          <a:ext cx="16287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813</xdr:col>
      <xdr:colOff>371475</xdr:colOff>
      <xdr:row>71</xdr:row>
      <xdr:rowOff>0</xdr:rowOff>
    </xdr:from>
    <xdr:to>
      <xdr:col>815</xdr:col>
      <xdr:colOff>457200</xdr:colOff>
      <xdr:row>71</xdr:row>
      <xdr:rowOff>9525</xdr:rowOff>
    </xdr:to>
    <xdr:cxnSp macro="">
      <xdr:nvCxnSpPr>
        <xdr:cNvPr id="174" name="173 Conector recto de flecha"/>
        <xdr:cNvCxnSpPr/>
      </xdr:nvCxnSpPr>
      <xdr:spPr>
        <a:xfrm>
          <a:off x="577205475" y="14897100"/>
          <a:ext cx="16287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4"/>
  <sheetViews>
    <sheetView tabSelected="1" topLeftCell="A667" workbookViewId="0">
      <selection activeCell="D680" sqref="D680"/>
    </sheetView>
  </sheetViews>
  <sheetFormatPr baseColWidth="10" defaultRowHeight="15.75" x14ac:dyDescent="0.25"/>
  <cols>
    <col min="1" max="1" width="13.28515625" style="530" customWidth="1"/>
    <col min="2" max="2" width="7.7109375" style="28" customWidth="1"/>
    <col min="3" max="3" width="3.42578125" style="28" customWidth="1"/>
    <col min="4" max="4" width="28.85546875" style="476" customWidth="1"/>
    <col min="5" max="5" width="12.7109375" style="139" bestFit="1" customWidth="1"/>
    <col min="6" max="6" width="22.42578125" style="476" customWidth="1"/>
    <col min="7" max="7" width="13.7109375" style="139" bestFit="1" customWidth="1"/>
    <col min="8" max="8" width="17.140625" style="476" customWidth="1"/>
    <col min="9" max="9" width="2.7109375" style="2" customWidth="1"/>
    <col min="10" max="10" width="6.28515625" style="2" hidden="1" customWidth="1"/>
    <col min="11" max="11" width="11.42578125" style="476"/>
    <col min="12" max="12" width="11.42578125" style="207"/>
    <col min="13" max="13" width="12.7109375" style="207" bestFit="1" customWidth="1"/>
    <col min="14" max="14" width="13.7109375" style="207" bestFit="1" customWidth="1"/>
    <col min="15" max="15" width="11.42578125" style="207"/>
    <col min="16" max="16384" width="11.42578125" style="2"/>
  </cols>
  <sheetData>
    <row r="1" spans="1:15" ht="18.75" x14ac:dyDescent="0.3">
      <c r="B1" s="596" t="s">
        <v>519</v>
      </c>
      <c r="C1" s="596"/>
      <c r="D1" s="596"/>
      <c r="E1" s="596"/>
      <c r="F1" s="596"/>
      <c r="G1" s="596"/>
      <c r="H1" s="462"/>
      <c r="I1" s="463"/>
      <c r="J1" s="463"/>
      <c r="L1" s="2"/>
      <c r="M1" s="2"/>
      <c r="N1" s="2"/>
      <c r="O1" s="2"/>
    </row>
    <row r="2" spans="1:15" x14ac:dyDescent="0.25">
      <c r="A2" s="531"/>
      <c r="B2" s="597"/>
      <c r="C2" s="597"/>
      <c r="D2" s="597"/>
      <c r="E2" s="464"/>
      <c r="F2" s="465"/>
      <c r="G2" s="464"/>
      <c r="H2" s="465"/>
      <c r="I2" s="463"/>
      <c r="J2" s="463"/>
      <c r="L2" s="2"/>
      <c r="M2" s="2"/>
      <c r="N2" s="2"/>
      <c r="O2" s="2"/>
    </row>
    <row r="3" spans="1:15" ht="35.25" thickBot="1" x14ac:dyDescent="0.35">
      <c r="A3" s="532" t="s">
        <v>236</v>
      </c>
      <c r="B3" s="466" t="s">
        <v>438</v>
      </c>
      <c r="C3" s="466"/>
      <c r="D3" s="467" t="s">
        <v>439</v>
      </c>
      <c r="E3" s="468" t="s">
        <v>238</v>
      </c>
      <c r="F3" s="469" t="s">
        <v>440</v>
      </c>
      <c r="G3" s="470" t="s">
        <v>441</v>
      </c>
      <c r="H3" s="471" t="s">
        <v>240</v>
      </c>
      <c r="I3" s="463"/>
      <c r="J3" s="463"/>
      <c r="L3" s="2"/>
      <c r="M3" s="2"/>
      <c r="N3" s="2"/>
      <c r="O3" s="2"/>
    </row>
    <row r="4" spans="1:15" ht="16.5" thickTop="1" x14ac:dyDescent="0.25">
      <c r="A4" s="533">
        <v>41671</v>
      </c>
      <c r="B4" s="472" t="s">
        <v>520</v>
      </c>
      <c r="C4" s="472" t="s">
        <v>462</v>
      </c>
      <c r="D4" s="473" t="s">
        <v>138</v>
      </c>
      <c r="E4" s="139">
        <v>9351.5</v>
      </c>
      <c r="F4" s="473">
        <v>41672</v>
      </c>
      <c r="G4" s="139">
        <v>9351.5</v>
      </c>
      <c r="H4" s="474">
        <f>E4-G4</f>
        <v>0</v>
      </c>
      <c r="I4" s="463"/>
      <c r="J4" s="463"/>
      <c r="K4" s="476" t="s">
        <v>577</v>
      </c>
      <c r="L4" s="2"/>
      <c r="M4" s="2"/>
      <c r="N4" s="2"/>
      <c r="O4" s="2"/>
    </row>
    <row r="5" spans="1:15" x14ac:dyDescent="0.25">
      <c r="A5" s="534"/>
      <c r="B5" s="472" t="s">
        <v>521</v>
      </c>
      <c r="C5" s="472" t="s">
        <v>462</v>
      </c>
      <c r="D5" s="473" t="s">
        <v>576</v>
      </c>
      <c r="E5" s="139">
        <v>9206</v>
      </c>
      <c r="F5" s="473">
        <v>41671</v>
      </c>
      <c r="G5" s="139">
        <v>9206</v>
      </c>
      <c r="H5" s="475">
        <f t="shared" ref="H5:H61" si="0">E5-G5</f>
        <v>0</v>
      </c>
      <c r="I5" s="463"/>
      <c r="J5" s="463"/>
      <c r="K5" s="476" t="s">
        <v>577</v>
      </c>
      <c r="L5" s="476"/>
      <c r="M5" s="476"/>
      <c r="N5" s="2"/>
      <c r="O5" s="2"/>
    </row>
    <row r="6" spans="1:15" x14ac:dyDescent="0.25">
      <c r="A6" s="534"/>
      <c r="B6" s="472" t="s">
        <v>522</v>
      </c>
      <c r="C6" s="472" t="s">
        <v>462</v>
      </c>
      <c r="D6" s="473" t="s">
        <v>25</v>
      </c>
      <c r="E6" s="139">
        <v>383.5</v>
      </c>
      <c r="F6" s="473">
        <v>41671</v>
      </c>
      <c r="G6" s="139">
        <v>383.5</v>
      </c>
      <c r="H6" s="475">
        <f t="shared" si="0"/>
        <v>0</v>
      </c>
      <c r="I6" s="463"/>
      <c r="J6" s="463"/>
      <c r="K6" s="476" t="s">
        <v>577</v>
      </c>
      <c r="L6" s="2"/>
      <c r="M6" s="2"/>
      <c r="N6" s="2"/>
      <c r="O6" s="2"/>
    </row>
    <row r="7" spans="1:15" x14ac:dyDescent="0.25">
      <c r="A7" s="534"/>
      <c r="B7" s="472" t="s">
        <v>523</v>
      </c>
      <c r="C7" s="472" t="s">
        <v>462</v>
      </c>
      <c r="D7" s="473" t="s">
        <v>79</v>
      </c>
      <c r="E7" s="139">
        <v>374.5</v>
      </c>
      <c r="F7" s="473">
        <v>41685</v>
      </c>
      <c r="G7" s="139">
        <v>374.5</v>
      </c>
      <c r="H7" s="475">
        <f t="shared" si="0"/>
        <v>0</v>
      </c>
      <c r="I7" s="463"/>
      <c r="J7" s="463"/>
      <c r="K7" s="476" t="s">
        <v>84</v>
      </c>
      <c r="L7" s="2"/>
      <c r="M7" s="2"/>
      <c r="N7" s="2"/>
      <c r="O7" s="2"/>
    </row>
    <row r="8" spans="1:15" x14ac:dyDescent="0.25">
      <c r="A8" s="534"/>
      <c r="B8" s="472" t="s">
        <v>524</v>
      </c>
      <c r="C8" s="472" t="s">
        <v>462</v>
      </c>
      <c r="D8" s="473" t="s">
        <v>578</v>
      </c>
      <c r="E8" s="139">
        <v>1304</v>
      </c>
      <c r="F8" s="473">
        <v>41677</v>
      </c>
      <c r="G8" s="139">
        <v>1304</v>
      </c>
      <c r="H8" s="475">
        <f t="shared" si="0"/>
        <v>0</v>
      </c>
      <c r="I8" s="463"/>
      <c r="J8" s="463"/>
      <c r="K8" s="476" t="s">
        <v>577</v>
      </c>
      <c r="L8" s="2"/>
      <c r="M8" s="2"/>
      <c r="N8" s="2"/>
      <c r="O8" s="2"/>
    </row>
    <row r="9" spans="1:15" x14ac:dyDescent="0.25">
      <c r="A9" s="534"/>
      <c r="B9" s="472" t="s">
        <v>525</v>
      </c>
      <c r="C9" s="472" t="s">
        <v>462</v>
      </c>
      <c r="D9" s="473" t="s">
        <v>579</v>
      </c>
      <c r="E9" s="139">
        <v>12983</v>
      </c>
      <c r="F9" s="473">
        <v>41675</v>
      </c>
      <c r="G9" s="139">
        <v>12983</v>
      </c>
      <c r="H9" s="475">
        <f t="shared" si="0"/>
        <v>0</v>
      </c>
      <c r="I9" s="463"/>
      <c r="J9" s="463"/>
      <c r="K9" s="476" t="s">
        <v>577</v>
      </c>
      <c r="L9" s="2"/>
      <c r="M9" s="2"/>
      <c r="N9" s="2"/>
      <c r="O9" s="2"/>
    </row>
    <row r="10" spans="1:15" x14ac:dyDescent="0.25">
      <c r="A10" s="534"/>
      <c r="B10" s="472" t="s">
        <v>526</v>
      </c>
      <c r="C10" s="472" t="s">
        <v>462</v>
      </c>
      <c r="D10" s="477" t="s">
        <v>189</v>
      </c>
      <c r="E10" s="478">
        <v>8820</v>
      </c>
      <c r="F10" s="473">
        <v>41671</v>
      </c>
      <c r="G10" s="139">
        <v>8820</v>
      </c>
      <c r="H10" s="475">
        <f t="shared" si="0"/>
        <v>0</v>
      </c>
      <c r="I10" s="463"/>
      <c r="J10" s="463"/>
      <c r="K10" s="476" t="s">
        <v>580</v>
      </c>
      <c r="L10" s="2"/>
      <c r="M10" s="2"/>
      <c r="N10" s="2"/>
      <c r="O10" s="2"/>
    </row>
    <row r="11" spans="1:15" x14ac:dyDescent="0.25">
      <c r="A11" s="534"/>
      <c r="B11" s="472" t="s">
        <v>527</v>
      </c>
      <c r="C11" s="472" t="s">
        <v>462</v>
      </c>
      <c r="D11" s="473" t="s">
        <v>169</v>
      </c>
      <c r="E11" s="139">
        <v>2880</v>
      </c>
      <c r="F11" s="473">
        <v>41687</v>
      </c>
      <c r="G11" s="139">
        <v>2880</v>
      </c>
      <c r="H11" s="475">
        <f t="shared" si="0"/>
        <v>0</v>
      </c>
      <c r="I11" s="463"/>
      <c r="J11" s="463"/>
      <c r="K11" s="476" t="s">
        <v>577</v>
      </c>
      <c r="L11" s="2"/>
      <c r="M11" s="2"/>
      <c r="N11" s="2"/>
      <c r="O11" s="2"/>
    </row>
    <row r="12" spans="1:15" x14ac:dyDescent="0.25">
      <c r="A12" s="534"/>
      <c r="B12" s="472" t="s">
        <v>528</v>
      </c>
      <c r="C12" s="472" t="s">
        <v>462</v>
      </c>
      <c r="D12" s="473" t="s">
        <v>88</v>
      </c>
      <c r="E12" s="139">
        <v>388</v>
      </c>
      <c r="F12" s="473">
        <v>41671</v>
      </c>
      <c r="G12" s="139">
        <v>388</v>
      </c>
      <c r="H12" s="475">
        <f t="shared" si="0"/>
        <v>0</v>
      </c>
      <c r="I12" s="463"/>
      <c r="J12" s="463"/>
      <c r="K12" s="476" t="s">
        <v>577</v>
      </c>
      <c r="L12" s="2"/>
      <c r="M12" s="2"/>
      <c r="N12" s="2"/>
      <c r="O12" s="2"/>
    </row>
    <row r="13" spans="1:15" x14ac:dyDescent="0.25">
      <c r="A13" s="534"/>
      <c r="B13" s="472" t="s">
        <v>529</v>
      </c>
      <c r="C13" s="472" t="s">
        <v>462</v>
      </c>
      <c r="D13" s="473" t="s">
        <v>581</v>
      </c>
      <c r="E13" s="139">
        <v>443</v>
      </c>
      <c r="F13" s="473">
        <v>41671</v>
      </c>
      <c r="G13" s="139">
        <v>443</v>
      </c>
      <c r="H13" s="475">
        <f t="shared" si="0"/>
        <v>0</v>
      </c>
      <c r="I13" s="463"/>
      <c r="J13" s="463"/>
      <c r="K13" s="476" t="s">
        <v>577</v>
      </c>
      <c r="L13" s="2"/>
      <c r="M13" s="2"/>
      <c r="N13" s="2"/>
      <c r="O13" s="2"/>
    </row>
    <row r="14" spans="1:15" x14ac:dyDescent="0.25">
      <c r="A14" s="534"/>
      <c r="B14" s="472" t="s">
        <v>530</v>
      </c>
      <c r="C14" s="472" t="s">
        <v>462</v>
      </c>
      <c r="D14" s="477" t="s">
        <v>582</v>
      </c>
      <c r="E14" s="478">
        <v>1581.5</v>
      </c>
      <c r="F14" s="473">
        <v>41671</v>
      </c>
      <c r="G14" s="139">
        <v>1581.5</v>
      </c>
      <c r="H14" s="475">
        <f t="shared" si="0"/>
        <v>0</v>
      </c>
      <c r="I14" s="463"/>
      <c r="J14" s="463"/>
      <c r="K14" s="476" t="s">
        <v>583</v>
      </c>
      <c r="L14" s="2"/>
      <c r="M14" s="2"/>
      <c r="N14" s="2"/>
      <c r="O14" s="2"/>
    </row>
    <row r="15" spans="1:15" x14ac:dyDescent="0.25">
      <c r="A15" s="534"/>
      <c r="B15" s="472" t="s">
        <v>531</v>
      </c>
      <c r="C15" s="472" t="s">
        <v>462</v>
      </c>
      <c r="D15" s="477" t="s">
        <v>581</v>
      </c>
      <c r="E15" s="478">
        <v>269</v>
      </c>
      <c r="F15" s="473">
        <v>41671</v>
      </c>
      <c r="G15" s="139">
        <v>269</v>
      </c>
      <c r="H15" s="475">
        <f t="shared" si="0"/>
        <v>0</v>
      </c>
      <c r="I15" s="463"/>
      <c r="J15" s="463"/>
      <c r="K15" s="476" t="s">
        <v>577</v>
      </c>
      <c r="L15" s="2"/>
      <c r="M15" s="2"/>
      <c r="N15" s="2"/>
      <c r="O15" s="2"/>
    </row>
    <row r="16" spans="1:15" x14ac:dyDescent="0.25">
      <c r="A16" s="534"/>
      <c r="B16" s="472" t="s">
        <v>532</v>
      </c>
      <c r="C16" s="472" t="s">
        <v>462</v>
      </c>
      <c r="D16" s="473" t="s">
        <v>48</v>
      </c>
      <c r="E16" s="139">
        <v>5919.5</v>
      </c>
      <c r="F16" s="473">
        <v>41671</v>
      </c>
      <c r="G16" s="139">
        <v>5919.5</v>
      </c>
      <c r="H16" s="475">
        <f t="shared" si="0"/>
        <v>0</v>
      </c>
      <c r="I16" s="463"/>
      <c r="J16" s="463"/>
      <c r="K16" s="476" t="s">
        <v>577</v>
      </c>
      <c r="L16" s="2"/>
      <c r="M16" s="2"/>
      <c r="N16" s="2"/>
      <c r="O16" s="2"/>
    </row>
    <row r="17" spans="1:15" x14ac:dyDescent="0.25">
      <c r="A17" s="534"/>
      <c r="B17" s="472" t="s">
        <v>533</v>
      </c>
      <c r="C17" s="472" t="s">
        <v>462</v>
      </c>
      <c r="D17" s="473" t="s">
        <v>584</v>
      </c>
      <c r="E17" s="139">
        <v>1500</v>
      </c>
      <c r="F17" s="473">
        <v>41671</v>
      </c>
      <c r="G17" s="139">
        <v>1500</v>
      </c>
      <c r="H17" s="475">
        <f t="shared" si="0"/>
        <v>0</v>
      </c>
      <c r="I17" s="463"/>
      <c r="J17" s="463"/>
      <c r="K17" s="476" t="s">
        <v>577</v>
      </c>
      <c r="L17" s="2"/>
      <c r="M17" s="2"/>
      <c r="N17" s="2"/>
      <c r="O17" s="2"/>
    </row>
    <row r="18" spans="1:15" x14ac:dyDescent="0.25">
      <c r="A18" s="534"/>
      <c r="B18" s="472" t="s">
        <v>534</v>
      </c>
      <c r="C18" s="472" t="s">
        <v>462</v>
      </c>
      <c r="D18" s="473" t="s">
        <v>585</v>
      </c>
      <c r="E18" s="139">
        <v>2981</v>
      </c>
      <c r="F18" s="473">
        <v>41685</v>
      </c>
      <c r="G18" s="139">
        <v>2981</v>
      </c>
      <c r="H18" s="475">
        <f t="shared" si="0"/>
        <v>0</v>
      </c>
      <c r="I18" s="463"/>
      <c r="J18" s="463"/>
      <c r="K18" s="476" t="s">
        <v>84</v>
      </c>
      <c r="L18" s="2"/>
      <c r="M18" s="2"/>
      <c r="N18" s="2"/>
      <c r="O18" s="2"/>
    </row>
    <row r="19" spans="1:15" x14ac:dyDescent="0.25">
      <c r="A19" s="534"/>
      <c r="B19" s="472" t="s">
        <v>535</v>
      </c>
      <c r="C19" s="472" t="s">
        <v>462</v>
      </c>
      <c r="D19" s="527" t="s">
        <v>586</v>
      </c>
      <c r="E19" s="528">
        <v>0</v>
      </c>
      <c r="F19" s="473"/>
      <c r="H19" s="475">
        <f t="shared" si="0"/>
        <v>0</v>
      </c>
      <c r="I19" s="463"/>
      <c r="J19" s="463"/>
      <c r="K19" s="476" t="s">
        <v>583</v>
      </c>
      <c r="L19" s="2"/>
      <c r="M19" s="2"/>
      <c r="N19" s="2"/>
      <c r="O19" s="2"/>
    </row>
    <row r="20" spans="1:15" x14ac:dyDescent="0.25">
      <c r="A20" s="534"/>
      <c r="B20" s="472" t="s">
        <v>536</v>
      </c>
      <c r="C20" s="472" t="s">
        <v>462</v>
      </c>
      <c r="D20" s="477" t="s">
        <v>168</v>
      </c>
      <c r="E20" s="478">
        <v>11406.6</v>
      </c>
      <c r="F20" s="473">
        <v>41682</v>
      </c>
      <c r="G20" s="139">
        <v>11406.6</v>
      </c>
      <c r="H20" s="475">
        <f t="shared" si="0"/>
        <v>0</v>
      </c>
      <c r="I20" s="463"/>
      <c r="J20" s="463"/>
      <c r="K20" s="476" t="s">
        <v>583</v>
      </c>
      <c r="L20" s="2"/>
      <c r="M20" s="2"/>
      <c r="N20" s="2"/>
      <c r="O20" s="2"/>
    </row>
    <row r="21" spans="1:15" x14ac:dyDescent="0.25">
      <c r="A21" s="534"/>
      <c r="B21" s="472" t="s">
        <v>537</v>
      </c>
      <c r="C21" s="472" t="s">
        <v>462</v>
      </c>
      <c r="D21" s="527" t="s">
        <v>586</v>
      </c>
      <c r="E21" s="528">
        <v>0</v>
      </c>
      <c r="F21" s="473"/>
      <c r="H21" s="475">
        <f t="shared" si="0"/>
        <v>0</v>
      </c>
      <c r="I21" s="463"/>
      <c r="J21" s="463"/>
      <c r="K21" s="476" t="s">
        <v>583</v>
      </c>
      <c r="L21" s="2"/>
      <c r="M21" s="2"/>
      <c r="N21" s="2"/>
      <c r="O21" s="2"/>
    </row>
    <row r="22" spans="1:15" x14ac:dyDescent="0.25">
      <c r="A22" s="534"/>
      <c r="B22" s="472" t="s">
        <v>538</v>
      </c>
      <c r="C22" s="472" t="s">
        <v>462</v>
      </c>
      <c r="D22" s="477" t="s">
        <v>587</v>
      </c>
      <c r="E22" s="478">
        <v>104</v>
      </c>
      <c r="F22" s="473">
        <v>41676</v>
      </c>
      <c r="G22" s="139">
        <v>104</v>
      </c>
      <c r="H22" s="475">
        <f t="shared" si="0"/>
        <v>0</v>
      </c>
      <c r="I22" s="463"/>
      <c r="J22" s="463"/>
      <c r="K22" s="476" t="s">
        <v>588</v>
      </c>
      <c r="L22" s="2"/>
      <c r="M22" s="2"/>
      <c r="N22" s="2"/>
      <c r="O22" s="2"/>
    </row>
    <row r="23" spans="1:15" x14ac:dyDescent="0.25">
      <c r="A23" s="534"/>
      <c r="B23" s="472" t="s">
        <v>357</v>
      </c>
      <c r="C23" s="472" t="s">
        <v>462</v>
      </c>
      <c r="D23" s="477" t="s">
        <v>589</v>
      </c>
      <c r="E23" s="478">
        <v>2437.6</v>
      </c>
      <c r="F23" s="473">
        <v>41676</v>
      </c>
      <c r="G23" s="139">
        <v>2437.6</v>
      </c>
      <c r="H23" s="475">
        <f t="shared" si="0"/>
        <v>0</v>
      </c>
      <c r="I23" s="463"/>
      <c r="J23" s="463"/>
      <c r="K23" s="476" t="s">
        <v>590</v>
      </c>
      <c r="L23" s="2"/>
      <c r="M23" s="2"/>
      <c r="N23" s="2"/>
      <c r="O23" s="2"/>
    </row>
    <row r="24" spans="1:15" x14ac:dyDescent="0.25">
      <c r="A24" s="534"/>
      <c r="B24" s="472" t="s">
        <v>539</v>
      </c>
      <c r="C24" s="472" t="s">
        <v>462</v>
      </c>
      <c r="D24" s="473" t="s">
        <v>128</v>
      </c>
      <c r="E24" s="139">
        <v>24600</v>
      </c>
      <c r="F24" s="473">
        <v>41685</v>
      </c>
      <c r="G24" s="139">
        <v>24600</v>
      </c>
      <c r="H24" s="475">
        <f t="shared" si="0"/>
        <v>0</v>
      </c>
      <c r="I24" s="463"/>
      <c r="J24" s="463"/>
      <c r="K24" s="476" t="s">
        <v>583</v>
      </c>
      <c r="L24" s="2"/>
      <c r="M24" s="2"/>
      <c r="N24" s="2"/>
      <c r="O24" s="2"/>
    </row>
    <row r="25" spans="1:15" x14ac:dyDescent="0.25">
      <c r="A25" s="534"/>
      <c r="B25" s="472" t="s">
        <v>540</v>
      </c>
      <c r="C25" s="472" t="s">
        <v>462</v>
      </c>
      <c r="D25" s="477" t="s">
        <v>202</v>
      </c>
      <c r="E25" s="478">
        <v>4496</v>
      </c>
      <c r="F25" s="473">
        <v>41671</v>
      </c>
      <c r="G25" s="139">
        <v>4496</v>
      </c>
      <c r="H25" s="475">
        <f t="shared" si="0"/>
        <v>0</v>
      </c>
      <c r="I25" s="463"/>
      <c r="J25" s="463"/>
      <c r="K25" s="476" t="s">
        <v>583</v>
      </c>
      <c r="L25" s="2"/>
      <c r="M25" s="2"/>
      <c r="N25" s="2"/>
      <c r="O25" s="2"/>
    </row>
    <row r="26" spans="1:15" x14ac:dyDescent="0.25">
      <c r="A26" s="534">
        <v>41672</v>
      </c>
      <c r="B26" s="472" t="s">
        <v>541</v>
      </c>
      <c r="C26" s="472" t="s">
        <v>462</v>
      </c>
      <c r="D26" s="473" t="s">
        <v>68</v>
      </c>
      <c r="E26" s="139">
        <v>2960</v>
      </c>
      <c r="F26" s="473">
        <v>41672</v>
      </c>
      <c r="G26" s="139">
        <v>2960</v>
      </c>
      <c r="H26" s="475">
        <f t="shared" si="0"/>
        <v>0</v>
      </c>
      <c r="I26" s="463"/>
      <c r="J26" s="463"/>
      <c r="K26" s="476" t="s">
        <v>577</v>
      </c>
      <c r="L26" s="2"/>
      <c r="M26" s="2"/>
      <c r="N26" s="2"/>
      <c r="O26" s="2"/>
    </row>
    <row r="27" spans="1:15" x14ac:dyDescent="0.25">
      <c r="A27" s="534"/>
      <c r="B27" s="472" t="s">
        <v>542</v>
      </c>
      <c r="C27" s="472" t="s">
        <v>462</v>
      </c>
      <c r="D27" s="525" t="s">
        <v>586</v>
      </c>
      <c r="E27" s="479">
        <v>0</v>
      </c>
      <c r="F27" s="473"/>
      <c r="H27" s="475">
        <f t="shared" si="0"/>
        <v>0</v>
      </c>
      <c r="I27" s="463"/>
      <c r="J27" s="463"/>
      <c r="K27" s="476" t="s">
        <v>583</v>
      </c>
      <c r="L27" s="2"/>
      <c r="M27" s="2"/>
      <c r="N27" s="2"/>
      <c r="O27" s="2"/>
    </row>
    <row r="28" spans="1:15" x14ac:dyDescent="0.25">
      <c r="A28" s="534"/>
      <c r="B28" s="472" t="s">
        <v>543</v>
      </c>
      <c r="C28" s="472" t="s">
        <v>462</v>
      </c>
      <c r="D28" s="473" t="s">
        <v>591</v>
      </c>
      <c r="E28" s="139">
        <v>9252.5</v>
      </c>
      <c r="F28" s="473">
        <v>41675</v>
      </c>
      <c r="G28" s="139">
        <v>9252.5</v>
      </c>
      <c r="H28" s="475">
        <f t="shared" si="0"/>
        <v>0</v>
      </c>
      <c r="I28" s="463"/>
      <c r="J28" s="463"/>
      <c r="K28" s="476" t="s">
        <v>577</v>
      </c>
      <c r="L28" s="2"/>
      <c r="M28" s="2"/>
      <c r="N28" s="2"/>
      <c r="O28" s="2"/>
    </row>
    <row r="29" spans="1:15" x14ac:dyDescent="0.25">
      <c r="A29" s="534"/>
      <c r="B29" s="472" t="s">
        <v>544</v>
      </c>
      <c r="C29" s="472" t="s">
        <v>462</v>
      </c>
      <c r="D29" s="477" t="s">
        <v>585</v>
      </c>
      <c r="E29" s="478">
        <v>2050</v>
      </c>
      <c r="F29" s="473">
        <v>41676</v>
      </c>
      <c r="G29" s="139">
        <v>2050</v>
      </c>
      <c r="H29" s="475">
        <f t="shared" si="0"/>
        <v>0</v>
      </c>
      <c r="I29" s="463"/>
      <c r="J29" s="463"/>
      <c r="K29" s="476" t="s">
        <v>195</v>
      </c>
      <c r="L29" s="2"/>
      <c r="M29" s="2"/>
      <c r="N29" s="2"/>
      <c r="O29" s="2"/>
    </row>
    <row r="30" spans="1:15" x14ac:dyDescent="0.25">
      <c r="A30" s="534"/>
      <c r="B30" s="472" t="s">
        <v>545</v>
      </c>
      <c r="C30" s="472" t="s">
        <v>462</v>
      </c>
      <c r="D30" s="477" t="s">
        <v>81</v>
      </c>
      <c r="E30" s="478">
        <v>6281.5</v>
      </c>
      <c r="F30" s="473">
        <v>41672</v>
      </c>
      <c r="G30" s="139">
        <v>6281.5</v>
      </c>
      <c r="H30" s="475">
        <f t="shared" si="0"/>
        <v>0</v>
      </c>
      <c r="I30" s="463"/>
      <c r="J30" s="463"/>
      <c r="K30" s="476" t="s">
        <v>577</v>
      </c>
      <c r="L30" s="2"/>
      <c r="M30" s="2"/>
      <c r="N30" s="2"/>
      <c r="O30" s="2"/>
    </row>
    <row r="31" spans="1:15" x14ac:dyDescent="0.25">
      <c r="A31" s="534"/>
      <c r="B31" s="472" t="s">
        <v>546</v>
      </c>
      <c r="C31" s="472" t="s">
        <v>462</v>
      </c>
      <c r="D31" s="477" t="s">
        <v>576</v>
      </c>
      <c r="E31" s="478">
        <v>2026.5</v>
      </c>
      <c r="F31" s="473">
        <v>41672</v>
      </c>
      <c r="G31" s="139">
        <v>2026.5</v>
      </c>
      <c r="H31" s="475">
        <f t="shared" si="0"/>
        <v>0</v>
      </c>
      <c r="I31" s="463"/>
      <c r="J31" s="463"/>
      <c r="K31" s="476" t="s">
        <v>583</v>
      </c>
      <c r="L31" s="2"/>
      <c r="M31" s="2"/>
      <c r="N31" s="2"/>
      <c r="O31" s="2"/>
    </row>
    <row r="32" spans="1:15" x14ac:dyDescent="0.25">
      <c r="A32" s="534"/>
      <c r="B32" s="472" t="s">
        <v>547</v>
      </c>
      <c r="C32" s="472" t="s">
        <v>462</v>
      </c>
      <c r="D32" s="473" t="s">
        <v>189</v>
      </c>
      <c r="E32" s="139">
        <v>9000</v>
      </c>
      <c r="F32" s="473">
        <v>41672</v>
      </c>
      <c r="G32" s="139">
        <v>9000</v>
      </c>
      <c r="H32" s="475">
        <f t="shared" si="0"/>
        <v>0</v>
      </c>
      <c r="I32" s="463"/>
      <c r="J32" s="463"/>
      <c r="K32" s="476" t="s">
        <v>580</v>
      </c>
      <c r="L32" s="2"/>
      <c r="M32" s="2"/>
      <c r="N32" s="2"/>
      <c r="O32" s="2"/>
    </row>
    <row r="33" spans="1:15" x14ac:dyDescent="0.25">
      <c r="A33" s="534"/>
      <c r="B33" s="472" t="s">
        <v>548</v>
      </c>
      <c r="C33" s="472" t="s">
        <v>462</v>
      </c>
      <c r="D33" s="477" t="s">
        <v>138</v>
      </c>
      <c r="E33" s="478">
        <v>1349</v>
      </c>
      <c r="F33" s="473">
        <v>41672</v>
      </c>
      <c r="G33" s="139">
        <v>1349</v>
      </c>
      <c r="H33" s="475">
        <f t="shared" si="0"/>
        <v>0</v>
      </c>
      <c r="I33" s="463"/>
      <c r="J33" s="463"/>
      <c r="K33" s="476" t="s">
        <v>583</v>
      </c>
      <c r="L33" s="2"/>
      <c r="M33" s="2"/>
      <c r="N33" s="2"/>
      <c r="O33" s="2"/>
    </row>
    <row r="34" spans="1:15" x14ac:dyDescent="0.25">
      <c r="A34" s="534"/>
      <c r="B34" s="472" t="s">
        <v>549</v>
      </c>
      <c r="C34" s="472" t="s">
        <v>462</v>
      </c>
      <c r="D34" s="547" t="s">
        <v>592</v>
      </c>
      <c r="E34" s="141">
        <v>909.16</v>
      </c>
      <c r="F34" s="473">
        <v>41677</v>
      </c>
      <c r="G34" s="139">
        <v>909.16</v>
      </c>
      <c r="H34" s="475">
        <f t="shared" si="0"/>
        <v>0</v>
      </c>
      <c r="I34" s="463"/>
      <c r="J34" s="463"/>
      <c r="K34" s="476" t="s">
        <v>583</v>
      </c>
      <c r="L34" s="2"/>
      <c r="M34" s="2"/>
      <c r="N34" s="2"/>
      <c r="O34" s="2"/>
    </row>
    <row r="35" spans="1:15" x14ac:dyDescent="0.25">
      <c r="A35" s="534"/>
      <c r="B35" s="472" t="s">
        <v>550</v>
      </c>
      <c r="C35" s="472" t="s">
        <v>462</v>
      </c>
      <c r="D35" s="473" t="s">
        <v>197</v>
      </c>
      <c r="E35" s="139">
        <v>6690</v>
      </c>
      <c r="F35" s="473">
        <v>41676</v>
      </c>
      <c r="G35" s="139">
        <v>6690</v>
      </c>
      <c r="H35" s="475">
        <f t="shared" si="0"/>
        <v>0</v>
      </c>
      <c r="I35" s="463"/>
      <c r="J35" s="463"/>
      <c r="K35" s="476" t="s">
        <v>195</v>
      </c>
      <c r="L35" s="2"/>
      <c r="M35" s="2"/>
      <c r="N35" s="2"/>
      <c r="O35" s="2"/>
    </row>
    <row r="36" spans="1:15" x14ac:dyDescent="0.25">
      <c r="A36" s="534"/>
      <c r="B36" s="472" t="s">
        <v>551</v>
      </c>
      <c r="C36" s="472" t="s">
        <v>462</v>
      </c>
      <c r="D36" s="473" t="s">
        <v>205</v>
      </c>
      <c r="E36" s="139">
        <v>2089.5</v>
      </c>
      <c r="F36" s="473">
        <v>41672</v>
      </c>
      <c r="G36" s="139">
        <v>2089.5</v>
      </c>
      <c r="H36" s="475">
        <f t="shared" si="0"/>
        <v>0</v>
      </c>
      <c r="I36" s="463"/>
      <c r="J36" s="463"/>
      <c r="K36" s="476" t="s">
        <v>577</v>
      </c>
      <c r="L36" s="2"/>
      <c r="M36" s="2"/>
      <c r="N36" s="2"/>
      <c r="O36" s="2"/>
    </row>
    <row r="37" spans="1:15" x14ac:dyDescent="0.25">
      <c r="A37" s="534"/>
      <c r="B37" s="472" t="s">
        <v>552</v>
      </c>
      <c r="C37" s="472" t="s">
        <v>462</v>
      </c>
      <c r="D37" s="477" t="s">
        <v>88</v>
      </c>
      <c r="E37" s="478">
        <v>341</v>
      </c>
      <c r="F37" s="473">
        <v>41672</v>
      </c>
      <c r="G37" s="139">
        <v>341</v>
      </c>
      <c r="H37" s="475">
        <f t="shared" si="0"/>
        <v>0</v>
      </c>
      <c r="I37" s="463"/>
      <c r="J37" s="463"/>
      <c r="K37" s="476" t="s">
        <v>577</v>
      </c>
      <c r="L37" s="2"/>
      <c r="M37" s="2"/>
      <c r="N37" s="2"/>
      <c r="O37" s="2"/>
    </row>
    <row r="38" spans="1:15" x14ac:dyDescent="0.25">
      <c r="A38" s="534"/>
      <c r="B38" s="472" t="s">
        <v>553</v>
      </c>
      <c r="C38" s="472" t="s">
        <v>462</v>
      </c>
      <c r="D38" s="473" t="s">
        <v>29</v>
      </c>
      <c r="E38" s="139">
        <v>13522.25</v>
      </c>
      <c r="F38" s="473">
        <v>41676</v>
      </c>
      <c r="G38" s="139">
        <v>13522.25</v>
      </c>
      <c r="H38" s="475">
        <f t="shared" si="0"/>
        <v>0</v>
      </c>
      <c r="I38" s="463"/>
      <c r="J38" s="463"/>
      <c r="K38" s="476" t="s">
        <v>593</v>
      </c>
      <c r="L38" s="2"/>
      <c r="M38" s="2"/>
      <c r="N38" s="2"/>
      <c r="O38" s="2"/>
    </row>
    <row r="39" spans="1:15" x14ac:dyDescent="0.25">
      <c r="A39" s="534"/>
      <c r="B39" s="472" t="s">
        <v>554</v>
      </c>
      <c r="C39" s="472" t="s">
        <v>462</v>
      </c>
      <c r="D39" s="473" t="s">
        <v>582</v>
      </c>
      <c r="E39" s="139">
        <v>514</v>
      </c>
      <c r="F39" s="473">
        <v>41672</v>
      </c>
      <c r="G39" s="139">
        <v>514</v>
      </c>
      <c r="H39" s="475">
        <f t="shared" si="0"/>
        <v>0</v>
      </c>
      <c r="I39" s="463"/>
      <c r="J39" s="463"/>
      <c r="K39" s="476" t="s">
        <v>577</v>
      </c>
      <c r="L39" s="2"/>
      <c r="M39" s="2"/>
      <c r="N39" s="2"/>
      <c r="O39" s="2"/>
    </row>
    <row r="40" spans="1:15" x14ac:dyDescent="0.25">
      <c r="A40" s="534"/>
      <c r="B40" s="472" t="s">
        <v>555</v>
      </c>
      <c r="C40" s="472" t="s">
        <v>462</v>
      </c>
      <c r="D40" s="477" t="s">
        <v>169</v>
      </c>
      <c r="E40" s="478">
        <v>2880</v>
      </c>
      <c r="F40" s="473">
        <v>41687</v>
      </c>
      <c r="G40" s="139">
        <v>2880</v>
      </c>
      <c r="H40" s="475">
        <f t="shared" si="0"/>
        <v>0</v>
      </c>
      <c r="I40" s="463"/>
      <c r="J40" s="463"/>
      <c r="K40" s="476" t="s">
        <v>577</v>
      </c>
      <c r="L40" s="2"/>
      <c r="M40" s="2"/>
      <c r="N40" s="2"/>
      <c r="O40" s="2"/>
    </row>
    <row r="41" spans="1:15" x14ac:dyDescent="0.25">
      <c r="A41" s="534"/>
      <c r="B41" s="472" t="s">
        <v>556</v>
      </c>
      <c r="C41" s="472" t="s">
        <v>462</v>
      </c>
      <c r="D41" s="473" t="s">
        <v>36</v>
      </c>
      <c r="E41" s="139">
        <v>1500</v>
      </c>
      <c r="F41" s="473">
        <v>41681</v>
      </c>
      <c r="G41" s="139">
        <v>1500</v>
      </c>
      <c r="H41" s="475">
        <f t="shared" si="0"/>
        <v>0</v>
      </c>
      <c r="I41" s="463"/>
      <c r="J41" s="463"/>
      <c r="K41" s="476" t="s">
        <v>195</v>
      </c>
      <c r="L41" s="2"/>
      <c r="M41" s="2"/>
      <c r="N41" s="2"/>
      <c r="O41" s="2"/>
    </row>
    <row r="42" spans="1:15" x14ac:dyDescent="0.25">
      <c r="A42" s="534"/>
      <c r="B42" s="472" t="s">
        <v>557</v>
      </c>
      <c r="C42" s="472" t="s">
        <v>462</v>
      </c>
      <c r="D42" s="473" t="s">
        <v>68</v>
      </c>
      <c r="E42" s="139">
        <v>1480</v>
      </c>
      <c r="F42" s="473">
        <v>41673</v>
      </c>
      <c r="G42" s="139">
        <v>1480</v>
      </c>
      <c r="H42" s="475">
        <f t="shared" si="0"/>
        <v>0</v>
      </c>
      <c r="I42" s="463"/>
      <c r="J42" s="463"/>
      <c r="K42" s="476" t="s">
        <v>577</v>
      </c>
      <c r="L42" s="2"/>
      <c r="M42" s="2"/>
      <c r="N42" s="2"/>
      <c r="O42" s="2"/>
    </row>
    <row r="43" spans="1:15" x14ac:dyDescent="0.25">
      <c r="A43" s="534">
        <v>41673</v>
      </c>
      <c r="B43" s="472" t="s">
        <v>558</v>
      </c>
      <c r="C43" s="472" t="s">
        <v>462</v>
      </c>
      <c r="D43" s="473" t="s">
        <v>576</v>
      </c>
      <c r="E43" s="139">
        <v>4122</v>
      </c>
      <c r="F43" s="473">
        <v>41673</v>
      </c>
      <c r="G43" s="139">
        <v>4122</v>
      </c>
      <c r="H43" s="475">
        <f t="shared" si="0"/>
        <v>0</v>
      </c>
      <c r="I43" s="463"/>
      <c r="J43" s="463"/>
      <c r="K43" s="476" t="s">
        <v>583</v>
      </c>
      <c r="L43" s="2"/>
      <c r="M43" s="2"/>
      <c r="N43" s="2"/>
      <c r="O43" s="2"/>
    </row>
    <row r="44" spans="1:15" x14ac:dyDescent="0.25">
      <c r="A44" s="534"/>
      <c r="B44" s="472" t="s">
        <v>559</v>
      </c>
      <c r="C44" s="472" t="s">
        <v>462</v>
      </c>
      <c r="D44" s="473" t="s">
        <v>585</v>
      </c>
      <c r="E44" s="139">
        <v>826</v>
      </c>
      <c r="F44" s="473">
        <v>41685</v>
      </c>
      <c r="G44" s="139">
        <v>826</v>
      </c>
      <c r="H44" s="475">
        <f t="shared" si="0"/>
        <v>0</v>
      </c>
      <c r="I44" s="463"/>
      <c r="J44" s="463"/>
      <c r="K44" s="476" t="s">
        <v>84</v>
      </c>
      <c r="L44" s="2"/>
      <c r="M44" s="2"/>
      <c r="N44" s="2"/>
      <c r="O44" s="2"/>
    </row>
    <row r="45" spans="1:15" x14ac:dyDescent="0.25">
      <c r="A45" s="534"/>
      <c r="B45" s="472" t="s">
        <v>560</v>
      </c>
      <c r="C45" s="472" t="s">
        <v>462</v>
      </c>
      <c r="D45" s="473" t="s">
        <v>16</v>
      </c>
      <c r="E45" s="139">
        <v>17388</v>
      </c>
      <c r="F45" s="473">
        <v>41684</v>
      </c>
      <c r="G45" s="139">
        <v>17388</v>
      </c>
      <c r="H45" s="475">
        <f t="shared" si="0"/>
        <v>0</v>
      </c>
      <c r="I45" s="463"/>
      <c r="J45" s="463"/>
      <c r="K45" s="476" t="s">
        <v>577</v>
      </c>
      <c r="L45" s="2"/>
      <c r="M45" s="2"/>
      <c r="N45" s="2"/>
      <c r="O45" s="2"/>
    </row>
    <row r="46" spans="1:15" x14ac:dyDescent="0.25">
      <c r="A46" s="534"/>
      <c r="B46" s="472" t="s">
        <v>561</v>
      </c>
      <c r="C46" s="472" t="s">
        <v>462</v>
      </c>
      <c r="D46" s="473" t="s">
        <v>169</v>
      </c>
      <c r="E46" s="139">
        <v>1440</v>
      </c>
      <c r="F46" s="473">
        <v>41687</v>
      </c>
      <c r="G46" s="139">
        <v>1440</v>
      </c>
      <c r="H46" s="475">
        <f t="shared" si="0"/>
        <v>0</v>
      </c>
      <c r="I46" s="463"/>
      <c r="J46" s="463"/>
      <c r="K46" s="476" t="s">
        <v>577</v>
      </c>
      <c r="L46" s="2"/>
      <c r="M46" s="2"/>
      <c r="N46" s="2"/>
      <c r="O46" s="2"/>
    </row>
    <row r="47" spans="1:15" x14ac:dyDescent="0.25">
      <c r="A47" s="534"/>
      <c r="B47" s="472" t="s">
        <v>562</v>
      </c>
      <c r="C47" s="472" t="s">
        <v>462</v>
      </c>
      <c r="D47" s="473" t="s">
        <v>864</v>
      </c>
      <c r="E47" s="139">
        <v>1160</v>
      </c>
      <c r="F47" s="473">
        <v>41673</v>
      </c>
      <c r="G47" s="139">
        <v>1160</v>
      </c>
      <c r="H47" s="475">
        <f t="shared" si="0"/>
        <v>0</v>
      </c>
      <c r="I47" s="463"/>
      <c r="J47" s="463"/>
      <c r="K47" s="476" t="s">
        <v>577</v>
      </c>
      <c r="L47" s="2"/>
      <c r="M47" s="2"/>
      <c r="N47" s="2"/>
      <c r="O47" s="2"/>
    </row>
    <row r="48" spans="1:15" x14ac:dyDescent="0.25">
      <c r="A48" s="534"/>
      <c r="B48" s="472" t="s">
        <v>563</v>
      </c>
      <c r="C48" s="472" t="s">
        <v>462</v>
      </c>
      <c r="D48" s="473" t="s">
        <v>47</v>
      </c>
      <c r="E48" s="139">
        <v>749</v>
      </c>
      <c r="F48" s="480">
        <v>41673</v>
      </c>
      <c r="G48" s="139">
        <v>749</v>
      </c>
      <c r="H48" s="475">
        <f t="shared" si="0"/>
        <v>0</v>
      </c>
      <c r="I48" s="463"/>
      <c r="J48" s="463"/>
      <c r="K48" s="476" t="s">
        <v>577</v>
      </c>
      <c r="L48" s="2"/>
      <c r="M48" s="2"/>
      <c r="N48" s="2"/>
      <c r="O48" s="2"/>
    </row>
    <row r="49" spans="1:15" x14ac:dyDescent="0.25">
      <c r="A49" s="534"/>
      <c r="B49" s="472" t="s">
        <v>564</v>
      </c>
      <c r="C49" s="472" t="s">
        <v>462</v>
      </c>
      <c r="D49" s="473" t="s">
        <v>576</v>
      </c>
      <c r="E49" s="139">
        <v>2427</v>
      </c>
      <c r="F49" s="473">
        <v>41673</v>
      </c>
      <c r="G49" s="139">
        <v>2427</v>
      </c>
      <c r="H49" s="475">
        <f t="shared" si="0"/>
        <v>0</v>
      </c>
      <c r="I49" s="463"/>
      <c r="J49" s="463"/>
      <c r="K49" s="476" t="s">
        <v>577</v>
      </c>
      <c r="L49" s="2"/>
      <c r="M49" s="2"/>
      <c r="N49" s="2"/>
      <c r="O49" s="2"/>
    </row>
    <row r="50" spans="1:15" x14ac:dyDescent="0.25">
      <c r="A50" s="534"/>
      <c r="B50" s="472" t="s">
        <v>565</v>
      </c>
      <c r="C50" s="472" t="s">
        <v>462</v>
      </c>
      <c r="D50" s="473" t="s">
        <v>79</v>
      </c>
      <c r="E50" s="139">
        <v>817</v>
      </c>
      <c r="F50" s="473">
        <v>41685</v>
      </c>
      <c r="G50" s="139">
        <v>817</v>
      </c>
      <c r="H50" s="475">
        <f t="shared" si="0"/>
        <v>0</v>
      </c>
      <c r="I50" s="463"/>
      <c r="J50" s="463"/>
      <c r="K50" s="476" t="s">
        <v>84</v>
      </c>
      <c r="L50" s="2"/>
      <c r="M50" s="2"/>
      <c r="N50" s="2"/>
      <c r="O50" s="2"/>
    </row>
    <row r="51" spans="1:15" x14ac:dyDescent="0.25">
      <c r="A51" s="534"/>
      <c r="B51" s="472" t="s">
        <v>566</v>
      </c>
      <c r="C51" s="472" t="s">
        <v>462</v>
      </c>
      <c r="D51" s="473" t="s">
        <v>171</v>
      </c>
      <c r="E51" s="478">
        <v>1906</v>
      </c>
      <c r="F51" s="473">
        <v>41673</v>
      </c>
      <c r="G51" s="139">
        <v>1906</v>
      </c>
      <c r="H51" s="475">
        <f t="shared" si="0"/>
        <v>0</v>
      </c>
      <c r="I51" s="463"/>
      <c r="J51" s="463"/>
      <c r="K51" s="476" t="s">
        <v>583</v>
      </c>
      <c r="L51" s="2"/>
      <c r="M51" s="2"/>
      <c r="N51" s="2"/>
      <c r="O51" s="2"/>
    </row>
    <row r="52" spans="1:15" x14ac:dyDescent="0.25">
      <c r="A52" s="534"/>
      <c r="B52" s="472" t="s">
        <v>567</v>
      </c>
      <c r="C52" s="472" t="s">
        <v>462</v>
      </c>
      <c r="D52" s="473" t="s">
        <v>189</v>
      </c>
      <c r="E52" s="139">
        <v>6401</v>
      </c>
      <c r="F52" s="473">
        <v>41673</v>
      </c>
      <c r="G52" s="139">
        <v>6401</v>
      </c>
      <c r="H52" s="475">
        <f t="shared" si="0"/>
        <v>0</v>
      </c>
      <c r="I52" s="463"/>
      <c r="J52" s="463"/>
      <c r="K52" s="476" t="s">
        <v>580</v>
      </c>
      <c r="L52" s="2"/>
      <c r="M52" s="2"/>
      <c r="N52" s="2"/>
      <c r="O52" s="2"/>
    </row>
    <row r="53" spans="1:15" x14ac:dyDescent="0.25">
      <c r="A53" s="534"/>
      <c r="B53" s="472" t="s">
        <v>568</v>
      </c>
      <c r="C53" s="472" t="s">
        <v>462</v>
      </c>
      <c r="D53" s="473" t="s">
        <v>134</v>
      </c>
      <c r="E53" s="139">
        <v>785.5</v>
      </c>
      <c r="F53" s="473">
        <v>41673</v>
      </c>
      <c r="G53" s="139">
        <v>785.5</v>
      </c>
      <c r="H53" s="475">
        <f t="shared" si="0"/>
        <v>0</v>
      </c>
      <c r="I53" s="463"/>
      <c r="J53" s="463"/>
      <c r="K53" s="476" t="s">
        <v>577</v>
      </c>
      <c r="L53" s="2"/>
      <c r="M53" s="2"/>
      <c r="N53" s="2"/>
      <c r="O53" s="2"/>
    </row>
    <row r="54" spans="1:15" x14ac:dyDescent="0.25">
      <c r="A54" s="534"/>
      <c r="B54" s="472" t="s">
        <v>569</v>
      </c>
      <c r="C54" s="472" t="s">
        <v>462</v>
      </c>
      <c r="D54" s="473" t="s">
        <v>48</v>
      </c>
      <c r="E54" s="139">
        <v>4816</v>
      </c>
      <c r="F54" s="473">
        <v>41673</v>
      </c>
      <c r="G54" s="139">
        <v>4816</v>
      </c>
      <c r="H54" s="475">
        <f t="shared" si="0"/>
        <v>0</v>
      </c>
      <c r="I54" s="463"/>
      <c r="J54" s="463"/>
      <c r="K54" s="476" t="s">
        <v>577</v>
      </c>
      <c r="L54" s="2"/>
      <c r="M54" s="2"/>
      <c r="N54" s="2"/>
      <c r="O54" s="2"/>
    </row>
    <row r="55" spans="1:15" x14ac:dyDescent="0.25">
      <c r="A55" s="534"/>
      <c r="B55" s="472" t="s">
        <v>570</v>
      </c>
      <c r="C55" s="472" t="s">
        <v>462</v>
      </c>
      <c r="D55" s="473" t="s">
        <v>579</v>
      </c>
      <c r="E55" s="139">
        <v>3599</v>
      </c>
      <c r="F55" s="473">
        <v>41675</v>
      </c>
      <c r="G55" s="139">
        <v>3599</v>
      </c>
      <c r="H55" s="475">
        <f t="shared" si="0"/>
        <v>0</v>
      </c>
      <c r="I55" s="463"/>
      <c r="J55" s="463"/>
      <c r="K55" s="476" t="s">
        <v>583</v>
      </c>
      <c r="L55" s="2"/>
      <c r="M55" s="2"/>
      <c r="N55" s="2"/>
      <c r="O55" s="2"/>
    </row>
    <row r="56" spans="1:15" x14ac:dyDescent="0.25">
      <c r="A56" s="534"/>
      <c r="B56" s="472" t="s">
        <v>571</v>
      </c>
      <c r="C56" s="472" t="s">
        <v>462</v>
      </c>
      <c r="D56" s="473" t="s">
        <v>168</v>
      </c>
      <c r="E56" s="139">
        <v>13056.5</v>
      </c>
      <c r="F56" s="473">
        <v>41682</v>
      </c>
      <c r="G56" s="139">
        <v>13056.5</v>
      </c>
      <c r="H56" s="475">
        <f t="shared" si="0"/>
        <v>0</v>
      </c>
      <c r="I56" s="463"/>
      <c r="J56" s="463"/>
      <c r="K56" s="476" t="s">
        <v>583</v>
      </c>
      <c r="L56" s="2"/>
      <c r="M56" s="2"/>
      <c r="N56" s="2"/>
      <c r="O56" s="2"/>
    </row>
    <row r="57" spans="1:15" x14ac:dyDescent="0.25">
      <c r="A57" s="534"/>
      <c r="B57" s="472" t="s">
        <v>572</v>
      </c>
      <c r="C57" s="472" t="s">
        <v>462</v>
      </c>
      <c r="D57" s="473" t="s">
        <v>68</v>
      </c>
      <c r="E57" s="139">
        <v>1950</v>
      </c>
      <c r="F57" s="473">
        <v>41675</v>
      </c>
      <c r="G57" s="139">
        <v>1950</v>
      </c>
      <c r="H57" s="475">
        <f t="shared" si="0"/>
        <v>0</v>
      </c>
      <c r="I57" s="463"/>
      <c r="J57" s="463"/>
      <c r="K57" s="476" t="s">
        <v>577</v>
      </c>
      <c r="L57" s="2"/>
      <c r="M57" s="2"/>
      <c r="N57" s="2"/>
      <c r="O57" s="2"/>
    </row>
    <row r="58" spans="1:15" x14ac:dyDescent="0.25">
      <c r="A58" s="534"/>
      <c r="B58" s="472" t="s">
        <v>573</v>
      </c>
      <c r="C58" s="472" t="s">
        <v>462</v>
      </c>
      <c r="D58" s="473" t="s">
        <v>592</v>
      </c>
      <c r="E58" s="139">
        <v>654.5</v>
      </c>
      <c r="F58" s="473">
        <v>41675</v>
      </c>
      <c r="G58" s="139">
        <v>654.5</v>
      </c>
      <c r="H58" s="475">
        <f t="shared" si="0"/>
        <v>0</v>
      </c>
      <c r="I58" s="463"/>
      <c r="J58" s="463"/>
      <c r="K58" s="476" t="s">
        <v>577</v>
      </c>
      <c r="L58" s="2"/>
      <c r="M58" s="2"/>
      <c r="N58" s="2"/>
      <c r="O58" s="2"/>
    </row>
    <row r="59" spans="1:15" x14ac:dyDescent="0.25">
      <c r="A59" s="534"/>
      <c r="B59" s="481"/>
      <c r="C59" s="481"/>
      <c r="D59" s="473" t="s">
        <v>442</v>
      </c>
      <c r="F59" s="473"/>
      <c r="H59" s="475">
        <f t="shared" si="0"/>
        <v>0</v>
      </c>
      <c r="I59" s="463"/>
      <c r="J59" s="463"/>
      <c r="L59" s="2"/>
      <c r="M59" s="2"/>
      <c r="N59" s="2"/>
      <c r="O59" s="2"/>
    </row>
    <row r="60" spans="1:15" x14ac:dyDescent="0.25">
      <c r="B60" s="482"/>
      <c r="C60" s="482"/>
      <c r="D60" s="473" t="s">
        <v>443</v>
      </c>
      <c r="F60" s="473"/>
      <c r="H60" s="139">
        <f t="shared" si="0"/>
        <v>0</v>
      </c>
      <c r="I60" s="463"/>
      <c r="J60" s="463"/>
      <c r="L60" s="2"/>
      <c r="M60" s="2"/>
      <c r="N60" s="2"/>
      <c r="O60" s="2"/>
    </row>
    <row r="61" spans="1:15" x14ac:dyDescent="0.25">
      <c r="D61" s="473" t="s">
        <v>444</v>
      </c>
      <c r="F61" s="473"/>
      <c r="H61" s="139">
        <f t="shared" si="0"/>
        <v>0</v>
      </c>
      <c r="I61" s="463"/>
      <c r="J61" s="463"/>
      <c r="L61" s="2"/>
      <c r="M61" s="2"/>
      <c r="N61" s="2"/>
      <c r="O61" s="2"/>
    </row>
    <row r="62" spans="1:15" ht="18.75" x14ac:dyDescent="0.3">
      <c r="B62" s="596" t="str">
        <f>B1</f>
        <v>REMISIONES DE    FEBRERO        2 0 1 4</v>
      </c>
      <c r="C62" s="596"/>
      <c r="D62" s="596"/>
      <c r="E62" s="596"/>
      <c r="F62" s="596"/>
      <c r="G62" s="596"/>
      <c r="H62" s="462"/>
      <c r="I62" s="463"/>
      <c r="J62" s="463"/>
      <c r="L62" s="2"/>
      <c r="M62" s="2"/>
      <c r="N62" s="2"/>
      <c r="O62" s="2"/>
    </row>
    <row r="63" spans="1:15" ht="35.25" thickBot="1" x14ac:dyDescent="0.35">
      <c r="A63" s="535" t="s">
        <v>236</v>
      </c>
      <c r="B63" s="483" t="s">
        <v>438</v>
      </c>
      <c r="C63" s="483"/>
      <c r="D63" s="484" t="s">
        <v>439</v>
      </c>
      <c r="E63" s="485" t="s">
        <v>238</v>
      </c>
      <c r="F63" s="486" t="s">
        <v>440</v>
      </c>
      <c r="G63" s="487" t="s">
        <v>441</v>
      </c>
      <c r="H63" s="488" t="s">
        <v>240</v>
      </c>
      <c r="I63" s="463"/>
      <c r="J63" s="463"/>
      <c r="L63" s="2"/>
      <c r="M63" s="2"/>
      <c r="N63" s="2"/>
      <c r="O63" s="2"/>
    </row>
    <row r="64" spans="1:15" ht="16.5" thickTop="1" x14ac:dyDescent="0.25">
      <c r="A64" s="533">
        <v>41673</v>
      </c>
      <c r="B64" s="489" t="s">
        <v>594</v>
      </c>
      <c r="C64" s="489" t="s">
        <v>462</v>
      </c>
      <c r="D64" s="473" t="s">
        <v>29</v>
      </c>
      <c r="E64" s="139">
        <v>4651</v>
      </c>
      <c r="F64" s="473">
        <v>41675</v>
      </c>
      <c r="G64" s="139">
        <v>4651</v>
      </c>
      <c r="H64" s="490">
        <f t="shared" ref="H64:H121" si="1">E64-G64</f>
        <v>0</v>
      </c>
      <c r="I64" s="463"/>
      <c r="J64" s="463"/>
      <c r="K64" s="476" t="s">
        <v>577</v>
      </c>
      <c r="L64" s="2"/>
      <c r="M64" s="2"/>
      <c r="N64" s="2"/>
      <c r="O64" s="2"/>
    </row>
    <row r="65" spans="1:15" x14ac:dyDescent="0.25">
      <c r="A65" s="534"/>
      <c r="B65" s="491" t="s">
        <v>595</v>
      </c>
      <c r="C65" s="491" t="s">
        <v>462</v>
      </c>
      <c r="D65" s="473" t="s">
        <v>96</v>
      </c>
      <c r="E65" s="139">
        <v>2623.5</v>
      </c>
      <c r="F65" s="473">
        <v>41673</v>
      </c>
      <c r="G65" s="139">
        <v>2623.5</v>
      </c>
      <c r="H65" s="492">
        <f t="shared" si="1"/>
        <v>0</v>
      </c>
      <c r="I65" s="463"/>
      <c r="J65" s="463"/>
      <c r="K65" s="476" t="s">
        <v>583</v>
      </c>
      <c r="L65" s="2"/>
      <c r="M65" s="2"/>
      <c r="N65" s="2"/>
      <c r="O65" s="2"/>
    </row>
    <row r="66" spans="1:15" x14ac:dyDescent="0.25">
      <c r="A66" s="534">
        <v>41674</v>
      </c>
      <c r="B66" s="489" t="s">
        <v>596</v>
      </c>
      <c r="C66" s="489" t="s">
        <v>462</v>
      </c>
      <c r="D66" s="473" t="s">
        <v>174</v>
      </c>
      <c r="E66" s="139">
        <v>4005</v>
      </c>
      <c r="F66" s="473">
        <v>41677</v>
      </c>
      <c r="G66" s="139">
        <v>4005</v>
      </c>
      <c r="H66" s="492">
        <f t="shared" si="1"/>
        <v>0</v>
      </c>
      <c r="I66" s="463"/>
      <c r="J66" s="463"/>
      <c r="K66" s="476" t="s">
        <v>583</v>
      </c>
      <c r="L66" s="2"/>
      <c r="M66" s="2"/>
      <c r="N66" s="2"/>
      <c r="O66" s="2"/>
    </row>
    <row r="67" spans="1:15" x14ac:dyDescent="0.25">
      <c r="A67" s="534"/>
      <c r="B67" s="491" t="s">
        <v>597</v>
      </c>
      <c r="C67" s="491" t="s">
        <v>462</v>
      </c>
      <c r="D67" s="473" t="s">
        <v>4</v>
      </c>
      <c r="E67" s="139">
        <v>3089.5</v>
      </c>
      <c r="F67" s="493">
        <v>41678</v>
      </c>
      <c r="G67" s="139">
        <v>3089.5</v>
      </c>
      <c r="H67" s="492">
        <f t="shared" si="1"/>
        <v>0</v>
      </c>
      <c r="I67" s="463"/>
      <c r="J67" s="463"/>
      <c r="K67" s="476" t="s">
        <v>583</v>
      </c>
      <c r="L67" s="2"/>
      <c r="M67" s="2"/>
      <c r="N67" s="2"/>
      <c r="O67" s="2"/>
    </row>
    <row r="68" spans="1:15" x14ac:dyDescent="0.25">
      <c r="A68" s="534"/>
      <c r="B68" s="489" t="s">
        <v>598</v>
      </c>
      <c r="C68" s="489" t="s">
        <v>462</v>
      </c>
      <c r="D68" s="477" t="s">
        <v>576</v>
      </c>
      <c r="E68" s="478">
        <v>4245</v>
      </c>
      <c r="F68" s="473">
        <v>41674</v>
      </c>
      <c r="G68" s="139">
        <v>4245</v>
      </c>
      <c r="H68" s="492">
        <f t="shared" si="1"/>
        <v>0</v>
      </c>
      <c r="I68" s="463"/>
      <c r="J68" s="463"/>
      <c r="K68" s="476" t="s">
        <v>200</v>
      </c>
      <c r="L68" s="2"/>
      <c r="M68" s="2"/>
      <c r="N68" s="2"/>
      <c r="O68" s="2"/>
    </row>
    <row r="69" spans="1:15" x14ac:dyDescent="0.25">
      <c r="A69" s="534"/>
      <c r="B69" s="491" t="s">
        <v>599</v>
      </c>
      <c r="C69" s="491" t="s">
        <v>462</v>
      </c>
      <c r="D69" s="473" t="s">
        <v>578</v>
      </c>
      <c r="E69" s="139">
        <v>1248</v>
      </c>
      <c r="F69" s="473">
        <v>41674</v>
      </c>
      <c r="G69" s="139">
        <v>1248</v>
      </c>
      <c r="H69" s="492">
        <f t="shared" si="1"/>
        <v>0</v>
      </c>
      <c r="I69" s="463"/>
      <c r="J69" s="463"/>
      <c r="K69" s="476" t="s">
        <v>583</v>
      </c>
      <c r="L69" s="2"/>
      <c r="M69" s="2"/>
      <c r="N69" s="2"/>
      <c r="O69" s="2"/>
    </row>
    <row r="70" spans="1:15" x14ac:dyDescent="0.25">
      <c r="A70" s="534"/>
      <c r="B70" s="489" t="s">
        <v>600</v>
      </c>
      <c r="C70" s="489" t="s">
        <v>462</v>
      </c>
      <c r="D70" s="473" t="s">
        <v>81</v>
      </c>
      <c r="E70" s="139">
        <v>2467.5</v>
      </c>
      <c r="F70" s="473">
        <v>41674</v>
      </c>
      <c r="G70" s="139">
        <v>2467.5</v>
      </c>
      <c r="H70" s="492">
        <f t="shared" si="1"/>
        <v>0</v>
      </c>
      <c r="I70" s="463"/>
      <c r="J70" s="463"/>
      <c r="K70" s="476" t="s">
        <v>200</v>
      </c>
      <c r="L70" s="2"/>
      <c r="M70" s="2"/>
      <c r="N70" s="2"/>
      <c r="O70" s="2"/>
    </row>
    <row r="71" spans="1:15" x14ac:dyDescent="0.25">
      <c r="A71" s="534"/>
      <c r="B71" s="491" t="s">
        <v>371</v>
      </c>
      <c r="C71" s="491" t="s">
        <v>462</v>
      </c>
      <c r="D71" s="473" t="s">
        <v>138</v>
      </c>
      <c r="E71" s="139">
        <v>4203</v>
      </c>
      <c r="F71" s="473">
        <v>41674</v>
      </c>
      <c r="G71" s="139">
        <v>4203</v>
      </c>
      <c r="H71" s="492">
        <f t="shared" si="1"/>
        <v>0</v>
      </c>
      <c r="I71" s="463"/>
      <c r="J71" s="463"/>
      <c r="K71" s="476" t="s">
        <v>583</v>
      </c>
      <c r="L71" s="2"/>
      <c r="M71" s="2"/>
      <c r="N71" s="2"/>
      <c r="O71" s="2"/>
    </row>
    <row r="72" spans="1:15" x14ac:dyDescent="0.25">
      <c r="A72" s="534"/>
      <c r="B72" s="489" t="s">
        <v>601</v>
      </c>
      <c r="C72" s="489" t="s">
        <v>462</v>
      </c>
      <c r="D72" s="477" t="s">
        <v>189</v>
      </c>
      <c r="E72" s="478">
        <v>7918</v>
      </c>
      <c r="F72" s="473">
        <v>41674</v>
      </c>
      <c r="G72" s="139">
        <v>7918</v>
      </c>
      <c r="H72" s="492">
        <f t="shared" si="1"/>
        <v>0</v>
      </c>
      <c r="I72" s="463"/>
      <c r="J72" s="463"/>
      <c r="K72" s="476" t="s">
        <v>580</v>
      </c>
      <c r="L72" s="2"/>
      <c r="M72" s="2"/>
      <c r="N72" s="2"/>
      <c r="O72" s="2"/>
    </row>
    <row r="73" spans="1:15" x14ac:dyDescent="0.25">
      <c r="A73" s="534"/>
      <c r="B73" s="491" t="s">
        <v>602</v>
      </c>
      <c r="C73" s="491" t="s">
        <v>462</v>
      </c>
      <c r="D73" s="477" t="s">
        <v>134</v>
      </c>
      <c r="E73" s="478">
        <v>915</v>
      </c>
      <c r="F73" s="473">
        <v>41674</v>
      </c>
      <c r="G73" s="139">
        <v>915</v>
      </c>
      <c r="H73" s="475">
        <f t="shared" si="1"/>
        <v>0</v>
      </c>
      <c r="I73" s="463"/>
      <c r="J73" s="463"/>
      <c r="K73" s="476" t="s">
        <v>583</v>
      </c>
      <c r="L73" s="2"/>
      <c r="M73" s="2"/>
      <c r="N73" s="2"/>
      <c r="O73" s="2"/>
    </row>
    <row r="74" spans="1:15" x14ac:dyDescent="0.25">
      <c r="A74" s="534"/>
      <c r="B74" s="489" t="s">
        <v>603</v>
      </c>
      <c r="C74" s="489" t="s">
        <v>462</v>
      </c>
      <c r="D74" s="473" t="s">
        <v>169</v>
      </c>
      <c r="E74" s="139">
        <v>1440</v>
      </c>
      <c r="F74" s="473">
        <v>41687</v>
      </c>
      <c r="G74" s="139">
        <v>1440</v>
      </c>
      <c r="H74" s="475">
        <f t="shared" si="1"/>
        <v>0</v>
      </c>
      <c r="I74" s="463"/>
      <c r="J74" s="463"/>
      <c r="K74" s="476" t="s">
        <v>583</v>
      </c>
      <c r="L74" s="2"/>
      <c r="M74" s="2"/>
      <c r="N74" s="2"/>
      <c r="O74" s="2"/>
    </row>
    <row r="75" spans="1:15" x14ac:dyDescent="0.25">
      <c r="A75" s="534"/>
      <c r="B75" s="491" t="s">
        <v>604</v>
      </c>
      <c r="C75" s="491" t="s">
        <v>462</v>
      </c>
      <c r="D75" s="473" t="s">
        <v>865</v>
      </c>
      <c r="E75" s="139">
        <v>535</v>
      </c>
      <c r="F75" s="473">
        <v>41674</v>
      </c>
      <c r="G75" s="139">
        <v>535</v>
      </c>
      <c r="H75" s="475">
        <f t="shared" si="1"/>
        <v>0</v>
      </c>
      <c r="I75" s="463"/>
      <c r="J75" s="463"/>
      <c r="K75" s="476" t="s">
        <v>583</v>
      </c>
      <c r="L75" s="2"/>
      <c r="M75" s="2"/>
      <c r="N75" s="2"/>
      <c r="O75" s="2"/>
    </row>
    <row r="76" spans="1:15" x14ac:dyDescent="0.25">
      <c r="A76" s="534"/>
      <c r="B76" s="489" t="s">
        <v>605</v>
      </c>
      <c r="C76" s="489" t="s">
        <v>462</v>
      </c>
      <c r="D76" s="525" t="s">
        <v>586</v>
      </c>
      <c r="E76" s="479">
        <v>0</v>
      </c>
      <c r="F76" s="473"/>
      <c r="H76" s="475">
        <f t="shared" si="1"/>
        <v>0</v>
      </c>
      <c r="I76" s="463"/>
      <c r="J76" s="463"/>
      <c r="K76" s="476" t="s">
        <v>200</v>
      </c>
      <c r="L76" s="2"/>
      <c r="M76" s="2"/>
      <c r="N76" s="2"/>
      <c r="O76" s="2"/>
    </row>
    <row r="77" spans="1:15" x14ac:dyDescent="0.25">
      <c r="A77" s="534"/>
      <c r="B77" s="491" t="s">
        <v>606</v>
      </c>
      <c r="C77" s="491" t="s">
        <v>462</v>
      </c>
      <c r="D77" s="525" t="s">
        <v>586</v>
      </c>
      <c r="E77" s="479">
        <v>0</v>
      </c>
      <c r="F77" s="473"/>
      <c r="H77" s="475">
        <f t="shared" si="1"/>
        <v>0</v>
      </c>
      <c r="I77" s="463"/>
      <c r="J77" s="463"/>
      <c r="K77" s="476" t="s">
        <v>200</v>
      </c>
      <c r="L77" s="2"/>
      <c r="M77" s="2"/>
      <c r="N77" s="2"/>
      <c r="O77" s="2"/>
    </row>
    <row r="78" spans="1:15" x14ac:dyDescent="0.25">
      <c r="A78" s="534"/>
      <c r="B78" s="489" t="s">
        <v>607</v>
      </c>
      <c r="C78" s="489" t="s">
        <v>462</v>
      </c>
      <c r="D78" s="473" t="s">
        <v>581</v>
      </c>
      <c r="E78" s="139">
        <v>343</v>
      </c>
      <c r="F78" s="473">
        <v>41674</v>
      </c>
      <c r="G78" s="139">
        <v>343</v>
      </c>
      <c r="H78" s="475">
        <f t="shared" si="1"/>
        <v>0</v>
      </c>
      <c r="I78" s="463"/>
      <c r="J78" s="463"/>
      <c r="K78" s="476" t="s">
        <v>583</v>
      </c>
      <c r="L78" s="2"/>
      <c r="M78" s="2"/>
      <c r="N78" s="2"/>
      <c r="O78" s="2"/>
    </row>
    <row r="79" spans="1:15" x14ac:dyDescent="0.25">
      <c r="A79" s="534"/>
      <c r="B79" s="491" t="s">
        <v>608</v>
      </c>
      <c r="C79" s="491" t="s">
        <v>462</v>
      </c>
      <c r="D79" s="473" t="s">
        <v>16</v>
      </c>
      <c r="E79" s="139">
        <v>2519.1999999999998</v>
      </c>
      <c r="F79" s="473">
        <v>41680</v>
      </c>
      <c r="G79" s="139">
        <v>2519.1999999999998</v>
      </c>
      <c r="H79" s="475">
        <f t="shared" si="1"/>
        <v>0</v>
      </c>
      <c r="I79" s="463"/>
      <c r="J79" s="463"/>
      <c r="K79" s="476" t="s">
        <v>583</v>
      </c>
      <c r="L79" s="2"/>
      <c r="M79" s="2"/>
      <c r="N79" s="2"/>
      <c r="O79" s="2"/>
    </row>
    <row r="80" spans="1:15" x14ac:dyDescent="0.25">
      <c r="A80" s="534"/>
      <c r="B80" s="489" t="s">
        <v>609</v>
      </c>
      <c r="C80" s="489" t="s">
        <v>462</v>
      </c>
      <c r="D80" s="473" t="s">
        <v>585</v>
      </c>
      <c r="E80" s="139">
        <v>820</v>
      </c>
      <c r="F80" s="473">
        <v>41685</v>
      </c>
      <c r="G80" s="139">
        <v>820</v>
      </c>
      <c r="H80" s="475">
        <f t="shared" si="1"/>
        <v>0</v>
      </c>
      <c r="I80" s="463"/>
      <c r="J80" s="463"/>
      <c r="K80" s="476" t="s">
        <v>84</v>
      </c>
      <c r="L80" s="2"/>
      <c r="M80" s="2"/>
      <c r="N80" s="2"/>
      <c r="O80" s="2"/>
    </row>
    <row r="81" spans="1:15" x14ac:dyDescent="0.25">
      <c r="A81" s="534"/>
      <c r="B81" s="491" t="s">
        <v>610</v>
      </c>
      <c r="C81" s="491" t="s">
        <v>462</v>
      </c>
      <c r="D81" s="473" t="s">
        <v>29</v>
      </c>
      <c r="E81" s="139">
        <v>6760</v>
      </c>
      <c r="F81" s="480">
        <v>41681</v>
      </c>
      <c r="G81" s="139">
        <v>6760</v>
      </c>
      <c r="H81" s="475">
        <f t="shared" si="1"/>
        <v>0</v>
      </c>
      <c r="I81" s="463"/>
      <c r="J81" s="463"/>
      <c r="K81" s="476" t="s">
        <v>195</v>
      </c>
      <c r="L81" s="2"/>
      <c r="M81" s="2"/>
      <c r="N81" s="2"/>
      <c r="O81" s="2"/>
    </row>
    <row r="82" spans="1:15" x14ac:dyDescent="0.25">
      <c r="A82" s="534"/>
      <c r="B82" s="489" t="s">
        <v>611</v>
      </c>
      <c r="C82" s="489" t="s">
        <v>462</v>
      </c>
      <c r="D82" s="473" t="s">
        <v>866</v>
      </c>
      <c r="F82" s="473"/>
      <c r="H82" s="475">
        <f t="shared" si="1"/>
        <v>0</v>
      </c>
      <c r="I82" s="463"/>
      <c r="J82" s="463"/>
      <c r="K82" s="476" t="s">
        <v>867</v>
      </c>
      <c r="L82" s="2"/>
      <c r="M82" s="2"/>
      <c r="N82" s="2"/>
      <c r="O82" s="2"/>
    </row>
    <row r="83" spans="1:15" x14ac:dyDescent="0.25">
      <c r="A83" s="534"/>
      <c r="B83" s="491" t="s">
        <v>612</v>
      </c>
      <c r="C83" s="491" t="s">
        <v>462</v>
      </c>
      <c r="D83" s="473" t="s">
        <v>186</v>
      </c>
      <c r="E83" s="139">
        <v>4881.8</v>
      </c>
      <c r="F83" s="473">
        <v>41674</v>
      </c>
      <c r="G83" s="139">
        <v>4881.8</v>
      </c>
      <c r="H83" s="475">
        <f t="shared" si="1"/>
        <v>0</v>
      </c>
      <c r="I83" s="463"/>
      <c r="J83" s="463"/>
      <c r="K83" s="476" t="s">
        <v>583</v>
      </c>
      <c r="L83" s="2"/>
      <c r="M83" s="2"/>
      <c r="N83" s="2"/>
      <c r="O83" s="2"/>
    </row>
    <row r="84" spans="1:15" x14ac:dyDescent="0.25">
      <c r="A84" s="534"/>
      <c r="B84" s="489" t="s">
        <v>613</v>
      </c>
      <c r="C84" s="489" t="s">
        <v>462</v>
      </c>
      <c r="D84" s="527" t="s">
        <v>586</v>
      </c>
      <c r="E84" s="528">
        <v>0</v>
      </c>
      <c r="F84" s="493"/>
      <c r="H84" s="475">
        <f t="shared" si="1"/>
        <v>0</v>
      </c>
      <c r="I84" s="463"/>
      <c r="J84" s="463"/>
      <c r="K84" s="476" t="s">
        <v>583</v>
      </c>
      <c r="L84" s="2"/>
      <c r="M84" s="2"/>
      <c r="N84" s="2"/>
      <c r="O84" s="2"/>
    </row>
    <row r="85" spans="1:15" x14ac:dyDescent="0.25">
      <c r="A85" s="534"/>
      <c r="B85" s="491" t="s">
        <v>614</v>
      </c>
      <c r="C85" s="491" t="s">
        <v>462</v>
      </c>
      <c r="D85" s="547" t="s">
        <v>868</v>
      </c>
      <c r="E85" s="141">
        <v>3660.8</v>
      </c>
      <c r="F85" s="473">
        <v>41674</v>
      </c>
      <c r="G85" s="139">
        <v>3660.8</v>
      </c>
      <c r="H85" s="475">
        <f t="shared" si="1"/>
        <v>0</v>
      </c>
      <c r="I85" s="463"/>
      <c r="J85" s="463"/>
      <c r="K85" s="476" t="s">
        <v>200</v>
      </c>
      <c r="L85" s="2"/>
      <c r="M85" s="2"/>
      <c r="N85" s="2"/>
      <c r="O85" s="2"/>
    </row>
    <row r="86" spans="1:15" x14ac:dyDescent="0.25">
      <c r="A86" s="534"/>
      <c r="B86" s="489" t="s">
        <v>615</v>
      </c>
      <c r="C86" s="489" t="s">
        <v>462</v>
      </c>
      <c r="D86" s="548" t="s">
        <v>8</v>
      </c>
      <c r="E86" s="549">
        <v>5760.5</v>
      </c>
      <c r="F86" s="473">
        <v>41674</v>
      </c>
      <c r="G86" s="139">
        <v>5760.5</v>
      </c>
      <c r="H86" s="475">
        <f t="shared" si="1"/>
        <v>0</v>
      </c>
      <c r="I86" s="463"/>
      <c r="J86" s="463"/>
      <c r="K86" s="476" t="s">
        <v>583</v>
      </c>
      <c r="L86" s="2"/>
      <c r="M86" s="2"/>
      <c r="N86" s="2"/>
      <c r="O86" s="2"/>
    </row>
    <row r="87" spans="1:15" x14ac:dyDescent="0.25">
      <c r="A87" s="534"/>
      <c r="B87" s="491" t="s">
        <v>616</v>
      </c>
      <c r="C87" s="491" t="s">
        <v>462</v>
      </c>
      <c r="D87" s="547" t="s">
        <v>869</v>
      </c>
      <c r="E87" s="141">
        <v>6563.5</v>
      </c>
      <c r="F87" s="473">
        <v>41674</v>
      </c>
      <c r="G87" s="139">
        <v>6563.5</v>
      </c>
      <c r="H87" s="475">
        <f t="shared" si="1"/>
        <v>0</v>
      </c>
      <c r="I87" s="463"/>
      <c r="J87" s="463"/>
      <c r="K87" s="476" t="s">
        <v>200</v>
      </c>
      <c r="L87" s="2"/>
      <c r="M87" s="2"/>
      <c r="N87" s="2"/>
      <c r="O87" s="2"/>
    </row>
    <row r="88" spans="1:15" x14ac:dyDescent="0.25">
      <c r="A88" s="534"/>
      <c r="B88" s="489" t="s">
        <v>617</v>
      </c>
      <c r="C88" s="489" t="s">
        <v>462</v>
      </c>
      <c r="D88" s="547" t="s">
        <v>89</v>
      </c>
      <c r="E88" s="141">
        <v>3280</v>
      </c>
      <c r="F88" s="473">
        <v>41691</v>
      </c>
      <c r="G88" s="139">
        <v>3280</v>
      </c>
      <c r="H88" s="475">
        <f t="shared" si="1"/>
        <v>0</v>
      </c>
      <c r="I88" s="463"/>
      <c r="J88" s="463"/>
      <c r="K88" s="476" t="s">
        <v>583</v>
      </c>
      <c r="L88" s="2"/>
      <c r="M88" s="2"/>
      <c r="N88" s="2"/>
      <c r="O88" s="2"/>
    </row>
    <row r="89" spans="1:15" x14ac:dyDescent="0.25">
      <c r="A89" s="534">
        <v>41675</v>
      </c>
      <c r="B89" s="491" t="s">
        <v>618</v>
      </c>
      <c r="C89" s="491" t="s">
        <v>462</v>
      </c>
      <c r="D89" s="473" t="s">
        <v>68</v>
      </c>
      <c r="E89" s="139">
        <v>1957.8</v>
      </c>
      <c r="F89" s="473">
        <v>41676</v>
      </c>
      <c r="G89" s="139">
        <v>1957.8</v>
      </c>
      <c r="H89" s="475">
        <f t="shared" si="1"/>
        <v>0</v>
      </c>
      <c r="I89" s="463"/>
      <c r="J89" s="463"/>
      <c r="K89" s="476" t="s">
        <v>593</v>
      </c>
      <c r="L89" s="2"/>
      <c r="M89" s="2"/>
      <c r="N89" s="2"/>
      <c r="O89" s="2"/>
    </row>
    <row r="90" spans="1:15" x14ac:dyDescent="0.25">
      <c r="A90" s="534"/>
      <c r="B90" s="489" t="s">
        <v>619</v>
      </c>
      <c r="C90" s="489" t="s">
        <v>462</v>
      </c>
      <c r="D90" s="473" t="s">
        <v>75</v>
      </c>
      <c r="E90" s="139">
        <v>2460</v>
      </c>
      <c r="F90" s="473">
        <v>41675</v>
      </c>
      <c r="G90" s="139">
        <v>2460</v>
      </c>
      <c r="H90" s="475">
        <f t="shared" si="1"/>
        <v>0</v>
      </c>
      <c r="I90" s="463"/>
      <c r="J90" s="463"/>
      <c r="K90" s="476" t="s">
        <v>200</v>
      </c>
      <c r="L90" s="2"/>
      <c r="M90" s="2"/>
      <c r="N90" s="2"/>
      <c r="O90" s="2"/>
    </row>
    <row r="91" spans="1:15" x14ac:dyDescent="0.25">
      <c r="A91" s="534"/>
      <c r="B91" s="491" t="s">
        <v>620</v>
      </c>
      <c r="C91" s="491" t="s">
        <v>462</v>
      </c>
      <c r="D91" s="473" t="s">
        <v>576</v>
      </c>
      <c r="E91" s="139">
        <v>7765.5</v>
      </c>
      <c r="F91" s="473">
        <v>41676</v>
      </c>
      <c r="G91" s="139">
        <v>7765.5</v>
      </c>
      <c r="H91" s="475">
        <f t="shared" si="1"/>
        <v>0</v>
      </c>
      <c r="I91" s="463"/>
      <c r="J91" s="463"/>
      <c r="K91" s="476" t="s">
        <v>577</v>
      </c>
      <c r="L91" s="2"/>
      <c r="M91" s="2"/>
      <c r="N91" s="2"/>
      <c r="O91" s="2"/>
    </row>
    <row r="92" spans="1:15" x14ac:dyDescent="0.25">
      <c r="A92" s="534"/>
      <c r="B92" s="489" t="s">
        <v>621</v>
      </c>
      <c r="C92" s="489" t="s">
        <v>462</v>
      </c>
      <c r="D92" s="473" t="s">
        <v>16</v>
      </c>
      <c r="E92" s="139">
        <v>20475</v>
      </c>
      <c r="F92" s="493">
        <v>41686</v>
      </c>
      <c r="G92" s="139">
        <v>20475</v>
      </c>
      <c r="H92" s="475">
        <f t="shared" si="1"/>
        <v>0</v>
      </c>
      <c r="I92" s="463"/>
      <c r="J92" s="463"/>
      <c r="K92" s="476" t="s">
        <v>577</v>
      </c>
      <c r="L92" s="2"/>
      <c r="M92" s="2"/>
      <c r="N92" s="2"/>
      <c r="O92" s="2"/>
    </row>
    <row r="93" spans="1:15" x14ac:dyDescent="0.25">
      <c r="A93" s="534"/>
      <c r="B93" s="491" t="s">
        <v>622</v>
      </c>
      <c r="C93" s="491" t="s">
        <v>462</v>
      </c>
      <c r="D93" s="477" t="s">
        <v>169</v>
      </c>
      <c r="E93" s="478">
        <v>1440</v>
      </c>
      <c r="F93" s="473">
        <v>41687</v>
      </c>
      <c r="G93" s="139">
        <v>1440</v>
      </c>
      <c r="H93" s="475">
        <f t="shared" si="1"/>
        <v>0</v>
      </c>
      <c r="I93" s="463"/>
      <c r="J93" s="463"/>
      <c r="K93" s="476" t="s">
        <v>577</v>
      </c>
      <c r="L93" s="2"/>
      <c r="M93" s="2"/>
      <c r="N93" s="2"/>
      <c r="O93" s="2"/>
    </row>
    <row r="94" spans="1:15" x14ac:dyDescent="0.25">
      <c r="A94" s="534"/>
      <c r="B94" s="489" t="s">
        <v>623</v>
      </c>
      <c r="C94" s="489" t="s">
        <v>462</v>
      </c>
      <c r="D94" s="473" t="s">
        <v>138</v>
      </c>
      <c r="E94" s="139">
        <v>1865</v>
      </c>
      <c r="F94" s="473">
        <v>41675</v>
      </c>
      <c r="G94" s="139">
        <v>1865</v>
      </c>
      <c r="H94" s="475">
        <f t="shared" si="1"/>
        <v>0</v>
      </c>
      <c r="I94" s="463"/>
      <c r="J94" s="463"/>
      <c r="K94" s="476" t="s">
        <v>583</v>
      </c>
      <c r="L94" s="2"/>
      <c r="M94" s="2"/>
      <c r="N94" s="2"/>
      <c r="O94" s="2"/>
    </row>
    <row r="95" spans="1:15" x14ac:dyDescent="0.25">
      <c r="A95" s="534"/>
      <c r="B95" s="491" t="s">
        <v>624</v>
      </c>
      <c r="C95" s="491" t="s">
        <v>462</v>
      </c>
      <c r="D95" s="473" t="s">
        <v>585</v>
      </c>
      <c r="E95" s="139">
        <v>840</v>
      </c>
      <c r="F95" s="473">
        <v>41685</v>
      </c>
      <c r="G95" s="139">
        <v>840</v>
      </c>
      <c r="H95" s="475">
        <f t="shared" si="1"/>
        <v>0</v>
      </c>
      <c r="I95" s="463"/>
      <c r="J95" s="463"/>
      <c r="K95" s="476" t="s">
        <v>84</v>
      </c>
      <c r="L95" s="2"/>
      <c r="M95" s="2"/>
      <c r="N95" s="2"/>
      <c r="O95" s="2"/>
    </row>
    <row r="96" spans="1:15" x14ac:dyDescent="0.25">
      <c r="A96" s="534"/>
      <c r="B96" s="489" t="s">
        <v>625</v>
      </c>
      <c r="C96" s="489" t="s">
        <v>462</v>
      </c>
      <c r="D96" s="477" t="s">
        <v>171</v>
      </c>
      <c r="E96" s="478">
        <v>1745.5</v>
      </c>
      <c r="F96" s="473">
        <v>41675</v>
      </c>
      <c r="G96" s="139">
        <v>1745.5</v>
      </c>
      <c r="H96" s="475">
        <f t="shared" si="1"/>
        <v>0</v>
      </c>
      <c r="I96" s="463"/>
      <c r="J96" s="463"/>
      <c r="K96" s="476" t="s">
        <v>583</v>
      </c>
      <c r="L96" s="2"/>
      <c r="M96" s="2"/>
      <c r="N96" s="2"/>
      <c r="O96" s="2"/>
    </row>
    <row r="97" spans="1:20" x14ac:dyDescent="0.25">
      <c r="A97" s="534"/>
      <c r="B97" s="491" t="s">
        <v>626</v>
      </c>
      <c r="C97" s="491" t="s">
        <v>462</v>
      </c>
      <c r="D97" s="473" t="s">
        <v>592</v>
      </c>
      <c r="E97" s="139">
        <v>646</v>
      </c>
      <c r="F97" s="480">
        <v>41676</v>
      </c>
      <c r="G97" s="139">
        <v>646</v>
      </c>
      <c r="H97" s="475">
        <f t="shared" si="1"/>
        <v>0</v>
      </c>
      <c r="I97" s="463"/>
      <c r="J97" s="463"/>
      <c r="K97" s="494" t="s">
        <v>577</v>
      </c>
      <c r="L97" s="494"/>
      <c r="M97" s="494"/>
      <c r="N97" s="494"/>
      <c r="O97" s="494"/>
      <c r="P97" s="494"/>
      <c r="Q97" s="494"/>
      <c r="R97" s="494"/>
      <c r="S97" s="494"/>
      <c r="T97" s="494"/>
    </row>
    <row r="98" spans="1:20" x14ac:dyDescent="0.25">
      <c r="A98" s="534"/>
      <c r="B98" s="489" t="s">
        <v>627</v>
      </c>
      <c r="C98" s="489" t="s">
        <v>462</v>
      </c>
      <c r="D98" s="473" t="s">
        <v>584</v>
      </c>
      <c r="E98" s="139">
        <v>1500</v>
      </c>
      <c r="F98" s="473">
        <v>41675</v>
      </c>
      <c r="G98" s="139">
        <v>1500</v>
      </c>
      <c r="H98" s="475">
        <f t="shared" si="1"/>
        <v>0</v>
      </c>
      <c r="I98" s="463"/>
      <c r="J98" s="463"/>
      <c r="K98" s="494" t="s">
        <v>577</v>
      </c>
      <c r="L98" s="433"/>
      <c r="M98" s="433"/>
      <c r="N98" s="433"/>
      <c r="O98" s="433"/>
      <c r="P98" s="433"/>
      <c r="Q98" s="433"/>
      <c r="R98" s="433"/>
      <c r="S98" s="433"/>
      <c r="T98" s="433"/>
    </row>
    <row r="99" spans="1:20" x14ac:dyDescent="0.25">
      <c r="A99" s="534"/>
      <c r="B99" s="491" t="s">
        <v>628</v>
      </c>
      <c r="C99" s="491" t="s">
        <v>462</v>
      </c>
      <c r="D99" s="473" t="s">
        <v>579</v>
      </c>
      <c r="E99" s="139">
        <v>6541.5</v>
      </c>
      <c r="F99" s="473">
        <v>41677</v>
      </c>
      <c r="G99" s="139">
        <v>6541.5</v>
      </c>
      <c r="H99" s="475">
        <f t="shared" si="1"/>
        <v>0</v>
      </c>
      <c r="I99" s="463"/>
      <c r="J99" s="463"/>
      <c r="K99" s="476" t="s">
        <v>577</v>
      </c>
    </row>
    <row r="100" spans="1:20" x14ac:dyDescent="0.25">
      <c r="A100" s="534"/>
      <c r="B100" s="489" t="s">
        <v>629</v>
      </c>
      <c r="C100" s="489" t="s">
        <v>462</v>
      </c>
      <c r="D100" s="477" t="s">
        <v>130</v>
      </c>
      <c r="E100" s="478">
        <v>206.5</v>
      </c>
      <c r="F100" s="473">
        <v>41685</v>
      </c>
      <c r="G100" s="139">
        <v>206.5</v>
      </c>
      <c r="H100" s="475">
        <f t="shared" si="1"/>
        <v>0</v>
      </c>
      <c r="I100" s="463"/>
      <c r="J100" s="463"/>
      <c r="K100" s="476" t="s">
        <v>146</v>
      </c>
    </row>
    <row r="101" spans="1:20" x14ac:dyDescent="0.25">
      <c r="A101" s="534"/>
      <c r="B101" s="491" t="s">
        <v>630</v>
      </c>
      <c r="C101" s="491" t="s">
        <v>462</v>
      </c>
      <c r="D101" s="473" t="s">
        <v>189</v>
      </c>
      <c r="E101" s="139">
        <v>4070</v>
      </c>
      <c r="F101" s="473">
        <v>41675</v>
      </c>
      <c r="G101" s="139">
        <v>4070</v>
      </c>
      <c r="H101" s="475">
        <f t="shared" si="1"/>
        <v>0</v>
      </c>
      <c r="I101" s="463"/>
      <c r="J101" s="463"/>
      <c r="K101" s="476" t="s">
        <v>580</v>
      </c>
    </row>
    <row r="102" spans="1:20" x14ac:dyDescent="0.25">
      <c r="A102" s="534"/>
      <c r="B102" s="489" t="s">
        <v>631</v>
      </c>
      <c r="C102" s="489" t="s">
        <v>462</v>
      </c>
      <c r="D102" s="477" t="s">
        <v>197</v>
      </c>
      <c r="E102" s="478">
        <v>4242</v>
      </c>
      <c r="F102" s="473">
        <v>41685</v>
      </c>
      <c r="G102" s="139">
        <v>4242</v>
      </c>
      <c r="H102" s="475">
        <f t="shared" si="1"/>
        <v>0</v>
      </c>
      <c r="I102" s="463"/>
      <c r="J102" s="463"/>
      <c r="K102" s="476" t="s">
        <v>84</v>
      </c>
      <c r="L102" s="225"/>
      <c r="M102" s="225"/>
    </row>
    <row r="103" spans="1:20" x14ac:dyDescent="0.25">
      <c r="A103" s="534"/>
      <c r="B103" s="491" t="s">
        <v>632</v>
      </c>
      <c r="C103" s="491" t="s">
        <v>462</v>
      </c>
      <c r="D103" s="477" t="s">
        <v>79</v>
      </c>
      <c r="E103" s="478">
        <v>749</v>
      </c>
      <c r="F103" s="473">
        <v>41685</v>
      </c>
      <c r="G103" s="139">
        <v>749</v>
      </c>
      <c r="H103" s="475">
        <f t="shared" si="1"/>
        <v>0</v>
      </c>
      <c r="I103" s="463"/>
      <c r="J103" s="463"/>
      <c r="K103" s="476" t="s">
        <v>84</v>
      </c>
      <c r="L103" s="225"/>
      <c r="M103" s="225"/>
    </row>
    <row r="104" spans="1:20" x14ac:dyDescent="0.25">
      <c r="A104" s="534"/>
      <c r="B104" s="489" t="s">
        <v>633</v>
      </c>
      <c r="C104" s="489" t="s">
        <v>462</v>
      </c>
      <c r="D104" s="473" t="s">
        <v>870</v>
      </c>
      <c r="E104" s="139">
        <v>2213</v>
      </c>
      <c r="F104" s="473">
        <v>41680</v>
      </c>
      <c r="G104" s="139">
        <v>2213</v>
      </c>
      <c r="H104" s="475">
        <f t="shared" si="1"/>
        <v>0</v>
      </c>
      <c r="I104" s="463"/>
      <c r="J104" s="463"/>
      <c r="K104" s="476" t="s">
        <v>577</v>
      </c>
    </row>
    <row r="105" spans="1:20" x14ac:dyDescent="0.25">
      <c r="A105" s="534"/>
      <c r="B105" s="491" t="s">
        <v>634</v>
      </c>
      <c r="C105" s="491" t="s">
        <v>462</v>
      </c>
      <c r="D105" s="473" t="s">
        <v>36</v>
      </c>
      <c r="E105" s="139">
        <v>1500</v>
      </c>
      <c r="F105" s="473">
        <v>41675</v>
      </c>
      <c r="G105" s="139">
        <v>1500</v>
      </c>
      <c r="H105" s="475">
        <f t="shared" si="1"/>
        <v>0</v>
      </c>
      <c r="I105" s="463"/>
      <c r="J105" s="463"/>
      <c r="K105" s="476" t="s">
        <v>577</v>
      </c>
    </row>
    <row r="106" spans="1:20" x14ac:dyDescent="0.25">
      <c r="A106" s="534"/>
      <c r="B106" s="489" t="s">
        <v>635</v>
      </c>
      <c r="C106" s="489" t="s">
        <v>462</v>
      </c>
      <c r="D106" s="473" t="s">
        <v>48</v>
      </c>
      <c r="E106" s="139">
        <v>3027.5</v>
      </c>
      <c r="F106" s="473">
        <v>41675</v>
      </c>
      <c r="G106" s="139">
        <v>3027.5</v>
      </c>
      <c r="H106" s="475">
        <f t="shared" si="1"/>
        <v>0</v>
      </c>
      <c r="I106" s="463"/>
      <c r="J106" s="463"/>
      <c r="K106" s="476" t="s">
        <v>577</v>
      </c>
    </row>
    <row r="107" spans="1:20" x14ac:dyDescent="0.25">
      <c r="A107" s="534"/>
      <c r="B107" s="491" t="s">
        <v>636</v>
      </c>
      <c r="C107" s="491" t="s">
        <v>462</v>
      </c>
      <c r="D107" s="473" t="s">
        <v>134</v>
      </c>
      <c r="E107" s="139">
        <v>290</v>
      </c>
      <c r="F107" s="473">
        <v>41675</v>
      </c>
      <c r="G107" s="139">
        <v>290</v>
      </c>
      <c r="H107" s="475">
        <f t="shared" si="1"/>
        <v>0</v>
      </c>
      <c r="I107" s="463"/>
      <c r="J107" s="463"/>
      <c r="K107" s="476" t="s">
        <v>577</v>
      </c>
    </row>
    <row r="108" spans="1:20" ht="23.25" x14ac:dyDescent="0.25">
      <c r="A108" s="534"/>
      <c r="B108" s="489" t="s">
        <v>637</v>
      </c>
      <c r="C108" s="489" t="s">
        <v>462</v>
      </c>
      <c r="D108" s="473" t="s">
        <v>118</v>
      </c>
      <c r="E108" s="139">
        <v>2972</v>
      </c>
      <c r="F108" s="552" t="s">
        <v>873</v>
      </c>
      <c r="G108" s="139">
        <v>2897.7</v>
      </c>
      <c r="H108" s="475">
        <f t="shared" si="1"/>
        <v>74.300000000000182</v>
      </c>
      <c r="I108" s="463"/>
      <c r="J108" s="463"/>
      <c r="K108" s="476" t="s">
        <v>195</v>
      </c>
    </row>
    <row r="109" spans="1:20" x14ac:dyDescent="0.25">
      <c r="A109" s="534"/>
      <c r="B109" s="491" t="s">
        <v>638</v>
      </c>
      <c r="C109" s="491" t="s">
        <v>462</v>
      </c>
      <c r="D109" s="473" t="s">
        <v>868</v>
      </c>
      <c r="E109" s="139">
        <v>5403.5</v>
      </c>
      <c r="F109" s="473">
        <v>41677</v>
      </c>
      <c r="G109" s="139">
        <v>5403.5</v>
      </c>
      <c r="H109" s="475">
        <f t="shared" si="1"/>
        <v>0</v>
      </c>
      <c r="I109" s="463"/>
      <c r="J109" s="463"/>
      <c r="K109" s="476" t="s">
        <v>588</v>
      </c>
    </row>
    <row r="110" spans="1:20" x14ac:dyDescent="0.25">
      <c r="A110" s="534"/>
      <c r="B110" s="489" t="s">
        <v>639</v>
      </c>
      <c r="C110" s="489" t="s">
        <v>462</v>
      </c>
      <c r="D110" s="473" t="s">
        <v>88</v>
      </c>
      <c r="E110" s="139">
        <v>343</v>
      </c>
      <c r="F110" s="493">
        <v>41676</v>
      </c>
      <c r="G110" s="139">
        <v>343</v>
      </c>
      <c r="H110" s="475">
        <f t="shared" si="1"/>
        <v>0</v>
      </c>
      <c r="I110" s="463"/>
      <c r="J110" s="463"/>
      <c r="K110" s="476" t="s">
        <v>577</v>
      </c>
      <c r="L110" s="225"/>
      <c r="M110" s="225"/>
      <c r="N110" s="225"/>
      <c r="O110" s="225"/>
    </row>
    <row r="111" spans="1:20" x14ac:dyDescent="0.25">
      <c r="A111" s="534"/>
      <c r="B111" s="491" t="s">
        <v>640</v>
      </c>
      <c r="C111" s="491" t="s">
        <v>462</v>
      </c>
      <c r="D111" s="473" t="s">
        <v>68</v>
      </c>
      <c r="E111" s="139">
        <v>1950</v>
      </c>
      <c r="F111" s="473">
        <v>41676</v>
      </c>
      <c r="G111" s="139">
        <v>1950</v>
      </c>
      <c r="H111" s="475">
        <f t="shared" si="1"/>
        <v>0</v>
      </c>
      <c r="I111" s="463"/>
      <c r="J111" s="463"/>
      <c r="K111" s="476" t="s">
        <v>577</v>
      </c>
    </row>
    <row r="112" spans="1:20" x14ac:dyDescent="0.25">
      <c r="A112" s="534"/>
      <c r="B112" s="489" t="s">
        <v>641</v>
      </c>
      <c r="C112" s="489" t="s">
        <v>462</v>
      </c>
      <c r="D112" s="473" t="s">
        <v>576</v>
      </c>
      <c r="E112" s="139">
        <v>589</v>
      </c>
      <c r="F112" s="473">
        <v>41675</v>
      </c>
      <c r="G112" s="139">
        <v>589</v>
      </c>
      <c r="H112" s="475">
        <f t="shared" si="1"/>
        <v>0</v>
      </c>
      <c r="I112" s="463"/>
      <c r="J112" s="463"/>
      <c r="K112" s="476" t="s">
        <v>583</v>
      </c>
    </row>
    <row r="113" spans="1:15" x14ac:dyDescent="0.25">
      <c r="A113" s="534"/>
      <c r="B113" s="491" t="s">
        <v>642</v>
      </c>
      <c r="C113" s="491" t="s">
        <v>462</v>
      </c>
      <c r="D113" s="473" t="s">
        <v>576</v>
      </c>
      <c r="E113" s="139">
        <v>603</v>
      </c>
      <c r="F113" s="473">
        <v>41675</v>
      </c>
      <c r="G113" s="139">
        <v>603</v>
      </c>
      <c r="H113" s="475">
        <f t="shared" si="1"/>
        <v>0</v>
      </c>
      <c r="I113" s="463"/>
      <c r="J113" s="463"/>
      <c r="K113" s="476" t="s">
        <v>583</v>
      </c>
      <c r="L113" s="2"/>
      <c r="M113" s="2"/>
      <c r="N113" s="2"/>
      <c r="O113" s="2"/>
    </row>
    <row r="114" spans="1:15" x14ac:dyDescent="0.25">
      <c r="A114" s="534"/>
      <c r="B114" s="489" t="s">
        <v>643</v>
      </c>
      <c r="C114" s="489" t="s">
        <v>462</v>
      </c>
      <c r="D114" s="473" t="s">
        <v>128</v>
      </c>
      <c r="E114" s="139">
        <v>30495</v>
      </c>
      <c r="F114" s="473">
        <v>41682</v>
      </c>
      <c r="G114" s="139">
        <v>30495</v>
      </c>
      <c r="H114" s="475">
        <f t="shared" si="1"/>
        <v>0</v>
      </c>
      <c r="I114" s="463"/>
      <c r="J114" s="463"/>
      <c r="K114" s="476" t="s">
        <v>583</v>
      </c>
      <c r="L114" s="2"/>
      <c r="M114" s="2"/>
      <c r="N114" s="2"/>
      <c r="O114" s="2"/>
    </row>
    <row r="115" spans="1:15" x14ac:dyDescent="0.25">
      <c r="A115" s="534">
        <v>41676</v>
      </c>
      <c r="B115" s="491" t="s">
        <v>644</v>
      </c>
      <c r="C115" s="491" t="s">
        <v>462</v>
      </c>
      <c r="D115" s="473" t="s">
        <v>29</v>
      </c>
      <c r="E115" s="139">
        <v>7810.5</v>
      </c>
      <c r="F115" s="473">
        <v>41676</v>
      </c>
      <c r="G115" s="139">
        <v>7810.5</v>
      </c>
      <c r="H115" s="475">
        <f t="shared" si="1"/>
        <v>0</v>
      </c>
      <c r="I115" s="463"/>
      <c r="J115" s="463"/>
      <c r="K115" s="476" t="s">
        <v>577</v>
      </c>
      <c r="L115" s="2"/>
      <c r="M115" s="2"/>
      <c r="N115" s="2"/>
      <c r="O115" s="2"/>
    </row>
    <row r="116" spans="1:15" x14ac:dyDescent="0.25">
      <c r="A116" s="534"/>
      <c r="B116" s="489" t="s">
        <v>645</v>
      </c>
      <c r="C116" s="489" t="s">
        <v>462</v>
      </c>
      <c r="D116" s="473" t="s">
        <v>582</v>
      </c>
      <c r="E116" s="139">
        <v>657</v>
      </c>
      <c r="F116" s="473">
        <v>41676</v>
      </c>
      <c r="G116" s="139">
        <v>657</v>
      </c>
      <c r="H116" s="475">
        <f t="shared" si="1"/>
        <v>0</v>
      </c>
      <c r="I116" s="463"/>
      <c r="J116" s="463"/>
      <c r="K116" s="476" t="s">
        <v>577</v>
      </c>
      <c r="L116" s="2"/>
      <c r="M116" s="2"/>
      <c r="N116" s="2"/>
      <c r="O116" s="2"/>
    </row>
    <row r="117" spans="1:15" x14ac:dyDescent="0.25">
      <c r="A117" s="534"/>
      <c r="B117" s="491" t="s">
        <v>381</v>
      </c>
      <c r="C117" s="491" t="s">
        <v>462</v>
      </c>
      <c r="D117" s="473" t="s">
        <v>591</v>
      </c>
      <c r="E117" s="139">
        <v>8143</v>
      </c>
      <c r="F117" s="473">
        <v>41683</v>
      </c>
      <c r="G117" s="139">
        <v>8143</v>
      </c>
      <c r="H117" s="475">
        <f t="shared" si="1"/>
        <v>0</v>
      </c>
      <c r="I117" s="463"/>
      <c r="J117" s="463"/>
      <c r="K117" s="551" t="s">
        <v>577</v>
      </c>
      <c r="L117" s="550"/>
      <c r="M117" s="550"/>
      <c r="N117" s="2"/>
      <c r="O117" s="2"/>
    </row>
    <row r="118" spans="1:15" x14ac:dyDescent="0.25">
      <c r="A118" s="534"/>
      <c r="B118" s="489" t="s">
        <v>646</v>
      </c>
      <c r="C118" s="489" t="s">
        <v>462</v>
      </c>
      <c r="D118" s="473" t="s">
        <v>81</v>
      </c>
      <c r="E118" s="139">
        <v>7211</v>
      </c>
      <c r="F118" s="473">
        <v>41676</v>
      </c>
      <c r="G118" s="139">
        <v>7211</v>
      </c>
      <c r="H118" s="475">
        <f t="shared" si="1"/>
        <v>0</v>
      </c>
      <c r="I118" s="463"/>
      <c r="J118" s="463"/>
      <c r="K118" s="476" t="s">
        <v>577</v>
      </c>
      <c r="L118" s="2"/>
      <c r="M118" s="2"/>
      <c r="N118" s="2"/>
      <c r="O118" s="2"/>
    </row>
    <row r="119" spans="1:15" x14ac:dyDescent="0.25">
      <c r="A119" s="534"/>
      <c r="B119" s="491" t="s">
        <v>647</v>
      </c>
      <c r="C119" s="491" t="s">
        <v>462</v>
      </c>
      <c r="D119" s="473" t="s">
        <v>16</v>
      </c>
      <c r="E119" s="139">
        <v>14775</v>
      </c>
      <c r="F119" s="553" t="s">
        <v>881</v>
      </c>
      <c r="G119" s="139">
        <v>14736</v>
      </c>
      <c r="H119" s="475">
        <f t="shared" si="1"/>
        <v>39</v>
      </c>
      <c r="I119" s="463"/>
      <c r="J119" s="463"/>
      <c r="K119" s="476" t="s">
        <v>577</v>
      </c>
      <c r="L119" s="2"/>
      <c r="M119" s="2"/>
      <c r="N119" s="2"/>
      <c r="O119" s="2"/>
    </row>
    <row r="120" spans="1:15" x14ac:dyDescent="0.25">
      <c r="A120" s="534"/>
      <c r="B120" s="489"/>
      <c r="C120" s="489"/>
      <c r="D120" s="473" t="s">
        <v>444</v>
      </c>
      <c r="F120" s="473"/>
      <c r="H120" s="475">
        <f t="shared" si="1"/>
        <v>0</v>
      </c>
      <c r="I120" s="463"/>
      <c r="J120" s="463"/>
      <c r="L120" s="2"/>
      <c r="M120" s="2"/>
      <c r="N120" s="2"/>
      <c r="O120" s="2"/>
    </row>
    <row r="121" spans="1:15" x14ac:dyDescent="0.25">
      <c r="B121" s="482"/>
      <c r="C121" s="482"/>
      <c r="D121" s="473" t="s">
        <v>442</v>
      </c>
      <c r="E121" s="479"/>
      <c r="F121" s="473"/>
      <c r="H121" s="139">
        <f t="shared" si="1"/>
        <v>0</v>
      </c>
      <c r="I121" s="463"/>
      <c r="J121" s="463"/>
      <c r="L121" s="2"/>
      <c r="M121" s="2"/>
      <c r="N121" s="2"/>
      <c r="O121" s="2"/>
    </row>
    <row r="122" spans="1:15" x14ac:dyDescent="0.25">
      <c r="D122" s="473" t="s">
        <v>444</v>
      </c>
      <c r="F122" s="473"/>
      <c r="H122" s="139"/>
      <c r="I122" s="463"/>
      <c r="J122" s="463"/>
      <c r="L122" s="2"/>
      <c r="M122" s="2"/>
      <c r="N122" s="2"/>
      <c r="O122" s="2"/>
    </row>
    <row r="123" spans="1:15" ht="18.75" x14ac:dyDescent="0.3">
      <c r="A123" s="591" t="str">
        <f>B62</f>
        <v>REMISIONES DE    FEBRERO        2 0 1 4</v>
      </c>
      <c r="B123" s="591"/>
      <c r="C123" s="591"/>
      <c r="D123" s="591"/>
      <c r="E123" s="591"/>
      <c r="F123" s="591"/>
      <c r="I123" s="463"/>
      <c r="J123" s="463"/>
      <c r="L123" s="2"/>
      <c r="M123" s="2"/>
      <c r="N123" s="2"/>
      <c r="O123" s="2"/>
    </row>
    <row r="124" spans="1:15" ht="35.25" thickBot="1" x14ac:dyDescent="0.35">
      <c r="A124" s="535" t="s">
        <v>236</v>
      </c>
      <c r="B124" s="483" t="s">
        <v>438</v>
      </c>
      <c r="C124" s="483"/>
      <c r="D124" s="484" t="s">
        <v>445</v>
      </c>
      <c r="E124" s="485" t="s">
        <v>238</v>
      </c>
      <c r="F124" s="486" t="s">
        <v>440</v>
      </c>
      <c r="G124" s="487" t="s">
        <v>441</v>
      </c>
      <c r="H124" s="488" t="s">
        <v>240</v>
      </c>
      <c r="I124" s="463"/>
      <c r="J124" s="463"/>
      <c r="L124" s="2"/>
      <c r="M124" s="2"/>
      <c r="N124" s="2"/>
      <c r="O124" s="2"/>
    </row>
    <row r="125" spans="1:15" ht="16.5" thickTop="1" x14ac:dyDescent="0.25">
      <c r="A125" s="533">
        <v>41676</v>
      </c>
      <c r="B125" s="489" t="s">
        <v>648</v>
      </c>
      <c r="C125" s="489" t="s">
        <v>462</v>
      </c>
      <c r="D125" s="473" t="s">
        <v>576</v>
      </c>
      <c r="E125" s="139">
        <v>4515</v>
      </c>
      <c r="F125" s="493">
        <v>41678</v>
      </c>
      <c r="G125" s="139">
        <v>4515</v>
      </c>
      <c r="H125" s="474">
        <f>E125-G125</f>
        <v>0</v>
      </c>
      <c r="I125" s="463"/>
      <c r="J125" s="463"/>
      <c r="K125" s="476" t="s">
        <v>577</v>
      </c>
      <c r="L125" s="2"/>
      <c r="M125" s="2"/>
      <c r="N125" s="2"/>
      <c r="O125" s="2"/>
    </row>
    <row r="126" spans="1:15" x14ac:dyDescent="0.25">
      <c r="A126" s="534"/>
      <c r="B126" s="491" t="s">
        <v>649</v>
      </c>
      <c r="C126" s="491" t="s">
        <v>462</v>
      </c>
      <c r="D126" s="473" t="s">
        <v>8</v>
      </c>
      <c r="E126" s="139">
        <v>1705</v>
      </c>
      <c r="F126" s="473">
        <v>41677</v>
      </c>
      <c r="G126" s="139">
        <v>1705</v>
      </c>
      <c r="H126" s="475">
        <f>E126-G126</f>
        <v>0</v>
      </c>
      <c r="I126" s="463"/>
      <c r="J126" s="463"/>
      <c r="K126" s="476" t="s">
        <v>583</v>
      </c>
      <c r="L126" s="2"/>
      <c r="M126" s="2"/>
      <c r="N126" s="2"/>
      <c r="O126" s="2"/>
    </row>
    <row r="127" spans="1:15" x14ac:dyDescent="0.25">
      <c r="A127" s="534"/>
      <c r="B127" s="489" t="s">
        <v>650</v>
      </c>
      <c r="C127" s="489" t="s">
        <v>462</v>
      </c>
      <c r="D127" s="477" t="s">
        <v>871</v>
      </c>
      <c r="E127" s="478">
        <v>473.5</v>
      </c>
      <c r="F127" s="495">
        <v>41677</v>
      </c>
      <c r="G127" s="139">
        <v>473.5</v>
      </c>
      <c r="H127" s="475">
        <f t="shared" ref="H127:H394" si="2">E127-G127</f>
        <v>0</v>
      </c>
      <c r="I127" s="463"/>
      <c r="J127" s="463"/>
      <c r="K127" s="476" t="s">
        <v>872</v>
      </c>
      <c r="L127" s="2"/>
      <c r="M127" s="2"/>
      <c r="N127" s="2"/>
      <c r="O127" s="2"/>
    </row>
    <row r="128" spans="1:15" x14ac:dyDescent="0.25">
      <c r="A128" s="534"/>
      <c r="B128" s="491" t="s">
        <v>651</v>
      </c>
      <c r="C128" s="491" t="s">
        <v>462</v>
      </c>
      <c r="D128" s="473" t="s">
        <v>171</v>
      </c>
      <c r="E128" s="139">
        <v>1086</v>
      </c>
      <c r="F128" s="495">
        <v>41676</v>
      </c>
      <c r="G128" s="139">
        <v>1086</v>
      </c>
      <c r="H128" s="475">
        <f t="shared" si="2"/>
        <v>0</v>
      </c>
      <c r="I128" s="463"/>
      <c r="J128" s="463"/>
      <c r="K128" s="476" t="s">
        <v>583</v>
      </c>
      <c r="L128" s="2"/>
      <c r="M128" s="2"/>
      <c r="N128" s="2"/>
      <c r="O128" s="2"/>
    </row>
    <row r="129" spans="1:15" x14ac:dyDescent="0.25">
      <c r="A129" s="534"/>
      <c r="B129" s="489" t="s">
        <v>652</v>
      </c>
      <c r="C129" s="489" t="s">
        <v>462</v>
      </c>
      <c r="D129" s="473" t="s">
        <v>169</v>
      </c>
      <c r="E129" s="139">
        <v>1440</v>
      </c>
      <c r="F129" s="495">
        <v>41687</v>
      </c>
      <c r="G129" s="139">
        <v>1440</v>
      </c>
      <c r="H129" s="475">
        <f t="shared" si="2"/>
        <v>0</v>
      </c>
      <c r="I129" s="463"/>
      <c r="J129" s="463"/>
      <c r="K129" s="476" t="s">
        <v>577</v>
      </c>
      <c r="L129" s="2"/>
      <c r="M129" s="2"/>
      <c r="N129" s="2"/>
      <c r="O129" s="2"/>
    </row>
    <row r="130" spans="1:15" x14ac:dyDescent="0.25">
      <c r="A130" s="534"/>
      <c r="B130" s="491" t="s">
        <v>653</v>
      </c>
      <c r="C130" s="491" t="s">
        <v>462</v>
      </c>
      <c r="D130" s="473" t="s">
        <v>585</v>
      </c>
      <c r="E130" s="139">
        <v>840</v>
      </c>
      <c r="F130" s="495">
        <v>41698</v>
      </c>
      <c r="G130" s="139">
        <v>840</v>
      </c>
      <c r="H130" s="475">
        <f t="shared" si="2"/>
        <v>0</v>
      </c>
      <c r="I130" s="463"/>
      <c r="J130" s="463"/>
      <c r="K130" s="476" t="s">
        <v>84</v>
      </c>
      <c r="L130" s="2"/>
      <c r="M130" s="2"/>
      <c r="N130" s="2"/>
      <c r="O130" s="2"/>
    </row>
    <row r="131" spans="1:15" x14ac:dyDescent="0.25">
      <c r="A131" s="534"/>
      <c r="B131" s="489" t="s">
        <v>654</v>
      </c>
      <c r="C131" s="489" t="s">
        <v>462</v>
      </c>
      <c r="D131" s="473" t="s">
        <v>582</v>
      </c>
      <c r="E131" s="139">
        <v>357.5</v>
      </c>
      <c r="F131" s="495">
        <v>41676</v>
      </c>
      <c r="G131" s="139">
        <v>357.5</v>
      </c>
      <c r="H131" s="475">
        <f t="shared" si="2"/>
        <v>0</v>
      </c>
      <c r="I131" s="463"/>
      <c r="J131" s="463"/>
      <c r="K131" s="476" t="s">
        <v>577</v>
      </c>
      <c r="L131" s="2"/>
      <c r="M131" s="2"/>
      <c r="N131" s="2"/>
      <c r="O131" s="2"/>
    </row>
    <row r="132" spans="1:15" x14ac:dyDescent="0.25">
      <c r="A132" s="534"/>
      <c r="B132" s="491" t="s">
        <v>655</v>
      </c>
      <c r="C132" s="491" t="s">
        <v>462</v>
      </c>
      <c r="D132" s="473" t="s">
        <v>189</v>
      </c>
      <c r="E132" s="139">
        <v>5168</v>
      </c>
      <c r="F132" s="495">
        <v>41676</v>
      </c>
      <c r="G132" s="139">
        <v>5168</v>
      </c>
      <c r="H132" s="475">
        <f t="shared" si="2"/>
        <v>0</v>
      </c>
      <c r="I132" s="463"/>
      <c r="J132" s="463"/>
      <c r="K132" s="476" t="s">
        <v>580</v>
      </c>
      <c r="L132" s="2"/>
      <c r="M132" s="2"/>
      <c r="N132" s="2"/>
      <c r="O132" s="2"/>
    </row>
    <row r="133" spans="1:15" x14ac:dyDescent="0.25">
      <c r="A133" s="534"/>
      <c r="B133" s="489" t="s">
        <v>656</v>
      </c>
      <c r="C133" s="489" t="s">
        <v>462</v>
      </c>
      <c r="D133" s="473" t="s">
        <v>581</v>
      </c>
      <c r="E133" s="139">
        <v>491.5</v>
      </c>
      <c r="F133" s="495">
        <v>41676</v>
      </c>
      <c r="G133" s="139">
        <v>491.5</v>
      </c>
      <c r="H133" s="475">
        <f t="shared" si="2"/>
        <v>0</v>
      </c>
      <c r="I133" s="463"/>
      <c r="J133" s="463"/>
      <c r="K133" s="476" t="s">
        <v>577</v>
      </c>
      <c r="L133" s="2"/>
      <c r="M133" s="2"/>
      <c r="N133" s="2"/>
      <c r="O133" s="2"/>
    </row>
    <row r="134" spans="1:15" x14ac:dyDescent="0.25">
      <c r="A134" s="534"/>
      <c r="B134" s="491" t="s">
        <v>657</v>
      </c>
      <c r="C134" s="491" t="s">
        <v>462</v>
      </c>
      <c r="D134" s="473" t="s">
        <v>868</v>
      </c>
      <c r="E134" s="139">
        <v>16496.5</v>
      </c>
      <c r="F134" s="495">
        <v>41677</v>
      </c>
      <c r="G134" s="139">
        <v>16496.5</v>
      </c>
      <c r="H134" s="475">
        <f t="shared" si="2"/>
        <v>0</v>
      </c>
      <c r="I134" s="463"/>
      <c r="J134" s="463"/>
      <c r="K134" s="476" t="s">
        <v>583</v>
      </c>
      <c r="L134" s="2"/>
      <c r="M134" s="2"/>
      <c r="N134" s="2"/>
      <c r="O134" s="2"/>
    </row>
    <row r="135" spans="1:15" x14ac:dyDescent="0.25">
      <c r="A135" s="534"/>
      <c r="B135" s="489" t="s">
        <v>658</v>
      </c>
      <c r="C135" s="489" t="s">
        <v>462</v>
      </c>
      <c r="D135" s="473" t="s">
        <v>48</v>
      </c>
      <c r="E135" s="139">
        <v>889</v>
      </c>
      <c r="F135" s="495">
        <v>41676</v>
      </c>
      <c r="G135" s="139">
        <v>889</v>
      </c>
      <c r="H135" s="475">
        <f t="shared" si="2"/>
        <v>0</v>
      </c>
      <c r="I135" s="463"/>
      <c r="J135" s="463"/>
      <c r="K135" s="476" t="s">
        <v>577</v>
      </c>
      <c r="L135" s="2"/>
      <c r="M135" s="2"/>
      <c r="N135" s="2"/>
      <c r="O135" s="2"/>
    </row>
    <row r="136" spans="1:15" x14ac:dyDescent="0.25">
      <c r="A136" s="534"/>
      <c r="B136" s="491" t="s">
        <v>659</v>
      </c>
      <c r="C136" s="491" t="s">
        <v>462</v>
      </c>
      <c r="D136" s="473" t="s">
        <v>134</v>
      </c>
      <c r="E136" s="139">
        <v>605.5</v>
      </c>
      <c r="F136" s="495">
        <v>41676</v>
      </c>
      <c r="G136" s="139">
        <v>605.5</v>
      </c>
      <c r="H136" s="475">
        <f t="shared" si="2"/>
        <v>0</v>
      </c>
      <c r="I136" s="463"/>
      <c r="J136" s="463"/>
      <c r="K136" s="476" t="s">
        <v>577</v>
      </c>
      <c r="L136" s="2"/>
      <c r="M136" s="2"/>
      <c r="N136" s="2"/>
      <c r="O136" s="2"/>
    </row>
    <row r="137" spans="1:15" x14ac:dyDescent="0.25">
      <c r="A137" s="534"/>
      <c r="B137" s="489" t="s">
        <v>660</v>
      </c>
      <c r="C137" s="489" t="s">
        <v>462</v>
      </c>
      <c r="D137" s="473" t="s">
        <v>81</v>
      </c>
      <c r="E137" s="139">
        <v>3062.5</v>
      </c>
      <c r="F137" s="495">
        <v>41680</v>
      </c>
      <c r="G137" s="139">
        <v>3062.5</v>
      </c>
      <c r="H137" s="475">
        <f t="shared" si="2"/>
        <v>0</v>
      </c>
      <c r="I137" s="463"/>
      <c r="J137" s="463"/>
      <c r="K137" s="476" t="s">
        <v>583</v>
      </c>
      <c r="L137" s="2"/>
      <c r="M137" s="2"/>
      <c r="N137" s="2"/>
      <c r="O137" s="2"/>
    </row>
    <row r="138" spans="1:15" x14ac:dyDescent="0.25">
      <c r="A138" s="534"/>
      <c r="B138" s="491" t="s">
        <v>661</v>
      </c>
      <c r="C138" s="491" t="s">
        <v>462</v>
      </c>
      <c r="D138" s="473" t="s">
        <v>168</v>
      </c>
      <c r="E138" s="139">
        <v>32886</v>
      </c>
      <c r="F138" s="495">
        <v>41682</v>
      </c>
      <c r="G138" s="139">
        <v>32886</v>
      </c>
      <c r="H138" s="475">
        <f t="shared" si="2"/>
        <v>0</v>
      </c>
      <c r="I138" s="463"/>
      <c r="J138" s="463"/>
      <c r="K138" s="476" t="s">
        <v>583</v>
      </c>
      <c r="L138" s="2"/>
      <c r="M138" s="2"/>
      <c r="N138" s="2"/>
      <c r="O138" s="2"/>
    </row>
    <row r="139" spans="1:15" x14ac:dyDescent="0.25">
      <c r="A139" s="534"/>
      <c r="B139" s="489" t="s">
        <v>662</v>
      </c>
      <c r="C139" s="489" t="s">
        <v>462</v>
      </c>
      <c r="D139" s="477" t="s">
        <v>157</v>
      </c>
      <c r="E139" s="478">
        <v>2244</v>
      </c>
      <c r="F139" s="495">
        <v>41676</v>
      </c>
      <c r="G139" s="139">
        <v>2244</v>
      </c>
      <c r="H139" s="475">
        <f t="shared" si="2"/>
        <v>0</v>
      </c>
      <c r="I139" s="463"/>
      <c r="J139" s="463"/>
      <c r="K139" s="476" t="s">
        <v>583</v>
      </c>
      <c r="L139" s="2"/>
      <c r="M139" s="2"/>
      <c r="N139" s="2"/>
      <c r="O139" s="2"/>
    </row>
    <row r="140" spans="1:15" x14ac:dyDescent="0.25">
      <c r="A140" s="534"/>
      <c r="B140" s="491" t="s">
        <v>663</v>
      </c>
      <c r="C140" s="491" t="s">
        <v>462</v>
      </c>
      <c r="D140" s="473" t="s">
        <v>29</v>
      </c>
      <c r="E140" s="139">
        <v>8632</v>
      </c>
      <c r="F140" s="495">
        <v>41677</v>
      </c>
      <c r="G140" s="139">
        <v>8632</v>
      </c>
      <c r="H140" s="475">
        <f t="shared" si="2"/>
        <v>0</v>
      </c>
      <c r="I140" s="463"/>
      <c r="J140" s="463"/>
      <c r="K140" s="476" t="s">
        <v>577</v>
      </c>
      <c r="L140" s="2"/>
      <c r="M140" s="2"/>
      <c r="N140" s="2"/>
      <c r="O140" s="2"/>
    </row>
    <row r="141" spans="1:15" x14ac:dyDescent="0.25">
      <c r="A141" s="534"/>
      <c r="B141" s="489" t="s">
        <v>664</v>
      </c>
      <c r="C141" s="489" t="s">
        <v>462</v>
      </c>
      <c r="D141" s="477" t="s">
        <v>186</v>
      </c>
      <c r="E141" s="478">
        <v>3619.5</v>
      </c>
      <c r="F141" s="495">
        <v>41676</v>
      </c>
      <c r="G141" s="478">
        <v>3619.5</v>
      </c>
      <c r="H141" s="475">
        <f t="shared" si="2"/>
        <v>0</v>
      </c>
      <c r="I141" s="463"/>
      <c r="J141" s="463"/>
      <c r="K141" s="476" t="s">
        <v>583</v>
      </c>
      <c r="L141" s="2"/>
      <c r="M141" s="2"/>
      <c r="N141" s="2"/>
      <c r="O141" s="2"/>
    </row>
    <row r="142" spans="1:15" x14ac:dyDescent="0.25">
      <c r="A142" s="534"/>
      <c r="B142" s="491" t="s">
        <v>665</v>
      </c>
      <c r="C142" s="491" t="s">
        <v>462</v>
      </c>
      <c r="D142" s="477" t="s">
        <v>68</v>
      </c>
      <c r="E142" s="478">
        <v>1560</v>
      </c>
      <c r="F142" s="495">
        <v>41677</v>
      </c>
      <c r="G142" s="478">
        <v>1560</v>
      </c>
      <c r="H142" s="475">
        <f t="shared" si="2"/>
        <v>0</v>
      </c>
      <c r="I142" s="463"/>
      <c r="J142" s="463"/>
      <c r="K142" s="476" t="s">
        <v>577</v>
      </c>
      <c r="L142" s="2"/>
      <c r="M142" s="2"/>
      <c r="N142" s="2"/>
      <c r="O142" s="2"/>
    </row>
    <row r="143" spans="1:15" x14ac:dyDescent="0.25">
      <c r="A143" s="534"/>
      <c r="B143" s="489" t="s">
        <v>666</v>
      </c>
      <c r="C143" s="489" t="s">
        <v>462</v>
      </c>
      <c r="D143" s="547" t="s">
        <v>186</v>
      </c>
      <c r="E143" s="141">
        <v>962</v>
      </c>
      <c r="F143" s="495">
        <v>41676</v>
      </c>
      <c r="G143" s="139">
        <v>962</v>
      </c>
      <c r="H143" s="475">
        <f t="shared" si="2"/>
        <v>0</v>
      </c>
      <c r="I143" s="463"/>
      <c r="J143" s="463"/>
      <c r="K143" s="476" t="s">
        <v>583</v>
      </c>
      <c r="L143" s="2"/>
      <c r="M143" s="2"/>
      <c r="N143" s="2"/>
      <c r="O143" s="2"/>
    </row>
    <row r="144" spans="1:15" x14ac:dyDescent="0.25">
      <c r="A144" s="534"/>
      <c r="B144" s="491" t="s">
        <v>667</v>
      </c>
      <c r="C144" s="491" t="s">
        <v>462</v>
      </c>
      <c r="D144" s="547" t="s">
        <v>592</v>
      </c>
      <c r="E144" s="141">
        <v>640.5</v>
      </c>
      <c r="F144" s="495">
        <v>41678</v>
      </c>
      <c r="G144" s="139">
        <v>640.5</v>
      </c>
      <c r="H144" s="475">
        <f t="shared" si="2"/>
        <v>0</v>
      </c>
      <c r="I144" s="463"/>
      <c r="J144" s="463"/>
      <c r="K144" s="476" t="s">
        <v>577</v>
      </c>
      <c r="L144" s="2"/>
      <c r="M144" s="2"/>
      <c r="N144" s="2"/>
      <c r="O144" s="2"/>
    </row>
    <row r="145" spans="1:15" x14ac:dyDescent="0.25">
      <c r="A145" s="534">
        <v>41677</v>
      </c>
      <c r="B145" s="489" t="s">
        <v>668</v>
      </c>
      <c r="C145" s="489" t="s">
        <v>462</v>
      </c>
      <c r="D145" s="473" t="s">
        <v>149</v>
      </c>
      <c r="E145" s="139">
        <v>14607</v>
      </c>
      <c r="F145" s="495">
        <v>41677</v>
      </c>
      <c r="G145" s="139">
        <v>14607</v>
      </c>
      <c r="H145" s="475">
        <f t="shared" si="2"/>
        <v>0</v>
      </c>
      <c r="I145" s="463"/>
      <c r="J145" s="463"/>
      <c r="K145" s="476" t="s">
        <v>583</v>
      </c>
      <c r="L145" s="2"/>
      <c r="M145" s="2"/>
      <c r="N145" s="2"/>
      <c r="O145" s="2"/>
    </row>
    <row r="146" spans="1:15" x14ac:dyDescent="0.25">
      <c r="A146" s="534"/>
      <c r="B146" s="491" t="s">
        <v>363</v>
      </c>
      <c r="C146" s="491" t="s">
        <v>462</v>
      </c>
      <c r="D146" s="473" t="s">
        <v>168</v>
      </c>
      <c r="E146" s="139">
        <v>48576.6</v>
      </c>
      <c r="F146" s="495">
        <v>41682</v>
      </c>
      <c r="G146" s="139">
        <v>48576.6</v>
      </c>
      <c r="H146" s="475">
        <f t="shared" si="2"/>
        <v>0</v>
      </c>
      <c r="I146" s="463"/>
      <c r="J146" s="463"/>
      <c r="K146" s="476" t="s">
        <v>583</v>
      </c>
      <c r="L146" s="2"/>
      <c r="M146" s="2"/>
      <c r="N146" s="2"/>
      <c r="O146" s="2"/>
    </row>
    <row r="147" spans="1:15" x14ac:dyDescent="0.25">
      <c r="A147" s="534"/>
      <c r="B147" s="489" t="s">
        <v>669</v>
      </c>
      <c r="C147" s="489" t="s">
        <v>462</v>
      </c>
      <c r="D147" s="473" t="s">
        <v>576</v>
      </c>
      <c r="E147" s="139">
        <v>2508</v>
      </c>
      <c r="F147" s="495">
        <v>41678</v>
      </c>
      <c r="G147" s="139">
        <v>2508</v>
      </c>
      <c r="H147" s="475">
        <f t="shared" si="2"/>
        <v>0</v>
      </c>
      <c r="I147" s="463"/>
      <c r="J147" s="463"/>
      <c r="K147" s="476" t="s">
        <v>577</v>
      </c>
      <c r="L147" s="2"/>
      <c r="M147" s="2"/>
      <c r="N147" s="2"/>
      <c r="O147" s="2"/>
    </row>
    <row r="148" spans="1:15" x14ac:dyDescent="0.25">
      <c r="A148" s="534"/>
      <c r="B148" s="491" t="s">
        <v>670</v>
      </c>
      <c r="C148" s="491" t="s">
        <v>462</v>
      </c>
      <c r="D148" s="473" t="s">
        <v>205</v>
      </c>
      <c r="E148" s="139">
        <v>1539.5</v>
      </c>
      <c r="F148" s="495">
        <v>41677</v>
      </c>
      <c r="G148" s="139">
        <v>1539.5</v>
      </c>
      <c r="H148" s="475">
        <f t="shared" si="2"/>
        <v>0</v>
      </c>
      <c r="I148" s="463"/>
      <c r="J148" s="463"/>
      <c r="K148" s="476" t="s">
        <v>577</v>
      </c>
      <c r="L148" s="2"/>
      <c r="M148" s="2"/>
      <c r="N148" s="2"/>
      <c r="O148" s="2"/>
    </row>
    <row r="149" spans="1:15" x14ac:dyDescent="0.25">
      <c r="A149" s="534"/>
      <c r="B149" s="489" t="s">
        <v>671</v>
      </c>
      <c r="C149" s="489" t="s">
        <v>462</v>
      </c>
      <c r="D149" s="473" t="s">
        <v>175</v>
      </c>
      <c r="E149" s="139">
        <v>6060</v>
      </c>
      <c r="F149" s="495">
        <v>41677</v>
      </c>
      <c r="G149" s="139">
        <v>6060</v>
      </c>
      <c r="H149" s="475">
        <f t="shared" si="2"/>
        <v>0</v>
      </c>
      <c r="I149" s="463"/>
      <c r="J149" s="463"/>
      <c r="K149" s="476" t="s">
        <v>577</v>
      </c>
      <c r="L149" s="2"/>
      <c r="M149" s="2"/>
      <c r="N149" s="2"/>
      <c r="O149" s="2"/>
    </row>
    <row r="150" spans="1:15" x14ac:dyDescent="0.25">
      <c r="A150" s="534"/>
      <c r="B150" s="491" t="s">
        <v>672</v>
      </c>
      <c r="C150" s="491" t="s">
        <v>462</v>
      </c>
      <c r="D150" s="473" t="s">
        <v>579</v>
      </c>
      <c r="E150" s="139">
        <v>9256</v>
      </c>
      <c r="F150" s="495">
        <v>41681</v>
      </c>
      <c r="G150" s="139">
        <v>9256</v>
      </c>
      <c r="H150" s="475">
        <f t="shared" si="2"/>
        <v>0</v>
      </c>
      <c r="I150" s="463"/>
      <c r="J150" s="463"/>
      <c r="K150" s="476" t="s">
        <v>577</v>
      </c>
      <c r="L150" s="2"/>
      <c r="M150" s="2"/>
      <c r="N150" s="2"/>
      <c r="O150" s="2"/>
    </row>
    <row r="151" spans="1:15" x14ac:dyDescent="0.25">
      <c r="A151" s="534"/>
      <c r="B151" s="489" t="s">
        <v>673</v>
      </c>
      <c r="C151" s="489" t="s">
        <v>462</v>
      </c>
      <c r="D151" s="560" t="s">
        <v>874</v>
      </c>
      <c r="E151" s="561">
        <v>5197</v>
      </c>
      <c r="F151" s="495"/>
      <c r="H151" s="475">
        <f t="shared" si="2"/>
        <v>5197</v>
      </c>
      <c r="I151" s="463"/>
      <c r="J151" s="463"/>
      <c r="K151" s="476" t="s">
        <v>872</v>
      </c>
      <c r="L151" s="2"/>
      <c r="M151" s="2"/>
      <c r="N151" s="2"/>
      <c r="O151" s="2"/>
    </row>
    <row r="152" spans="1:15" x14ac:dyDescent="0.25">
      <c r="A152" s="534"/>
      <c r="B152" s="491" t="s">
        <v>674</v>
      </c>
      <c r="C152" s="491" t="s">
        <v>462</v>
      </c>
      <c r="D152" s="473" t="s">
        <v>578</v>
      </c>
      <c r="E152" s="139">
        <v>1570</v>
      </c>
      <c r="F152" s="495">
        <v>41677</v>
      </c>
      <c r="G152" s="139">
        <v>1570</v>
      </c>
      <c r="H152" s="475">
        <f t="shared" si="2"/>
        <v>0</v>
      </c>
      <c r="I152" s="463"/>
      <c r="J152" s="463"/>
      <c r="K152" s="476" t="s">
        <v>577</v>
      </c>
      <c r="L152" s="2"/>
      <c r="M152" s="2"/>
      <c r="N152" s="2"/>
      <c r="O152" s="2"/>
    </row>
    <row r="153" spans="1:15" x14ac:dyDescent="0.25">
      <c r="A153" s="534"/>
      <c r="B153" s="489" t="s">
        <v>675</v>
      </c>
      <c r="C153" s="489" t="s">
        <v>462</v>
      </c>
      <c r="D153" s="477" t="s">
        <v>864</v>
      </c>
      <c r="E153" s="478">
        <v>1160</v>
      </c>
      <c r="F153" s="495">
        <v>41677</v>
      </c>
      <c r="G153" s="478">
        <v>1160</v>
      </c>
      <c r="H153" s="475">
        <f t="shared" si="2"/>
        <v>0</v>
      </c>
      <c r="I153" s="463"/>
      <c r="J153" s="463"/>
      <c r="K153" s="476" t="s">
        <v>577</v>
      </c>
      <c r="L153" s="2"/>
      <c r="M153" s="2"/>
      <c r="N153" s="2"/>
      <c r="O153" s="2"/>
    </row>
    <row r="154" spans="1:15" x14ac:dyDescent="0.25">
      <c r="A154" s="534"/>
      <c r="B154" s="491" t="s">
        <v>676</v>
      </c>
      <c r="C154" s="491" t="s">
        <v>462</v>
      </c>
      <c r="D154" s="473" t="s">
        <v>169</v>
      </c>
      <c r="E154" s="139">
        <v>2880</v>
      </c>
      <c r="F154" s="495">
        <v>41687</v>
      </c>
      <c r="G154" s="139">
        <v>2880</v>
      </c>
      <c r="H154" s="475">
        <f t="shared" si="2"/>
        <v>0</v>
      </c>
      <c r="I154" s="463"/>
      <c r="J154" s="463"/>
      <c r="K154" s="476" t="s">
        <v>577</v>
      </c>
      <c r="L154" s="2"/>
      <c r="M154" s="2"/>
      <c r="N154" s="2"/>
      <c r="O154" s="2"/>
    </row>
    <row r="155" spans="1:15" x14ac:dyDescent="0.25">
      <c r="A155" s="534"/>
      <c r="B155" s="489" t="s">
        <v>677</v>
      </c>
      <c r="C155" s="489" t="s">
        <v>462</v>
      </c>
      <c r="D155" s="473" t="s">
        <v>582</v>
      </c>
      <c r="E155" s="139">
        <v>618</v>
      </c>
      <c r="F155" s="473">
        <v>41677</v>
      </c>
      <c r="G155" s="139">
        <v>618</v>
      </c>
      <c r="H155" s="475">
        <f t="shared" si="2"/>
        <v>0</v>
      </c>
      <c r="I155" s="463"/>
      <c r="J155" s="463"/>
      <c r="K155" s="476" t="s">
        <v>577</v>
      </c>
      <c r="L155" s="2"/>
      <c r="M155" s="2"/>
      <c r="N155" s="2"/>
      <c r="O155" s="2"/>
    </row>
    <row r="156" spans="1:15" x14ac:dyDescent="0.25">
      <c r="A156" s="534"/>
      <c r="B156" s="491" t="s">
        <v>678</v>
      </c>
      <c r="C156" s="491" t="s">
        <v>462</v>
      </c>
      <c r="D156" s="473" t="s">
        <v>171</v>
      </c>
      <c r="E156" s="139">
        <v>1126</v>
      </c>
      <c r="F156" s="473">
        <v>41677</v>
      </c>
      <c r="G156" s="139">
        <v>1126</v>
      </c>
      <c r="H156" s="475">
        <f t="shared" si="2"/>
        <v>0</v>
      </c>
      <c r="I156" s="463"/>
      <c r="J156" s="463"/>
      <c r="K156" s="476" t="s">
        <v>577</v>
      </c>
      <c r="L156" s="2"/>
      <c r="M156" s="2"/>
      <c r="N156" s="2"/>
      <c r="O156" s="2"/>
    </row>
    <row r="157" spans="1:15" x14ac:dyDescent="0.25">
      <c r="A157" s="534"/>
      <c r="B157" s="489" t="s">
        <v>679</v>
      </c>
      <c r="C157" s="489" t="s">
        <v>462</v>
      </c>
      <c r="D157" s="477" t="s">
        <v>189</v>
      </c>
      <c r="E157" s="478">
        <v>7258</v>
      </c>
      <c r="F157" s="473">
        <v>41677</v>
      </c>
      <c r="G157" s="139">
        <v>7258</v>
      </c>
      <c r="H157" s="475">
        <f t="shared" si="2"/>
        <v>0</v>
      </c>
      <c r="I157" s="463"/>
      <c r="J157" s="463"/>
      <c r="K157" s="476" t="s">
        <v>580</v>
      </c>
      <c r="L157" s="2"/>
      <c r="M157" s="2"/>
      <c r="N157" s="2"/>
      <c r="O157" s="2"/>
    </row>
    <row r="158" spans="1:15" x14ac:dyDescent="0.25">
      <c r="A158" s="534"/>
      <c r="B158" s="491" t="s">
        <v>680</v>
      </c>
      <c r="C158" s="491" t="s">
        <v>462</v>
      </c>
      <c r="D158" s="473" t="s">
        <v>79</v>
      </c>
      <c r="E158" s="139">
        <v>1424.5</v>
      </c>
      <c r="F158" s="473">
        <v>41677</v>
      </c>
      <c r="G158" s="139">
        <v>1424.5</v>
      </c>
      <c r="H158" s="475">
        <f t="shared" si="2"/>
        <v>0</v>
      </c>
      <c r="I158" s="463"/>
      <c r="J158" s="463"/>
      <c r="K158" s="476" t="s">
        <v>577</v>
      </c>
      <c r="L158" s="2"/>
      <c r="M158" s="2"/>
      <c r="N158" s="2"/>
      <c r="O158" s="2"/>
    </row>
    <row r="159" spans="1:15" x14ac:dyDescent="0.25">
      <c r="A159" s="534"/>
      <c r="B159" s="489" t="s">
        <v>681</v>
      </c>
      <c r="C159" s="489" t="s">
        <v>462</v>
      </c>
      <c r="D159" s="477" t="s">
        <v>47</v>
      </c>
      <c r="E159" s="478">
        <v>1147.74</v>
      </c>
      <c r="F159" s="473">
        <v>41677</v>
      </c>
      <c r="G159" s="139">
        <v>1147.74</v>
      </c>
      <c r="H159" s="475">
        <f t="shared" si="2"/>
        <v>0</v>
      </c>
      <c r="I159" s="463"/>
      <c r="J159" s="463"/>
      <c r="K159" s="476" t="s">
        <v>577</v>
      </c>
      <c r="L159" s="2"/>
      <c r="M159" s="2"/>
      <c r="N159" s="2"/>
      <c r="O159" s="2"/>
    </row>
    <row r="160" spans="1:15" x14ac:dyDescent="0.25">
      <c r="A160" s="534"/>
      <c r="B160" s="491" t="s">
        <v>682</v>
      </c>
      <c r="C160" s="491" t="s">
        <v>462</v>
      </c>
      <c r="D160" s="477" t="s">
        <v>585</v>
      </c>
      <c r="E160" s="478">
        <v>1075</v>
      </c>
      <c r="F160" s="473">
        <v>41677</v>
      </c>
      <c r="G160" s="139">
        <v>1075</v>
      </c>
      <c r="H160" s="475">
        <f t="shared" si="2"/>
        <v>0</v>
      </c>
      <c r="I160" s="463"/>
      <c r="J160" s="463"/>
      <c r="K160" s="476" t="s">
        <v>577</v>
      </c>
      <c r="L160" s="2"/>
      <c r="M160" s="2"/>
      <c r="N160" s="2"/>
      <c r="O160" s="2"/>
    </row>
    <row r="161" spans="1:15" x14ac:dyDescent="0.25">
      <c r="A161" s="534"/>
      <c r="B161" s="489" t="s">
        <v>683</v>
      </c>
      <c r="C161" s="489" t="s">
        <v>462</v>
      </c>
      <c r="D161" s="547" t="s">
        <v>875</v>
      </c>
      <c r="E161" s="141">
        <v>5392</v>
      </c>
      <c r="F161" s="473">
        <v>41677</v>
      </c>
      <c r="G161" s="139">
        <v>5392</v>
      </c>
      <c r="H161" s="475">
        <f t="shared" si="2"/>
        <v>0</v>
      </c>
      <c r="I161" s="463"/>
      <c r="J161" s="463"/>
      <c r="K161" s="476" t="s">
        <v>577</v>
      </c>
      <c r="L161" s="2"/>
      <c r="M161" s="2"/>
      <c r="N161" s="2"/>
      <c r="O161" s="2"/>
    </row>
    <row r="162" spans="1:15" x14ac:dyDescent="0.25">
      <c r="A162" s="534"/>
      <c r="B162" s="491" t="s">
        <v>684</v>
      </c>
      <c r="C162" s="491" t="s">
        <v>462</v>
      </c>
      <c r="D162" s="473" t="s">
        <v>581</v>
      </c>
      <c r="E162" s="139">
        <v>930.5</v>
      </c>
      <c r="F162" s="473">
        <v>41677</v>
      </c>
      <c r="G162" s="139">
        <v>930.5</v>
      </c>
      <c r="H162" s="475">
        <f t="shared" si="2"/>
        <v>0</v>
      </c>
      <c r="I162" s="463"/>
      <c r="J162" s="463"/>
      <c r="K162" s="476" t="s">
        <v>577</v>
      </c>
      <c r="L162" s="2"/>
      <c r="M162" s="2"/>
      <c r="N162" s="2"/>
      <c r="O162" s="2"/>
    </row>
    <row r="163" spans="1:15" x14ac:dyDescent="0.25">
      <c r="A163" s="534"/>
      <c r="B163" s="489" t="s">
        <v>685</v>
      </c>
      <c r="C163" s="489" t="s">
        <v>462</v>
      </c>
      <c r="D163" s="477" t="s">
        <v>876</v>
      </c>
      <c r="E163" s="478">
        <v>9888</v>
      </c>
      <c r="F163" s="473">
        <v>41681</v>
      </c>
      <c r="G163" s="139">
        <v>9888</v>
      </c>
      <c r="H163" s="475">
        <f t="shared" si="2"/>
        <v>0</v>
      </c>
      <c r="I163" s="463"/>
      <c r="J163" s="463"/>
      <c r="K163" s="476" t="s">
        <v>200</v>
      </c>
      <c r="L163" s="2"/>
      <c r="M163" s="2"/>
      <c r="N163" s="2"/>
      <c r="O163" s="2"/>
    </row>
    <row r="164" spans="1:15" x14ac:dyDescent="0.25">
      <c r="A164" s="534">
        <v>41678</v>
      </c>
      <c r="B164" s="491" t="s">
        <v>686</v>
      </c>
      <c r="C164" s="491" t="s">
        <v>462</v>
      </c>
      <c r="D164" s="548" t="s">
        <v>592</v>
      </c>
      <c r="E164" s="549">
        <v>670</v>
      </c>
      <c r="F164" s="473">
        <v>41678</v>
      </c>
      <c r="G164" s="139">
        <v>670</v>
      </c>
      <c r="H164" s="475">
        <f t="shared" si="2"/>
        <v>0</v>
      </c>
      <c r="I164" s="463"/>
      <c r="J164" s="463"/>
      <c r="K164" s="476" t="s">
        <v>577</v>
      </c>
      <c r="L164" s="2"/>
      <c r="M164" s="2"/>
      <c r="N164" s="2"/>
      <c r="O164" s="2"/>
    </row>
    <row r="165" spans="1:15" x14ac:dyDescent="0.25">
      <c r="A165" s="534"/>
      <c r="B165" s="489" t="s">
        <v>687</v>
      </c>
      <c r="C165" s="489" t="s">
        <v>462</v>
      </c>
      <c r="D165" s="548" t="s">
        <v>29</v>
      </c>
      <c r="E165" s="549">
        <v>14432</v>
      </c>
      <c r="F165" s="473">
        <v>41678</v>
      </c>
      <c r="G165" s="139">
        <v>14432</v>
      </c>
      <c r="H165" s="475">
        <f t="shared" si="2"/>
        <v>0</v>
      </c>
      <c r="I165" s="463"/>
      <c r="J165" s="463"/>
      <c r="K165" s="476" t="s">
        <v>577</v>
      </c>
      <c r="L165" s="2"/>
      <c r="M165" s="2"/>
      <c r="N165" s="2"/>
      <c r="O165" s="2"/>
    </row>
    <row r="166" spans="1:15" x14ac:dyDescent="0.25">
      <c r="A166" s="534"/>
      <c r="B166" s="491" t="s">
        <v>688</v>
      </c>
      <c r="C166" s="491" t="s">
        <v>462</v>
      </c>
      <c r="D166" s="477" t="s">
        <v>68</v>
      </c>
      <c r="E166" s="478">
        <v>3330</v>
      </c>
      <c r="F166" s="473">
        <v>41678</v>
      </c>
      <c r="G166" s="139">
        <v>3330</v>
      </c>
      <c r="H166" s="475">
        <f t="shared" si="2"/>
        <v>0</v>
      </c>
      <c r="I166" s="463"/>
      <c r="J166" s="463"/>
      <c r="K166" s="476" t="s">
        <v>577</v>
      </c>
      <c r="L166" s="2"/>
      <c r="M166" s="2"/>
      <c r="N166" s="2"/>
      <c r="O166" s="2"/>
    </row>
    <row r="167" spans="1:15" x14ac:dyDescent="0.25">
      <c r="A167" s="534"/>
      <c r="B167" s="489" t="s">
        <v>689</v>
      </c>
      <c r="C167" s="489" t="s">
        <v>462</v>
      </c>
      <c r="D167" s="473" t="s">
        <v>28</v>
      </c>
      <c r="E167" s="139">
        <v>1883</v>
      </c>
      <c r="F167" s="473">
        <v>41684</v>
      </c>
      <c r="G167" s="139">
        <v>1883</v>
      </c>
      <c r="H167" s="475">
        <f t="shared" si="2"/>
        <v>0</v>
      </c>
      <c r="I167" s="463"/>
      <c r="J167" s="463"/>
      <c r="K167" s="476" t="s">
        <v>583</v>
      </c>
      <c r="L167" s="2"/>
      <c r="M167" s="2"/>
      <c r="N167" s="2"/>
      <c r="O167" s="2"/>
    </row>
    <row r="168" spans="1:15" x14ac:dyDescent="0.25">
      <c r="A168" s="534"/>
      <c r="B168" s="491" t="s">
        <v>690</v>
      </c>
      <c r="C168" s="491" t="s">
        <v>462</v>
      </c>
      <c r="D168" s="473" t="s">
        <v>576</v>
      </c>
      <c r="E168" s="139">
        <v>407.24</v>
      </c>
      <c r="F168" s="473">
        <v>41678</v>
      </c>
      <c r="G168" s="139">
        <v>407.24</v>
      </c>
      <c r="H168" s="475">
        <f t="shared" si="2"/>
        <v>0</v>
      </c>
      <c r="I168" s="463"/>
      <c r="J168" s="463"/>
      <c r="K168" s="476" t="s">
        <v>577</v>
      </c>
      <c r="L168" s="2"/>
      <c r="M168" s="2"/>
      <c r="N168" s="2"/>
      <c r="O168" s="2"/>
    </row>
    <row r="169" spans="1:15" x14ac:dyDescent="0.25">
      <c r="A169" s="534"/>
      <c r="B169" s="489" t="s">
        <v>691</v>
      </c>
      <c r="C169" s="489" t="s">
        <v>462</v>
      </c>
      <c r="D169" s="473" t="s">
        <v>168</v>
      </c>
      <c r="E169" s="139">
        <v>1958.5</v>
      </c>
      <c r="F169" s="473">
        <v>41686</v>
      </c>
      <c r="G169" s="139">
        <v>1958.5</v>
      </c>
      <c r="H169" s="475">
        <f t="shared" si="2"/>
        <v>0</v>
      </c>
      <c r="I169" s="463"/>
      <c r="J169" s="463"/>
      <c r="K169" s="476" t="s">
        <v>583</v>
      </c>
      <c r="L169" s="2"/>
      <c r="M169" s="2"/>
      <c r="N169" s="2"/>
      <c r="O169" s="2"/>
    </row>
    <row r="170" spans="1:15" x14ac:dyDescent="0.25">
      <c r="A170" s="534"/>
      <c r="B170" s="491" t="s">
        <v>692</v>
      </c>
      <c r="C170" s="491" t="s">
        <v>462</v>
      </c>
      <c r="D170" s="473" t="s">
        <v>874</v>
      </c>
      <c r="E170" s="139">
        <v>492</v>
      </c>
      <c r="F170" s="473">
        <v>41680</v>
      </c>
      <c r="G170" s="139">
        <v>492</v>
      </c>
      <c r="H170" s="475">
        <f t="shared" si="2"/>
        <v>0</v>
      </c>
      <c r="I170" s="463"/>
      <c r="J170" s="463"/>
      <c r="K170" s="476" t="s">
        <v>230</v>
      </c>
      <c r="L170" s="2"/>
      <c r="M170" s="2"/>
      <c r="N170" s="2"/>
      <c r="O170" s="2"/>
    </row>
    <row r="171" spans="1:15" ht="15" x14ac:dyDescent="0.25">
      <c r="A171" s="536"/>
      <c r="B171" s="489" t="s">
        <v>693</v>
      </c>
      <c r="C171" s="489" t="s">
        <v>462</v>
      </c>
      <c r="D171" s="473" t="s">
        <v>576</v>
      </c>
      <c r="E171" s="139">
        <v>10805.5</v>
      </c>
      <c r="F171" s="473">
        <v>41678</v>
      </c>
      <c r="G171" s="139">
        <v>10805.5</v>
      </c>
      <c r="H171" s="475">
        <f t="shared" si="2"/>
        <v>0</v>
      </c>
      <c r="I171" s="463"/>
      <c r="J171" s="463"/>
      <c r="K171" s="476" t="s">
        <v>577</v>
      </c>
      <c r="L171" s="2"/>
      <c r="M171" s="2"/>
      <c r="N171" s="2"/>
      <c r="O171" s="2"/>
    </row>
    <row r="172" spans="1:15" ht="15" x14ac:dyDescent="0.25">
      <c r="A172" s="536"/>
      <c r="B172" s="491" t="s">
        <v>694</v>
      </c>
      <c r="C172" s="491" t="s">
        <v>462</v>
      </c>
      <c r="D172" s="473" t="s">
        <v>16</v>
      </c>
      <c r="E172" s="139">
        <v>17427</v>
      </c>
      <c r="F172" s="473">
        <v>41696</v>
      </c>
      <c r="G172" s="139">
        <v>17427</v>
      </c>
      <c r="H172" s="475">
        <f t="shared" si="2"/>
        <v>0</v>
      </c>
      <c r="I172" s="463"/>
      <c r="J172" s="463"/>
      <c r="K172" s="476" t="s">
        <v>577</v>
      </c>
      <c r="L172" s="2"/>
      <c r="M172" s="2"/>
      <c r="N172" s="2"/>
      <c r="O172" s="2"/>
    </row>
    <row r="173" spans="1:15" ht="15" x14ac:dyDescent="0.25">
      <c r="A173" s="536"/>
      <c r="B173" s="489" t="s">
        <v>695</v>
      </c>
      <c r="C173" s="489" t="s">
        <v>462</v>
      </c>
      <c r="D173" s="473" t="s">
        <v>172</v>
      </c>
      <c r="E173" s="139">
        <v>6557.5</v>
      </c>
      <c r="F173" s="473">
        <v>41698</v>
      </c>
      <c r="G173" s="139">
        <v>6557.5</v>
      </c>
      <c r="H173" s="475">
        <f t="shared" si="2"/>
        <v>0</v>
      </c>
      <c r="I173" s="463"/>
      <c r="J173" s="463"/>
      <c r="K173" s="476" t="s">
        <v>84</v>
      </c>
      <c r="L173" s="2"/>
      <c r="M173" s="2"/>
      <c r="N173" s="2"/>
      <c r="O173" s="2"/>
    </row>
    <row r="174" spans="1:15" ht="15" x14ac:dyDescent="0.25">
      <c r="A174" s="536"/>
      <c r="B174" s="491" t="s">
        <v>375</v>
      </c>
      <c r="C174" s="491" t="s">
        <v>462</v>
      </c>
      <c r="D174" s="473" t="s">
        <v>189</v>
      </c>
      <c r="E174" s="139">
        <v>10140</v>
      </c>
      <c r="F174" s="473">
        <v>41678</v>
      </c>
      <c r="G174" s="139">
        <v>10140</v>
      </c>
      <c r="H174" s="475">
        <f t="shared" si="2"/>
        <v>0</v>
      </c>
      <c r="I174" s="463"/>
      <c r="J174" s="463"/>
      <c r="K174" s="476" t="s">
        <v>580</v>
      </c>
      <c r="L174" s="2"/>
      <c r="M174" s="2"/>
      <c r="N174" s="2"/>
      <c r="O174" s="2"/>
    </row>
    <row r="175" spans="1:15" x14ac:dyDescent="0.25">
      <c r="A175" s="537"/>
      <c r="B175" s="489" t="s">
        <v>696</v>
      </c>
      <c r="C175" s="489" t="s">
        <v>462</v>
      </c>
      <c r="D175" s="473" t="s">
        <v>29</v>
      </c>
      <c r="E175" s="139">
        <v>14480</v>
      </c>
      <c r="F175" s="473">
        <v>41681</v>
      </c>
      <c r="G175" s="139">
        <v>14480</v>
      </c>
      <c r="H175" s="475">
        <f t="shared" si="2"/>
        <v>0</v>
      </c>
      <c r="I175" s="463"/>
      <c r="J175" s="463"/>
      <c r="K175" s="476" t="s">
        <v>195</v>
      </c>
      <c r="L175" s="2"/>
      <c r="M175" s="2"/>
      <c r="N175" s="2"/>
      <c r="O175" s="2"/>
    </row>
    <row r="176" spans="1:15" x14ac:dyDescent="0.25">
      <c r="A176" s="534"/>
      <c r="B176" s="491" t="s">
        <v>697</v>
      </c>
      <c r="C176" s="491" t="s">
        <v>462</v>
      </c>
      <c r="D176" s="473" t="s">
        <v>169</v>
      </c>
      <c r="E176" s="139">
        <v>2880</v>
      </c>
      <c r="F176" s="473">
        <v>41687</v>
      </c>
      <c r="G176" s="139">
        <v>2880</v>
      </c>
      <c r="H176" s="475">
        <f t="shared" si="2"/>
        <v>0</v>
      </c>
      <c r="I176" s="463"/>
      <c r="J176" s="463"/>
      <c r="K176" s="476" t="s">
        <v>577</v>
      </c>
      <c r="L176" s="2"/>
      <c r="M176" s="2"/>
      <c r="N176" s="2"/>
      <c r="O176" s="2"/>
    </row>
    <row r="177" spans="1:15" x14ac:dyDescent="0.25">
      <c r="A177" s="534"/>
      <c r="B177" s="489" t="s">
        <v>698</v>
      </c>
      <c r="C177" s="489" t="s">
        <v>462</v>
      </c>
      <c r="D177" s="473" t="s">
        <v>205</v>
      </c>
      <c r="E177" s="139">
        <v>1656</v>
      </c>
      <c r="F177" s="473">
        <v>41678</v>
      </c>
      <c r="G177" s="139">
        <v>1656</v>
      </c>
      <c r="H177" s="475">
        <f t="shared" si="2"/>
        <v>0</v>
      </c>
      <c r="I177" s="463"/>
      <c r="J177" s="463"/>
      <c r="K177" s="476" t="s">
        <v>577</v>
      </c>
      <c r="L177" s="2"/>
      <c r="M177" s="2"/>
      <c r="N177" s="2"/>
      <c r="O177" s="2"/>
    </row>
    <row r="178" spans="1:15" x14ac:dyDescent="0.25">
      <c r="A178" s="534"/>
      <c r="B178" s="491" t="s">
        <v>699</v>
      </c>
      <c r="C178" s="491" t="s">
        <v>462</v>
      </c>
      <c r="D178" s="473" t="s">
        <v>582</v>
      </c>
      <c r="E178" s="139">
        <v>1402</v>
      </c>
      <c r="F178" s="473">
        <v>41678</v>
      </c>
      <c r="G178" s="139">
        <v>1402</v>
      </c>
      <c r="H178" s="475">
        <f t="shared" si="2"/>
        <v>0</v>
      </c>
      <c r="I178" s="463"/>
      <c r="J178" s="463"/>
      <c r="K178" s="476" t="s">
        <v>577</v>
      </c>
      <c r="L178" s="2"/>
      <c r="M178" s="2"/>
      <c r="N178" s="2"/>
      <c r="O178" s="2"/>
    </row>
    <row r="179" spans="1:15" x14ac:dyDescent="0.25">
      <c r="A179" s="534"/>
      <c r="B179" s="489" t="s">
        <v>700</v>
      </c>
      <c r="C179" s="489" t="s">
        <v>462</v>
      </c>
      <c r="D179" s="473" t="s">
        <v>88</v>
      </c>
      <c r="E179" s="139">
        <v>405</v>
      </c>
      <c r="F179" s="473">
        <v>41678</v>
      </c>
      <c r="G179" s="139">
        <v>405</v>
      </c>
      <c r="H179" s="475">
        <f t="shared" si="2"/>
        <v>0</v>
      </c>
      <c r="I179" s="463"/>
      <c r="J179" s="463"/>
      <c r="K179" s="476" t="s">
        <v>577</v>
      </c>
      <c r="L179" s="2"/>
      <c r="M179" s="2"/>
      <c r="N179" s="2"/>
      <c r="O179" s="2"/>
    </row>
    <row r="180" spans="1:15" x14ac:dyDescent="0.25">
      <c r="A180" s="534"/>
      <c r="B180" s="491" t="s">
        <v>701</v>
      </c>
      <c r="C180" s="491" t="s">
        <v>462</v>
      </c>
      <c r="D180" s="473" t="s">
        <v>79</v>
      </c>
      <c r="E180" s="139">
        <v>1530.5</v>
      </c>
      <c r="F180" s="473">
        <v>41698</v>
      </c>
      <c r="G180" s="139">
        <v>1530.5</v>
      </c>
      <c r="H180" s="475">
        <f t="shared" si="2"/>
        <v>0</v>
      </c>
      <c r="I180" s="463"/>
      <c r="J180" s="463"/>
      <c r="K180" s="476" t="s">
        <v>84</v>
      </c>
      <c r="L180" s="2"/>
      <c r="M180" s="2"/>
      <c r="N180" s="2"/>
      <c r="O180" s="2"/>
    </row>
    <row r="181" spans="1:15" x14ac:dyDescent="0.25">
      <c r="A181" s="534"/>
      <c r="B181" s="496"/>
      <c r="C181" s="497"/>
      <c r="D181" s="473" t="s">
        <v>444</v>
      </c>
      <c r="F181" s="473"/>
      <c r="H181" s="475">
        <f t="shared" si="2"/>
        <v>0</v>
      </c>
      <c r="I181" s="463"/>
      <c r="J181" s="463"/>
      <c r="L181" s="2"/>
      <c r="M181" s="2"/>
      <c r="N181" s="2"/>
      <c r="O181" s="2"/>
    </row>
    <row r="182" spans="1:15" x14ac:dyDescent="0.25">
      <c r="B182" s="498"/>
      <c r="C182" s="498"/>
      <c r="D182" s="473" t="s">
        <v>444</v>
      </c>
      <c r="F182" s="473"/>
      <c r="H182" s="139"/>
      <c r="I182" s="463"/>
      <c r="J182" s="463"/>
      <c r="L182" s="2"/>
      <c r="M182" s="2"/>
      <c r="N182" s="2"/>
      <c r="O182" s="2"/>
    </row>
    <row r="183" spans="1:15" x14ac:dyDescent="0.25">
      <c r="B183" s="498"/>
      <c r="C183" s="498"/>
      <c r="D183" s="473" t="s">
        <v>443</v>
      </c>
      <c r="F183" s="473"/>
      <c r="H183" s="139"/>
      <c r="I183" s="463"/>
      <c r="J183" s="463"/>
      <c r="L183" s="2"/>
      <c r="M183" s="2"/>
      <c r="N183" s="2"/>
      <c r="O183" s="2"/>
    </row>
    <row r="184" spans="1:15" ht="18.75" x14ac:dyDescent="0.3">
      <c r="A184" s="591" t="str">
        <f>A123</f>
        <v>REMISIONES DE    FEBRERO        2 0 1 4</v>
      </c>
      <c r="B184" s="591"/>
      <c r="C184" s="591"/>
      <c r="D184" s="591"/>
      <c r="E184" s="591"/>
      <c r="F184" s="591"/>
      <c r="I184" s="463"/>
      <c r="J184" s="463"/>
      <c r="L184" s="2"/>
      <c r="M184" s="2"/>
      <c r="N184" s="2"/>
      <c r="O184" s="2"/>
    </row>
    <row r="185" spans="1:15" ht="35.25" thickBot="1" x14ac:dyDescent="0.35">
      <c r="A185" s="538" t="s">
        <v>236</v>
      </c>
      <c r="B185" s="153" t="s">
        <v>438</v>
      </c>
      <c r="C185" s="153"/>
      <c r="D185" s="484" t="s">
        <v>446</v>
      </c>
      <c r="E185" s="485" t="s">
        <v>238</v>
      </c>
      <c r="F185" s="486" t="s">
        <v>440</v>
      </c>
      <c r="G185" s="487" t="s">
        <v>441</v>
      </c>
      <c r="H185" s="499" t="s">
        <v>240</v>
      </c>
      <c r="I185" s="463"/>
      <c r="J185" s="463"/>
      <c r="L185" s="2"/>
      <c r="M185" s="2"/>
      <c r="N185" s="2"/>
      <c r="O185" s="2"/>
    </row>
    <row r="186" spans="1:15" ht="16.5" thickTop="1" x14ac:dyDescent="0.25">
      <c r="A186" s="534">
        <v>41678</v>
      </c>
      <c r="B186" s="491" t="s">
        <v>702</v>
      </c>
      <c r="C186" s="491" t="s">
        <v>462</v>
      </c>
      <c r="D186" s="473" t="s">
        <v>585</v>
      </c>
      <c r="E186" s="139">
        <v>2679</v>
      </c>
      <c r="F186" s="473">
        <v>41698</v>
      </c>
      <c r="G186" s="139">
        <v>2679</v>
      </c>
      <c r="H186" s="475">
        <f t="shared" si="2"/>
        <v>0</v>
      </c>
      <c r="I186" s="463"/>
      <c r="J186" s="463"/>
      <c r="K186" s="476" t="s">
        <v>84</v>
      </c>
      <c r="L186" s="2"/>
      <c r="M186" s="2"/>
      <c r="N186" s="2"/>
      <c r="O186" s="2"/>
    </row>
    <row r="187" spans="1:15" x14ac:dyDescent="0.25">
      <c r="A187" s="534"/>
      <c r="B187" s="491" t="s">
        <v>703</v>
      </c>
      <c r="C187" s="491" t="s">
        <v>462</v>
      </c>
      <c r="D187" s="560" t="s">
        <v>15</v>
      </c>
      <c r="E187" s="139">
        <v>705.5</v>
      </c>
      <c r="F187" s="473"/>
      <c r="H187" s="475">
        <f t="shared" si="2"/>
        <v>705.5</v>
      </c>
      <c r="I187" s="463"/>
      <c r="J187" s="463"/>
      <c r="K187" s="476" t="s">
        <v>583</v>
      </c>
      <c r="L187" s="2"/>
      <c r="M187" s="2"/>
      <c r="N187" s="2"/>
      <c r="O187" s="2"/>
    </row>
    <row r="188" spans="1:15" x14ac:dyDescent="0.25">
      <c r="A188" s="534"/>
      <c r="B188" s="491" t="s">
        <v>390</v>
      </c>
      <c r="C188" s="491" t="s">
        <v>462</v>
      </c>
      <c r="D188" s="477" t="s">
        <v>48</v>
      </c>
      <c r="E188" s="478">
        <v>3285</v>
      </c>
      <c r="F188" s="473">
        <v>41678</v>
      </c>
      <c r="G188" s="139">
        <v>3285</v>
      </c>
      <c r="H188" s="475">
        <f t="shared" si="2"/>
        <v>0</v>
      </c>
      <c r="I188" s="463"/>
      <c r="J188" s="463"/>
      <c r="K188" s="476" t="s">
        <v>577</v>
      </c>
      <c r="L188" s="2"/>
      <c r="M188" s="2"/>
      <c r="N188" s="2"/>
      <c r="O188" s="2"/>
    </row>
    <row r="189" spans="1:15" x14ac:dyDescent="0.25">
      <c r="A189" s="534"/>
      <c r="B189" s="491" t="s">
        <v>704</v>
      </c>
      <c r="C189" s="491" t="s">
        <v>462</v>
      </c>
      <c r="D189" s="473" t="s">
        <v>877</v>
      </c>
      <c r="E189" s="139">
        <v>1286</v>
      </c>
      <c r="F189" s="473">
        <v>41698</v>
      </c>
      <c r="G189" s="139">
        <v>1286</v>
      </c>
      <c r="H189" s="475">
        <f t="shared" si="2"/>
        <v>0</v>
      </c>
      <c r="I189" s="463"/>
      <c r="J189" s="463"/>
      <c r="K189" s="476" t="s">
        <v>84</v>
      </c>
      <c r="L189" s="2"/>
      <c r="M189" s="2"/>
      <c r="N189" s="2"/>
      <c r="O189" s="2"/>
    </row>
    <row r="190" spans="1:15" x14ac:dyDescent="0.25">
      <c r="A190" s="534"/>
      <c r="B190" s="491" t="s">
        <v>705</v>
      </c>
      <c r="C190" s="491" t="s">
        <v>462</v>
      </c>
      <c r="D190" s="473" t="s">
        <v>36</v>
      </c>
      <c r="E190" s="139">
        <v>1500</v>
      </c>
      <c r="F190" s="473">
        <v>41678</v>
      </c>
      <c r="G190" s="139">
        <v>1500</v>
      </c>
      <c r="H190" s="475">
        <f t="shared" si="2"/>
        <v>0</v>
      </c>
      <c r="I190" s="463"/>
      <c r="J190" s="463"/>
      <c r="K190" s="476" t="s">
        <v>577</v>
      </c>
      <c r="L190" s="2"/>
      <c r="M190" s="2"/>
      <c r="N190" s="2"/>
      <c r="O190" s="2"/>
    </row>
    <row r="191" spans="1:15" x14ac:dyDescent="0.25">
      <c r="A191" s="534"/>
      <c r="B191" s="491" t="s">
        <v>706</v>
      </c>
      <c r="C191" s="491" t="s">
        <v>462</v>
      </c>
      <c r="D191" s="473" t="s">
        <v>182</v>
      </c>
      <c r="E191" s="139">
        <v>4348</v>
      </c>
      <c r="F191" s="473">
        <v>41681</v>
      </c>
      <c r="G191" s="139">
        <v>4348</v>
      </c>
      <c r="H191" s="475">
        <f t="shared" si="2"/>
        <v>0</v>
      </c>
      <c r="I191" s="463"/>
      <c r="J191" s="463"/>
      <c r="K191" s="476" t="s">
        <v>195</v>
      </c>
      <c r="L191" s="2"/>
      <c r="M191" s="2"/>
      <c r="N191" s="2"/>
      <c r="O191" s="2"/>
    </row>
    <row r="192" spans="1:15" x14ac:dyDescent="0.25">
      <c r="A192" s="534"/>
      <c r="B192" s="491" t="s">
        <v>707</v>
      </c>
      <c r="C192" s="491" t="s">
        <v>462</v>
      </c>
      <c r="D192" s="473" t="s">
        <v>16</v>
      </c>
      <c r="E192" s="139">
        <v>6029.5</v>
      </c>
      <c r="F192" s="473">
        <v>41680</v>
      </c>
      <c r="G192" s="139">
        <v>6029.5</v>
      </c>
      <c r="H192" s="475">
        <f t="shared" si="2"/>
        <v>0</v>
      </c>
      <c r="I192" s="463"/>
      <c r="J192" s="463"/>
      <c r="K192" s="476" t="s">
        <v>583</v>
      </c>
      <c r="L192" s="2"/>
      <c r="M192" s="2"/>
      <c r="N192" s="2"/>
      <c r="O192" s="2"/>
    </row>
    <row r="193" spans="1:15" x14ac:dyDescent="0.25">
      <c r="A193" s="534"/>
      <c r="B193" s="491" t="s">
        <v>708</v>
      </c>
      <c r="C193" s="491" t="s">
        <v>462</v>
      </c>
      <c r="D193" s="560" t="s">
        <v>130</v>
      </c>
      <c r="E193" s="139">
        <v>104</v>
      </c>
      <c r="F193" s="473"/>
      <c r="H193" s="475">
        <f t="shared" si="2"/>
        <v>104</v>
      </c>
      <c r="I193" s="463"/>
      <c r="J193" s="463"/>
      <c r="K193" s="476" t="s">
        <v>593</v>
      </c>
      <c r="L193" s="2"/>
      <c r="M193" s="2"/>
      <c r="N193" s="2"/>
      <c r="O193" s="2"/>
    </row>
    <row r="194" spans="1:15" x14ac:dyDescent="0.25">
      <c r="A194" s="534"/>
      <c r="B194" s="491" t="s">
        <v>709</v>
      </c>
      <c r="C194" s="491" t="s">
        <v>462</v>
      </c>
      <c r="D194" s="473" t="s">
        <v>32</v>
      </c>
      <c r="E194" s="139">
        <v>23299</v>
      </c>
      <c r="F194" s="473">
        <v>41678</v>
      </c>
      <c r="G194" s="139">
        <v>23299</v>
      </c>
      <c r="H194" s="475">
        <f t="shared" si="2"/>
        <v>0</v>
      </c>
      <c r="I194" s="463"/>
      <c r="J194" s="463"/>
      <c r="K194" s="476" t="s">
        <v>583</v>
      </c>
      <c r="L194" s="2"/>
      <c r="M194" s="2"/>
      <c r="N194" s="2"/>
      <c r="O194" s="2"/>
    </row>
    <row r="195" spans="1:15" x14ac:dyDescent="0.25">
      <c r="A195" s="534"/>
      <c r="B195" s="491" t="s">
        <v>710</v>
      </c>
      <c r="C195" s="491" t="s">
        <v>462</v>
      </c>
      <c r="D195" s="473" t="s">
        <v>96</v>
      </c>
      <c r="E195" s="139">
        <v>3243</v>
      </c>
      <c r="F195" s="473">
        <v>41678</v>
      </c>
      <c r="G195" s="139">
        <v>3243</v>
      </c>
      <c r="H195" s="475">
        <f t="shared" si="2"/>
        <v>0</v>
      </c>
      <c r="I195" s="463"/>
      <c r="J195" s="463"/>
      <c r="K195" s="476" t="s">
        <v>878</v>
      </c>
      <c r="L195" s="2"/>
      <c r="M195" s="2"/>
      <c r="N195" s="2"/>
      <c r="O195" s="2"/>
    </row>
    <row r="196" spans="1:15" x14ac:dyDescent="0.25">
      <c r="B196" s="491" t="s">
        <v>711</v>
      </c>
      <c r="C196" s="491" t="s">
        <v>462</v>
      </c>
      <c r="D196" s="473" t="s">
        <v>576</v>
      </c>
      <c r="E196" s="139">
        <v>2147.5</v>
      </c>
      <c r="F196" s="473">
        <v>41678</v>
      </c>
      <c r="G196" s="139">
        <v>2147.5</v>
      </c>
      <c r="H196" s="475">
        <f t="shared" si="2"/>
        <v>0</v>
      </c>
      <c r="I196" s="463"/>
      <c r="J196" s="463"/>
      <c r="K196" s="476" t="s">
        <v>878</v>
      </c>
      <c r="L196" s="2"/>
      <c r="M196" s="2"/>
      <c r="N196" s="2"/>
      <c r="O196" s="2"/>
    </row>
    <row r="197" spans="1:15" x14ac:dyDescent="0.25">
      <c r="A197" s="534"/>
      <c r="B197" s="491" t="s">
        <v>712</v>
      </c>
      <c r="C197" s="491" t="s">
        <v>462</v>
      </c>
      <c r="D197" s="525" t="s">
        <v>586</v>
      </c>
      <c r="E197" s="479">
        <v>0</v>
      </c>
      <c r="F197" s="473"/>
      <c r="H197" s="475">
        <f t="shared" si="2"/>
        <v>0</v>
      </c>
      <c r="I197" s="463"/>
      <c r="J197" s="463"/>
      <c r="K197" s="476" t="s">
        <v>577</v>
      </c>
      <c r="L197" s="2"/>
      <c r="M197" s="2"/>
      <c r="N197" s="2"/>
      <c r="O197" s="2"/>
    </row>
    <row r="198" spans="1:15" x14ac:dyDescent="0.25">
      <c r="A198" s="534"/>
      <c r="B198" s="491" t="s">
        <v>243</v>
      </c>
      <c r="C198" s="491" t="s">
        <v>462</v>
      </c>
      <c r="D198" s="473" t="s">
        <v>202</v>
      </c>
      <c r="E198" s="139">
        <v>4533</v>
      </c>
      <c r="F198" s="473">
        <v>41678</v>
      </c>
      <c r="G198" s="139">
        <v>4533</v>
      </c>
      <c r="H198" s="475">
        <f t="shared" si="2"/>
        <v>0</v>
      </c>
      <c r="I198" s="463"/>
      <c r="J198" s="463"/>
      <c r="K198" s="476" t="s">
        <v>583</v>
      </c>
      <c r="L198" s="2"/>
      <c r="M198" s="2"/>
      <c r="N198" s="2"/>
      <c r="O198" s="2"/>
    </row>
    <row r="199" spans="1:15" x14ac:dyDescent="0.25">
      <c r="A199" s="534"/>
      <c r="B199" s="491" t="s">
        <v>713</v>
      </c>
      <c r="C199" s="491" t="s">
        <v>462</v>
      </c>
      <c r="D199" s="473" t="s">
        <v>128</v>
      </c>
      <c r="E199" s="139">
        <v>13192</v>
      </c>
      <c r="F199" s="473">
        <v>41689</v>
      </c>
      <c r="G199" s="139">
        <v>13192</v>
      </c>
      <c r="H199" s="475">
        <f t="shared" si="2"/>
        <v>0</v>
      </c>
      <c r="I199" s="463"/>
      <c r="J199" s="463"/>
      <c r="K199" s="476" t="s">
        <v>583</v>
      </c>
      <c r="L199" s="2"/>
      <c r="M199" s="2"/>
      <c r="N199" s="2"/>
      <c r="O199" s="2"/>
    </row>
    <row r="200" spans="1:15" x14ac:dyDescent="0.25">
      <c r="A200" s="534"/>
      <c r="B200" s="491" t="s">
        <v>714</v>
      </c>
      <c r="C200" s="491" t="s">
        <v>462</v>
      </c>
      <c r="D200" s="473" t="s">
        <v>68</v>
      </c>
      <c r="E200" s="139">
        <v>3120</v>
      </c>
      <c r="F200" s="473">
        <v>41679</v>
      </c>
      <c r="G200" s="139">
        <v>3120</v>
      </c>
      <c r="H200" s="475">
        <f t="shared" si="2"/>
        <v>0</v>
      </c>
      <c r="I200" s="463"/>
      <c r="J200" s="463"/>
      <c r="K200" s="476" t="s">
        <v>577</v>
      </c>
      <c r="L200" s="2"/>
      <c r="M200" s="2"/>
      <c r="N200" s="2"/>
      <c r="O200" s="2"/>
    </row>
    <row r="201" spans="1:15" x14ac:dyDescent="0.25">
      <c r="A201" s="534">
        <v>41679</v>
      </c>
      <c r="B201" s="491" t="s">
        <v>715</v>
      </c>
      <c r="C201" s="491" t="s">
        <v>462</v>
      </c>
      <c r="D201" s="473" t="s">
        <v>576</v>
      </c>
      <c r="E201" s="139">
        <v>3543</v>
      </c>
      <c r="F201" s="473">
        <v>41680</v>
      </c>
      <c r="G201" s="139">
        <v>3543</v>
      </c>
      <c r="H201" s="475">
        <f t="shared" si="2"/>
        <v>0</v>
      </c>
      <c r="I201" s="463"/>
      <c r="J201" s="463"/>
      <c r="K201" s="476" t="s">
        <v>577</v>
      </c>
      <c r="L201" s="2"/>
      <c r="M201" s="2"/>
      <c r="N201" s="2"/>
      <c r="O201" s="2"/>
    </row>
    <row r="202" spans="1:15" x14ac:dyDescent="0.25">
      <c r="A202" s="534"/>
      <c r="B202" s="491" t="s">
        <v>716</v>
      </c>
      <c r="C202" s="491" t="s">
        <v>462</v>
      </c>
      <c r="D202" s="560" t="s">
        <v>15</v>
      </c>
      <c r="E202" s="139">
        <v>962.56</v>
      </c>
      <c r="F202" s="473"/>
      <c r="H202" s="475">
        <f t="shared" si="2"/>
        <v>962.56</v>
      </c>
      <c r="I202" s="463"/>
      <c r="J202" s="463"/>
      <c r="K202" s="476" t="s">
        <v>583</v>
      </c>
      <c r="L202" s="2"/>
      <c r="M202" s="2"/>
      <c r="N202" s="2"/>
      <c r="O202" s="2"/>
    </row>
    <row r="203" spans="1:15" x14ac:dyDescent="0.25">
      <c r="A203" s="534"/>
      <c r="B203" s="491" t="s">
        <v>717</v>
      </c>
      <c r="C203" s="491" t="s">
        <v>462</v>
      </c>
      <c r="D203" s="473" t="s">
        <v>169</v>
      </c>
      <c r="E203" s="139">
        <v>2880</v>
      </c>
      <c r="F203" s="473">
        <v>41687</v>
      </c>
      <c r="G203" s="139">
        <v>2880</v>
      </c>
      <c r="H203" s="475">
        <f t="shared" si="2"/>
        <v>0</v>
      </c>
      <c r="I203" s="463"/>
      <c r="J203" s="463"/>
      <c r="K203" s="476" t="s">
        <v>577</v>
      </c>
      <c r="L203" s="2"/>
      <c r="M203" s="2"/>
      <c r="N203" s="2"/>
      <c r="O203" s="2"/>
    </row>
    <row r="204" spans="1:15" x14ac:dyDescent="0.25">
      <c r="A204" s="534"/>
      <c r="B204" s="491" t="s">
        <v>718</v>
      </c>
      <c r="C204" s="491" t="s">
        <v>462</v>
      </c>
      <c r="D204" s="473" t="s">
        <v>585</v>
      </c>
      <c r="E204" s="139">
        <v>2171.5</v>
      </c>
      <c r="F204" s="473">
        <v>41688</v>
      </c>
      <c r="G204" s="139">
        <v>2171.5</v>
      </c>
      <c r="H204" s="475">
        <f t="shared" si="2"/>
        <v>0</v>
      </c>
      <c r="I204" s="463"/>
      <c r="J204" s="463"/>
      <c r="K204" s="476" t="s">
        <v>195</v>
      </c>
      <c r="L204" s="2"/>
      <c r="M204" s="2"/>
      <c r="N204" s="2"/>
      <c r="O204" s="2"/>
    </row>
    <row r="205" spans="1:15" x14ac:dyDescent="0.25">
      <c r="A205" s="534"/>
      <c r="B205" s="491" t="s">
        <v>719</v>
      </c>
      <c r="C205" s="491" t="s">
        <v>462</v>
      </c>
      <c r="D205" s="477" t="s">
        <v>189</v>
      </c>
      <c r="E205" s="478">
        <v>8400</v>
      </c>
      <c r="F205" s="473">
        <v>41679</v>
      </c>
      <c r="G205" s="139">
        <v>8400</v>
      </c>
      <c r="H205" s="475">
        <f t="shared" si="2"/>
        <v>0</v>
      </c>
      <c r="I205" s="463"/>
      <c r="J205" s="463"/>
      <c r="K205" s="476" t="s">
        <v>580</v>
      </c>
      <c r="L205" s="2"/>
      <c r="M205" s="2"/>
      <c r="N205" s="2"/>
      <c r="O205" s="2"/>
    </row>
    <row r="206" spans="1:15" x14ac:dyDescent="0.25">
      <c r="A206" s="534"/>
      <c r="B206" s="491" t="s">
        <v>720</v>
      </c>
      <c r="C206" s="491" t="s">
        <v>462</v>
      </c>
      <c r="D206" s="477" t="s">
        <v>29</v>
      </c>
      <c r="E206" s="478">
        <v>11450</v>
      </c>
      <c r="F206" s="473">
        <v>41679</v>
      </c>
      <c r="G206" s="139">
        <v>11450</v>
      </c>
      <c r="H206" s="475">
        <f t="shared" si="2"/>
        <v>0</v>
      </c>
      <c r="I206" s="463"/>
      <c r="J206" s="463"/>
      <c r="K206" s="476" t="s">
        <v>577</v>
      </c>
      <c r="L206" s="2"/>
      <c r="M206" s="2"/>
      <c r="N206" s="2"/>
      <c r="O206" s="2"/>
    </row>
    <row r="207" spans="1:15" x14ac:dyDescent="0.25">
      <c r="A207" s="534"/>
      <c r="B207" s="491" t="s">
        <v>721</v>
      </c>
      <c r="C207" s="491" t="s">
        <v>462</v>
      </c>
      <c r="D207" s="473" t="s">
        <v>134</v>
      </c>
      <c r="E207" s="139">
        <v>641</v>
      </c>
      <c r="F207" s="473">
        <v>41679</v>
      </c>
      <c r="G207" s="139">
        <v>641</v>
      </c>
      <c r="H207" s="475">
        <f t="shared" si="2"/>
        <v>0</v>
      </c>
      <c r="I207" s="463"/>
      <c r="J207" s="463"/>
      <c r="K207" s="476" t="s">
        <v>577</v>
      </c>
      <c r="L207" s="2"/>
      <c r="M207" s="2"/>
      <c r="N207" s="2"/>
      <c r="O207" s="2"/>
    </row>
    <row r="208" spans="1:15" x14ac:dyDescent="0.25">
      <c r="A208" s="534"/>
      <c r="B208" s="491" t="s">
        <v>722</v>
      </c>
      <c r="C208" s="491" t="s">
        <v>462</v>
      </c>
      <c r="D208" s="477" t="s">
        <v>48</v>
      </c>
      <c r="E208" s="478">
        <v>681</v>
      </c>
      <c r="F208" s="473">
        <v>41679</v>
      </c>
      <c r="G208" s="139">
        <v>681</v>
      </c>
      <c r="H208" s="475">
        <f t="shared" si="2"/>
        <v>0</v>
      </c>
      <c r="I208" s="463"/>
      <c r="J208" s="463"/>
      <c r="K208" s="476" t="s">
        <v>577</v>
      </c>
      <c r="L208" s="2"/>
      <c r="M208" s="2"/>
      <c r="N208" s="2"/>
      <c r="O208" s="2"/>
    </row>
    <row r="209" spans="1:15" x14ac:dyDescent="0.25">
      <c r="A209" s="534"/>
      <c r="B209" s="491" t="s">
        <v>723</v>
      </c>
      <c r="C209" s="491" t="s">
        <v>462</v>
      </c>
      <c r="D209" s="473" t="s">
        <v>582</v>
      </c>
      <c r="E209" s="139">
        <v>380</v>
      </c>
      <c r="F209" s="473">
        <v>41679</v>
      </c>
      <c r="G209" s="139">
        <v>380</v>
      </c>
      <c r="H209" s="475">
        <f t="shared" si="2"/>
        <v>0</v>
      </c>
      <c r="I209" s="463"/>
      <c r="J209" s="463"/>
      <c r="K209" s="476" t="s">
        <v>577</v>
      </c>
      <c r="L209" s="2"/>
      <c r="M209" s="2"/>
      <c r="N209" s="2"/>
      <c r="O209" s="2"/>
    </row>
    <row r="210" spans="1:15" x14ac:dyDescent="0.25">
      <c r="A210" s="534"/>
      <c r="B210" s="491" t="s">
        <v>724</v>
      </c>
      <c r="C210" s="491" t="s">
        <v>462</v>
      </c>
      <c r="D210" s="473" t="s">
        <v>47</v>
      </c>
      <c r="E210" s="139">
        <v>822</v>
      </c>
      <c r="F210" s="473">
        <v>41679</v>
      </c>
      <c r="G210" s="139">
        <v>822</v>
      </c>
      <c r="H210" s="475">
        <f t="shared" si="2"/>
        <v>0</v>
      </c>
      <c r="I210" s="463"/>
      <c r="J210" s="463"/>
      <c r="K210" s="476" t="s">
        <v>577</v>
      </c>
      <c r="L210" s="2"/>
      <c r="M210" s="2"/>
      <c r="N210" s="2"/>
      <c r="O210" s="2"/>
    </row>
    <row r="211" spans="1:15" x14ac:dyDescent="0.25">
      <c r="A211" s="534"/>
      <c r="B211" s="491" t="s">
        <v>725</v>
      </c>
      <c r="C211" s="491" t="s">
        <v>462</v>
      </c>
      <c r="D211" s="473" t="s">
        <v>197</v>
      </c>
      <c r="E211" s="139">
        <v>6871.5</v>
      </c>
      <c r="F211" s="473">
        <v>41688</v>
      </c>
      <c r="G211" s="139">
        <v>6871.5</v>
      </c>
      <c r="H211" s="475">
        <f t="shared" si="2"/>
        <v>0</v>
      </c>
      <c r="I211" s="463"/>
      <c r="J211" s="463"/>
      <c r="K211" s="476" t="s">
        <v>195</v>
      </c>
      <c r="L211" s="2"/>
      <c r="M211" s="2"/>
      <c r="N211" s="2"/>
      <c r="O211" s="2"/>
    </row>
    <row r="212" spans="1:15" x14ac:dyDescent="0.25">
      <c r="A212" s="534"/>
      <c r="B212" s="491" t="s">
        <v>726</v>
      </c>
      <c r="C212" s="491" t="s">
        <v>462</v>
      </c>
      <c r="D212" s="473" t="s">
        <v>96</v>
      </c>
      <c r="E212" s="139">
        <v>1288.5</v>
      </c>
      <c r="F212" s="473">
        <v>41679</v>
      </c>
      <c r="G212" s="139">
        <v>1288.5</v>
      </c>
      <c r="H212" s="475">
        <f t="shared" si="2"/>
        <v>0</v>
      </c>
      <c r="I212" s="463"/>
      <c r="J212" s="463"/>
      <c r="K212" s="476" t="s">
        <v>879</v>
      </c>
      <c r="L212" s="2"/>
      <c r="M212" s="2"/>
      <c r="N212" s="2"/>
      <c r="O212" s="2"/>
    </row>
    <row r="213" spans="1:15" x14ac:dyDescent="0.25">
      <c r="A213" s="534"/>
      <c r="B213" s="491" t="s">
        <v>727</v>
      </c>
      <c r="C213" s="491" t="s">
        <v>462</v>
      </c>
      <c r="D213" s="477" t="s">
        <v>584</v>
      </c>
      <c r="E213" s="478">
        <v>1500</v>
      </c>
      <c r="F213" s="473">
        <v>41680</v>
      </c>
      <c r="G213" s="478">
        <v>1500</v>
      </c>
      <c r="H213" s="475">
        <f t="shared" si="2"/>
        <v>0</v>
      </c>
      <c r="I213" s="463"/>
      <c r="J213" s="463"/>
      <c r="K213" s="476" t="s">
        <v>593</v>
      </c>
      <c r="L213" s="2"/>
      <c r="M213" s="2"/>
      <c r="N213" s="2"/>
      <c r="O213" s="2"/>
    </row>
    <row r="214" spans="1:15" x14ac:dyDescent="0.25">
      <c r="A214" s="534"/>
      <c r="B214" s="491" t="s">
        <v>728</v>
      </c>
      <c r="C214" s="491" t="s">
        <v>462</v>
      </c>
      <c r="D214" s="477" t="s">
        <v>68</v>
      </c>
      <c r="E214" s="478">
        <v>2056</v>
      </c>
      <c r="F214" s="473">
        <v>41680</v>
      </c>
      <c r="G214" s="478">
        <v>2056</v>
      </c>
      <c r="H214" s="475">
        <f t="shared" si="2"/>
        <v>0</v>
      </c>
      <c r="I214" s="463"/>
      <c r="J214" s="463"/>
      <c r="K214" s="476" t="s">
        <v>577</v>
      </c>
      <c r="L214" s="2"/>
      <c r="M214" s="2"/>
      <c r="N214" s="2"/>
      <c r="O214" s="2"/>
    </row>
    <row r="215" spans="1:15" x14ac:dyDescent="0.25">
      <c r="A215" s="534">
        <v>41680</v>
      </c>
      <c r="B215" s="491" t="s">
        <v>729</v>
      </c>
      <c r="C215" s="491" t="s">
        <v>462</v>
      </c>
      <c r="D215" s="473" t="s">
        <v>591</v>
      </c>
      <c r="E215" s="139">
        <v>3216</v>
      </c>
      <c r="F215" s="473">
        <v>41680</v>
      </c>
      <c r="G215" s="139">
        <v>3216</v>
      </c>
      <c r="H215" s="475">
        <f t="shared" si="2"/>
        <v>0</v>
      </c>
      <c r="I215" s="463"/>
      <c r="J215" s="463"/>
      <c r="K215" s="476" t="s">
        <v>577</v>
      </c>
      <c r="L215" s="2"/>
      <c r="M215" s="2"/>
      <c r="N215" s="2"/>
      <c r="O215" s="2"/>
    </row>
    <row r="216" spans="1:15" x14ac:dyDescent="0.25">
      <c r="A216" s="534"/>
      <c r="B216" s="491" t="s">
        <v>730</v>
      </c>
      <c r="C216" s="491" t="s">
        <v>462</v>
      </c>
      <c r="D216" s="473" t="s">
        <v>16</v>
      </c>
      <c r="E216" s="139">
        <v>2723</v>
      </c>
      <c r="F216" s="473">
        <v>41680</v>
      </c>
      <c r="G216" s="139">
        <v>2723</v>
      </c>
      <c r="H216" s="475">
        <f t="shared" si="2"/>
        <v>0</v>
      </c>
      <c r="I216" s="463"/>
      <c r="J216" s="463"/>
      <c r="K216" s="476" t="s">
        <v>577</v>
      </c>
      <c r="L216" s="2"/>
      <c r="M216" s="2"/>
      <c r="N216" s="2"/>
      <c r="O216" s="2"/>
    </row>
    <row r="217" spans="1:15" x14ac:dyDescent="0.25">
      <c r="A217" s="534"/>
      <c r="B217" s="491" t="s">
        <v>731</v>
      </c>
      <c r="C217" s="491" t="s">
        <v>462</v>
      </c>
      <c r="D217" s="473" t="s">
        <v>576</v>
      </c>
      <c r="E217" s="139">
        <v>3526</v>
      </c>
      <c r="F217" s="473">
        <v>41680</v>
      </c>
      <c r="G217" s="139">
        <v>3526</v>
      </c>
      <c r="H217" s="475">
        <f t="shared" si="2"/>
        <v>0</v>
      </c>
      <c r="I217" s="463"/>
      <c r="J217" s="463"/>
      <c r="K217" s="476" t="s">
        <v>577</v>
      </c>
      <c r="L217" s="2"/>
      <c r="M217" s="2"/>
      <c r="N217" s="2"/>
      <c r="O217" s="2"/>
    </row>
    <row r="218" spans="1:15" x14ac:dyDescent="0.25">
      <c r="A218" s="534"/>
      <c r="B218" s="491" t="s">
        <v>732</v>
      </c>
      <c r="C218" s="491" t="s">
        <v>462</v>
      </c>
      <c r="D218" s="473" t="s">
        <v>81</v>
      </c>
      <c r="E218" s="139">
        <v>219</v>
      </c>
      <c r="F218" s="473">
        <v>41680</v>
      </c>
      <c r="G218" s="139">
        <v>219</v>
      </c>
      <c r="H218" s="475">
        <f t="shared" si="2"/>
        <v>0</v>
      </c>
      <c r="I218" s="463"/>
      <c r="J218" s="463"/>
      <c r="K218" s="476" t="s">
        <v>577</v>
      </c>
      <c r="L218" s="2"/>
      <c r="M218" s="2"/>
      <c r="N218" s="2"/>
      <c r="O218" s="2"/>
    </row>
    <row r="219" spans="1:15" x14ac:dyDescent="0.25">
      <c r="A219" s="534"/>
      <c r="B219" s="491" t="s">
        <v>733</v>
      </c>
      <c r="C219" s="491" t="s">
        <v>462</v>
      </c>
      <c r="D219" s="560" t="s">
        <v>585</v>
      </c>
      <c r="E219" s="139">
        <v>860</v>
      </c>
      <c r="F219" s="473"/>
      <c r="H219" s="475">
        <f t="shared" si="2"/>
        <v>860</v>
      </c>
      <c r="I219" s="463"/>
      <c r="J219" s="463"/>
      <c r="K219" s="476" t="s">
        <v>583</v>
      </c>
      <c r="L219" s="2"/>
      <c r="M219" s="2"/>
      <c r="N219" s="2"/>
      <c r="O219" s="2"/>
    </row>
    <row r="220" spans="1:15" x14ac:dyDescent="0.25">
      <c r="A220" s="534"/>
      <c r="B220" s="491" t="s">
        <v>734</v>
      </c>
      <c r="C220" s="491" t="s">
        <v>462</v>
      </c>
      <c r="D220" s="473" t="s">
        <v>578</v>
      </c>
      <c r="E220" s="139">
        <v>918.5</v>
      </c>
      <c r="F220" s="473">
        <v>41680</v>
      </c>
      <c r="G220" s="139">
        <v>918.5</v>
      </c>
      <c r="H220" s="475">
        <f t="shared" si="2"/>
        <v>0</v>
      </c>
      <c r="I220" s="463"/>
      <c r="J220" s="463"/>
      <c r="K220" s="476" t="s">
        <v>577</v>
      </c>
      <c r="L220" s="2"/>
      <c r="M220" s="2"/>
      <c r="N220" s="2"/>
      <c r="O220" s="2"/>
    </row>
    <row r="221" spans="1:15" x14ac:dyDescent="0.25">
      <c r="A221" s="534"/>
      <c r="B221" s="491" t="s">
        <v>735</v>
      </c>
      <c r="C221" s="491" t="s">
        <v>462</v>
      </c>
      <c r="D221" s="473" t="s">
        <v>169</v>
      </c>
      <c r="E221" s="139">
        <v>1440</v>
      </c>
      <c r="F221" s="473">
        <v>41695</v>
      </c>
      <c r="G221" s="139">
        <v>1440</v>
      </c>
      <c r="H221" s="475">
        <f t="shared" si="2"/>
        <v>0</v>
      </c>
      <c r="I221" s="463"/>
      <c r="J221" s="463"/>
      <c r="K221" s="476" t="s">
        <v>577</v>
      </c>
      <c r="L221" s="2"/>
      <c r="M221" s="2"/>
      <c r="N221" s="2"/>
      <c r="O221" s="2"/>
    </row>
    <row r="222" spans="1:15" x14ac:dyDescent="0.25">
      <c r="A222" s="534"/>
      <c r="B222" s="491" t="s">
        <v>736</v>
      </c>
      <c r="C222" s="491" t="s">
        <v>462</v>
      </c>
      <c r="D222" s="473" t="s">
        <v>171</v>
      </c>
      <c r="E222" s="139">
        <v>939</v>
      </c>
      <c r="F222" s="473">
        <v>41680</v>
      </c>
      <c r="G222" s="139">
        <v>939</v>
      </c>
      <c r="H222" s="475">
        <f t="shared" si="2"/>
        <v>0</v>
      </c>
      <c r="I222" s="463"/>
      <c r="J222" s="463"/>
      <c r="K222" s="476" t="s">
        <v>577</v>
      </c>
      <c r="L222" s="2"/>
      <c r="M222" s="2"/>
      <c r="N222" s="2"/>
      <c r="O222" s="2"/>
    </row>
    <row r="223" spans="1:15" x14ac:dyDescent="0.25">
      <c r="A223" s="534"/>
      <c r="B223" s="491" t="s">
        <v>737</v>
      </c>
      <c r="C223" s="491" t="s">
        <v>462</v>
      </c>
      <c r="D223" s="473" t="s">
        <v>581</v>
      </c>
      <c r="E223" s="139">
        <v>529</v>
      </c>
      <c r="F223" s="473">
        <v>41680</v>
      </c>
      <c r="G223" s="139">
        <v>529</v>
      </c>
      <c r="H223" s="475">
        <f t="shared" si="2"/>
        <v>0</v>
      </c>
      <c r="I223" s="463"/>
      <c r="J223" s="463"/>
      <c r="K223" s="476" t="s">
        <v>577</v>
      </c>
      <c r="L223" s="2"/>
      <c r="M223" s="2"/>
      <c r="N223" s="2"/>
      <c r="O223" s="2"/>
    </row>
    <row r="224" spans="1:15" x14ac:dyDescent="0.25">
      <c r="A224" s="534"/>
      <c r="B224" s="491" t="s">
        <v>738</v>
      </c>
      <c r="C224" s="491" t="s">
        <v>462</v>
      </c>
      <c r="D224" s="473" t="s">
        <v>582</v>
      </c>
      <c r="E224" s="139">
        <v>335.5</v>
      </c>
      <c r="F224" s="473">
        <v>41680</v>
      </c>
      <c r="G224" s="139">
        <v>335.5</v>
      </c>
      <c r="H224" s="475">
        <f t="shared" si="2"/>
        <v>0</v>
      </c>
      <c r="I224" s="463"/>
      <c r="J224" s="463"/>
      <c r="K224" s="476" t="s">
        <v>577</v>
      </c>
      <c r="L224" s="2"/>
      <c r="M224" s="2"/>
      <c r="N224" s="2"/>
      <c r="O224" s="2"/>
    </row>
    <row r="225" spans="1:15" x14ac:dyDescent="0.25">
      <c r="A225" s="534"/>
      <c r="B225" s="491" t="s">
        <v>739</v>
      </c>
      <c r="C225" s="491" t="s">
        <v>462</v>
      </c>
      <c r="D225" s="473" t="s">
        <v>88</v>
      </c>
      <c r="E225" s="139">
        <v>343</v>
      </c>
      <c r="F225" s="473">
        <v>41680</v>
      </c>
      <c r="G225" s="139">
        <v>343</v>
      </c>
      <c r="H225" s="475">
        <f t="shared" si="2"/>
        <v>0</v>
      </c>
      <c r="I225" s="463"/>
      <c r="J225" s="463"/>
      <c r="K225" s="476" t="s">
        <v>577</v>
      </c>
      <c r="L225" s="2"/>
      <c r="M225" s="2"/>
      <c r="N225" s="2"/>
      <c r="O225" s="2"/>
    </row>
    <row r="226" spans="1:15" x14ac:dyDescent="0.25">
      <c r="A226" s="534"/>
      <c r="B226" s="491" t="s">
        <v>740</v>
      </c>
      <c r="C226" s="491" t="s">
        <v>462</v>
      </c>
      <c r="D226" s="477" t="s">
        <v>134</v>
      </c>
      <c r="E226" s="478">
        <v>785.5</v>
      </c>
      <c r="F226" s="473">
        <v>41680</v>
      </c>
      <c r="G226" s="478">
        <v>785.5</v>
      </c>
      <c r="H226" s="475">
        <f t="shared" si="2"/>
        <v>0</v>
      </c>
      <c r="I226" s="463"/>
      <c r="J226" s="463"/>
      <c r="K226" s="476" t="s">
        <v>577</v>
      </c>
      <c r="L226" s="2"/>
      <c r="M226" s="2"/>
      <c r="N226" s="2"/>
      <c r="O226" s="2"/>
    </row>
    <row r="227" spans="1:15" x14ac:dyDescent="0.25">
      <c r="A227" s="534"/>
      <c r="B227" s="491" t="s">
        <v>741</v>
      </c>
      <c r="C227" s="491" t="s">
        <v>462</v>
      </c>
      <c r="D227" s="473" t="s">
        <v>189</v>
      </c>
      <c r="E227" s="139">
        <v>2240</v>
      </c>
      <c r="F227" s="473">
        <v>41680</v>
      </c>
      <c r="G227" s="139">
        <v>2240</v>
      </c>
      <c r="H227" s="475">
        <f t="shared" si="2"/>
        <v>0</v>
      </c>
      <c r="I227" s="463"/>
      <c r="J227" s="463"/>
      <c r="K227" s="476" t="s">
        <v>580</v>
      </c>
      <c r="L227" s="2"/>
      <c r="M227" s="2"/>
      <c r="N227" s="2"/>
      <c r="O227" s="2"/>
    </row>
    <row r="228" spans="1:15" x14ac:dyDescent="0.25">
      <c r="A228" s="534"/>
      <c r="B228" s="491" t="s">
        <v>742</v>
      </c>
      <c r="C228" s="491" t="s">
        <v>462</v>
      </c>
      <c r="D228" s="473" t="s">
        <v>168</v>
      </c>
      <c r="E228" s="139">
        <v>6455</v>
      </c>
      <c r="F228" s="473">
        <v>41686</v>
      </c>
      <c r="G228" s="139">
        <v>6455</v>
      </c>
      <c r="H228" s="475">
        <f t="shared" si="2"/>
        <v>0</v>
      </c>
      <c r="I228" s="463"/>
      <c r="J228" s="463"/>
      <c r="K228" s="476" t="s">
        <v>583</v>
      </c>
      <c r="L228" s="2"/>
      <c r="M228" s="2"/>
      <c r="N228" s="2"/>
      <c r="O228" s="2"/>
    </row>
    <row r="229" spans="1:15" x14ac:dyDescent="0.25">
      <c r="A229" s="534"/>
      <c r="B229" s="491" t="s">
        <v>743</v>
      </c>
      <c r="C229" s="491" t="s">
        <v>462</v>
      </c>
      <c r="D229" s="477" t="s">
        <v>589</v>
      </c>
      <c r="E229" s="478">
        <v>2006</v>
      </c>
      <c r="F229" s="473">
        <v>41688</v>
      </c>
      <c r="G229" s="478">
        <v>2006</v>
      </c>
      <c r="H229" s="475">
        <f t="shared" si="2"/>
        <v>0</v>
      </c>
      <c r="I229" s="463"/>
      <c r="J229" s="463"/>
      <c r="K229" s="476" t="s">
        <v>577</v>
      </c>
      <c r="L229" s="2"/>
      <c r="M229" s="2"/>
      <c r="N229" s="2"/>
      <c r="O229" s="2"/>
    </row>
    <row r="230" spans="1:15" x14ac:dyDescent="0.25">
      <c r="A230" s="534"/>
      <c r="B230" s="491" t="s">
        <v>744</v>
      </c>
      <c r="C230" s="491" t="s">
        <v>462</v>
      </c>
      <c r="D230" s="473" t="s">
        <v>48</v>
      </c>
      <c r="E230" s="139">
        <v>2402</v>
      </c>
      <c r="F230" s="473">
        <v>41680</v>
      </c>
      <c r="G230" s="139">
        <v>2402</v>
      </c>
      <c r="H230" s="475">
        <f t="shared" si="2"/>
        <v>0</v>
      </c>
      <c r="I230" s="463"/>
      <c r="J230" s="463"/>
      <c r="K230" s="476" t="s">
        <v>577</v>
      </c>
      <c r="L230" s="2"/>
      <c r="M230" s="2"/>
      <c r="N230" s="2"/>
      <c r="O230" s="2"/>
    </row>
    <row r="231" spans="1:15" x14ac:dyDescent="0.25">
      <c r="A231" s="534"/>
      <c r="B231" s="491" t="s">
        <v>745</v>
      </c>
      <c r="C231" s="491" t="s">
        <v>462</v>
      </c>
      <c r="D231" s="562" t="s">
        <v>75</v>
      </c>
      <c r="E231" s="141">
        <v>2963</v>
      </c>
      <c r="F231" s="473"/>
      <c r="H231" s="475">
        <f t="shared" si="2"/>
        <v>2963</v>
      </c>
      <c r="I231" s="463"/>
      <c r="J231" s="463"/>
      <c r="K231" s="476" t="s">
        <v>146</v>
      </c>
      <c r="L231" s="2"/>
      <c r="M231" s="2"/>
      <c r="N231" s="2"/>
      <c r="O231" s="2"/>
    </row>
    <row r="232" spans="1:15" x14ac:dyDescent="0.25">
      <c r="A232" s="534"/>
      <c r="B232" s="491" t="s">
        <v>746</v>
      </c>
      <c r="C232" s="491" t="s">
        <v>462</v>
      </c>
      <c r="D232" s="525" t="s">
        <v>586</v>
      </c>
      <c r="E232" s="479">
        <v>0</v>
      </c>
      <c r="F232" s="473"/>
      <c r="H232" s="475">
        <f t="shared" si="2"/>
        <v>0</v>
      </c>
      <c r="I232" s="463"/>
      <c r="J232" s="463"/>
      <c r="K232" s="476" t="s">
        <v>577</v>
      </c>
      <c r="L232" s="2"/>
      <c r="M232" s="2"/>
      <c r="N232" s="2"/>
      <c r="O232" s="2"/>
    </row>
    <row r="233" spans="1:15" x14ac:dyDescent="0.25">
      <c r="A233" s="534"/>
      <c r="B233" s="491" t="s">
        <v>747</v>
      </c>
      <c r="C233" s="491" t="s">
        <v>462</v>
      </c>
      <c r="D233" s="473" t="s">
        <v>68</v>
      </c>
      <c r="E233" s="139">
        <v>1170</v>
      </c>
      <c r="F233" s="473">
        <v>41681</v>
      </c>
      <c r="G233" s="139">
        <v>1170</v>
      </c>
      <c r="H233" s="475">
        <f t="shared" si="2"/>
        <v>0</v>
      </c>
      <c r="I233" s="463"/>
      <c r="J233" s="463"/>
      <c r="K233" s="476" t="s">
        <v>577</v>
      </c>
      <c r="L233" s="2"/>
      <c r="M233" s="2"/>
      <c r="N233" s="2"/>
      <c r="O233" s="2"/>
    </row>
    <row r="234" spans="1:15" x14ac:dyDescent="0.25">
      <c r="A234" s="534"/>
      <c r="B234" s="491" t="s">
        <v>748</v>
      </c>
      <c r="C234" s="491" t="s">
        <v>462</v>
      </c>
      <c r="D234" s="473" t="s">
        <v>576</v>
      </c>
      <c r="E234" s="139">
        <v>1008.5</v>
      </c>
      <c r="F234" s="473">
        <v>41683</v>
      </c>
      <c r="G234" s="139">
        <v>1008.5</v>
      </c>
      <c r="H234" s="475">
        <f t="shared" si="2"/>
        <v>0</v>
      </c>
      <c r="I234" s="463"/>
      <c r="J234" s="463"/>
      <c r="K234" s="476" t="s">
        <v>583</v>
      </c>
      <c r="L234" s="2"/>
      <c r="M234" s="2"/>
      <c r="N234" s="2"/>
      <c r="O234" s="2"/>
    </row>
    <row r="235" spans="1:15" x14ac:dyDescent="0.25">
      <c r="A235" s="534"/>
      <c r="B235" s="491" t="s">
        <v>749</v>
      </c>
      <c r="C235" s="491" t="s">
        <v>462</v>
      </c>
      <c r="D235" s="473" t="s">
        <v>29</v>
      </c>
      <c r="E235" s="139">
        <v>4191.6499999999996</v>
      </c>
      <c r="F235" s="473">
        <v>41684</v>
      </c>
      <c r="G235" s="139">
        <v>4191.6499999999996</v>
      </c>
      <c r="H235" s="475">
        <f t="shared" si="2"/>
        <v>0</v>
      </c>
      <c r="I235" s="463"/>
      <c r="J235" s="463"/>
      <c r="K235" s="476" t="s">
        <v>577</v>
      </c>
      <c r="L235" s="2"/>
      <c r="M235" s="2"/>
      <c r="N235" s="2"/>
      <c r="O235" s="2"/>
    </row>
    <row r="236" spans="1:15" x14ac:dyDescent="0.25">
      <c r="A236" s="534"/>
      <c r="B236" s="491" t="s">
        <v>750</v>
      </c>
      <c r="C236" s="491" t="s">
        <v>462</v>
      </c>
      <c r="D236" s="473" t="s">
        <v>592</v>
      </c>
      <c r="E236" s="139">
        <v>382</v>
      </c>
      <c r="F236" s="473">
        <v>41681</v>
      </c>
      <c r="G236" s="139">
        <v>382</v>
      </c>
      <c r="H236" s="475">
        <f t="shared" si="2"/>
        <v>0</v>
      </c>
      <c r="I236" s="463"/>
      <c r="J236" s="463"/>
      <c r="K236" s="476" t="s">
        <v>577</v>
      </c>
      <c r="L236" s="2"/>
      <c r="M236" s="2"/>
      <c r="N236" s="2"/>
      <c r="O236" s="2"/>
    </row>
    <row r="237" spans="1:15" x14ac:dyDescent="0.25">
      <c r="A237" s="534"/>
      <c r="B237" s="491" t="s">
        <v>751</v>
      </c>
      <c r="C237" s="491" t="s">
        <v>462</v>
      </c>
      <c r="D237" s="473" t="s">
        <v>579</v>
      </c>
      <c r="E237" s="139">
        <v>8098</v>
      </c>
      <c r="F237" s="473">
        <v>41683</v>
      </c>
      <c r="G237" s="139">
        <v>8098</v>
      </c>
      <c r="H237" s="475">
        <f t="shared" si="2"/>
        <v>0</v>
      </c>
      <c r="I237" s="463"/>
      <c r="J237" s="463"/>
      <c r="K237" s="476" t="s">
        <v>577</v>
      </c>
      <c r="L237" s="2"/>
      <c r="M237" s="2"/>
      <c r="N237" s="2"/>
      <c r="O237" s="2"/>
    </row>
    <row r="238" spans="1:15" x14ac:dyDescent="0.25">
      <c r="A238" s="534"/>
      <c r="B238" s="491" t="s">
        <v>752</v>
      </c>
      <c r="C238" s="491" t="s">
        <v>462</v>
      </c>
      <c r="D238" s="473" t="s">
        <v>186</v>
      </c>
      <c r="E238" s="139">
        <v>1010</v>
      </c>
      <c r="F238" s="473">
        <v>41680</v>
      </c>
      <c r="G238" s="139">
        <v>1010</v>
      </c>
      <c r="H238" s="475">
        <f t="shared" si="2"/>
        <v>0</v>
      </c>
      <c r="I238" s="463"/>
      <c r="J238" s="463"/>
      <c r="K238" s="476" t="s">
        <v>583</v>
      </c>
      <c r="L238" s="2"/>
      <c r="M238" s="2"/>
      <c r="N238" s="2"/>
      <c r="O238" s="2"/>
    </row>
    <row r="239" spans="1:15" x14ac:dyDescent="0.25">
      <c r="A239" s="534"/>
      <c r="B239" s="491" t="s">
        <v>753</v>
      </c>
      <c r="C239" s="491" t="s">
        <v>462</v>
      </c>
      <c r="D239" s="560" t="s">
        <v>94</v>
      </c>
      <c r="E239" s="139">
        <v>1908</v>
      </c>
      <c r="F239" s="473"/>
      <c r="H239" s="475">
        <f t="shared" si="2"/>
        <v>1908</v>
      </c>
      <c r="I239" s="463"/>
      <c r="J239" s="463"/>
      <c r="K239" s="476" t="s">
        <v>84</v>
      </c>
      <c r="L239" s="2"/>
      <c r="M239" s="2"/>
      <c r="N239" s="2"/>
      <c r="O239" s="2"/>
    </row>
    <row r="240" spans="1:15" x14ac:dyDescent="0.25">
      <c r="A240" s="534"/>
      <c r="B240" s="491" t="s">
        <v>754</v>
      </c>
      <c r="C240" s="491" t="s">
        <v>462</v>
      </c>
      <c r="D240" s="473" t="s">
        <v>174</v>
      </c>
      <c r="E240" s="139">
        <v>4138</v>
      </c>
      <c r="F240" s="473">
        <v>41684</v>
      </c>
      <c r="G240" s="139">
        <v>4138</v>
      </c>
      <c r="H240" s="475">
        <f t="shared" si="2"/>
        <v>0</v>
      </c>
      <c r="I240" s="463"/>
      <c r="J240" s="463"/>
      <c r="K240" s="476" t="s">
        <v>583</v>
      </c>
      <c r="L240" s="2"/>
      <c r="M240" s="2"/>
      <c r="N240" s="2"/>
      <c r="O240" s="2"/>
    </row>
    <row r="241" spans="1:15" x14ac:dyDescent="0.25">
      <c r="A241" s="534"/>
      <c r="B241" s="491" t="s">
        <v>755</v>
      </c>
      <c r="C241" s="491" t="s">
        <v>462</v>
      </c>
      <c r="D241" s="560" t="s">
        <v>576</v>
      </c>
      <c r="E241" s="139">
        <v>1154.73</v>
      </c>
      <c r="F241" s="473"/>
      <c r="H241" s="475">
        <f t="shared" si="2"/>
        <v>1154.73</v>
      </c>
      <c r="I241" s="463"/>
      <c r="J241" s="463"/>
      <c r="K241" s="476" t="s">
        <v>84</v>
      </c>
    </row>
    <row r="242" spans="1:15" x14ac:dyDescent="0.25">
      <c r="B242" s="500"/>
      <c r="C242" s="500"/>
      <c r="D242" s="473" t="s">
        <v>444</v>
      </c>
      <c r="F242" s="473"/>
      <c r="H242" s="475">
        <f t="shared" si="2"/>
        <v>0</v>
      </c>
      <c r="I242" s="463"/>
      <c r="J242" s="463"/>
    </row>
    <row r="243" spans="1:15" x14ac:dyDescent="0.25">
      <c r="B243" s="498"/>
      <c r="C243" s="498"/>
      <c r="D243" s="473" t="s">
        <v>444</v>
      </c>
      <c r="F243" s="473"/>
      <c r="H243" s="475">
        <f t="shared" si="2"/>
        <v>0</v>
      </c>
      <c r="I243" s="463"/>
      <c r="J243" s="463"/>
    </row>
    <row r="244" spans="1:15" x14ac:dyDescent="0.25">
      <c r="B244" s="498"/>
      <c r="C244" s="498"/>
      <c r="D244" s="473" t="s">
        <v>443</v>
      </c>
      <c r="F244" s="473"/>
      <c r="H244" s="139"/>
      <c r="I244" s="463"/>
      <c r="J244" s="463"/>
    </row>
    <row r="245" spans="1:15" ht="18.75" x14ac:dyDescent="0.3">
      <c r="A245" s="591" t="str">
        <f>A184</f>
        <v>REMISIONES DE    FEBRERO        2 0 1 4</v>
      </c>
      <c r="B245" s="591"/>
      <c r="C245" s="591"/>
      <c r="D245" s="591"/>
      <c r="E245" s="591"/>
      <c r="F245" s="591"/>
      <c r="I245" s="463"/>
      <c r="J245" s="463"/>
    </row>
    <row r="246" spans="1:15" ht="35.25" thickBot="1" x14ac:dyDescent="0.35">
      <c r="A246" s="538" t="s">
        <v>236</v>
      </c>
      <c r="B246" s="153" t="s">
        <v>438</v>
      </c>
      <c r="C246" s="153"/>
      <c r="D246" s="484" t="s">
        <v>439</v>
      </c>
      <c r="E246" s="485" t="s">
        <v>238</v>
      </c>
      <c r="F246" s="486" t="s">
        <v>440</v>
      </c>
      <c r="G246" s="487" t="s">
        <v>441</v>
      </c>
      <c r="H246" s="499" t="s">
        <v>240</v>
      </c>
      <c r="I246" s="463"/>
      <c r="J246" s="463"/>
    </row>
    <row r="247" spans="1:15" ht="16.5" thickTop="1" x14ac:dyDescent="0.25">
      <c r="A247" s="534">
        <v>41680</v>
      </c>
      <c r="B247" s="491" t="s">
        <v>756</v>
      </c>
      <c r="C247" s="501" t="s">
        <v>462</v>
      </c>
      <c r="D247" s="473" t="s">
        <v>16</v>
      </c>
      <c r="E247" s="139">
        <v>13446</v>
      </c>
      <c r="F247" s="473">
        <v>41689</v>
      </c>
      <c r="G247" s="139">
        <v>13446</v>
      </c>
      <c r="H247" s="475">
        <f t="shared" si="2"/>
        <v>0</v>
      </c>
      <c r="I247" s="463"/>
      <c r="J247" s="463"/>
      <c r="K247" s="476" t="s">
        <v>880</v>
      </c>
    </row>
    <row r="248" spans="1:15" x14ac:dyDescent="0.25">
      <c r="A248" s="534">
        <v>41681</v>
      </c>
      <c r="B248" s="491" t="s">
        <v>757</v>
      </c>
      <c r="C248" s="501" t="s">
        <v>462</v>
      </c>
      <c r="D248" s="473" t="s">
        <v>868</v>
      </c>
      <c r="E248" s="139">
        <v>2889.5</v>
      </c>
      <c r="F248" s="473">
        <v>41681</v>
      </c>
      <c r="G248" s="139">
        <v>2889.5</v>
      </c>
      <c r="H248" s="475">
        <f t="shared" si="2"/>
        <v>0</v>
      </c>
      <c r="I248" s="463"/>
      <c r="J248" s="463"/>
      <c r="K248" s="476" t="s">
        <v>577</v>
      </c>
    </row>
    <row r="249" spans="1:15" x14ac:dyDescent="0.25">
      <c r="A249" s="534"/>
      <c r="B249" s="491" t="s">
        <v>758</v>
      </c>
      <c r="C249" s="501" t="s">
        <v>462</v>
      </c>
      <c r="D249" s="473" t="s">
        <v>81</v>
      </c>
      <c r="E249" s="139">
        <v>6167.6</v>
      </c>
      <c r="F249" s="473">
        <v>41681</v>
      </c>
      <c r="G249" s="139">
        <v>6167.6</v>
      </c>
      <c r="H249" s="475">
        <f t="shared" si="2"/>
        <v>0</v>
      </c>
      <c r="I249" s="463"/>
      <c r="J249" s="463"/>
      <c r="K249" s="476" t="s">
        <v>577</v>
      </c>
    </row>
    <row r="250" spans="1:15" x14ac:dyDescent="0.25">
      <c r="A250" s="534"/>
      <c r="B250" s="491" t="s">
        <v>759</v>
      </c>
      <c r="C250" s="501" t="s">
        <v>462</v>
      </c>
      <c r="D250" s="473" t="s">
        <v>169</v>
      </c>
      <c r="E250" s="139">
        <v>1440</v>
      </c>
      <c r="F250" s="473">
        <v>41695</v>
      </c>
      <c r="G250" s="139">
        <v>1440</v>
      </c>
      <c r="H250" s="475">
        <f t="shared" si="2"/>
        <v>0</v>
      </c>
      <c r="I250" s="463"/>
      <c r="J250" s="463"/>
      <c r="K250" s="476" t="s">
        <v>577</v>
      </c>
    </row>
    <row r="251" spans="1:15" x14ac:dyDescent="0.25">
      <c r="A251" s="534"/>
      <c r="B251" s="491" t="s">
        <v>760</v>
      </c>
      <c r="C251" s="501" t="s">
        <v>462</v>
      </c>
      <c r="D251" s="473" t="s">
        <v>576</v>
      </c>
      <c r="E251" s="139">
        <v>2731.5</v>
      </c>
      <c r="F251" s="473">
        <v>41681</v>
      </c>
      <c r="G251" s="139">
        <v>2731.5</v>
      </c>
      <c r="H251" s="475">
        <f t="shared" si="2"/>
        <v>0</v>
      </c>
      <c r="I251" s="463"/>
      <c r="J251" s="463"/>
      <c r="K251" s="476" t="s">
        <v>577</v>
      </c>
    </row>
    <row r="252" spans="1:15" x14ac:dyDescent="0.25">
      <c r="A252" s="534"/>
      <c r="B252" s="491" t="s">
        <v>761</v>
      </c>
      <c r="C252" s="501" t="s">
        <v>462</v>
      </c>
      <c r="D252" s="547" t="s">
        <v>171</v>
      </c>
      <c r="E252" s="141">
        <v>3396</v>
      </c>
      <c r="F252" s="473">
        <v>41681</v>
      </c>
      <c r="G252" s="139">
        <v>3396</v>
      </c>
      <c r="H252" s="475">
        <f t="shared" si="2"/>
        <v>0</v>
      </c>
      <c r="I252" s="463"/>
      <c r="J252" s="463"/>
      <c r="K252" s="476" t="s">
        <v>577</v>
      </c>
    </row>
    <row r="253" spans="1:15" x14ac:dyDescent="0.25">
      <c r="A253" s="534"/>
      <c r="B253" s="491" t="s">
        <v>762</v>
      </c>
      <c r="C253" s="501" t="s">
        <v>462</v>
      </c>
      <c r="D253" s="560" t="s">
        <v>585</v>
      </c>
      <c r="E253" s="139">
        <v>860</v>
      </c>
      <c r="F253" s="473"/>
      <c r="H253" s="475">
        <f t="shared" si="2"/>
        <v>860</v>
      </c>
      <c r="I253" s="463"/>
      <c r="J253" s="463"/>
      <c r="K253" s="476" t="s">
        <v>84</v>
      </c>
      <c r="L253" s="225"/>
      <c r="M253" s="225"/>
      <c r="N253" s="225"/>
      <c r="O253" s="225"/>
    </row>
    <row r="254" spans="1:15" x14ac:dyDescent="0.25">
      <c r="A254" s="534"/>
      <c r="B254" s="491" t="s">
        <v>250</v>
      </c>
      <c r="C254" s="501" t="s">
        <v>462</v>
      </c>
      <c r="D254" s="473" t="s">
        <v>111</v>
      </c>
      <c r="E254" s="139">
        <v>4402</v>
      </c>
      <c r="F254" s="473">
        <v>41685</v>
      </c>
      <c r="G254" s="139">
        <v>4402</v>
      </c>
      <c r="H254" s="475">
        <f t="shared" si="2"/>
        <v>0</v>
      </c>
      <c r="I254" s="463"/>
      <c r="J254" s="463"/>
      <c r="K254" s="476" t="s">
        <v>583</v>
      </c>
    </row>
    <row r="255" spans="1:15" x14ac:dyDescent="0.25">
      <c r="A255" s="534"/>
      <c r="B255" s="491" t="s">
        <v>763</v>
      </c>
      <c r="C255" s="501" t="s">
        <v>462</v>
      </c>
      <c r="D255" s="473" t="s">
        <v>134</v>
      </c>
      <c r="E255" s="139">
        <v>669</v>
      </c>
      <c r="F255" s="473">
        <v>41681</v>
      </c>
      <c r="G255" s="139">
        <v>669</v>
      </c>
      <c r="H255" s="475">
        <f t="shared" si="2"/>
        <v>0</v>
      </c>
      <c r="I255" s="463"/>
      <c r="J255" s="463"/>
      <c r="K255" s="476" t="s">
        <v>577</v>
      </c>
    </row>
    <row r="256" spans="1:15" x14ac:dyDescent="0.25">
      <c r="A256" s="534"/>
      <c r="B256" s="491" t="s">
        <v>764</v>
      </c>
      <c r="C256" s="501" t="s">
        <v>462</v>
      </c>
      <c r="D256" s="473" t="s">
        <v>29</v>
      </c>
      <c r="E256" s="139">
        <v>4956.25</v>
      </c>
      <c r="F256" s="473">
        <v>41688</v>
      </c>
      <c r="G256" s="139">
        <v>4956.25</v>
      </c>
      <c r="H256" s="475">
        <f t="shared" si="2"/>
        <v>0</v>
      </c>
      <c r="I256" s="463"/>
      <c r="J256" s="463"/>
      <c r="K256" s="476" t="s">
        <v>195</v>
      </c>
    </row>
    <row r="257" spans="1:15" x14ac:dyDescent="0.25">
      <c r="A257" s="534"/>
      <c r="B257" s="491" t="s">
        <v>765</v>
      </c>
      <c r="C257" s="501" t="s">
        <v>462</v>
      </c>
      <c r="D257" s="473" t="s">
        <v>189</v>
      </c>
      <c r="E257" s="139">
        <v>4875</v>
      </c>
      <c r="F257" s="473">
        <v>41681</v>
      </c>
      <c r="G257" s="139">
        <v>4875</v>
      </c>
      <c r="H257" s="475">
        <f t="shared" si="2"/>
        <v>0</v>
      </c>
      <c r="I257" s="463"/>
      <c r="J257" s="463"/>
      <c r="K257" s="476" t="s">
        <v>580</v>
      </c>
      <c r="L257" s="2"/>
      <c r="M257" s="2"/>
      <c r="N257" s="2"/>
      <c r="O257" s="2"/>
    </row>
    <row r="258" spans="1:15" x14ac:dyDescent="0.25">
      <c r="A258" s="534"/>
      <c r="B258" s="491" t="s">
        <v>766</v>
      </c>
      <c r="C258" s="501" t="s">
        <v>462</v>
      </c>
      <c r="D258" s="473" t="s">
        <v>581</v>
      </c>
      <c r="E258" s="139">
        <v>286.5</v>
      </c>
      <c r="F258" s="473">
        <v>41681</v>
      </c>
      <c r="G258" s="139">
        <v>286.5</v>
      </c>
      <c r="H258" s="475">
        <f t="shared" si="2"/>
        <v>0</v>
      </c>
      <c r="I258" s="463"/>
      <c r="J258" s="463"/>
      <c r="K258" s="476" t="s">
        <v>577</v>
      </c>
      <c r="L258" s="2"/>
      <c r="M258" s="2"/>
      <c r="N258" s="2"/>
      <c r="O258" s="2"/>
    </row>
    <row r="259" spans="1:15" x14ac:dyDescent="0.25">
      <c r="A259" s="534"/>
      <c r="B259" s="491" t="s">
        <v>767</v>
      </c>
      <c r="C259" s="501" t="s">
        <v>462</v>
      </c>
      <c r="D259" s="473" t="s">
        <v>582</v>
      </c>
      <c r="E259" s="139">
        <v>331</v>
      </c>
      <c r="F259" s="473">
        <v>41681</v>
      </c>
      <c r="G259" s="139">
        <v>331</v>
      </c>
      <c r="H259" s="475">
        <f t="shared" si="2"/>
        <v>0</v>
      </c>
      <c r="I259" s="463"/>
      <c r="J259" s="463"/>
      <c r="K259" s="476" t="s">
        <v>577</v>
      </c>
      <c r="L259" s="2"/>
      <c r="M259" s="2"/>
      <c r="N259" s="2"/>
      <c r="O259" s="2"/>
    </row>
    <row r="260" spans="1:15" x14ac:dyDescent="0.25">
      <c r="A260" s="534"/>
      <c r="B260" s="491" t="s">
        <v>768</v>
      </c>
      <c r="C260" s="501" t="s">
        <v>462</v>
      </c>
      <c r="D260" s="473" t="s">
        <v>68</v>
      </c>
      <c r="E260" s="139">
        <v>1950</v>
      </c>
      <c r="F260" s="473">
        <v>41698</v>
      </c>
      <c r="G260" s="139">
        <v>1950</v>
      </c>
      <c r="H260" s="475">
        <f t="shared" si="2"/>
        <v>0</v>
      </c>
      <c r="I260" s="463"/>
      <c r="J260" s="463"/>
      <c r="K260" s="476" t="s">
        <v>195</v>
      </c>
      <c r="L260" s="2"/>
      <c r="M260" s="2"/>
      <c r="N260" s="2"/>
      <c r="O260" s="2"/>
    </row>
    <row r="261" spans="1:15" x14ac:dyDescent="0.25">
      <c r="A261" s="534"/>
      <c r="B261" s="491" t="s">
        <v>769</v>
      </c>
      <c r="C261" s="501" t="s">
        <v>462</v>
      </c>
      <c r="D261" s="473" t="s">
        <v>882</v>
      </c>
      <c r="E261" s="139">
        <v>4001</v>
      </c>
      <c r="F261" s="473">
        <v>41681</v>
      </c>
      <c r="G261" s="139">
        <v>4001</v>
      </c>
      <c r="H261" s="475">
        <f t="shared" si="2"/>
        <v>0</v>
      </c>
      <c r="I261" s="463"/>
      <c r="J261" s="463"/>
      <c r="K261" s="476" t="s">
        <v>583</v>
      </c>
      <c r="L261" s="2"/>
      <c r="M261" s="2"/>
      <c r="N261" s="2"/>
      <c r="O261" s="2"/>
    </row>
    <row r="262" spans="1:15" x14ac:dyDescent="0.25">
      <c r="A262" s="534"/>
      <c r="B262" s="491" t="s">
        <v>770</v>
      </c>
      <c r="C262" s="501" t="s">
        <v>462</v>
      </c>
      <c r="D262" s="473" t="s">
        <v>865</v>
      </c>
      <c r="E262" s="139">
        <v>2848.31</v>
      </c>
      <c r="F262" s="473">
        <v>41681</v>
      </c>
      <c r="G262" s="139">
        <v>2848.31</v>
      </c>
      <c r="H262" s="475">
        <f t="shared" si="2"/>
        <v>0</v>
      </c>
      <c r="I262" s="463"/>
      <c r="J262" s="463"/>
      <c r="K262" s="476" t="s">
        <v>583</v>
      </c>
      <c r="L262" s="2"/>
      <c r="M262" s="2"/>
      <c r="N262" s="2"/>
      <c r="O262" s="2"/>
    </row>
    <row r="263" spans="1:15" x14ac:dyDescent="0.25">
      <c r="A263" s="534">
        <v>41682</v>
      </c>
      <c r="B263" s="491" t="s">
        <v>771</v>
      </c>
      <c r="C263" s="501" t="s">
        <v>462</v>
      </c>
      <c r="D263" s="477" t="s">
        <v>876</v>
      </c>
      <c r="E263" s="478">
        <v>9720</v>
      </c>
      <c r="F263" s="473">
        <v>41688</v>
      </c>
      <c r="G263" s="139">
        <v>9720</v>
      </c>
      <c r="H263" s="475">
        <f t="shared" si="2"/>
        <v>0</v>
      </c>
      <c r="I263" s="463"/>
      <c r="J263" s="463"/>
      <c r="K263" s="476" t="s">
        <v>878</v>
      </c>
      <c r="L263" s="2"/>
      <c r="M263" s="2"/>
      <c r="N263" s="2"/>
      <c r="O263" s="2"/>
    </row>
    <row r="264" spans="1:15" x14ac:dyDescent="0.25">
      <c r="A264" s="534"/>
      <c r="B264" s="491" t="s">
        <v>395</v>
      </c>
      <c r="C264" s="501" t="s">
        <v>462</v>
      </c>
      <c r="D264" s="473" t="s">
        <v>585</v>
      </c>
      <c r="E264" s="139">
        <v>860</v>
      </c>
      <c r="F264" s="473">
        <v>41682</v>
      </c>
      <c r="G264" s="139">
        <v>860</v>
      </c>
      <c r="H264" s="475">
        <f t="shared" si="2"/>
        <v>0</v>
      </c>
      <c r="I264" s="463"/>
      <c r="J264" s="463"/>
      <c r="K264" s="476" t="s">
        <v>583</v>
      </c>
      <c r="L264" s="2"/>
      <c r="M264" s="2"/>
      <c r="N264" s="2"/>
      <c r="O264" s="2"/>
    </row>
    <row r="265" spans="1:15" x14ac:dyDescent="0.25">
      <c r="A265" s="534"/>
      <c r="B265" s="491" t="s">
        <v>772</v>
      </c>
      <c r="C265" s="501" t="s">
        <v>462</v>
      </c>
      <c r="D265" s="473" t="s">
        <v>16</v>
      </c>
      <c r="E265" s="139">
        <v>9538</v>
      </c>
      <c r="F265" s="473">
        <v>41682</v>
      </c>
      <c r="G265" s="139">
        <v>9538</v>
      </c>
      <c r="H265" s="475">
        <f t="shared" si="2"/>
        <v>0</v>
      </c>
      <c r="I265" s="463"/>
      <c r="J265" s="463"/>
      <c r="K265" s="476" t="s">
        <v>577</v>
      </c>
      <c r="L265" s="2"/>
      <c r="M265" s="2"/>
      <c r="N265" s="2"/>
      <c r="O265" s="2"/>
    </row>
    <row r="266" spans="1:15" x14ac:dyDescent="0.25">
      <c r="A266" s="534"/>
      <c r="B266" s="491" t="s">
        <v>773</v>
      </c>
      <c r="C266" s="501" t="s">
        <v>462</v>
      </c>
      <c r="D266" s="473" t="s">
        <v>169</v>
      </c>
      <c r="E266" s="139">
        <v>1440</v>
      </c>
      <c r="F266" s="473">
        <v>41695</v>
      </c>
      <c r="G266" s="139">
        <v>1440</v>
      </c>
      <c r="H266" s="475">
        <f t="shared" si="2"/>
        <v>0</v>
      </c>
      <c r="I266" s="463"/>
      <c r="J266" s="463"/>
      <c r="K266" s="476" t="s">
        <v>577</v>
      </c>
      <c r="L266" s="2"/>
      <c r="M266" s="2"/>
      <c r="N266" s="2"/>
      <c r="O266" s="2"/>
    </row>
    <row r="267" spans="1:15" x14ac:dyDescent="0.25">
      <c r="A267" s="534"/>
      <c r="B267" s="491" t="s">
        <v>774</v>
      </c>
      <c r="C267" s="501" t="s">
        <v>462</v>
      </c>
      <c r="D267" s="473" t="s">
        <v>578</v>
      </c>
      <c r="E267" s="139">
        <v>1015</v>
      </c>
      <c r="F267" s="473">
        <v>41682</v>
      </c>
      <c r="G267" s="139">
        <v>1015</v>
      </c>
      <c r="H267" s="475">
        <f t="shared" si="2"/>
        <v>0</v>
      </c>
      <c r="I267" s="463"/>
      <c r="J267" s="463"/>
      <c r="K267" s="476" t="s">
        <v>577</v>
      </c>
      <c r="L267" s="2"/>
      <c r="M267" s="2"/>
      <c r="N267" s="2"/>
      <c r="O267" s="2"/>
    </row>
    <row r="268" spans="1:15" x14ac:dyDescent="0.25">
      <c r="A268" s="534"/>
      <c r="B268" s="491" t="s">
        <v>775</v>
      </c>
      <c r="C268" s="501" t="s">
        <v>462</v>
      </c>
      <c r="D268" s="473" t="s">
        <v>576</v>
      </c>
      <c r="E268" s="139">
        <v>10788</v>
      </c>
      <c r="F268" s="473">
        <v>41683</v>
      </c>
      <c r="G268" s="139">
        <v>10788</v>
      </c>
      <c r="H268" s="475">
        <f t="shared" si="2"/>
        <v>0</v>
      </c>
      <c r="I268" s="463"/>
      <c r="J268" s="463"/>
      <c r="K268" s="476" t="s">
        <v>583</v>
      </c>
      <c r="L268" s="2"/>
      <c r="M268" s="2"/>
      <c r="N268" s="2"/>
      <c r="O268" s="2"/>
    </row>
    <row r="269" spans="1:15" x14ac:dyDescent="0.25">
      <c r="A269" s="534"/>
      <c r="B269" s="491" t="s">
        <v>776</v>
      </c>
      <c r="C269" s="501" t="s">
        <v>462</v>
      </c>
      <c r="D269" s="473" t="s">
        <v>171</v>
      </c>
      <c r="E269" s="139">
        <v>1474</v>
      </c>
      <c r="F269" s="473">
        <v>41682</v>
      </c>
      <c r="G269" s="139">
        <v>1474</v>
      </c>
      <c r="H269" s="475">
        <f t="shared" si="2"/>
        <v>0</v>
      </c>
      <c r="I269" s="463"/>
      <c r="J269" s="463"/>
      <c r="K269" s="476" t="s">
        <v>583</v>
      </c>
      <c r="L269" s="433"/>
      <c r="M269" s="433"/>
      <c r="N269" s="433"/>
      <c r="O269" s="2"/>
    </row>
    <row r="270" spans="1:15" x14ac:dyDescent="0.25">
      <c r="A270" s="534"/>
      <c r="B270" s="491" t="s">
        <v>777</v>
      </c>
      <c r="C270" s="501" t="s">
        <v>462</v>
      </c>
      <c r="D270" s="473" t="s">
        <v>197</v>
      </c>
      <c r="E270" s="139">
        <v>5614</v>
      </c>
      <c r="F270" s="473">
        <v>41682</v>
      </c>
      <c r="G270" s="139">
        <v>5614</v>
      </c>
      <c r="H270" s="475">
        <f t="shared" si="2"/>
        <v>0</v>
      </c>
      <c r="I270" s="463"/>
      <c r="J270" s="463"/>
      <c r="K270" s="476" t="s">
        <v>583</v>
      </c>
      <c r="L270" s="2"/>
      <c r="M270" s="2"/>
      <c r="N270" s="2"/>
      <c r="O270" s="2"/>
    </row>
    <row r="271" spans="1:15" x14ac:dyDescent="0.25">
      <c r="A271" s="534"/>
      <c r="B271" s="491" t="s">
        <v>778</v>
      </c>
      <c r="C271" s="501" t="s">
        <v>462</v>
      </c>
      <c r="D271" s="473" t="s">
        <v>871</v>
      </c>
      <c r="E271" s="139">
        <v>607.5</v>
      </c>
      <c r="F271" s="473">
        <v>41688</v>
      </c>
      <c r="G271" s="139">
        <v>607.5</v>
      </c>
      <c r="H271" s="475">
        <f t="shared" si="2"/>
        <v>0</v>
      </c>
      <c r="I271" s="463"/>
      <c r="J271" s="463"/>
      <c r="K271" s="476" t="s">
        <v>195</v>
      </c>
      <c r="L271" s="2"/>
      <c r="M271" s="2"/>
      <c r="N271" s="2"/>
      <c r="O271" s="2"/>
    </row>
    <row r="272" spans="1:15" x14ac:dyDescent="0.25">
      <c r="A272" s="534"/>
      <c r="B272" s="491" t="s">
        <v>779</v>
      </c>
      <c r="C272" s="501" t="s">
        <v>462</v>
      </c>
      <c r="D272" s="473" t="s">
        <v>79</v>
      </c>
      <c r="E272" s="139">
        <v>738</v>
      </c>
      <c r="F272" s="473">
        <v>41682</v>
      </c>
      <c r="G272" s="139">
        <v>738</v>
      </c>
      <c r="H272" s="475">
        <f t="shared" si="2"/>
        <v>0</v>
      </c>
      <c r="I272" s="463"/>
      <c r="J272" s="463"/>
      <c r="K272" s="476" t="s">
        <v>577</v>
      </c>
      <c r="L272" s="2"/>
      <c r="M272" s="2"/>
      <c r="N272" s="2"/>
      <c r="O272" s="2"/>
    </row>
    <row r="273" spans="1:15" x14ac:dyDescent="0.25">
      <c r="A273" s="534"/>
      <c r="B273" s="491" t="s">
        <v>780</v>
      </c>
      <c r="C273" s="501" t="s">
        <v>462</v>
      </c>
      <c r="D273" s="473" t="s">
        <v>189</v>
      </c>
      <c r="E273" s="139">
        <v>4407</v>
      </c>
      <c r="F273" s="473">
        <v>41682</v>
      </c>
      <c r="G273" s="139">
        <v>4407</v>
      </c>
      <c r="H273" s="475">
        <f t="shared" si="2"/>
        <v>0</v>
      </c>
      <c r="I273" s="463"/>
      <c r="J273" s="463"/>
      <c r="K273" s="476" t="s">
        <v>580</v>
      </c>
    </row>
    <row r="274" spans="1:15" x14ac:dyDescent="0.25">
      <c r="A274" s="534"/>
      <c r="B274" s="491" t="s">
        <v>781</v>
      </c>
      <c r="C274" s="501" t="s">
        <v>462</v>
      </c>
      <c r="D274" s="473" t="s">
        <v>134</v>
      </c>
      <c r="E274" s="139">
        <v>624</v>
      </c>
      <c r="F274" s="473">
        <v>41682</v>
      </c>
      <c r="G274" s="139">
        <v>624</v>
      </c>
      <c r="H274" s="475">
        <f t="shared" si="2"/>
        <v>0</v>
      </c>
      <c r="I274" s="463"/>
      <c r="J274" s="463"/>
      <c r="K274" s="476" t="s">
        <v>577</v>
      </c>
    </row>
    <row r="275" spans="1:15" x14ac:dyDescent="0.25">
      <c r="A275" s="534"/>
      <c r="B275" s="491" t="s">
        <v>782</v>
      </c>
      <c r="C275" s="501" t="s">
        <v>462</v>
      </c>
      <c r="D275" s="473" t="s">
        <v>205</v>
      </c>
      <c r="E275" s="139">
        <v>766.5</v>
      </c>
      <c r="F275" s="473">
        <v>41682</v>
      </c>
      <c r="G275" s="139">
        <v>766.5</v>
      </c>
      <c r="H275" s="475">
        <f t="shared" si="2"/>
        <v>0</v>
      </c>
      <c r="I275" s="463"/>
      <c r="J275" s="463"/>
      <c r="K275" s="476" t="s">
        <v>577</v>
      </c>
    </row>
    <row r="276" spans="1:15" x14ac:dyDescent="0.25">
      <c r="A276" s="534"/>
      <c r="B276" s="491" t="s">
        <v>783</v>
      </c>
      <c r="C276" s="501" t="s">
        <v>462</v>
      </c>
      <c r="D276" s="473" t="s">
        <v>36</v>
      </c>
      <c r="E276" s="139">
        <v>1500</v>
      </c>
      <c r="F276" s="473">
        <v>41682</v>
      </c>
      <c r="G276" s="139">
        <v>1500</v>
      </c>
      <c r="H276" s="475">
        <f t="shared" si="2"/>
        <v>0</v>
      </c>
      <c r="I276" s="463"/>
      <c r="J276" s="463"/>
      <c r="K276" s="476" t="s">
        <v>577</v>
      </c>
    </row>
    <row r="277" spans="1:15" x14ac:dyDescent="0.25">
      <c r="A277" s="534"/>
      <c r="B277" s="491" t="s">
        <v>784</v>
      </c>
      <c r="C277" s="501" t="s">
        <v>462</v>
      </c>
      <c r="D277" s="473" t="s">
        <v>581</v>
      </c>
      <c r="E277" s="139">
        <v>399.5</v>
      </c>
      <c r="F277" s="473">
        <v>41682</v>
      </c>
      <c r="G277" s="139">
        <v>399.5</v>
      </c>
      <c r="H277" s="475">
        <f t="shared" si="2"/>
        <v>0</v>
      </c>
      <c r="I277" s="463"/>
      <c r="J277" s="463"/>
      <c r="K277" s="476" t="s">
        <v>577</v>
      </c>
    </row>
    <row r="278" spans="1:15" x14ac:dyDescent="0.25">
      <c r="A278" s="534"/>
      <c r="B278" s="491" t="s">
        <v>785</v>
      </c>
      <c r="C278" s="501" t="s">
        <v>462</v>
      </c>
      <c r="D278" s="473" t="s">
        <v>29</v>
      </c>
      <c r="E278" s="139">
        <v>6400.75</v>
      </c>
      <c r="F278" s="473">
        <v>41682</v>
      </c>
      <c r="G278" s="139">
        <v>6400.75</v>
      </c>
      <c r="H278" s="475">
        <f t="shared" si="2"/>
        <v>0</v>
      </c>
      <c r="I278" s="463"/>
      <c r="J278" s="463"/>
      <c r="K278" s="476" t="s">
        <v>593</v>
      </c>
    </row>
    <row r="279" spans="1:15" x14ac:dyDescent="0.25">
      <c r="A279" s="534"/>
      <c r="B279" s="491" t="s">
        <v>786</v>
      </c>
      <c r="C279" s="501" t="s">
        <v>462</v>
      </c>
      <c r="D279" s="473" t="s">
        <v>26</v>
      </c>
      <c r="E279" s="139">
        <v>708</v>
      </c>
      <c r="F279" s="473">
        <v>41682</v>
      </c>
      <c r="G279" s="139">
        <v>708</v>
      </c>
      <c r="H279" s="475">
        <f t="shared" si="2"/>
        <v>0</v>
      </c>
      <c r="I279" s="463"/>
      <c r="J279" s="463"/>
      <c r="K279" s="476" t="s">
        <v>577</v>
      </c>
    </row>
    <row r="280" spans="1:15" x14ac:dyDescent="0.25">
      <c r="A280" s="534"/>
      <c r="B280" s="491" t="s">
        <v>787</v>
      </c>
      <c r="C280" s="501" t="s">
        <v>462</v>
      </c>
      <c r="D280" s="473" t="s">
        <v>582</v>
      </c>
      <c r="E280" s="139">
        <v>335</v>
      </c>
      <c r="F280" s="473">
        <v>41682</v>
      </c>
      <c r="G280" s="139">
        <v>335</v>
      </c>
      <c r="H280" s="475">
        <f t="shared" si="2"/>
        <v>0</v>
      </c>
      <c r="I280" s="463"/>
      <c r="J280" s="463"/>
      <c r="K280" s="476" t="s">
        <v>577</v>
      </c>
    </row>
    <row r="281" spans="1:15" x14ac:dyDescent="0.25">
      <c r="A281" s="534"/>
      <c r="B281" s="491" t="s">
        <v>788</v>
      </c>
      <c r="C281" s="501" t="s">
        <v>462</v>
      </c>
      <c r="D281" s="473" t="s">
        <v>582</v>
      </c>
      <c r="E281" s="139">
        <v>339.6</v>
      </c>
      <c r="F281" s="473">
        <v>41682</v>
      </c>
      <c r="G281" s="139">
        <v>339.6</v>
      </c>
      <c r="H281" s="475">
        <f t="shared" si="2"/>
        <v>0</v>
      </c>
      <c r="I281" s="463"/>
      <c r="J281" s="463"/>
      <c r="K281" s="476" t="s">
        <v>577</v>
      </c>
    </row>
    <row r="282" spans="1:15" x14ac:dyDescent="0.25">
      <c r="A282" s="534"/>
      <c r="B282" s="491" t="s">
        <v>789</v>
      </c>
      <c r="C282" s="501" t="s">
        <v>462</v>
      </c>
      <c r="D282" s="477" t="s">
        <v>592</v>
      </c>
      <c r="E282" s="478">
        <v>423</v>
      </c>
      <c r="F282" s="473">
        <v>41683</v>
      </c>
      <c r="G282" s="478">
        <v>423</v>
      </c>
      <c r="H282" s="475">
        <f t="shared" si="2"/>
        <v>0</v>
      </c>
      <c r="I282" s="463"/>
      <c r="J282" s="463"/>
      <c r="K282" s="476" t="s">
        <v>577</v>
      </c>
    </row>
    <row r="283" spans="1:15" x14ac:dyDescent="0.25">
      <c r="A283" s="534"/>
      <c r="B283" s="491" t="s">
        <v>790</v>
      </c>
      <c r="C283" s="501" t="s">
        <v>462</v>
      </c>
      <c r="D283" s="473" t="s">
        <v>128</v>
      </c>
      <c r="E283" s="139">
        <v>20104.75</v>
      </c>
      <c r="F283" s="473">
        <v>41692</v>
      </c>
      <c r="G283" s="139">
        <v>20104.75</v>
      </c>
      <c r="H283" s="475">
        <f t="shared" si="2"/>
        <v>0</v>
      </c>
      <c r="I283" s="463"/>
      <c r="J283" s="463"/>
      <c r="K283" s="476" t="s">
        <v>583</v>
      </c>
    </row>
    <row r="284" spans="1:15" x14ac:dyDescent="0.25">
      <c r="A284" s="534"/>
      <c r="B284" s="491" t="s">
        <v>791</v>
      </c>
      <c r="C284" s="501" t="s">
        <v>462</v>
      </c>
      <c r="D284" s="473" t="s">
        <v>576</v>
      </c>
      <c r="E284" s="139">
        <v>1387</v>
      </c>
      <c r="F284" s="473">
        <v>41682</v>
      </c>
      <c r="G284" s="139">
        <v>1387</v>
      </c>
      <c r="H284" s="475">
        <f t="shared" si="2"/>
        <v>0</v>
      </c>
      <c r="I284" s="463"/>
      <c r="J284" s="463"/>
      <c r="K284" s="476" t="s">
        <v>583</v>
      </c>
    </row>
    <row r="285" spans="1:15" x14ac:dyDescent="0.25">
      <c r="A285" s="534"/>
      <c r="B285" s="491" t="s">
        <v>792</v>
      </c>
      <c r="C285" s="501" t="s">
        <v>462</v>
      </c>
      <c r="D285" s="473" t="s">
        <v>68</v>
      </c>
      <c r="E285" s="139">
        <v>1950</v>
      </c>
      <c r="F285" s="473">
        <v>41683</v>
      </c>
      <c r="G285" s="139">
        <v>1950</v>
      </c>
      <c r="H285" s="475">
        <f t="shared" si="2"/>
        <v>0</v>
      </c>
      <c r="I285" s="463"/>
      <c r="J285" s="463"/>
      <c r="K285" s="476" t="s">
        <v>577</v>
      </c>
      <c r="L285" s="225"/>
      <c r="M285" s="225"/>
      <c r="N285" s="225"/>
      <c r="O285" s="225"/>
    </row>
    <row r="286" spans="1:15" x14ac:dyDescent="0.25">
      <c r="A286" s="534"/>
      <c r="B286" s="491" t="s">
        <v>793</v>
      </c>
      <c r="C286" s="501" t="s">
        <v>462</v>
      </c>
      <c r="D286" s="560" t="s">
        <v>883</v>
      </c>
      <c r="E286" s="139">
        <v>730.5</v>
      </c>
      <c r="F286" s="473"/>
      <c r="H286" s="475">
        <f t="shared" si="2"/>
        <v>730.5</v>
      </c>
      <c r="I286" s="463"/>
      <c r="J286" s="463"/>
      <c r="K286" s="476" t="s">
        <v>577</v>
      </c>
    </row>
    <row r="287" spans="1:15" x14ac:dyDescent="0.25">
      <c r="A287" s="534"/>
      <c r="B287" s="491" t="s">
        <v>794</v>
      </c>
      <c r="C287" s="501" t="s">
        <v>462</v>
      </c>
      <c r="D287" s="473" t="s">
        <v>579</v>
      </c>
      <c r="E287" s="139">
        <v>9672</v>
      </c>
      <c r="F287" s="473">
        <v>41685</v>
      </c>
      <c r="G287" s="139">
        <v>9672</v>
      </c>
      <c r="H287" s="475">
        <f t="shared" si="2"/>
        <v>0</v>
      </c>
      <c r="I287" s="463"/>
      <c r="J287" s="463"/>
      <c r="K287" s="476" t="s">
        <v>577</v>
      </c>
    </row>
    <row r="288" spans="1:15" x14ac:dyDescent="0.25">
      <c r="A288" s="534"/>
      <c r="B288" s="491" t="s">
        <v>795</v>
      </c>
      <c r="C288" s="501" t="s">
        <v>462</v>
      </c>
      <c r="D288" s="473" t="s">
        <v>189</v>
      </c>
      <c r="E288" s="139">
        <v>800</v>
      </c>
      <c r="F288" s="473">
        <v>41682</v>
      </c>
      <c r="G288" s="139">
        <v>800</v>
      </c>
      <c r="H288" s="475">
        <f t="shared" si="2"/>
        <v>0</v>
      </c>
      <c r="I288" s="463"/>
      <c r="J288" s="463"/>
      <c r="K288" s="476" t="s">
        <v>583</v>
      </c>
    </row>
    <row r="289" spans="1:15" x14ac:dyDescent="0.25">
      <c r="A289" s="534"/>
      <c r="B289" s="491" t="s">
        <v>796</v>
      </c>
      <c r="C289" s="501" t="s">
        <v>462</v>
      </c>
      <c r="D289" s="473" t="s">
        <v>865</v>
      </c>
      <c r="E289" s="139">
        <v>765</v>
      </c>
      <c r="F289" s="473">
        <v>41682</v>
      </c>
      <c r="G289" s="139">
        <v>765</v>
      </c>
      <c r="H289" s="475">
        <f t="shared" si="2"/>
        <v>0</v>
      </c>
      <c r="I289" s="463"/>
      <c r="J289" s="463"/>
      <c r="K289" s="476" t="s">
        <v>583</v>
      </c>
    </row>
    <row r="290" spans="1:15" x14ac:dyDescent="0.25">
      <c r="A290" s="534"/>
      <c r="B290" s="491" t="s">
        <v>797</v>
      </c>
      <c r="C290" s="501" t="s">
        <v>462</v>
      </c>
      <c r="D290" s="473" t="s">
        <v>16</v>
      </c>
      <c r="E290" s="139">
        <v>9828</v>
      </c>
      <c r="F290" s="473">
        <v>41686</v>
      </c>
      <c r="G290" s="139">
        <v>9828</v>
      </c>
      <c r="H290" s="475">
        <f t="shared" si="2"/>
        <v>0</v>
      </c>
      <c r="I290" s="463"/>
      <c r="J290" s="463"/>
      <c r="K290" s="476" t="s">
        <v>880</v>
      </c>
    </row>
    <row r="291" spans="1:15" x14ac:dyDescent="0.25">
      <c r="A291" s="534">
        <v>41683</v>
      </c>
      <c r="B291" s="491" t="s">
        <v>798</v>
      </c>
      <c r="C291" s="501" t="s">
        <v>462</v>
      </c>
      <c r="D291" s="473" t="s">
        <v>168</v>
      </c>
      <c r="E291" s="139">
        <v>15559.25</v>
      </c>
      <c r="F291" s="473">
        <v>41686</v>
      </c>
      <c r="G291" s="139">
        <v>15559.25</v>
      </c>
      <c r="H291" s="475">
        <f t="shared" si="2"/>
        <v>0</v>
      </c>
      <c r="I291" s="463"/>
      <c r="J291" s="463"/>
      <c r="K291" s="476" t="s">
        <v>583</v>
      </c>
    </row>
    <row r="292" spans="1:15" x14ac:dyDescent="0.25">
      <c r="A292" s="534"/>
      <c r="B292" s="491" t="s">
        <v>799</v>
      </c>
      <c r="C292" s="501" t="s">
        <v>462</v>
      </c>
      <c r="D292" s="473" t="s">
        <v>576</v>
      </c>
      <c r="E292" s="139">
        <v>4338.2</v>
      </c>
      <c r="F292" s="473">
        <v>41684</v>
      </c>
      <c r="G292" s="139">
        <v>4338.2</v>
      </c>
      <c r="H292" s="475">
        <f t="shared" si="2"/>
        <v>0</v>
      </c>
      <c r="I292" s="463"/>
      <c r="J292" s="463"/>
      <c r="K292" s="476" t="s">
        <v>583</v>
      </c>
      <c r="L292" s="411"/>
      <c r="M292" s="411"/>
      <c r="N292" s="411"/>
      <c r="O292" s="411"/>
    </row>
    <row r="293" spans="1:15" x14ac:dyDescent="0.25">
      <c r="A293" s="534"/>
      <c r="B293" s="491" t="s">
        <v>800</v>
      </c>
      <c r="C293" s="501" t="s">
        <v>462</v>
      </c>
      <c r="D293" s="560" t="s">
        <v>877</v>
      </c>
      <c r="E293" s="139">
        <v>1318.5</v>
      </c>
      <c r="F293" s="473"/>
      <c r="H293" s="475">
        <f t="shared" si="2"/>
        <v>1318.5</v>
      </c>
      <c r="I293" s="463"/>
      <c r="J293" s="463"/>
      <c r="K293" s="476" t="s">
        <v>84</v>
      </c>
      <c r="L293" s="411"/>
      <c r="M293" s="411"/>
      <c r="N293" s="411"/>
      <c r="O293" s="411"/>
    </row>
    <row r="294" spans="1:15" x14ac:dyDescent="0.25">
      <c r="A294" s="534"/>
      <c r="B294" s="491" t="s">
        <v>801</v>
      </c>
      <c r="C294" s="501" t="s">
        <v>462</v>
      </c>
      <c r="D294" s="473" t="s">
        <v>171</v>
      </c>
      <c r="E294" s="139">
        <v>441</v>
      </c>
      <c r="F294" s="480">
        <v>41683</v>
      </c>
      <c r="G294" s="139">
        <v>441</v>
      </c>
      <c r="H294" s="475">
        <f t="shared" si="2"/>
        <v>0</v>
      </c>
      <c r="I294" s="463"/>
      <c r="J294" s="463"/>
      <c r="K294" s="476" t="s">
        <v>583</v>
      </c>
      <c r="L294" s="411"/>
      <c r="M294" s="411"/>
      <c r="N294" s="411"/>
      <c r="O294" s="411"/>
    </row>
    <row r="295" spans="1:15" x14ac:dyDescent="0.25">
      <c r="A295" s="534"/>
      <c r="B295" s="491" t="s">
        <v>802</v>
      </c>
      <c r="C295" s="501" t="s">
        <v>462</v>
      </c>
      <c r="D295" s="473" t="s">
        <v>189</v>
      </c>
      <c r="E295" s="139">
        <v>7800</v>
      </c>
      <c r="F295" s="473">
        <v>41683</v>
      </c>
      <c r="G295" s="139">
        <v>7800</v>
      </c>
      <c r="H295" s="475">
        <f t="shared" si="2"/>
        <v>0</v>
      </c>
      <c r="I295" s="463"/>
      <c r="J295" s="463"/>
      <c r="K295" s="476" t="s">
        <v>580</v>
      </c>
      <c r="L295" s="411"/>
      <c r="M295" s="411"/>
      <c r="N295" s="411"/>
      <c r="O295" s="411"/>
    </row>
    <row r="296" spans="1:15" x14ac:dyDescent="0.25">
      <c r="A296" s="534"/>
      <c r="B296" s="491" t="s">
        <v>803</v>
      </c>
      <c r="C296" s="501" t="s">
        <v>462</v>
      </c>
      <c r="D296" s="473" t="s">
        <v>864</v>
      </c>
      <c r="E296" s="139">
        <v>1302</v>
      </c>
      <c r="F296" s="473">
        <v>41683</v>
      </c>
      <c r="G296" s="139">
        <v>1302</v>
      </c>
      <c r="H296" s="475">
        <f t="shared" si="2"/>
        <v>0</v>
      </c>
      <c r="I296" s="463"/>
      <c r="J296" s="463"/>
      <c r="K296" s="476" t="s">
        <v>577</v>
      </c>
      <c r="L296" s="411"/>
      <c r="M296" s="411"/>
      <c r="N296" s="411"/>
      <c r="O296" s="411"/>
    </row>
    <row r="297" spans="1:15" x14ac:dyDescent="0.25">
      <c r="A297" s="534"/>
      <c r="B297" s="491" t="s">
        <v>804</v>
      </c>
      <c r="C297" s="501" t="s">
        <v>462</v>
      </c>
      <c r="D297" s="473" t="s">
        <v>189</v>
      </c>
      <c r="E297" s="139">
        <v>5070</v>
      </c>
      <c r="F297" s="473">
        <v>41684</v>
      </c>
      <c r="G297" s="139">
        <v>5070</v>
      </c>
      <c r="H297" s="475">
        <f t="shared" si="2"/>
        <v>0</v>
      </c>
      <c r="I297" s="463"/>
      <c r="J297" s="463"/>
      <c r="K297" s="476" t="s">
        <v>580</v>
      </c>
      <c r="L297" s="411"/>
      <c r="M297" s="411"/>
      <c r="N297" s="411"/>
      <c r="O297" s="411"/>
    </row>
    <row r="298" spans="1:15" x14ac:dyDescent="0.25">
      <c r="A298" s="534"/>
      <c r="B298" s="491" t="s">
        <v>805</v>
      </c>
      <c r="C298" s="501" t="s">
        <v>462</v>
      </c>
      <c r="D298" s="547" t="s">
        <v>48</v>
      </c>
      <c r="E298" s="141">
        <v>2757.6</v>
      </c>
      <c r="F298" s="473">
        <v>41683</v>
      </c>
      <c r="G298" s="139">
        <v>2757.6</v>
      </c>
      <c r="H298" s="475">
        <f t="shared" si="2"/>
        <v>0</v>
      </c>
      <c r="I298" s="463"/>
      <c r="J298" s="463"/>
      <c r="K298" s="476" t="s">
        <v>577</v>
      </c>
      <c r="L298" s="411"/>
      <c r="M298" s="411"/>
      <c r="N298" s="411"/>
      <c r="O298" s="411"/>
    </row>
    <row r="299" spans="1:15" x14ac:dyDescent="0.25">
      <c r="A299" s="534"/>
      <c r="B299" s="491" t="s">
        <v>806</v>
      </c>
      <c r="C299" s="501" t="s">
        <v>462</v>
      </c>
      <c r="D299" s="473" t="s">
        <v>581</v>
      </c>
      <c r="E299" s="139">
        <v>408</v>
      </c>
      <c r="F299" s="473">
        <v>41683</v>
      </c>
      <c r="G299" s="139">
        <v>408</v>
      </c>
      <c r="H299" s="475">
        <f t="shared" si="2"/>
        <v>0</v>
      </c>
      <c r="I299" s="463"/>
      <c r="J299" s="463"/>
      <c r="K299" s="476" t="s">
        <v>577</v>
      </c>
      <c r="L299" s="411"/>
      <c r="M299" s="411"/>
      <c r="N299" s="411"/>
      <c r="O299" s="411"/>
    </row>
    <row r="300" spans="1:15" x14ac:dyDescent="0.25">
      <c r="A300" s="534"/>
      <c r="B300" s="491" t="s">
        <v>807</v>
      </c>
      <c r="C300" s="501" t="s">
        <v>462</v>
      </c>
      <c r="D300" s="473" t="s">
        <v>169</v>
      </c>
      <c r="E300" s="139">
        <v>1440</v>
      </c>
      <c r="F300" s="473">
        <v>41695</v>
      </c>
      <c r="G300" s="139">
        <v>1440</v>
      </c>
      <c r="H300" s="475">
        <f t="shared" si="2"/>
        <v>0</v>
      </c>
      <c r="I300" s="463"/>
      <c r="J300" s="463"/>
      <c r="K300" s="476" t="s">
        <v>583</v>
      </c>
      <c r="L300" s="411"/>
      <c r="M300" s="411"/>
      <c r="N300" s="411"/>
      <c r="O300" s="411"/>
    </row>
    <row r="301" spans="1:15" x14ac:dyDescent="0.25">
      <c r="A301" s="534"/>
      <c r="B301" s="491" t="s">
        <v>808</v>
      </c>
      <c r="C301" s="501" t="s">
        <v>462</v>
      </c>
      <c r="D301" s="525" t="s">
        <v>586</v>
      </c>
      <c r="E301" s="479">
        <v>0</v>
      </c>
      <c r="F301" s="473"/>
      <c r="H301" s="475">
        <f t="shared" si="2"/>
        <v>0</v>
      </c>
      <c r="I301" s="463"/>
      <c r="J301" s="463"/>
      <c r="K301" s="476" t="s">
        <v>577</v>
      </c>
      <c r="L301" s="411"/>
      <c r="M301" s="411"/>
      <c r="N301" s="411"/>
      <c r="O301" s="411"/>
    </row>
    <row r="302" spans="1:15" x14ac:dyDescent="0.25">
      <c r="A302" s="534"/>
      <c r="B302" s="491" t="s">
        <v>809</v>
      </c>
      <c r="C302" s="501" t="s">
        <v>462</v>
      </c>
      <c r="D302" s="473" t="s">
        <v>88</v>
      </c>
      <c r="E302" s="139">
        <v>334.6</v>
      </c>
      <c r="F302" s="473">
        <v>41683</v>
      </c>
      <c r="G302" s="139">
        <v>334.6</v>
      </c>
      <c r="H302" s="475">
        <f t="shared" si="2"/>
        <v>0</v>
      </c>
      <c r="I302" s="463"/>
      <c r="J302" s="463"/>
      <c r="K302" s="476" t="s">
        <v>583</v>
      </c>
      <c r="L302" s="411"/>
      <c r="M302" s="411"/>
      <c r="N302" s="411"/>
      <c r="O302" s="411"/>
    </row>
    <row r="303" spans="1:15" x14ac:dyDescent="0.25">
      <c r="A303" s="534"/>
      <c r="B303" s="497"/>
      <c r="C303" s="497"/>
      <c r="D303" s="473" t="s">
        <v>444</v>
      </c>
      <c r="F303" s="473"/>
      <c r="H303" s="475">
        <f t="shared" si="2"/>
        <v>0</v>
      </c>
      <c r="I303" s="463"/>
      <c r="J303" s="463"/>
      <c r="L303" s="411"/>
      <c r="M303" s="411"/>
      <c r="N303" s="411"/>
      <c r="O303" s="411"/>
    </row>
    <row r="304" spans="1:15" x14ac:dyDescent="0.25">
      <c r="B304" s="498"/>
      <c r="C304" s="498"/>
      <c r="D304" s="473" t="s">
        <v>447</v>
      </c>
      <c r="F304" s="473"/>
      <c r="H304" s="475">
        <f t="shared" si="2"/>
        <v>0</v>
      </c>
      <c r="I304" s="463"/>
      <c r="J304" s="463"/>
      <c r="L304" s="411"/>
      <c r="M304" s="411"/>
      <c r="N304" s="411"/>
      <c r="O304" s="411"/>
    </row>
    <row r="305" spans="1:15" x14ac:dyDescent="0.25">
      <c r="B305" s="498"/>
      <c r="C305" s="498"/>
      <c r="D305" s="473" t="s">
        <v>443</v>
      </c>
      <c r="F305" s="473"/>
      <c r="H305" s="475"/>
      <c r="I305" s="463"/>
      <c r="J305" s="463"/>
      <c r="L305" s="411"/>
      <c r="M305" s="411"/>
      <c r="N305" s="411"/>
      <c r="O305" s="411"/>
    </row>
    <row r="306" spans="1:15" ht="18.75" x14ac:dyDescent="0.3">
      <c r="A306" s="591" t="str">
        <f>A245</f>
        <v>REMISIONES DE    FEBRERO        2 0 1 4</v>
      </c>
      <c r="B306" s="591"/>
      <c r="C306" s="591"/>
      <c r="D306" s="591"/>
      <c r="E306" s="591"/>
      <c r="F306" s="591"/>
      <c r="I306" s="463"/>
      <c r="J306" s="463"/>
      <c r="L306" s="411"/>
      <c r="M306" s="411"/>
      <c r="N306" s="411"/>
      <c r="O306" s="411"/>
    </row>
    <row r="307" spans="1:15" ht="35.25" thickBot="1" x14ac:dyDescent="0.35">
      <c r="A307" s="538" t="s">
        <v>236</v>
      </c>
      <c r="B307" s="153" t="s">
        <v>438</v>
      </c>
      <c r="C307" s="153"/>
      <c r="D307" s="484" t="s">
        <v>439</v>
      </c>
      <c r="E307" s="485" t="s">
        <v>238</v>
      </c>
      <c r="F307" s="486" t="s">
        <v>440</v>
      </c>
      <c r="G307" s="487" t="s">
        <v>441</v>
      </c>
      <c r="H307" s="499" t="s">
        <v>240</v>
      </c>
      <c r="I307" s="463"/>
      <c r="J307" s="463"/>
      <c r="L307" s="411"/>
      <c r="M307" s="411"/>
      <c r="N307" s="411"/>
      <c r="O307" s="411"/>
    </row>
    <row r="308" spans="1:15" ht="16.5" thickTop="1" x14ac:dyDescent="0.25">
      <c r="A308" s="534">
        <v>41683</v>
      </c>
      <c r="B308" s="496" t="s">
        <v>810</v>
      </c>
      <c r="C308" s="501" t="s">
        <v>462</v>
      </c>
      <c r="D308" s="560" t="s">
        <v>585</v>
      </c>
      <c r="E308" s="139">
        <v>860</v>
      </c>
      <c r="F308" s="473"/>
      <c r="H308" s="475">
        <f t="shared" si="2"/>
        <v>860</v>
      </c>
      <c r="I308" s="463"/>
      <c r="J308" s="463"/>
      <c r="K308" s="476" t="s">
        <v>84</v>
      </c>
      <c r="L308" s="411"/>
      <c r="M308" s="411"/>
      <c r="N308" s="411"/>
      <c r="O308" s="411"/>
    </row>
    <row r="309" spans="1:15" x14ac:dyDescent="0.25">
      <c r="A309" s="534"/>
      <c r="B309" s="491" t="s">
        <v>811</v>
      </c>
      <c r="C309" s="501" t="s">
        <v>462</v>
      </c>
      <c r="D309" s="560" t="s">
        <v>16</v>
      </c>
      <c r="E309" s="139">
        <v>27633.599999999999</v>
      </c>
      <c r="F309" s="473"/>
      <c r="H309" s="475">
        <f t="shared" si="2"/>
        <v>27633.599999999999</v>
      </c>
      <c r="I309" s="463"/>
      <c r="J309" s="463"/>
      <c r="K309" s="476" t="s">
        <v>577</v>
      </c>
      <c r="L309" s="411"/>
      <c r="M309" s="411"/>
      <c r="N309" s="411"/>
      <c r="O309" s="411"/>
    </row>
    <row r="310" spans="1:15" x14ac:dyDescent="0.25">
      <c r="A310" s="534"/>
      <c r="B310" s="496" t="s">
        <v>812</v>
      </c>
      <c r="C310" s="501" t="s">
        <v>462</v>
      </c>
      <c r="D310" s="473" t="s">
        <v>865</v>
      </c>
      <c r="E310" s="139">
        <v>2704.7</v>
      </c>
      <c r="F310" s="473">
        <v>41683</v>
      </c>
      <c r="G310" s="139">
        <v>2704.7</v>
      </c>
      <c r="H310" s="475">
        <f t="shared" si="2"/>
        <v>0</v>
      </c>
      <c r="I310" s="463"/>
      <c r="J310" s="463"/>
      <c r="K310" s="476" t="s">
        <v>583</v>
      </c>
      <c r="L310" s="411"/>
      <c r="M310" s="411"/>
      <c r="N310" s="411"/>
      <c r="O310" s="411"/>
    </row>
    <row r="311" spans="1:15" x14ac:dyDescent="0.25">
      <c r="A311" s="534"/>
      <c r="B311" s="491" t="s">
        <v>813</v>
      </c>
      <c r="C311" s="501" t="s">
        <v>462</v>
      </c>
      <c r="D311" s="473" t="s">
        <v>592</v>
      </c>
      <c r="E311" s="139">
        <v>529.36</v>
      </c>
      <c r="F311" s="473">
        <v>41683</v>
      </c>
      <c r="G311" s="139">
        <v>529.36</v>
      </c>
      <c r="H311" s="475">
        <f t="shared" si="2"/>
        <v>0</v>
      </c>
      <c r="I311" s="463"/>
      <c r="J311" s="463"/>
      <c r="K311" s="476" t="s">
        <v>577</v>
      </c>
      <c r="L311" s="502"/>
      <c r="M311" s="411"/>
      <c r="N311" s="411"/>
      <c r="O311" s="411"/>
    </row>
    <row r="312" spans="1:15" x14ac:dyDescent="0.25">
      <c r="A312" s="534"/>
      <c r="B312" s="496" t="s">
        <v>814</v>
      </c>
      <c r="C312" s="501" t="s">
        <v>462</v>
      </c>
      <c r="D312" s="473" t="s">
        <v>68</v>
      </c>
      <c r="E312" s="139">
        <v>1960</v>
      </c>
      <c r="F312" s="473">
        <v>41683</v>
      </c>
      <c r="G312" s="139">
        <v>1960</v>
      </c>
      <c r="H312" s="475">
        <f t="shared" si="2"/>
        <v>0</v>
      </c>
      <c r="I312" s="463"/>
      <c r="J312" s="463"/>
      <c r="K312" s="476" t="s">
        <v>577</v>
      </c>
      <c r="L312" s="411"/>
      <c r="M312" s="411"/>
      <c r="N312" s="411"/>
      <c r="O312" s="411"/>
    </row>
    <row r="313" spans="1:15" x14ac:dyDescent="0.25">
      <c r="A313" s="534">
        <v>41684</v>
      </c>
      <c r="B313" s="491" t="s">
        <v>815</v>
      </c>
      <c r="C313" s="501" t="s">
        <v>462</v>
      </c>
      <c r="D313" s="473" t="s">
        <v>576</v>
      </c>
      <c r="E313" s="139">
        <v>2622.5</v>
      </c>
      <c r="F313" s="473">
        <v>41684</v>
      </c>
      <c r="G313" s="139">
        <v>2622.5</v>
      </c>
      <c r="H313" s="475">
        <f t="shared" si="2"/>
        <v>0</v>
      </c>
      <c r="I313" s="463"/>
      <c r="J313" s="463"/>
      <c r="K313" s="476" t="s">
        <v>577</v>
      </c>
      <c r="L313" s="411"/>
      <c r="M313" s="411"/>
      <c r="N313" s="411"/>
      <c r="O313" s="411"/>
    </row>
    <row r="314" spans="1:15" x14ac:dyDescent="0.25">
      <c r="A314" s="534"/>
      <c r="B314" s="496" t="s">
        <v>816</v>
      </c>
      <c r="C314" s="501" t="s">
        <v>462</v>
      </c>
      <c r="D314" s="473" t="s">
        <v>29</v>
      </c>
      <c r="E314" s="139">
        <v>1359.35</v>
      </c>
      <c r="F314" s="473">
        <v>41685</v>
      </c>
      <c r="G314" s="139">
        <v>1359.35</v>
      </c>
      <c r="H314" s="475">
        <f t="shared" si="2"/>
        <v>0</v>
      </c>
      <c r="I314" s="463"/>
      <c r="J314" s="463"/>
      <c r="K314" s="476" t="s">
        <v>168</v>
      </c>
      <c r="L314" s="411"/>
      <c r="M314" s="411"/>
      <c r="N314" s="411"/>
      <c r="O314" s="411"/>
    </row>
    <row r="315" spans="1:15" x14ac:dyDescent="0.25">
      <c r="A315" s="534"/>
      <c r="B315" s="491" t="s">
        <v>817</v>
      </c>
      <c r="C315" s="501" t="s">
        <v>462</v>
      </c>
      <c r="D315" s="473" t="s">
        <v>81</v>
      </c>
      <c r="E315" s="139">
        <v>2855.6</v>
      </c>
      <c r="F315" s="473">
        <v>41684</v>
      </c>
      <c r="G315" s="139">
        <v>2855.6</v>
      </c>
      <c r="H315" s="475">
        <f t="shared" si="2"/>
        <v>0</v>
      </c>
      <c r="I315" s="463"/>
      <c r="J315" s="463"/>
      <c r="K315" s="476" t="s">
        <v>577</v>
      </c>
      <c r="L315" s="411"/>
      <c r="M315" s="411"/>
      <c r="N315" s="411"/>
      <c r="O315" s="411"/>
    </row>
    <row r="316" spans="1:15" x14ac:dyDescent="0.25">
      <c r="A316" s="534"/>
      <c r="B316" s="496" t="s">
        <v>818</v>
      </c>
      <c r="C316" s="501" t="s">
        <v>462</v>
      </c>
      <c r="D316" s="473" t="s">
        <v>865</v>
      </c>
      <c r="E316" s="139">
        <v>1035</v>
      </c>
      <c r="F316" s="473">
        <v>41684</v>
      </c>
      <c r="G316" s="139">
        <v>1035</v>
      </c>
      <c r="H316" s="475">
        <f t="shared" si="2"/>
        <v>0</v>
      </c>
      <c r="I316" s="463"/>
      <c r="J316" s="463"/>
      <c r="K316" s="476" t="s">
        <v>583</v>
      </c>
      <c r="L316" s="411"/>
      <c r="M316" s="411"/>
      <c r="N316" s="411"/>
      <c r="O316" s="411"/>
    </row>
    <row r="317" spans="1:15" x14ac:dyDescent="0.25">
      <c r="A317" s="534"/>
      <c r="B317" s="491" t="s">
        <v>819</v>
      </c>
      <c r="C317" s="501" t="s">
        <v>462</v>
      </c>
      <c r="D317" s="560" t="s">
        <v>585</v>
      </c>
      <c r="E317" s="139">
        <v>1075</v>
      </c>
      <c r="F317" s="473"/>
      <c r="H317" s="475">
        <f t="shared" si="2"/>
        <v>1075</v>
      </c>
      <c r="I317" s="463"/>
      <c r="J317" s="463"/>
      <c r="K317" s="476" t="s">
        <v>84</v>
      </c>
      <c r="L317" s="411"/>
      <c r="M317" s="411"/>
      <c r="N317" s="411"/>
      <c r="O317" s="411"/>
    </row>
    <row r="318" spans="1:15" x14ac:dyDescent="0.25">
      <c r="A318" s="534"/>
      <c r="B318" s="496" t="s">
        <v>820</v>
      </c>
      <c r="C318" s="501" t="s">
        <v>462</v>
      </c>
      <c r="D318" s="473" t="s">
        <v>578</v>
      </c>
      <c r="E318" s="139">
        <v>997</v>
      </c>
      <c r="F318" s="473">
        <v>41687</v>
      </c>
      <c r="G318" s="139">
        <v>997</v>
      </c>
      <c r="H318" s="475">
        <f t="shared" si="2"/>
        <v>0</v>
      </c>
      <c r="I318" s="463"/>
      <c r="J318" s="463"/>
      <c r="K318" s="476" t="s">
        <v>577</v>
      </c>
      <c r="L318" s="502"/>
      <c r="M318" s="502"/>
      <c r="N318" s="411"/>
      <c r="O318" s="411"/>
    </row>
    <row r="319" spans="1:15" x14ac:dyDescent="0.25">
      <c r="A319" s="534"/>
      <c r="B319" s="491" t="s">
        <v>821</v>
      </c>
      <c r="C319" s="501" t="s">
        <v>462</v>
      </c>
      <c r="D319" s="477" t="s">
        <v>171</v>
      </c>
      <c r="E319" s="478">
        <v>1395</v>
      </c>
      <c r="F319" s="473">
        <v>41684</v>
      </c>
      <c r="G319" s="478">
        <v>1395</v>
      </c>
      <c r="H319" s="475">
        <f t="shared" si="2"/>
        <v>0</v>
      </c>
      <c r="I319" s="463"/>
      <c r="J319" s="463"/>
      <c r="K319" s="476" t="s">
        <v>577</v>
      </c>
      <c r="L319" s="411"/>
      <c r="M319" s="411"/>
      <c r="N319" s="411"/>
      <c r="O319" s="411"/>
    </row>
    <row r="320" spans="1:15" x14ac:dyDescent="0.25">
      <c r="A320" s="534"/>
      <c r="B320" s="496" t="s">
        <v>822</v>
      </c>
      <c r="C320" s="501" t="s">
        <v>462</v>
      </c>
      <c r="D320" s="473" t="s">
        <v>874</v>
      </c>
      <c r="E320" s="139">
        <v>4929.5</v>
      </c>
      <c r="F320" s="473">
        <v>41698</v>
      </c>
      <c r="G320" s="139">
        <v>4929.5</v>
      </c>
      <c r="H320" s="475">
        <f t="shared" si="2"/>
        <v>0</v>
      </c>
      <c r="I320" s="463"/>
      <c r="J320" s="463"/>
      <c r="K320" s="476" t="s">
        <v>195</v>
      </c>
      <c r="L320" s="411"/>
      <c r="M320" s="411"/>
      <c r="N320" s="411"/>
      <c r="O320" s="411"/>
    </row>
    <row r="321" spans="1:15" x14ac:dyDescent="0.25">
      <c r="A321" s="534"/>
      <c r="B321" s="491" t="s">
        <v>823</v>
      </c>
      <c r="C321" s="501" t="s">
        <v>462</v>
      </c>
      <c r="D321" s="477" t="s">
        <v>29</v>
      </c>
      <c r="E321" s="478">
        <v>14575</v>
      </c>
      <c r="F321" s="473">
        <v>41688</v>
      </c>
      <c r="G321" s="478">
        <v>14575</v>
      </c>
      <c r="H321" s="475">
        <f t="shared" si="2"/>
        <v>0</v>
      </c>
      <c r="I321" s="463"/>
      <c r="J321" s="463"/>
      <c r="K321" s="476" t="s">
        <v>195</v>
      </c>
      <c r="L321" s="411"/>
      <c r="M321" s="411"/>
      <c r="N321" s="411"/>
      <c r="O321" s="411"/>
    </row>
    <row r="322" spans="1:15" x14ac:dyDescent="0.25">
      <c r="A322" s="534"/>
      <c r="B322" s="496" t="s">
        <v>824</v>
      </c>
      <c r="C322" s="501" t="s">
        <v>462</v>
      </c>
      <c r="D322" s="473" t="s">
        <v>47</v>
      </c>
      <c r="E322" s="139">
        <v>1577</v>
      </c>
      <c r="F322" s="473">
        <v>41684</v>
      </c>
      <c r="G322" s="139">
        <v>1577</v>
      </c>
      <c r="H322" s="475">
        <f t="shared" si="2"/>
        <v>0</v>
      </c>
      <c r="I322" s="463"/>
      <c r="J322" s="463"/>
      <c r="K322" s="476" t="s">
        <v>577</v>
      </c>
      <c r="L322" s="411"/>
      <c r="M322" s="411"/>
      <c r="N322" s="411"/>
      <c r="O322" s="411"/>
    </row>
    <row r="323" spans="1:15" x14ac:dyDescent="0.25">
      <c r="A323" s="534"/>
      <c r="B323" s="491" t="s">
        <v>825</v>
      </c>
      <c r="C323" s="501" t="s">
        <v>462</v>
      </c>
      <c r="D323" s="473" t="s">
        <v>169</v>
      </c>
      <c r="E323" s="139">
        <v>2880</v>
      </c>
      <c r="F323" s="473">
        <v>41695</v>
      </c>
      <c r="G323" s="139">
        <v>2880</v>
      </c>
      <c r="H323" s="475">
        <f t="shared" si="2"/>
        <v>0</v>
      </c>
      <c r="I323" s="463"/>
      <c r="J323" s="463"/>
      <c r="K323" s="476" t="s">
        <v>577</v>
      </c>
      <c r="L323" s="411"/>
      <c r="M323" s="411"/>
      <c r="N323" s="411"/>
      <c r="O323" s="411"/>
    </row>
    <row r="324" spans="1:15" x14ac:dyDescent="0.25">
      <c r="A324" s="534"/>
      <c r="B324" s="496" t="s">
        <v>826</v>
      </c>
      <c r="C324" s="501" t="s">
        <v>462</v>
      </c>
      <c r="D324" s="563" t="s">
        <v>79</v>
      </c>
      <c r="E324" s="478">
        <v>873</v>
      </c>
      <c r="F324" s="473"/>
      <c r="G324" s="478"/>
      <c r="H324" s="475">
        <f t="shared" si="2"/>
        <v>873</v>
      </c>
      <c r="I324" s="463"/>
      <c r="J324" s="463"/>
      <c r="K324" s="476" t="s">
        <v>84</v>
      </c>
      <c r="L324" s="411"/>
      <c r="M324" s="411"/>
      <c r="N324" s="411"/>
      <c r="O324" s="411"/>
    </row>
    <row r="325" spans="1:15" x14ac:dyDescent="0.25">
      <c r="A325" s="534"/>
      <c r="B325" s="491" t="s">
        <v>827</v>
      </c>
      <c r="C325" s="501" t="s">
        <v>462</v>
      </c>
      <c r="D325" s="477" t="s">
        <v>96</v>
      </c>
      <c r="E325" s="478">
        <v>4738.5</v>
      </c>
      <c r="F325" s="473">
        <v>41687</v>
      </c>
      <c r="G325" s="478">
        <v>4738.5</v>
      </c>
      <c r="H325" s="475">
        <f t="shared" si="2"/>
        <v>0</v>
      </c>
      <c r="I325" s="463"/>
      <c r="J325" s="463"/>
      <c r="K325" s="476" t="s">
        <v>577</v>
      </c>
      <c r="L325" s="411"/>
      <c r="M325" s="411"/>
      <c r="N325" s="411"/>
      <c r="O325" s="411"/>
    </row>
    <row r="326" spans="1:15" x14ac:dyDescent="0.25">
      <c r="A326" s="534"/>
      <c r="B326" s="496" t="s">
        <v>828</v>
      </c>
      <c r="C326" s="501" t="s">
        <v>462</v>
      </c>
      <c r="D326" s="473" t="s">
        <v>584</v>
      </c>
      <c r="E326" s="139">
        <v>1500</v>
      </c>
      <c r="F326" s="473">
        <v>41684</v>
      </c>
      <c r="G326" s="139">
        <v>1500</v>
      </c>
      <c r="H326" s="475">
        <f t="shared" si="2"/>
        <v>0</v>
      </c>
      <c r="I326" s="463"/>
      <c r="J326" s="463"/>
      <c r="K326" s="476" t="s">
        <v>577</v>
      </c>
      <c r="L326" s="411"/>
      <c r="M326" s="411"/>
      <c r="N326" s="411"/>
      <c r="O326" s="411"/>
    </row>
    <row r="327" spans="1:15" x14ac:dyDescent="0.25">
      <c r="A327" s="534"/>
      <c r="B327" s="491" t="s">
        <v>829</v>
      </c>
      <c r="C327" s="501" t="s">
        <v>462</v>
      </c>
      <c r="D327" s="473" t="s">
        <v>168</v>
      </c>
      <c r="E327" s="139">
        <v>4731</v>
      </c>
      <c r="F327" s="473">
        <v>41686</v>
      </c>
      <c r="G327" s="139">
        <v>4731</v>
      </c>
      <c r="H327" s="475">
        <f t="shared" si="2"/>
        <v>0</v>
      </c>
      <c r="I327" s="463"/>
      <c r="J327" s="463"/>
      <c r="K327" s="476" t="s">
        <v>583</v>
      </c>
      <c r="L327" s="502"/>
      <c r="M327" s="411"/>
      <c r="N327" s="411"/>
      <c r="O327" s="411"/>
    </row>
    <row r="328" spans="1:15" x14ac:dyDescent="0.25">
      <c r="A328" s="534"/>
      <c r="B328" s="496" t="s">
        <v>830</v>
      </c>
      <c r="C328" s="501" t="s">
        <v>462</v>
      </c>
      <c r="D328" s="525" t="s">
        <v>586</v>
      </c>
      <c r="E328" s="479">
        <v>0</v>
      </c>
      <c r="F328" s="473"/>
      <c r="H328" s="475">
        <f t="shared" si="2"/>
        <v>0</v>
      </c>
      <c r="I328" s="463"/>
      <c r="J328" s="463"/>
      <c r="K328" s="476" t="s">
        <v>583</v>
      </c>
      <c r="L328" s="411"/>
      <c r="M328" s="411"/>
      <c r="N328" s="411"/>
      <c r="O328" s="411"/>
    </row>
    <row r="329" spans="1:15" x14ac:dyDescent="0.25">
      <c r="A329" s="534"/>
      <c r="B329" s="491" t="s">
        <v>831</v>
      </c>
      <c r="C329" s="501" t="s">
        <v>462</v>
      </c>
      <c r="D329" s="473" t="s">
        <v>582</v>
      </c>
      <c r="E329" s="139">
        <v>594</v>
      </c>
      <c r="F329" s="473">
        <v>41684</v>
      </c>
      <c r="G329" s="139">
        <v>594</v>
      </c>
      <c r="H329" s="475">
        <f t="shared" si="2"/>
        <v>0</v>
      </c>
      <c r="I329" s="463"/>
      <c r="J329" s="463"/>
      <c r="K329" s="476" t="s">
        <v>577</v>
      </c>
      <c r="L329" s="411"/>
      <c r="M329" s="411"/>
      <c r="N329" s="411"/>
      <c r="O329" s="411"/>
    </row>
    <row r="330" spans="1:15" x14ac:dyDescent="0.25">
      <c r="A330" s="534"/>
      <c r="B330" s="496" t="s">
        <v>832</v>
      </c>
      <c r="C330" s="501" t="s">
        <v>462</v>
      </c>
      <c r="D330" s="473" t="s">
        <v>88</v>
      </c>
      <c r="E330" s="139">
        <v>257</v>
      </c>
      <c r="F330" s="473">
        <v>41684</v>
      </c>
      <c r="G330" s="139">
        <v>257</v>
      </c>
      <c r="H330" s="475">
        <f t="shared" si="2"/>
        <v>0</v>
      </c>
      <c r="I330" s="463"/>
      <c r="J330" s="463"/>
      <c r="K330" s="476" t="s">
        <v>577</v>
      </c>
      <c r="L330" s="411"/>
      <c r="M330" s="411"/>
      <c r="N330" s="411"/>
      <c r="O330" s="411"/>
    </row>
    <row r="331" spans="1:15" x14ac:dyDescent="0.25">
      <c r="A331" s="534"/>
      <c r="B331" s="491" t="s">
        <v>833</v>
      </c>
      <c r="C331" s="501" t="s">
        <v>462</v>
      </c>
      <c r="D331" s="473" t="s">
        <v>189</v>
      </c>
      <c r="E331" s="139">
        <v>6123</v>
      </c>
      <c r="F331" s="473">
        <v>41684</v>
      </c>
      <c r="G331" s="139">
        <v>6123</v>
      </c>
      <c r="H331" s="475">
        <f t="shared" si="2"/>
        <v>0</v>
      </c>
      <c r="I331" s="463"/>
      <c r="J331" s="463"/>
      <c r="K331" s="476" t="s">
        <v>580</v>
      </c>
      <c r="L331" s="411"/>
      <c r="M331" s="411"/>
      <c r="N331" s="411"/>
      <c r="O331" s="411"/>
    </row>
    <row r="332" spans="1:15" x14ac:dyDescent="0.25">
      <c r="A332" s="534"/>
      <c r="B332" s="496" t="s">
        <v>834</v>
      </c>
      <c r="C332" s="501" t="s">
        <v>462</v>
      </c>
      <c r="D332" s="473" t="s">
        <v>36</v>
      </c>
      <c r="E332" s="139">
        <v>1500</v>
      </c>
      <c r="F332" s="473">
        <v>41684</v>
      </c>
      <c r="G332" s="139">
        <v>1500</v>
      </c>
      <c r="H332" s="475">
        <f t="shared" si="2"/>
        <v>0</v>
      </c>
      <c r="I332" s="463"/>
      <c r="J332" s="463"/>
      <c r="K332" s="476" t="s">
        <v>577</v>
      </c>
      <c r="L332" s="411"/>
      <c r="M332" s="411"/>
      <c r="N332" s="411"/>
      <c r="O332" s="411"/>
    </row>
    <row r="333" spans="1:15" x14ac:dyDescent="0.25">
      <c r="A333" s="534"/>
      <c r="B333" s="491" t="s">
        <v>835</v>
      </c>
      <c r="C333" s="501" t="s">
        <v>462</v>
      </c>
      <c r="D333" s="473" t="s">
        <v>576</v>
      </c>
      <c r="E333" s="139">
        <v>233.7</v>
      </c>
      <c r="F333" s="473">
        <v>41684</v>
      </c>
      <c r="G333" s="139">
        <v>233.7</v>
      </c>
      <c r="H333" s="475">
        <f t="shared" si="2"/>
        <v>0</v>
      </c>
      <c r="I333" s="463"/>
      <c r="J333" s="463"/>
      <c r="K333" s="476" t="s">
        <v>583</v>
      </c>
      <c r="L333" s="411"/>
      <c r="M333" s="411"/>
      <c r="N333" s="411"/>
      <c r="O333" s="411"/>
    </row>
    <row r="334" spans="1:15" x14ac:dyDescent="0.25">
      <c r="A334" s="534"/>
      <c r="B334" s="496" t="s">
        <v>836</v>
      </c>
      <c r="C334" s="501" t="s">
        <v>462</v>
      </c>
      <c r="D334" s="473" t="s">
        <v>581</v>
      </c>
      <c r="E334" s="139">
        <v>393.5</v>
      </c>
      <c r="F334" s="473">
        <v>41684</v>
      </c>
      <c r="G334" s="139">
        <v>393.5</v>
      </c>
      <c r="H334" s="475">
        <f t="shared" si="2"/>
        <v>0</v>
      </c>
      <c r="I334" s="463"/>
      <c r="J334" s="463"/>
      <c r="K334" s="476" t="s">
        <v>577</v>
      </c>
      <c r="L334" s="411"/>
      <c r="M334" s="411"/>
      <c r="N334" s="411"/>
      <c r="O334" s="411"/>
    </row>
    <row r="335" spans="1:15" x14ac:dyDescent="0.25">
      <c r="A335" s="534"/>
      <c r="B335" s="491" t="s">
        <v>837</v>
      </c>
      <c r="C335" s="501" t="s">
        <v>462</v>
      </c>
      <c r="D335" s="473" t="s">
        <v>589</v>
      </c>
      <c r="E335" s="139">
        <v>3003</v>
      </c>
      <c r="F335" s="473">
        <v>41688</v>
      </c>
      <c r="G335" s="139">
        <v>3003</v>
      </c>
      <c r="H335" s="475">
        <f t="shared" si="2"/>
        <v>0</v>
      </c>
      <c r="I335" s="463"/>
      <c r="J335" s="463"/>
      <c r="K335" s="476" t="s">
        <v>590</v>
      </c>
      <c r="L335" s="411"/>
      <c r="M335" s="411"/>
      <c r="N335" s="411"/>
      <c r="O335" s="411"/>
    </row>
    <row r="336" spans="1:15" x14ac:dyDescent="0.25">
      <c r="A336" s="534"/>
      <c r="B336" s="496" t="s">
        <v>838</v>
      </c>
      <c r="C336" s="501" t="s">
        <v>462</v>
      </c>
      <c r="D336" s="473" t="s">
        <v>579</v>
      </c>
      <c r="E336" s="139">
        <v>7141</v>
      </c>
      <c r="F336" s="473">
        <v>41689</v>
      </c>
      <c r="G336" s="139">
        <v>7141</v>
      </c>
      <c r="H336" s="475">
        <f t="shared" si="2"/>
        <v>0</v>
      </c>
      <c r="I336" s="463"/>
      <c r="J336" s="463"/>
      <c r="K336" s="476" t="s">
        <v>577</v>
      </c>
      <c r="L336" s="411"/>
      <c r="M336" s="411"/>
      <c r="N336" s="411"/>
      <c r="O336" s="411"/>
    </row>
    <row r="337" spans="1:15" x14ac:dyDescent="0.25">
      <c r="A337" s="534"/>
      <c r="B337" s="491" t="s">
        <v>839</v>
      </c>
      <c r="C337" s="501" t="s">
        <v>462</v>
      </c>
      <c r="D337" s="525" t="s">
        <v>586</v>
      </c>
      <c r="E337" s="479">
        <v>0</v>
      </c>
      <c r="F337" s="473"/>
      <c r="H337" s="475">
        <f t="shared" si="2"/>
        <v>0</v>
      </c>
      <c r="I337" s="463"/>
      <c r="J337" s="463"/>
      <c r="K337" s="476" t="s">
        <v>577</v>
      </c>
      <c r="L337" s="411"/>
      <c r="M337" s="411"/>
      <c r="N337" s="411"/>
      <c r="O337" s="411"/>
    </row>
    <row r="338" spans="1:15" x14ac:dyDescent="0.25">
      <c r="A338" s="534"/>
      <c r="B338" s="496" t="s">
        <v>840</v>
      </c>
      <c r="C338" s="501" t="s">
        <v>462</v>
      </c>
      <c r="D338" s="473" t="s">
        <v>576</v>
      </c>
      <c r="E338" s="139">
        <v>1040.5999999999999</v>
      </c>
      <c r="F338" s="473">
        <v>41684</v>
      </c>
      <c r="G338" s="139">
        <v>1040.5999999999999</v>
      </c>
      <c r="H338" s="475">
        <f t="shared" si="2"/>
        <v>0</v>
      </c>
      <c r="I338" s="463"/>
      <c r="J338" s="463"/>
      <c r="K338" s="476" t="s">
        <v>577</v>
      </c>
      <c r="L338" s="411"/>
      <c r="M338" s="411"/>
      <c r="N338" s="411"/>
      <c r="O338" s="411"/>
    </row>
    <row r="339" spans="1:15" x14ac:dyDescent="0.25">
      <c r="A339" s="534">
        <v>41685</v>
      </c>
      <c r="B339" s="491" t="s">
        <v>841</v>
      </c>
      <c r="C339" s="501" t="s">
        <v>462</v>
      </c>
      <c r="D339" s="473" t="s">
        <v>28</v>
      </c>
      <c r="E339" s="139">
        <v>1635.5</v>
      </c>
      <c r="F339" s="473">
        <v>41691</v>
      </c>
      <c r="G339" s="139">
        <v>1635.5</v>
      </c>
      <c r="H339" s="475">
        <f t="shared" si="2"/>
        <v>0</v>
      </c>
      <c r="I339" s="463"/>
      <c r="J339" s="463"/>
      <c r="K339" s="476" t="s">
        <v>583</v>
      </c>
      <c r="L339" s="411"/>
      <c r="M339" s="411"/>
      <c r="N339" s="411"/>
      <c r="O339" s="411"/>
    </row>
    <row r="340" spans="1:15" x14ac:dyDescent="0.25">
      <c r="A340" s="534"/>
      <c r="B340" s="496" t="s">
        <v>842</v>
      </c>
      <c r="C340" s="501" t="s">
        <v>462</v>
      </c>
      <c r="D340" s="473" t="s">
        <v>68</v>
      </c>
      <c r="E340" s="139">
        <v>3900</v>
      </c>
      <c r="F340" s="473">
        <v>41685</v>
      </c>
      <c r="G340" s="139">
        <v>3900</v>
      </c>
      <c r="H340" s="475">
        <f t="shared" si="2"/>
        <v>0</v>
      </c>
      <c r="I340" s="463"/>
      <c r="J340" s="463"/>
      <c r="K340" s="476" t="s">
        <v>577</v>
      </c>
      <c r="L340" s="411"/>
      <c r="M340" s="411"/>
      <c r="N340" s="411"/>
      <c r="O340" s="411"/>
    </row>
    <row r="341" spans="1:15" x14ac:dyDescent="0.25">
      <c r="A341" s="534"/>
      <c r="B341" s="491" t="s">
        <v>843</v>
      </c>
      <c r="C341" s="501" t="s">
        <v>462</v>
      </c>
      <c r="D341" s="560" t="s">
        <v>17</v>
      </c>
      <c r="E341" s="139">
        <v>20176</v>
      </c>
      <c r="F341" s="473"/>
      <c r="H341" s="475">
        <f t="shared" si="2"/>
        <v>20176</v>
      </c>
      <c r="I341" s="463"/>
      <c r="J341" s="463"/>
      <c r="K341" s="476" t="s">
        <v>583</v>
      </c>
      <c r="L341" s="502"/>
      <c r="M341" s="502"/>
      <c r="N341" s="411"/>
      <c r="O341" s="411"/>
    </row>
    <row r="342" spans="1:15" x14ac:dyDescent="0.25">
      <c r="A342" s="534"/>
      <c r="B342" s="496" t="s">
        <v>844</v>
      </c>
      <c r="C342" s="501" t="s">
        <v>462</v>
      </c>
      <c r="D342" s="473" t="s">
        <v>168</v>
      </c>
      <c r="E342" s="139">
        <v>4272.5</v>
      </c>
      <c r="F342" s="473">
        <v>41686</v>
      </c>
      <c r="G342" s="139">
        <v>4272.5</v>
      </c>
      <c r="H342" s="475">
        <f t="shared" si="2"/>
        <v>0</v>
      </c>
      <c r="I342" s="463"/>
      <c r="J342" s="463"/>
      <c r="K342" s="476" t="s">
        <v>583</v>
      </c>
      <c r="L342" s="411"/>
      <c r="M342" s="411"/>
      <c r="N342" s="411"/>
      <c r="O342" s="411"/>
    </row>
    <row r="343" spans="1:15" x14ac:dyDescent="0.25">
      <c r="A343" s="534"/>
      <c r="B343" s="491" t="s">
        <v>845</v>
      </c>
      <c r="C343" s="501" t="s">
        <v>462</v>
      </c>
      <c r="D343" s="473" t="s">
        <v>576</v>
      </c>
      <c r="E343" s="139">
        <v>5798</v>
      </c>
      <c r="F343" s="473">
        <v>41685</v>
      </c>
      <c r="G343" s="139">
        <v>5798</v>
      </c>
      <c r="H343" s="475">
        <f t="shared" si="2"/>
        <v>0</v>
      </c>
      <c r="I343" s="463"/>
      <c r="J343" s="463"/>
      <c r="K343" s="476" t="s">
        <v>577</v>
      </c>
      <c r="L343" s="411"/>
      <c r="M343" s="411"/>
      <c r="N343" s="411"/>
      <c r="O343" s="411"/>
    </row>
    <row r="344" spans="1:15" x14ac:dyDescent="0.25">
      <c r="A344" s="534"/>
      <c r="B344" s="496" t="s">
        <v>846</v>
      </c>
      <c r="C344" s="501" t="s">
        <v>462</v>
      </c>
      <c r="D344" s="477" t="s">
        <v>25</v>
      </c>
      <c r="E344" s="478">
        <v>394</v>
      </c>
      <c r="F344" s="473">
        <v>41685</v>
      </c>
      <c r="G344" s="478">
        <v>394</v>
      </c>
      <c r="H344" s="475">
        <f t="shared" si="2"/>
        <v>0</v>
      </c>
      <c r="I344" s="463"/>
      <c r="J344" s="463"/>
      <c r="K344" s="476" t="s">
        <v>577</v>
      </c>
      <c r="L344" s="411"/>
      <c r="M344" s="411"/>
      <c r="N344" s="411"/>
      <c r="O344" s="411"/>
    </row>
    <row r="345" spans="1:15" x14ac:dyDescent="0.25">
      <c r="A345" s="534"/>
      <c r="B345" s="491" t="s">
        <v>847</v>
      </c>
      <c r="C345" s="501" t="s">
        <v>462</v>
      </c>
      <c r="D345" s="473" t="s">
        <v>189</v>
      </c>
      <c r="E345" s="139">
        <v>10789.35</v>
      </c>
      <c r="F345" s="473">
        <v>41685</v>
      </c>
      <c r="G345" s="139">
        <v>10789.35</v>
      </c>
      <c r="H345" s="475">
        <f t="shared" si="2"/>
        <v>0</v>
      </c>
      <c r="I345" s="463"/>
      <c r="J345" s="463"/>
      <c r="K345" s="476" t="s">
        <v>580</v>
      </c>
      <c r="L345" s="411"/>
      <c r="M345" s="411"/>
      <c r="N345" s="411"/>
      <c r="O345" s="411"/>
    </row>
    <row r="346" spans="1:15" x14ac:dyDescent="0.25">
      <c r="A346" s="534"/>
      <c r="B346" s="496" t="s">
        <v>848</v>
      </c>
      <c r="C346" s="501" t="s">
        <v>462</v>
      </c>
      <c r="D346" s="560" t="s">
        <v>877</v>
      </c>
      <c r="E346" s="139">
        <v>1353</v>
      </c>
      <c r="F346" s="473"/>
      <c r="H346" s="475">
        <f t="shared" si="2"/>
        <v>1353</v>
      </c>
      <c r="I346" s="463"/>
      <c r="J346" s="463"/>
      <c r="K346" s="476" t="s">
        <v>84</v>
      </c>
    </row>
    <row r="347" spans="1:15" x14ac:dyDescent="0.25">
      <c r="A347" s="534"/>
      <c r="B347" s="491" t="s">
        <v>849</v>
      </c>
      <c r="C347" s="501" t="s">
        <v>462</v>
      </c>
      <c r="D347" s="473" t="s">
        <v>582</v>
      </c>
      <c r="E347" s="139">
        <v>1821.5</v>
      </c>
      <c r="F347" s="473">
        <v>41685</v>
      </c>
      <c r="G347" s="139">
        <v>1821.5</v>
      </c>
      <c r="H347" s="475">
        <f t="shared" si="2"/>
        <v>0</v>
      </c>
      <c r="I347" s="463"/>
      <c r="J347" s="463"/>
      <c r="K347" s="476" t="s">
        <v>577</v>
      </c>
    </row>
    <row r="348" spans="1:15" x14ac:dyDescent="0.25">
      <c r="A348" s="534"/>
      <c r="B348" s="496" t="s">
        <v>850</v>
      </c>
      <c r="C348" s="501" t="s">
        <v>462</v>
      </c>
      <c r="D348" s="477" t="s">
        <v>88</v>
      </c>
      <c r="E348" s="478">
        <v>421</v>
      </c>
      <c r="F348" s="473">
        <v>41685</v>
      </c>
      <c r="G348" s="478">
        <v>421</v>
      </c>
      <c r="H348" s="475">
        <f t="shared" si="2"/>
        <v>0</v>
      </c>
      <c r="I348" s="463"/>
      <c r="J348" s="463"/>
      <c r="K348" s="476" t="s">
        <v>577</v>
      </c>
    </row>
    <row r="349" spans="1:15" x14ac:dyDescent="0.25">
      <c r="A349" s="534"/>
      <c r="B349" s="491" t="s">
        <v>851</v>
      </c>
      <c r="C349" s="501" t="s">
        <v>462</v>
      </c>
      <c r="D349" s="473" t="s">
        <v>169</v>
      </c>
      <c r="E349" s="139">
        <v>2880</v>
      </c>
      <c r="F349" s="473">
        <v>41695</v>
      </c>
      <c r="G349" s="139">
        <v>2880</v>
      </c>
      <c r="H349" s="475">
        <f t="shared" si="2"/>
        <v>0</v>
      </c>
      <c r="I349" s="463"/>
      <c r="J349" s="463"/>
      <c r="K349" s="476" t="s">
        <v>577</v>
      </c>
    </row>
    <row r="350" spans="1:15" x14ac:dyDescent="0.25">
      <c r="A350" s="534"/>
      <c r="B350" s="496" t="s">
        <v>852</v>
      </c>
      <c r="C350" s="501" t="s">
        <v>462</v>
      </c>
      <c r="D350" s="560" t="s">
        <v>130</v>
      </c>
      <c r="E350" s="139">
        <v>102</v>
      </c>
      <c r="F350" s="473"/>
      <c r="H350" s="475">
        <f t="shared" si="2"/>
        <v>102</v>
      </c>
      <c r="I350" s="463"/>
      <c r="J350" s="463"/>
      <c r="K350" s="476" t="s">
        <v>590</v>
      </c>
    </row>
    <row r="351" spans="1:15" x14ac:dyDescent="0.25">
      <c r="A351" s="534"/>
      <c r="B351" s="491" t="s">
        <v>853</v>
      </c>
      <c r="C351" s="501" t="s">
        <v>462</v>
      </c>
      <c r="D351" s="473" t="s">
        <v>581</v>
      </c>
      <c r="E351" s="139">
        <v>761</v>
      </c>
      <c r="F351" s="473">
        <v>41685</v>
      </c>
      <c r="G351" s="139">
        <v>761</v>
      </c>
      <c r="H351" s="475">
        <f t="shared" si="2"/>
        <v>0</v>
      </c>
      <c r="I351" s="463"/>
      <c r="J351" s="463"/>
      <c r="K351" s="476" t="s">
        <v>577</v>
      </c>
    </row>
    <row r="352" spans="1:15" x14ac:dyDescent="0.25">
      <c r="A352" s="534"/>
      <c r="B352" s="496" t="s">
        <v>854</v>
      </c>
      <c r="C352" s="501" t="s">
        <v>462</v>
      </c>
      <c r="D352" s="473" t="s">
        <v>868</v>
      </c>
      <c r="E352" s="139">
        <v>1560</v>
      </c>
      <c r="F352" s="473">
        <v>41685</v>
      </c>
      <c r="G352" s="139">
        <v>1560</v>
      </c>
      <c r="H352" s="475">
        <f t="shared" si="2"/>
        <v>0</v>
      </c>
      <c r="I352" s="463"/>
      <c r="J352" s="463"/>
      <c r="K352" s="476" t="s">
        <v>577</v>
      </c>
    </row>
    <row r="353" spans="1:15" x14ac:dyDescent="0.25">
      <c r="A353" s="534"/>
      <c r="B353" s="491" t="s">
        <v>855</v>
      </c>
      <c r="C353" s="501" t="s">
        <v>462</v>
      </c>
      <c r="D353" s="473" t="s">
        <v>48</v>
      </c>
      <c r="E353" s="139">
        <v>3006</v>
      </c>
      <c r="F353" s="473">
        <v>41685</v>
      </c>
      <c r="G353" s="139">
        <v>3006</v>
      </c>
      <c r="H353" s="475">
        <f t="shared" si="2"/>
        <v>0</v>
      </c>
      <c r="I353" s="463"/>
      <c r="J353" s="463"/>
      <c r="K353" s="476" t="s">
        <v>577</v>
      </c>
      <c r="L353" s="2"/>
      <c r="M353" s="2"/>
      <c r="N353" s="2"/>
      <c r="O353" s="2"/>
    </row>
    <row r="354" spans="1:15" x14ac:dyDescent="0.25">
      <c r="A354" s="534"/>
      <c r="B354" s="496" t="s">
        <v>856</v>
      </c>
      <c r="C354" s="501" t="s">
        <v>462</v>
      </c>
      <c r="D354" s="473" t="s">
        <v>182</v>
      </c>
      <c r="E354" s="139">
        <v>3553</v>
      </c>
      <c r="F354" s="473">
        <v>41698</v>
      </c>
      <c r="G354" s="139">
        <v>3553</v>
      </c>
      <c r="H354" s="475">
        <f t="shared" si="2"/>
        <v>0</v>
      </c>
      <c r="I354" s="463"/>
      <c r="J354" s="463"/>
      <c r="K354" s="476" t="s">
        <v>195</v>
      </c>
      <c r="L354" s="2"/>
      <c r="M354" s="2"/>
      <c r="N354" s="2"/>
      <c r="O354" s="2"/>
    </row>
    <row r="355" spans="1:15" x14ac:dyDescent="0.25">
      <c r="A355" s="534"/>
      <c r="B355" s="491" t="s">
        <v>857</v>
      </c>
      <c r="C355" s="501" t="s">
        <v>462</v>
      </c>
      <c r="D355" s="473" t="s">
        <v>29</v>
      </c>
      <c r="E355" s="139">
        <v>12836.25</v>
      </c>
      <c r="F355" s="473">
        <v>41688</v>
      </c>
      <c r="G355" s="139">
        <v>12836.25</v>
      </c>
      <c r="H355" s="475">
        <f t="shared" si="2"/>
        <v>0</v>
      </c>
      <c r="I355" s="463"/>
      <c r="J355" s="463"/>
      <c r="K355" s="476" t="s">
        <v>195</v>
      </c>
      <c r="L355" s="2"/>
      <c r="M355" s="2"/>
      <c r="N355" s="2"/>
      <c r="O355" s="2"/>
    </row>
    <row r="356" spans="1:15" x14ac:dyDescent="0.25">
      <c r="A356" s="534"/>
      <c r="B356" s="496" t="s">
        <v>858</v>
      </c>
      <c r="C356" s="501" t="s">
        <v>462</v>
      </c>
      <c r="D356" s="473" t="s">
        <v>186</v>
      </c>
      <c r="E356" s="139">
        <v>1676.1</v>
      </c>
      <c r="F356" s="473">
        <v>41685</v>
      </c>
      <c r="G356" s="139">
        <v>1676.1</v>
      </c>
      <c r="H356" s="475">
        <f t="shared" si="2"/>
        <v>0</v>
      </c>
      <c r="I356" s="463"/>
      <c r="J356" s="463"/>
      <c r="K356" s="476" t="s">
        <v>583</v>
      </c>
      <c r="L356" s="2"/>
      <c r="M356" s="2"/>
      <c r="N356" s="2"/>
      <c r="O356" s="2"/>
    </row>
    <row r="357" spans="1:15" x14ac:dyDescent="0.25">
      <c r="A357" s="534"/>
      <c r="B357" s="491" t="s">
        <v>859</v>
      </c>
      <c r="C357" s="501" t="s">
        <v>462</v>
      </c>
      <c r="D357" s="473" t="s">
        <v>96</v>
      </c>
      <c r="E357" s="139">
        <v>5166</v>
      </c>
      <c r="F357" s="473">
        <v>41687</v>
      </c>
      <c r="G357" s="139">
        <v>5166</v>
      </c>
      <c r="H357" s="475">
        <f t="shared" si="2"/>
        <v>0</v>
      </c>
      <c r="I357" s="463"/>
      <c r="J357" s="463"/>
      <c r="K357" s="476" t="s">
        <v>884</v>
      </c>
      <c r="L357" s="2"/>
      <c r="M357" s="2"/>
      <c r="N357" s="2"/>
      <c r="O357" s="2"/>
    </row>
    <row r="358" spans="1:15" x14ac:dyDescent="0.25">
      <c r="A358" s="534"/>
      <c r="B358" s="496" t="s">
        <v>860</v>
      </c>
      <c r="C358" s="501" t="s">
        <v>462</v>
      </c>
      <c r="D358" s="473" t="s">
        <v>885</v>
      </c>
      <c r="E358" s="139">
        <v>21391</v>
      </c>
      <c r="F358" s="473">
        <v>41688</v>
      </c>
      <c r="G358" s="139">
        <v>21391</v>
      </c>
      <c r="H358" s="475">
        <f t="shared" si="2"/>
        <v>0</v>
      </c>
      <c r="I358" s="463"/>
      <c r="J358" s="463"/>
      <c r="K358" s="476" t="s">
        <v>195</v>
      </c>
      <c r="L358" s="2"/>
      <c r="M358" s="2"/>
      <c r="N358" s="2"/>
      <c r="O358" s="2"/>
    </row>
    <row r="359" spans="1:15" x14ac:dyDescent="0.25">
      <c r="A359" s="534"/>
      <c r="B359" s="491" t="s">
        <v>861</v>
      </c>
      <c r="C359" s="501" t="s">
        <v>462</v>
      </c>
      <c r="D359" s="473" t="s">
        <v>138</v>
      </c>
      <c r="E359" s="139">
        <v>5708</v>
      </c>
      <c r="F359" s="473">
        <v>41686</v>
      </c>
      <c r="G359" s="139">
        <v>5708</v>
      </c>
      <c r="H359" s="475">
        <f t="shared" si="2"/>
        <v>0</v>
      </c>
      <c r="I359" s="463"/>
      <c r="J359" s="463"/>
      <c r="K359" s="476" t="s">
        <v>577</v>
      </c>
      <c r="L359" s="2"/>
      <c r="M359" s="2"/>
      <c r="N359" s="2"/>
      <c r="O359" s="2"/>
    </row>
    <row r="360" spans="1:15" x14ac:dyDescent="0.25">
      <c r="A360" s="534"/>
      <c r="B360" s="496" t="s">
        <v>862</v>
      </c>
      <c r="C360" s="501" t="s">
        <v>462</v>
      </c>
      <c r="D360" s="473" t="s">
        <v>16</v>
      </c>
      <c r="E360" s="139">
        <v>15585</v>
      </c>
      <c r="F360" s="473">
        <v>41692</v>
      </c>
      <c r="G360" s="139">
        <v>15585</v>
      </c>
      <c r="H360" s="475">
        <f t="shared" si="2"/>
        <v>0</v>
      </c>
      <c r="I360" s="463"/>
      <c r="J360" s="463"/>
      <c r="K360" s="476" t="s">
        <v>583</v>
      </c>
      <c r="L360" s="2"/>
      <c r="M360" s="2"/>
      <c r="N360" s="2"/>
      <c r="O360" s="2"/>
    </row>
    <row r="361" spans="1:15" x14ac:dyDescent="0.25">
      <c r="A361" s="534"/>
      <c r="B361" s="491" t="s">
        <v>402</v>
      </c>
      <c r="C361" s="501" t="s">
        <v>462</v>
      </c>
      <c r="D361" s="473" t="s">
        <v>592</v>
      </c>
      <c r="E361" s="139">
        <v>469</v>
      </c>
      <c r="F361" s="473">
        <v>41685</v>
      </c>
      <c r="G361" s="139">
        <v>469</v>
      </c>
      <c r="H361" s="475">
        <f t="shared" si="2"/>
        <v>0</v>
      </c>
      <c r="I361" s="463"/>
      <c r="J361" s="463"/>
      <c r="K361" s="476" t="s">
        <v>577</v>
      </c>
      <c r="L361" s="2"/>
      <c r="M361" s="2"/>
      <c r="N361" s="2"/>
      <c r="O361" s="2"/>
    </row>
    <row r="362" spans="1:15" x14ac:dyDescent="0.25">
      <c r="A362" s="534"/>
      <c r="B362" s="496" t="s">
        <v>244</v>
      </c>
      <c r="C362" s="501" t="s">
        <v>462</v>
      </c>
      <c r="D362" s="473" t="s">
        <v>68</v>
      </c>
      <c r="E362" s="139">
        <v>3124</v>
      </c>
      <c r="F362" s="473">
        <v>41685</v>
      </c>
      <c r="G362" s="139">
        <v>3124</v>
      </c>
      <c r="H362" s="475">
        <f t="shared" si="2"/>
        <v>0</v>
      </c>
      <c r="I362" s="463"/>
      <c r="J362" s="463"/>
      <c r="K362" s="476" t="s">
        <v>577</v>
      </c>
      <c r="L362" s="2"/>
      <c r="M362" s="2"/>
      <c r="N362" s="2"/>
      <c r="O362" s="2"/>
    </row>
    <row r="363" spans="1:15" x14ac:dyDescent="0.25">
      <c r="A363" s="534">
        <v>41686</v>
      </c>
      <c r="B363" s="491" t="s">
        <v>863</v>
      </c>
      <c r="C363" s="501" t="s">
        <v>462</v>
      </c>
      <c r="D363" s="473" t="s">
        <v>128</v>
      </c>
      <c r="E363" s="139">
        <v>15370</v>
      </c>
      <c r="F363" s="473">
        <v>41696</v>
      </c>
      <c r="G363" s="139">
        <v>15370</v>
      </c>
      <c r="H363" s="475">
        <f t="shared" si="2"/>
        <v>0</v>
      </c>
      <c r="I363" s="463"/>
      <c r="J363" s="463"/>
      <c r="K363" s="476" t="s">
        <v>583</v>
      </c>
      <c r="L363" s="2"/>
      <c r="M363" s="2"/>
      <c r="N363" s="2"/>
      <c r="O363" s="2"/>
    </row>
    <row r="364" spans="1:15" x14ac:dyDescent="0.25">
      <c r="A364" s="534"/>
      <c r="B364" s="503"/>
      <c r="C364" s="496"/>
      <c r="D364" s="473" t="s">
        <v>444</v>
      </c>
      <c r="F364" s="473"/>
      <c r="H364" s="475">
        <f t="shared" si="2"/>
        <v>0</v>
      </c>
      <c r="I364" s="463"/>
      <c r="J364" s="463"/>
      <c r="L364" s="2"/>
      <c r="M364" s="2"/>
      <c r="N364" s="2"/>
      <c r="O364" s="2"/>
    </row>
    <row r="365" spans="1:15" x14ac:dyDescent="0.25">
      <c r="B365" s="504"/>
      <c r="C365" s="500"/>
      <c r="D365" s="473" t="s">
        <v>447</v>
      </c>
      <c r="F365" s="473"/>
      <c r="H365" s="475">
        <f t="shared" si="2"/>
        <v>0</v>
      </c>
      <c r="I365" s="463"/>
      <c r="J365" s="463"/>
      <c r="L365" s="2"/>
      <c r="M365" s="2"/>
      <c r="N365" s="2"/>
      <c r="O365" s="2"/>
    </row>
    <row r="366" spans="1:15" x14ac:dyDescent="0.25">
      <c r="B366" s="504"/>
      <c r="C366" s="500"/>
      <c r="D366" s="473" t="s">
        <v>443</v>
      </c>
      <c r="F366" s="473"/>
      <c r="H366" s="475"/>
      <c r="I366" s="463"/>
      <c r="J366" s="463"/>
      <c r="L366" s="2"/>
      <c r="M366" s="2"/>
      <c r="N366" s="2"/>
      <c r="O366" s="2"/>
    </row>
    <row r="367" spans="1:15" ht="18.75" x14ac:dyDescent="0.3">
      <c r="A367" s="591" t="str">
        <f>A306</f>
        <v>REMISIONES DE    FEBRERO        2 0 1 4</v>
      </c>
      <c r="B367" s="591"/>
      <c r="C367" s="591"/>
      <c r="D367" s="591"/>
      <c r="E367" s="591"/>
      <c r="F367" s="591"/>
      <c r="I367" s="463"/>
      <c r="J367" s="463"/>
      <c r="L367" s="2"/>
      <c r="M367" s="2"/>
      <c r="N367" s="2"/>
      <c r="O367" s="2"/>
    </row>
    <row r="368" spans="1:15" ht="35.25" thickBot="1" x14ac:dyDescent="0.35">
      <c r="A368" s="538" t="s">
        <v>236</v>
      </c>
      <c r="B368" s="153" t="s">
        <v>438</v>
      </c>
      <c r="C368" s="153"/>
      <c r="D368" s="484" t="s">
        <v>439</v>
      </c>
      <c r="E368" s="485" t="s">
        <v>238</v>
      </c>
      <c r="F368" s="486" t="s">
        <v>440</v>
      </c>
      <c r="G368" s="487" t="s">
        <v>441</v>
      </c>
      <c r="H368" s="499" t="s">
        <v>240</v>
      </c>
      <c r="I368" s="463"/>
      <c r="J368" s="463"/>
      <c r="L368" s="2"/>
      <c r="M368" s="2"/>
      <c r="N368" s="2"/>
      <c r="O368" s="2"/>
    </row>
    <row r="369" spans="1:15" ht="16.5" thickTop="1" x14ac:dyDescent="0.25">
      <c r="A369" s="534">
        <v>41686</v>
      </c>
      <c r="B369" s="491" t="s">
        <v>886</v>
      </c>
      <c r="C369" s="491" t="s">
        <v>462</v>
      </c>
      <c r="D369" s="473" t="s">
        <v>578</v>
      </c>
      <c r="E369" s="139">
        <v>1014</v>
      </c>
      <c r="F369" s="473">
        <v>41687</v>
      </c>
      <c r="G369" s="139">
        <v>1014</v>
      </c>
      <c r="H369" s="475">
        <f t="shared" si="2"/>
        <v>0</v>
      </c>
      <c r="I369" s="463"/>
      <c r="J369" s="463"/>
      <c r="K369" s="476" t="s">
        <v>577</v>
      </c>
      <c r="M369" s="2"/>
      <c r="N369" s="2"/>
      <c r="O369" s="2"/>
    </row>
    <row r="370" spans="1:15" x14ac:dyDescent="0.25">
      <c r="A370" s="534"/>
      <c r="B370" s="491" t="s">
        <v>887</v>
      </c>
      <c r="C370" s="491" t="s">
        <v>462</v>
      </c>
      <c r="D370" s="473" t="s">
        <v>16</v>
      </c>
      <c r="E370" s="139">
        <v>9229.5</v>
      </c>
      <c r="F370" s="473">
        <v>41689</v>
      </c>
      <c r="G370" s="139">
        <v>9229.5</v>
      </c>
      <c r="H370" s="475">
        <f t="shared" si="2"/>
        <v>0</v>
      </c>
      <c r="I370" s="463"/>
      <c r="J370" s="463"/>
      <c r="K370" s="476" t="s">
        <v>577</v>
      </c>
      <c r="M370" s="2"/>
      <c r="N370" s="2"/>
      <c r="O370" s="2"/>
    </row>
    <row r="371" spans="1:15" x14ac:dyDescent="0.25">
      <c r="A371" s="534"/>
      <c r="B371" s="491" t="s">
        <v>888</v>
      </c>
      <c r="C371" s="491" t="s">
        <v>462</v>
      </c>
      <c r="D371" s="473" t="s">
        <v>576</v>
      </c>
      <c r="E371" s="139">
        <v>3023</v>
      </c>
      <c r="F371" s="473">
        <v>41687</v>
      </c>
      <c r="G371" s="139">
        <v>3023</v>
      </c>
      <c r="H371" s="475">
        <f t="shared" si="2"/>
        <v>0</v>
      </c>
      <c r="I371" s="463"/>
      <c r="J371" s="463"/>
      <c r="K371" s="476" t="s">
        <v>583</v>
      </c>
      <c r="M371" s="2"/>
      <c r="N371" s="2"/>
      <c r="O371" s="2"/>
    </row>
    <row r="372" spans="1:15" x14ac:dyDescent="0.25">
      <c r="A372" s="534"/>
      <c r="B372" s="491" t="s">
        <v>889</v>
      </c>
      <c r="C372" s="491" t="s">
        <v>462</v>
      </c>
      <c r="D372" s="473" t="s">
        <v>591</v>
      </c>
      <c r="E372" s="139">
        <v>7522</v>
      </c>
      <c r="F372" s="473">
        <v>41692</v>
      </c>
      <c r="G372" s="139">
        <v>7522</v>
      </c>
      <c r="H372" s="475">
        <f t="shared" si="2"/>
        <v>0</v>
      </c>
      <c r="I372" s="463"/>
      <c r="J372" s="463"/>
      <c r="K372" s="476" t="s">
        <v>583</v>
      </c>
      <c r="M372" s="2"/>
      <c r="N372" s="2"/>
      <c r="O372" s="2"/>
    </row>
    <row r="373" spans="1:15" x14ac:dyDescent="0.25">
      <c r="A373" s="534"/>
      <c r="B373" s="491" t="s">
        <v>890</v>
      </c>
      <c r="C373" s="491" t="s">
        <v>462</v>
      </c>
      <c r="D373" s="473" t="s">
        <v>169</v>
      </c>
      <c r="E373" s="139">
        <v>2880</v>
      </c>
      <c r="F373" s="473">
        <v>41695</v>
      </c>
      <c r="G373" s="139">
        <v>2880</v>
      </c>
      <c r="H373" s="475">
        <f t="shared" si="2"/>
        <v>0</v>
      </c>
      <c r="I373" s="463"/>
      <c r="J373" s="463"/>
      <c r="K373" s="476" t="s">
        <v>577</v>
      </c>
      <c r="M373" s="2"/>
      <c r="N373" s="2"/>
      <c r="O373" s="2"/>
    </row>
    <row r="374" spans="1:15" x14ac:dyDescent="0.25">
      <c r="A374" s="534"/>
      <c r="B374" s="491" t="s">
        <v>891</v>
      </c>
      <c r="C374" s="491" t="s">
        <v>462</v>
      </c>
      <c r="D374" s="473" t="s">
        <v>197</v>
      </c>
      <c r="E374" s="139">
        <v>6248.5</v>
      </c>
      <c r="F374" s="473">
        <v>41687</v>
      </c>
      <c r="G374" s="139">
        <v>6248.5</v>
      </c>
      <c r="H374" s="475">
        <f t="shared" si="2"/>
        <v>0</v>
      </c>
      <c r="I374" s="463"/>
      <c r="J374" s="463"/>
      <c r="K374" s="476" t="s">
        <v>168</v>
      </c>
      <c r="M374" s="2"/>
      <c r="N374" s="2"/>
      <c r="O374" s="2"/>
    </row>
    <row r="375" spans="1:15" x14ac:dyDescent="0.25">
      <c r="A375" s="534"/>
      <c r="B375" s="491" t="s">
        <v>892</v>
      </c>
      <c r="C375" s="491" t="s">
        <v>462</v>
      </c>
      <c r="D375" s="473" t="s">
        <v>864</v>
      </c>
      <c r="E375" s="139">
        <v>1166</v>
      </c>
      <c r="F375" s="473">
        <v>41687</v>
      </c>
      <c r="G375" s="139">
        <v>1166</v>
      </c>
      <c r="H375" s="475">
        <f t="shared" si="2"/>
        <v>0</v>
      </c>
      <c r="I375" s="463"/>
      <c r="J375" s="463"/>
      <c r="K375" s="476" t="s">
        <v>577</v>
      </c>
      <c r="M375" s="2"/>
      <c r="N375" s="2"/>
      <c r="O375" s="2"/>
    </row>
    <row r="376" spans="1:15" x14ac:dyDescent="0.25">
      <c r="A376" s="534"/>
      <c r="B376" s="491" t="s">
        <v>893</v>
      </c>
      <c r="C376" s="491" t="s">
        <v>462</v>
      </c>
      <c r="D376" s="473" t="s">
        <v>189</v>
      </c>
      <c r="E376" s="139">
        <v>8463</v>
      </c>
      <c r="F376" s="473">
        <v>41686</v>
      </c>
      <c r="G376" s="139">
        <v>8463</v>
      </c>
      <c r="H376" s="475">
        <f t="shared" si="2"/>
        <v>0</v>
      </c>
      <c r="I376" s="463"/>
      <c r="J376" s="463"/>
      <c r="K376" s="476" t="s">
        <v>580</v>
      </c>
      <c r="M376" s="2"/>
      <c r="N376" s="2"/>
      <c r="O376" s="2"/>
    </row>
    <row r="377" spans="1:15" x14ac:dyDescent="0.25">
      <c r="A377" s="534"/>
      <c r="B377" s="491" t="s">
        <v>894</v>
      </c>
      <c r="C377" s="491" t="s">
        <v>462</v>
      </c>
      <c r="D377" s="473" t="s">
        <v>13</v>
      </c>
      <c r="E377" s="139">
        <v>2957</v>
      </c>
      <c r="F377" s="473">
        <v>41687</v>
      </c>
      <c r="G377" s="139">
        <v>2957</v>
      </c>
      <c r="H377" s="475">
        <f t="shared" si="2"/>
        <v>0</v>
      </c>
      <c r="I377" s="463"/>
      <c r="J377" s="463"/>
      <c r="K377" s="476" t="s">
        <v>577</v>
      </c>
      <c r="M377" s="2"/>
      <c r="N377" s="2"/>
      <c r="O377" s="2"/>
    </row>
    <row r="378" spans="1:15" x14ac:dyDescent="0.25">
      <c r="A378" s="534"/>
      <c r="B378" s="491" t="s">
        <v>895</v>
      </c>
      <c r="C378" s="491" t="s">
        <v>462</v>
      </c>
      <c r="D378" s="525" t="s">
        <v>586</v>
      </c>
      <c r="E378" s="479">
        <v>0</v>
      </c>
      <c r="F378" s="473"/>
      <c r="H378" s="475">
        <f t="shared" si="2"/>
        <v>0</v>
      </c>
      <c r="I378" s="463"/>
      <c r="J378" s="463"/>
      <c r="K378" s="476" t="s">
        <v>577</v>
      </c>
      <c r="M378" s="2"/>
      <c r="N378" s="2"/>
      <c r="O378" s="2"/>
    </row>
    <row r="379" spans="1:15" x14ac:dyDescent="0.25">
      <c r="A379" s="534"/>
      <c r="B379" s="491" t="s">
        <v>896</v>
      </c>
      <c r="C379" s="491" t="s">
        <v>462</v>
      </c>
      <c r="D379" s="473" t="s">
        <v>29</v>
      </c>
      <c r="E379" s="139">
        <v>14544.5</v>
      </c>
      <c r="F379" s="473">
        <v>41687</v>
      </c>
      <c r="G379" s="139">
        <v>14544.5</v>
      </c>
      <c r="H379" s="475">
        <f t="shared" si="2"/>
        <v>0</v>
      </c>
      <c r="I379" s="463"/>
      <c r="J379" s="463"/>
      <c r="K379" s="476" t="s">
        <v>577</v>
      </c>
      <c r="L379" s="225"/>
      <c r="M379" s="2"/>
      <c r="N379" s="2"/>
      <c r="O379" s="2"/>
    </row>
    <row r="380" spans="1:15" x14ac:dyDescent="0.25">
      <c r="A380" s="534"/>
      <c r="B380" s="491" t="s">
        <v>897</v>
      </c>
      <c r="C380" s="491" t="s">
        <v>462</v>
      </c>
      <c r="D380" s="473" t="s">
        <v>168</v>
      </c>
      <c r="E380" s="139">
        <v>2557</v>
      </c>
      <c r="F380" s="473">
        <v>41690</v>
      </c>
      <c r="G380" s="139">
        <v>2557</v>
      </c>
      <c r="H380" s="475">
        <f t="shared" si="2"/>
        <v>0</v>
      </c>
      <c r="I380" s="463"/>
      <c r="J380" s="463"/>
      <c r="K380" s="476" t="s">
        <v>583</v>
      </c>
      <c r="M380" s="2"/>
      <c r="N380" s="2"/>
      <c r="O380" s="2"/>
    </row>
    <row r="381" spans="1:15" x14ac:dyDescent="0.25">
      <c r="A381" s="534">
        <v>41687</v>
      </c>
      <c r="B381" s="491" t="s">
        <v>898</v>
      </c>
      <c r="C381" s="491" t="s">
        <v>462</v>
      </c>
      <c r="D381" s="473" t="s">
        <v>134</v>
      </c>
      <c r="E381" s="139">
        <v>356</v>
      </c>
      <c r="F381" s="473">
        <v>41687</v>
      </c>
      <c r="G381" s="139">
        <v>356</v>
      </c>
      <c r="H381" s="475">
        <f t="shared" si="2"/>
        <v>0</v>
      </c>
      <c r="I381" s="463"/>
      <c r="J381" s="463"/>
      <c r="K381" s="476" t="s">
        <v>577</v>
      </c>
      <c r="M381" s="2"/>
      <c r="N381" s="2"/>
      <c r="O381" s="2"/>
    </row>
    <row r="382" spans="1:15" x14ac:dyDescent="0.25">
      <c r="A382" s="534"/>
      <c r="B382" s="491" t="s">
        <v>899</v>
      </c>
      <c r="C382" s="491" t="s">
        <v>462</v>
      </c>
      <c r="D382" s="473" t="s">
        <v>581</v>
      </c>
      <c r="E382" s="139">
        <v>375.5</v>
      </c>
      <c r="F382" s="473">
        <v>41687</v>
      </c>
      <c r="G382" s="139">
        <v>375.5</v>
      </c>
      <c r="H382" s="475">
        <f t="shared" si="2"/>
        <v>0</v>
      </c>
      <c r="I382" s="463"/>
      <c r="J382" s="463"/>
      <c r="K382" s="476" t="s">
        <v>577</v>
      </c>
      <c r="M382" s="2"/>
      <c r="N382" s="2"/>
      <c r="O382" s="2"/>
    </row>
    <row r="383" spans="1:15" x14ac:dyDescent="0.25">
      <c r="A383" s="534"/>
      <c r="B383" s="491" t="s">
        <v>900</v>
      </c>
      <c r="C383" s="491" t="s">
        <v>462</v>
      </c>
      <c r="D383" s="473" t="s">
        <v>9</v>
      </c>
      <c r="E383" s="139">
        <v>524</v>
      </c>
      <c r="F383" s="473">
        <v>41687</v>
      </c>
      <c r="G383" s="139">
        <v>524</v>
      </c>
      <c r="H383" s="475">
        <f t="shared" si="2"/>
        <v>0</v>
      </c>
      <c r="I383" s="463"/>
      <c r="J383" s="463"/>
      <c r="K383" s="476" t="s">
        <v>577</v>
      </c>
      <c r="M383" s="2"/>
      <c r="N383" s="2"/>
      <c r="O383" s="2"/>
    </row>
    <row r="384" spans="1:15" x14ac:dyDescent="0.25">
      <c r="A384" s="534"/>
      <c r="B384" s="491" t="s">
        <v>901</v>
      </c>
      <c r="C384" s="491" t="s">
        <v>462</v>
      </c>
      <c r="D384" s="560" t="s">
        <v>96</v>
      </c>
      <c r="E384" s="139">
        <v>195</v>
      </c>
      <c r="F384" s="473"/>
      <c r="H384" s="475">
        <f t="shared" si="2"/>
        <v>195</v>
      </c>
      <c r="I384" s="463"/>
      <c r="J384" s="463"/>
      <c r="K384" s="476" t="s">
        <v>1166</v>
      </c>
      <c r="M384" s="2"/>
      <c r="N384" s="2"/>
      <c r="O384" s="2"/>
    </row>
    <row r="385" spans="1:15" x14ac:dyDescent="0.25">
      <c r="A385" s="534"/>
      <c r="B385" s="491" t="s">
        <v>902</v>
      </c>
      <c r="C385" s="491" t="s">
        <v>462</v>
      </c>
      <c r="D385" s="477" t="s">
        <v>68</v>
      </c>
      <c r="E385" s="478">
        <v>1644</v>
      </c>
      <c r="F385" s="473">
        <v>41687</v>
      </c>
      <c r="G385" s="139">
        <v>1644</v>
      </c>
      <c r="H385" s="475">
        <f t="shared" si="2"/>
        <v>0</v>
      </c>
      <c r="I385" s="463"/>
      <c r="J385" s="463"/>
      <c r="K385" s="476" t="s">
        <v>577</v>
      </c>
      <c r="L385" s="2"/>
      <c r="M385" s="2"/>
      <c r="N385" s="2"/>
      <c r="O385" s="2"/>
    </row>
    <row r="386" spans="1:15" x14ac:dyDescent="0.25">
      <c r="A386" s="534"/>
      <c r="B386" s="491" t="s">
        <v>903</v>
      </c>
      <c r="C386" s="491" t="s">
        <v>462</v>
      </c>
      <c r="D386" s="473" t="s">
        <v>576</v>
      </c>
      <c r="E386" s="139">
        <v>6636</v>
      </c>
      <c r="F386" s="473">
        <v>41689</v>
      </c>
      <c r="G386" s="139">
        <v>6636</v>
      </c>
      <c r="H386" s="475">
        <f t="shared" si="2"/>
        <v>0</v>
      </c>
      <c r="I386" s="463"/>
      <c r="J386" s="463"/>
      <c r="K386" s="476" t="s">
        <v>577</v>
      </c>
      <c r="L386" s="2"/>
      <c r="M386" s="2"/>
      <c r="N386" s="2"/>
      <c r="O386" s="2"/>
    </row>
    <row r="387" spans="1:15" x14ac:dyDescent="0.25">
      <c r="A387" s="534"/>
      <c r="B387" s="491" t="s">
        <v>904</v>
      </c>
      <c r="C387" s="491" t="s">
        <v>462</v>
      </c>
      <c r="D387" s="473" t="s">
        <v>578</v>
      </c>
      <c r="E387" s="139">
        <v>773</v>
      </c>
      <c r="F387" s="473">
        <v>41687</v>
      </c>
      <c r="G387" s="139">
        <v>773</v>
      </c>
      <c r="H387" s="475">
        <f t="shared" si="2"/>
        <v>0</v>
      </c>
      <c r="I387" s="463"/>
      <c r="J387" s="463"/>
      <c r="K387" s="476" t="s">
        <v>577</v>
      </c>
      <c r="L387" s="2"/>
      <c r="M387" s="2"/>
      <c r="N387" s="2"/>
      <c r="O387" s="2"/>
    </row>
    <row r="388" spans="1:15" x14ac:dyDescent="0.25">
      <c r="A388" s="534"/>
      <c r="B388" s="491" t="s">
        <v>905</v>
      </c>
      <c r="C388" s="491" t="s">
        <v>462</v>
      </c>
      <c r="D388" s="473" t="s">
        <v>16</v>
      </c>
      <c r="E388" s="139">
        <v>13335</v>
      </c>
      <c r="F388" s="473">
        <v>41690</v>
      </c>
      <c r="G388" s="139">
        <v>13335</v>
      </c>
      <c r="H388" s="475">
        <f t="shared" si="2"/>
        <v>0</v>
      </c>
      <c r="I388" s="463"/>
      <c r="J388" s="463"/>
      <c r="K388" s="476" t="s">
        <v>577</v>
      </c>
      <c r="L388" s="2"/>
      <c r="M388" s="2"/>
      <c r="N388" s="2"/>
      <c r="O388" s="2"/>
    </row>
    <row r="389" spans="1:15" x14ac:dyDescent="0.25">
      <c r="A389" s="534"/>
      <c r="B389" s="491" t="s">
        <v>906</v>
      </c>
      <c r="C389" s="491" t="s">
        <v>462</v>
      </c>
      <c r="D389" s="477" t="s">
        <v>579</v>
      </c>
      <c r="E389" s="478">
        <v>10193.5</v>
      </c>
      <c r="F389" s="473">
        <v>41690</v>
      </c>
      <c r="G389" s="139">
        <v>10193.5</v>
      </c>
      <c r="H389" s="475">
        <f t="shared" si="2"/>
        <v>0</v>
      </c>
      <c r="I389" s="463"/>
      <c r="J389" s="463"/>
      <c r="K389" s="476" t="s">
        <v>577</v>
      </c>
      <c r="L389" s="2"/>
      <c r="M389" s="2"/>
      <c r="N389" s="2"/>
      <c r="O389" s="2"/>
    </row>
    <row r="390" spans="1:15" x14ac:dyDescent="0.25">
      <c r="A390" s="534"/>
      <c r="B390" s="491" t="s">
        <v>907</v>
      </c>
      <c r="C390" s="491" t="s">
        <v>462</v>
      </c>
      <c r="D390" s="473" t="s">
        <v>81</v>
      </c>
      <c r="E390" s="139">
        <v>2457.5</v>
      </c>
      <c r="F390" s="473">
        <v>41687</v>
      </c>
      <c r="G390" s="139">
        <v>2457.5</v>
      </c>
      <c r="H390" s="475">
        <f t="shared" si="2"/>
        <v>0</v>
      </c>
      <c r="I390" s="463"/>
      <c r="J390" s="463"/>
      <c r="K390" s="476" t="s">
        <v>577</v>
      </c>
      <c r="L390" s="2"/>
      <c r="M390" s="2"/>
      <c r="N390" s="2"/>
      <c r="O390" s="2"/>
    </row>
    <row r="391" spans="1:15" x14ac:dyDescent="0.25">
      <c r="A391" s="534"/>
      <c r="B391" s="491" t="s">
        <v>908</v>
      </c>
      <c r="C391" s="491" t="s">
        <v>462</v>
      </c>
      <c r="D391" s="473" t="s">
        <v>47</v>
      </c>
      <c r="E391" s="139">
        <v>399</v>
      </c>
      <c r="F391" s="473">
        <v>41687</v>
      </c>
      <c r="G391" s="139">
        <v>399</v>
      </c>
      <c r="H391" s="475">
        <f t="shared" si="2"/>
        <v>0</v>
      </c>
      <c r="I391" s="463"/>
      <c r="J391" s="463"/>
      <c r="K391" s="476" t="s">
        <v>577</v>
      </c>
      <c r="L391" s="2"/>
      <c r="M391" s="2"/>
      <c r="N391" s="2"/>
      <c r="O391" s="2"/>
    </row>
    <row r="392" spans="1:15" x14ac:dyDescent="0.25">
      <c r="A392" s="534"/>
      <c r="B392" s="491" t="s">
        <v>909</v>
      </c>
      <c r="C392" s="491" t="s">
        <v>462</v>
      </c>
      <c r="D392" s="473" t="s">
        <v>189</v>
      </c>
      <c r="E392" s="139">
        <v>6552</v>
      </c>
      <c r="F392" s="473">
        <v>41687</v>
      </c>
      <c r="G392" s="139">
        <v>6552</v>
      </c>
      <c r="H392" s="475">
        <f t="shared" si="2"/>
        <v>0</v>
      </c>
      <c r="I392" s="463"/>
      <c r="J392" s="463"/>
      <c r="K392" s="476" t="s">
        <v>580</v>
      </c>
      <c r="L392" s="2"/>
      <c r="M392" s="2"/>
      <c r="N392" s="2"/>
      <c r="O392" s="2"/>
    </row>
    <row r="393" spans="1:15" x14ac:dyDescent="0.25">
      <c r="A393" s="534"/>
      <c r="B393" s="491" t="s">
        <v>910</v>
      </c>
      <c r="C393" s="491" t="s">
        <v>462</v>
      </c>
      <c r="D393" s="560" t="s">
        <v>79</v>
      </c>
      <c r="E393" s="139">
        <v>421.5</v>
      </c>
      <c r="F393" s="473"/>
      <c r="H393" s="475">
        <f t="shared" si="2"/>
        <v>421.5</v>
      </c>
      <c r="I393" s="463"/>
      <c r="J393" s="463"/>
      <c r="K393" s="476" t="s">
        <v>84</v>
      </c>
      <c r="L393" s="2"/>
      <c r="M393" s="2"/>
      <c r="N393" s="2"/>
      <c r="O393" s="2"/>
    </row>
    <row r="394" spans="1:15" x14ac:dyDescent="0.25">
      <c r="A394" s="534"/>
      <c r="B394" s="491" t="s">
        <v>911</v>
      </c>
      <c r="C394" s="491" t="s">
        <v>462</v>
      </c>
      <c r="D394" s="563" t="s">
        <v>169</v>
      </c>
      <c r="E394" s="478">
        <v>1440</v>
      </c>
      <c r="F394" s="473"/>
      <c r="H394" s="475">
        <f t="shared" si="2"/>
        <v>1440</v>
      </c>
      <c r="I394" s="463"/>
      <c r="J394" s="463"/>
      <c r="K394" s="476" t="s">
        <v>577</v>
      </c>
      <c r="L394" s="2"/>
      <c r="M394" s="2"/>
      <c r="N394" s="2"/>
      <c r="O394" s="2"/>
    </row>
    <row r="395" spans="1:15" x14ac:dyDescent="0.25">
      <c r="A395" s="534"/>
      <c r="B395" s="491" t="s">
        <v>912</v>
      </c>
      <c r="C395" s="491" t="s">
        <v>462</v>
      </c>
      <c r="D395" s="473" t="s">
        <v>36</v>
      </c>
      <c r="E395" s="139">
        <v>1250</v>
      </c>
      <c r="F395" s="473">
        <v>41687</v>
      </c>
      <c r="G395" s="139">
        <v>1250</v>
      </c>
      <c r="H395" s="475">
        <f t="shared" ref="H395:H427" si="3">E395-G395</f>
        <v>0</v>
      </c>
      <c r="I395" s="463"/>
      <c r="J395" s="463"/>
      <c r="K395" s="476" t="s">
        <v>577</v>
      </c>
      <c r="L395" s="2"/>
      <c r="M395" s="2"/>
      <c r="N395" s="2"/>
      <c r="O395" s="2"/>
    </row>
    <row r="396" spans="1:15" x14ac:dyDescent="0.25">
      <c r="A396" s="534"/>
      <c r="B396" s="491" t="s">
        <v>913</v>
      </c>
      <c r="C396" s="491" t="s">
        <v>462</v>
      </c>
      <c r="D396" s="473" t="s">
        <v>168</v>
      </c>
      <c r="E396" s="139">
        <v>18818.5</v>
      </c>
      <c r="F396" s="473">
        <v>41690</v>
      </c>
      <c r="G396" s="139">
        <v>18818.5</v>
      </c>
      <c r="H396" s="475">
        <f t="shared" si="3"/>
        <v>0</v>
      </c>
      <c r="I396" s="463"/>
      <c r="J396" s="463"/>
      <c r="K396" s="476" t="s">
        <v>583</v>
      </c>
      <c r="L396" s="2"/>
      <c r="M396" s="2"/>
      <c r="N396" s="2"/>
      <c r="O396" s="2"/>
    </row>
    <row r="397" spans="1:15" x14ac:dyDescent="0.25">
      <c r="A397" s="534"/>
      <c r="B397" s="491" t="s">
        <v>914</v>
      </c>
      <c r="C397" s="491" t="s">
        <v>462</v>
      </c>
      <c r="D397" s="477" t="s">
        <v>13</v>
      </c>
      <c r="E397" s="478">
        <v>3832.5</v>
      </c>
      <c r="F397" s="473">
        <v>41687</v>
      </c>
      <c r="G397" s="139">
        <v>3832.5</v>
      </c>
      <c r="H397" s="475">
        <f t="shared" si="3"/>
        <v>0</v>
      </c>
      <c r="I397" s="463"/>
      <c r="J397" s="463"/>
      <c r="K397" s="476" t="s">
        <v>577</v>
      </c>
      <c r="L397" s="2"/>
      <c r="M397" s="2"/>
      <c r="N397" s="2"/>
      <c r="O397" s="2"/>
    </row>
    <row r="398" spans="1:15" x14ac:dyDescent="0.25">
      <c r="A398" s="534"/>
      <c r="B398" s="491" t="s">
        <v>915</v>
      </c>
      <c r="C398" s="491" t="s">
        <v>462</v>
      </c>
      <c r="D398" s="473" t="s">
        <v>582</v>
      </c>
      <c r="E398" s="139">
        <v>330.5</v>
      </c>
      <c r="F398" s="473">
        <v>41687</v>
      </c>
      <c r="G398" s="139">
        <v>330.5</v>
      </c>
      <c r="H398" s="475">
        <f t="shared" si="3"/>
        <v>0</v>
      </c>
      <c r="I398" s="463"/>
      <c r="J398" s="463"/>
      <c r="K398" s="476" t="s">
        <v>577</v>
      </c>
      <c r="L398" s="2"/>
      <c r="M398" s="2"/>
      <c r="N398" s="2"/>
      <c r="O398" s="2"/>
    </row>
    <row r="399" spans="1:15" x14ac:dyDescent="0.25">
      <c r="A399" s="534"/>
      <c r="B399" s="491" t="s">
        <v>916</v>
      </c>
      <c r="C399" s="491" t="s">
        <v>462</v>
      </c>
      <c r="D399" s="473" t="s">
        <v>88</v>
      </c>
      <c r="E399" s="139">
        <v>336</v>
      </c>
      <c r="F399" s="473">
        <v>41687</v>
      </c>
      <c r="G399" s="139">
        <v>336</v>
      </c>
      <c r="H399" s="475">
        <f t="shared" si="3"/>
        <v>0</v>
      </c>
      <c r="I399" s="463"/>
      <c r="J399" s="463"/>
      <c r="K399" s="476" t="s">
        <v>577</v>
      </c>
      <c r="L399" s="2"/>
      <c r="M399" s="2"/>
      <c r="N399" s="2"/>
      <c r="O399" s="2"/>
    </row>
    <row r="400" spans="1:15" x14ac:dyDescent="0.25">
      <c r="A400" s="534"/>
      <c r="B400" s="491" t="s">
        <v>917</v>
      </c>
      <c r="C400" s="491" t="s">
        <v>462</v>
      </c>
      <c r="D400" s="473" t="s">
        <v>48</v>
      </c>
      <c r="E400" s="139">
        <v>2664.5</v>
      </c>
      <c r="F400" s="473">
        <v>41687</v>
      </c>
      <c r="G400" s="139">
        <v>2664.5</v>
      </c>
      <c r="H400" s="475">
        <f t="shared" si="3"/>
        <v>0</v>
      </c>
      <c r="I400" s="463"/>
      <c r="J400" s="463"/>
      <c r="K400" s="476" t="s">
        <v>577</v>
      </c>
      <c r="L400" s="2"/>
      <c r="M400" s="2"/>
      <c r="N400" s="2"/>
      <c r="O400" s="2"/>
    </row>
    <row r="401" spans="1:15" x14ac:dyDescent="0.25">
      <c r="A401" s="534"/>
      <c r="B401" s="491" t="s">
        <v>918</v>
      </c>
      <c r="C401" s="491" t="s">
        <v>462</v>
      </c>
      <c r="D401" s="473" t="s">
        <v>1167</v>
      </c>
      <c r="E401" s="139">
        <v>17771</v>
      </c>
      <c r="F401" s="473">
        <v>41687</v>
      </c>
      <c r="G401" s="139">
        <v>17771</v>
      </c>
      <c r="H401" s="475">
        <f t="shared" si="3"/>
        <v>0</v>
      </c>
      <c r="I401" s="463"/>
      <c r="J401" s="463"/>
      <c r="K401" s="476" t="s">
        <v>583</v>
      </c>
      <c r="L401" s="2"/>
      <c r="M401" s="2"/>
      <c r="N401" s="2"/>
      <c r="O401" s="2"/>
    </row>
    <row r="402" spans="1:15" x14ac:dyDescent="0.25">
      <c r="A402" s="534"/>
      <c r="B402" s="491" t="s">
        <v>919</v>
      </c>
      <c r="C402" s="491" t="s">
        <v>462</v>
      </c>
      <c r="D402" s="473" t="s">
        <v>171</v>
      </c>
      <c r="E402" s="139">
        <v>2179.5</v>
      </c>
      <c r="F402" s="473">
        <v>41687</v>
      </c>
      <c r="G402" s="139">
        <v>2179.5</v>
      </c>
      <c r="H402" s="475">
        <f t="shared" si="3"/>
        <v>0</v>
      </c>
      <c r="I402" s="463"/>
      <c r="J402" s="463"/>
      <c r="K402" s="476" t="s">
        <v>577</v>
      </c>
      <c r="L402" s="2"/>
      <c r="M402" s="2"/>
      <c r="N402" s="2"/>
      <c r="O402" s="2"/>
    </row>
    <row r="403" spans="1:15" x14ac:dyDescent="0.25">
      <c r="A403" s="534"/>
      <c r="B403" s="491" t="s">
        <v>920</v>
      </c>
      <c r="C403" s="491" t="s">
        <v>462</v>
      </c>
      <c r="D403" s="473" t="s">
        <v>4</v>
      </c>
      <c r="E403" s="139">
        <v>2090</v>
      </c>
      <c r="F403" s="473">
        <v>41694</v>
      </c>
      <c r="G403" s="139">
        <v>2090</v>
      </c>
      <c r="H403" s="475">
        <f t="shared" si="3"/>
        <v>0</v>
      </c>
      <c r="I403" s="463"/>
      <c r="J403" s="463"/>
      <c r="K403" s="476" t="s">
        <v>583</v>
      </c>
      <c r="L403" s="2"/>
      <c r="M403" s="2"/>
      <c r="N403" s="2"/>
      <c r="O403" s="2"/>
    </row>
    <row r="404" spans="1:15" x14ac:dyDescent="0.25">
      <c r="A404" s="534"/>
      <c r="B404" s="491" t="s">
        <v>921</v>
      </c>
      <c r="C404" s="491" t="s">
        <v>462</v>
      </c>
      <c r="D404" s="477" t="s">
        <v>29</v>
      </c>
      <c r="E404" s="478">
        <v>5244.75</v>
      </c>
      <c r="F404" s="473">
        <v>41687</v>
      </c>
      <c r="G404" s="139">
        <v>5244.75</v>
      </c>
      <c r="H404" s="475">
        <f t="shared" si="3"/>
        <v>0</v>
      </c>
      <c r="I404" s="463"/>
      <c r="J404" s="463"/>
      <c r="K404" s="476" t="s">
        <v>577</v>
      </c>
      <c r="L404" s="2"/>
      <c r="M404" s="2"/>
      <c r="N404" s="2"/>
      <c r="O404" s="2"/>
    </row>
    <row r="405" spans="1:15" x14ac:dyDescent="0.25">
      <c r="A405" s="534"/>
      <c r="B405" s="491" t="s">
        <v>922</v>
      </c>
      <c r="C405" s="491" t="s">
        <v>462</v>
      </c>
      <c r="D405" s="473" t="s">
        <v>186</v>
      </c>
      <c r="E405" s="139">
        <v>955</v>
      </c>
      <c r="F405" s="473">
        <v>41687</v>
      </c>
      <c r="G405" s="139">
        <v>955</v>
      </c>
      <c r="H405" s="475">
        <f t="shared" si="3"/>
        <v>0</v>
      </c>
      <c r="I405" s="463"/>
      <c r="J405" s="463"/>
      <c r="K405" s="476" t="s">
        <v>583</v>
      </c>
      <c r="L405" s="2"/>
      <c r="M405" s="2"/>
      <c r="N405" s="2"/>
      <c r="O405" s="2"/>
    </row>
    <row r="406" spans="1:15" x14ac:dyDescent="0.25">
      <c r="A406" s="534">
        <v>41688</v>
      </c>
      <c r="B406" s="491" t="s">
        <v>923</v>
      </c>
      <c r="C406" s="491" t="s">
        <v>462</v>
      </c>
      <c r="D406" s="473" t="s">
        <v>68</v>
      </c>
      <c r="E406" s="139">
        <v>1950</v>
      </c>
      <c r="F406" s="473">
        <v>41689</v>
      </c>
      <c r="G406" s="139">
        <v>1950</v>
      </c>
      <c r="H406" s="475">
        <f t="shared" si="3"/>
        <v>0</v>
      </c>
      <c r="I406" s="463"/>
      <c r="J406" s="463"/>
      <c r="K406" s="476" t="s">
        <v>577</v>
      </c>
      <c r="L406" s="2"/>
      <c r="M406" s="2"/>
      <c r="N406" s="2"/>
      <c r="O406" s="2"/>
    </row>
    <row r="407" spans="1:15" x14ac:dyDescent="0.25">
      <c r="A407" s="534"/>
      <c r="B407" s="491" t="s">
        <v>406</v>
      </c>
      <c r="C407" s="491" t="s">
        <v>462</v>
      </c>
      <c r="D407" s="473" t="s">
        <v>592</v>
      </c>
      <c r="E407" s="139">
        <v>500</v>
      </c>
      <c r="F407" s="473">
        <v>41689</v>
      </c>
      <c r="G407" s="139">
        <v>500</v>
      </c>
      <c r="H407" s="475">
        <f t="shared" si="3"/>
        <v>0</v>
      </c>
      <c r="I407" s="463"/>
      <c r="J407" s="463"/>
      <c r="K407" s="476" t="s">
        <v>583</v>
      </c>
      <c r="L407" s="2"/>
      <c r="M407" s="2"/>
      <c r="N407" s="2"/>
      <c r="O407" s="2"/>
    </row>
    <row r="408" spans="1:15" x14ac:dyDescent="0.25">
      <c r="A408" s="534"/>
      <c r="B408" s="491" t="s">
        <v>924</v>
      </c>
      <c r="C408" s="491" t="s">
        <v>462</v>
      </c>
      <c r="D408" s="473" t="s">
        <v>174</v>
      </c>
      <c r="E408" s="139">
        <v>3425.23</v>
      </c>
      <c r="F408" s="473">
        <v>41691</v>
      </c>
      <c r="G408" s="139">
        <v>3425.23</v>
      </c>
      <c r="H408" s="475">
        <f t="shared" si="3"/>
        <v>0</v>
      </c>
      <c r="I408" s="463"/>
      <c r="J408" s="463"/>
      <c r="K408" s="476" t="s">
        <v>583</v>
      </c>
      <c r="L408" s="2"/>
      <c r="M408" s="2"/>
      <c r="N408" s="2"/>
      <c r="O408" s="2"/>
    </row>
    <row r="409" spans="1:15" x14ac:dyDescent="0.25">
      <c r="A409" s="534"/>
      <c r="B409" s="491" t="s">
        <v>925</v>
      </c>
      <c r="C409" s="491" t="s">
        <v>462</v>
      </c>
      <c r="D409" s="477" t="s">
        <v>576</v>
      </c>
      <c r="E409" s="478">
        <v>244</v>
      </c>
      <c r="F409" s="473">
        <v>41689</v>
      </c>
      <c r="G409" s="478">
        <v>244</v>
      </c>
      <c r="H409" s="475">
        <f t="shared" si="3"/>
        <v>0</v>
      </c>
      <c r="I409" s="463"/>
      <c r="J409" s="463"/>
      <c r="K409" s="476" t="s">
        <v>577</v>
      </c>
      <c r="L409" s="2"/>
      <c r="M409" s="2"/>
      <c r="N409" s="2"/>
      <c r="O409" s="2"/>
    </row>
    <row r="410" spans="1:15" x14ac:dyDescent="0.25">
      <c r="A410" s="534"/>
      <c r="B410" s="491" t="s">
        <v>926</v>
      </c>
      <c r="C410" s="491" t="s">
        <v>462</v>
      </c>
      <c r="D410" s="473" t="s">
        <v>199</v>
      </c>
      <c r="E410" s="139">
        <v>432</v>
      </c>
      <c r="F410" s="473">
        <v>41689</v>
      </c>
      <c r="G410" s="139">
        <v>432</v>
      </c>
      <c r="H410" s="475">
        <f t="shared" si="3"/>
        <v>0</v>
      </c>
      <c r="I410" s="463"/>
      <c r="J410" s="463"/>
      <c r="K410" s="476" t="s">
        <v>577</v>
      </c>
      <c r="L410" s="2"/>
      <c r="M410" s="2"/>
      <c r="N410" s="2"/>
      <c r="O410" s="2"/>
    </row>
    <row r="411" spans="1:15" x14ac:dyDescent="0.25">
      <c r="A411" s="534"/>
      <c r="B411" s="491" t="s">
        <v>927</v>
      </c>
      <c r="C411" s="491" t="s">
        <v>462</v>
      </c>
      <c r="D411" s="473" t="s">
        <v>29</v>
      </c>
      <c r="E411" s="139">
        <v>5780</v>
      </c>
      <c r="F411" s="473">
        <v>41688</v>
      </c>
      <c r="G411" s="139">
        <v>5780</v>
      </c>
      <c r="H411" s="475">
        <f t="shared" si="3"/>
        <v>0</v>
      </c>
      <c r="I411" s="463"/>
      <c r="J411" s="463"/>
      <c r="K411" s="476" t="s">
        <v>593</v>
      </c>
      <c r="L411" s="2"/>
      <c r="M411" s="2"/>
      <c r="N411" s="2"/>
      <c r="O411" s="2"/>
    </row>
    <row r="412" spans="1:15" x14ac:dyDescent="0.25">
      <c r="A412" s="534"/>
      <c r="B412" s="491" t="s">
        <v>928</v>
      </c>
      <c r="C412" s="491" t="s">
        <v>462</v>
      </c>
      <c r="D412" s="473" t="s">
        <v>576</v>
      </c>
      <c r="E412" s="139">
        <v>4886</v>
      </c>
      <c r="F412" s="473">
        <v>41688</v>
      </c>
      <c r="G412" s="139">
        <v>4886</v>
      </c>
      <c r="H412" s="475">
        <f t="shared" si="3"/>
        <v>0</v>
      </c>
      <c r="I412" s="463"/>
      <c r="J412" s="463"/>
      <c r="K412" s="476" t="s">
        <v>200</v>
      </c>
      <c r="L412" s="2"/>
      <c r="M412" s="2"/>
      <c r="N412" s="2"/>
      <c r="O412" s="2"/>
    </row>
    <row r="413" spans="1:15" x14ac:dyDescent="0.25">
      <c r="A413" s="534"/>
      <c r="B413" s="491" t="s">
        <v>929</v>
      </c>
      <c r="C413" s="491" t="s">
        <v>462</v>
      </c>
      <c r="D413" s="473" t="s">
        <v>138</v>
      </c>
      <c r="E413" s="139">
        <v>5013</v>
      </c>
      <c r="F413" s="473">
        <v>41688</v>
      </c>
      <c r="G413" s="139">
        <v>5013</v>
      </c>
      <c r="H413" s="475">
        <f t="shared" si="3"/>
        <v>0</v>
      </c>
      <c r="I413" s="463"/>
      <c r="J413" s="463"/>
      <c r="K413" s="476" t="s">
        <v>583</v>
      </c>
      <c r="L413" s="2"/>
      <c r="M413" s="2"/>
      <c r="N413" s="2"/>
      <c r="O413" s="2"/>
    </row>
    <row r="414" spans="1:15" x14ac:dyDescent="0.25">
      <c r="A414" s="534"/>
      <c r="B414" s="491" t="s">
        <v>930</v>
      </c>
      <c r="C414" s="491" t="s">
        <v>462</v>
      </c>
      <c r="D414" s="473" t="s">
        <v>81</v>
      </c>
      <c r="E414" s="139">
        <v>4973.5</v>
      </c>
      <c r="F414" s="473">
        <v>41688</v>
      </c>
      <c r="G414" s="139">
        <v>4973.5</v>
      </c>
      <c r="H414" s="475">
        <f t="shared" si="3"/>
        <v>0</v>
      </c>
      <c r="I414" s="463"/>
      <c r="J414" s="463"/>
      <c r="K414" s="476" t="s">
        <v>200</v>
      </c>
      <c r="L414" s="2"/>
      <c r="M414" s="2"/>
      <c r="N414" s="2"/>
      <c r="O414" s="2"/>
    </row>
    <row r="415" spans="1:15" x14ac:dyDescent="0.25">
      <c r="A415" s="534"/>
      <c r="B415" s="491" t="s">
        <v>931</v>
      </c>
      <c r="C415" s="491" t="s">
        <v>462</v>
      </c>
      <c r="D415" s="525" t="s">
        <v>586</v>
      </c>
      <c r="E415" s="479">
        <v>0</v>
      </c>
      <c r="F415" s="473"/>
      <c r="H415" s="475">
        <f t="shared" si="3"/>
        <v>0</v>
      </c>
      <c r="I415" s="463"/>
      <c r="J415" s="463"/>
      <c r="K415" s="476" t="s">
        <v>200</v>
      </c>
      <c r="L415" s="2"/>
      <c r="M415" s="2"/>
      <c r="N415" s="2"/>
      <c r="O415" s="2"/>
    </row>
    <row r="416" spans="1:15" x14ac:dyDescent="0.25">
      <c r="A416" s="534"/>
      <c r="B416" s="491" t="s">
        <v>932</v>
      </c>
      <c r="C416" s="491" t="s">
        <v>462</v>
      </c>
      <c r="D416" s="473" t="s">
        <v>16</v>
      </c>
      <c r="E416" s="139">
        <v>7696.5</v>
      </c>
      <c r="F416" s="473">
        <v>41688</v>
      </c>
      <c r="G416" s="139">
        <v>7696.5</v>
      </c>
      <c r="H416" s="475">
        <f t="shared" si="3"/>
        <v>0</v>
      </c>
      <c r="I416" s="463"/>
      <c r="J416" s="463"/>
      <c r="K416" s="476" t="s">
        <v>200</v>
      </c>
      <c r="L416" s="2"/>
      <c r="M416" s="2"/>
      <c r="N416" s="2"/>
      <c r="O416" s="2"/>
    </row>
    <row r="417" spans="1:15" x14ac:dyDescent="0.25">
      <c r="A417" s="534"/>
      <c r="B417" s="491" t="s">
        <v>933</v>
      </c>
      <c r="C417" s="491" t="s">
        <v>462</v>
      </c>
      <c r="D417" s="560" t="s">
        <v>169</v>
      </c>
      <c r="E417" s="139">
        <v>1440</v>
      </c>
      <c r="F417" s="473"/>
      <c r="H417" s="475">
        <f t="shared" si="3"/>
        <v>1440</v>
      </c>
      <c r="I417" s="463"/>
      <c r="J417" s="463"/>
      <c r="K417" s="476" t="s">
        <v>74</v>
      </c>
      <c r="L417" s="2"/>
      <c r="M417" s="2"/>
      <c r="N417" s="2"/>
      <c r="O417" s="2"/>
    </row>
    <row r="418" spans="1:15" x14ac:dyDescent="0.25">
      <c r="A418" s="534"/>
      <c r="B418" s="491" t="s">
        <v>934</v>
      </c>
      <c r="C418" s="491" t="s">
        <v>462</v>
      </c>
      <c r="D418" s="560" t="s">
        <v>585</v>
      </c>
      <c r="E418" s="139">
        <v>1169.5</v>
      </c>
      <c r="F418" s="473"/>
      <c r="H418" s="475">
        <f t="shared" si="3"/>
        <v>1169.5</v>
      </c>
      <c r="I418" s="463"/>
      <c r="J418" s="463"/>
      <c r="K418" s="476" t="s">
        <v>84</v>
      </c>
      <c r="L418" s="2"/>
      <c r="M418" s="2"/>
      <c r="N418" s="2"/>
      <c r="O418" s="2"/>
    </row>
    <row r="419" spans="1:15" x14ac:dyDescent="0.25">
      <c r="A419" s="534"/>
      <c r="B419" s="491" t="s">
        <v>935</v>
      </c>
      <c r="C419" s="491" t="s">
        <v>462</v>
      </c>
      <c r="D419" s="473" t="s">
        <v>205</v>
      </c>
      <c r="E419" s="139">
        <v>1694</v>
      </c>
      <c r="F419" s="473">
        <v>41688</v>
      </c>
      <c r="G419" s="139">
        <v>1694</v>
      </c>
      <c r="H419" s="475">
        <f t="shared" si="3"/>
        <v>0</v>
      </c>
      <c r="I419" s="463"/>
      <c r="J419" s="463"/>
      <c r="K419" s="476" t="s">
        <v>74</v>
      </c>
      <c r="L419" s="2"/>
      <c r="M419" s="2"/>
      <c r="N419" s="2"/>
      <c r="O419" s="2"/>
    </row>
    <row r="420" spans="1:15" x14ac:dyDescent="0.25">
      <c r="A420" s="534"/>
      <c r="B420" s="491" t="s">
        <v>936</v>
      </c>
      <c r="C420" s="491" t="s">
        <v>462</v>
      </c>
      <c r="D420" s="473" t="s">
        <v>189</v>
      </c>
      <c r="E420" s="139">
        <v>5577</v>
      </c>
      <c r="F420" s="473">
        <v>41688</v>
      </c>
      <c r="G420" s="139">
        <v>5577</v>
      </c>
      <c r="H420" s="475">
        <f t="shared" si="3"/>
        <v>0</v>
      </c>
      <c r="I420" s="463"/>
      <c r="J420" s="463"/>
      <c r="K420" s="476" t="s">
        <v>580</v>
      </c>
      <c r="L420" s="2"/>
      <c r="M420" s="2"/>
      <c r="N420" s="2"/>
      <c r="O420" s="2"/>
    </row>
    <row r="421" spans="1:15" x14ac:dyDescent="0.25">
      <c r="A421" s="534"/>
      <c r="B421" s="491" t="s">
        <v>937</v>
      </c>
      <c r="C421" s="491" t="s">
        <v>462</v>
      </c>
      <c r="D421" s="473" t="s">
        <v>28</v>
      </c>
      <c r="E421" s="139">
        <v>7720.4</v>
      </c>
      <c r="F421" s="473">
        <v>41688</v>
      </c>
      <c r="G421" s="139">
        <v>7720.4</v>
      </c>
      <c r="H421" s="475">
        <f t="shared" si="3"/>
        <v>0</v>
      </c>
      <c r="I421" s="463"/>
      <c r="J421" s="463"/>
      <c r="K421" s="476" t="s">
        <v>74</v>
      </c>
      <c r="L421" s="2"/>
      <c r="M421" s="2"/>
      <c r="N421" s="2"/>
      <c r="O421" s="2"/>
    </row>
    <row r="422" spans="1:15" x14ac:dyDescent="0.25">
      <c r="A422" s="534"/>
      <c r="B422" s="491" t="s">
        <v>938</v>
      </c>
      <c r="C422" s="491" t="s">
        <v>462</v>
      </c>
      <c r="D422" s="473" t="s">
        <v>871</v>
      </c>
      <c r="E422" s="139">
        <v>643</v>
      </c>
      <c r="F422" s="473">
        <v>41694</v>
      </c>
      <c r="G422" s="139">
        <v>643</v>
      </c>
      <c r="H422" s="475">
        <f t="shared" si="3"/>
        <v>0</v>
      </c>
      <c r="I422" s="463"/>
      <c r="J422" s="463"/>
      <c r="K422" s="476" t="s">
        <v>1168</v>
      </c>
      <c r="L422" s="2"/>
      <c r="M422" s="2"/>
      <c r="N422" s="2"/>
      <c r="O422" s="2"/>
    </row>
    <row r="423" spans="1:15" x14ac:dyDescent="0.25">
      <c r="A423" s="534"/>
      <c r="B423" s="491" t="s">
        <v>939</v>
      </c>
      <c r="C423" s="491" t="s">
        <v>462</v>
      </c>
      <c r="D423" s="473" t="s">
        <v>134</v>
      </c>
      <c r="E423" s="139">
        <v>1760</v>
      </c>
      <c r="F423" s="473">
        <v>41688</v>
      </c>
      <c r="G423" s="139">
        <v>1760</v>
      </c>
      <c r="H423" s="475">
        <f t="shared" si="3"/>
        <v>0</v>
      </c>
      <c r="I423" s="463"/>
      <c r="J423" s="463"/>
      <c r="K423" s="476" t="s">
        <v>200</v>
      </c>
      <c r="L423" s="2"/>
      <c r="M423" s="2"/>
      <c r="N423" s="2"/>
      <c r="O423" s="2"/>
    </row>
    <row r="424" spans="1:15" x14ac:dyDescent="0.25">
      <c r="A424" s="534"/>
      <c r="B424" s="491" t="s">
        <v>940</v>
      </c>
      <c r="C424" s="491" t="s">
        <v>462</v>
      </c>
      <c r="D424" s="473" t="s">
        <v>168</v>
      </c>
      <c r="E424" s="139">
        <v>15604.38</v>
      </c>
      <c r="F424" s="473">
        <v>41690</v>
      </c>
      <c r="G424" s="139">
        <v>15604.38</v>
      </c>
      <c r="H424" s="475">
        <f t="shared" si="3"/>
        <v>0</v>
      </c>
      <c r="I424" s="463"/>
      <c r="J424" s="463"/>
      <c r="K424" s="476" t="s">
        <v>576</v>
      </c>
      <c r="L424" s="2"/>
      <c r="M424" s="2"/>
      <c r="N424" s="2"/>
      <c r="O424" s="2"/>
    </row>
    <row r="425" spans="1:15" x14ac:dyDescent="0.25">
      <c r="A425" s="534"/>
      <c r="B425" s="491"/>
      <c r="C425" s="491"/>
      <c r="D425" s="473" t="s">
        <v>444</v>
      </c>
      <c r="F425" s="473"/>
      <c r="H425" s="475">
        <f t="shared" si="3"/>
        <v>0</v>
      </c>
      <c r="I425" s="463"/>
      <c r="J425" s="463"/>
      <c r="L425" s="2"/>
      <c r="M425" s="2"/>
      <c r="N425" s="2"/>
      <c r="O425" s="2"/>
    </row>
    <row r="426" spans="1:15" x14ac:dyDescent="0.25">
      <c r="A426" s="534"/>
      <c r="B426" s="491"/>
      <c r="C426" s="491"/>
      <c r="D426" s="473" t="s">
        <v>447</v>
      </c>
      <c r="F426" s="473"/>
      <c r="H426" s="475">
        <f t="shared" si="3"/>
        <v>0</v>
      </c>
      <c r="I426" s="463"/>
      <c r="J426" s="463"/>
      <c r="L426" s="2"/>
      <c r="M426" s="2"/>
      <c r="N426" s="2"/>
      <c r="O426" s="2"/>
    </row>
    <row r="427" spans="1:15" x14ac:dyDescent="0.25">
      <c r="B427" s="504"/>
      <c r="C427" s="500"/>
      <c r="D427" s="473" t="s">
        <v>443</v>
      </c>
      <c r="F427" s="473"/>
      <c r="H427" s="475">
        <f t="shared" si="3"/>
        <v>0</v>
      </c>
      <c r="I427" s="463"/>
      <c r="J427" s="463"/>
      <c r="L427" s="2"/>
      <c r="M427" s="2"/>
      <c r="N427" s="2"/>
      <c r="O427" s="2"/>
    </row>
    <row r="428" spans="1:15" ht="18.75" x14ac:dyDescent="0.3">
      <c r="A428" s="591" t="str">
        <f>A367</f>
        <v>REMISIONES DE    FEBRERO        2 0 1 4</v>
      </c>
      <c r="B428" s="591"/>
      <c r="C428" s="591"/>
      <c r="D428" s="591"/>
      <c r="E428" s="591"/>
      <c r="F428" s="591"/>
      <c r="I428" s="463"/>
      <c r="J428" s="463"/>
      <c r="L428" s="2"/>
      <c r="M428" s="2"/>
      <c r="N428" s="2"/>
      <c r="O428" s="2"/>
    </row>
    <row r="429" spans="1:15" ht="35.25" thickBot="1" x14ac:dyDescent="0.35">
      <c r="A429" s="538" t="s">
        <v>236</v>
      </c>
      <c r="B429" s="153" t="s">
        <v>438</v>
      </c>
      <c r="C429" s="153"/>
      <c r="D429" s="484" t="s">
        <v>439</v>
      </c>
      <c r="E429" s="485" t="s">
        <v>238</v>
      </c>
      <c r="F429" s="486" t="s">
        <v>440</v>
      </c>
      <c r="G429" s="487" t="s">
        <v>441</v>
      </c>
      <c r="H429" s="499" t="s">
        <v>240</v>
      </c>
      <c r="I429" s="463"/>
      <c r="J429" s="463"/>
      <c r="L429" s="2"/>
      <c r="M429" s="2"/>
      <c r="N429" s="2"/>
      <c r="O429" s="2"/>
    </row>
    <row r="430" spans="1:15" ht="16.5" thickTop="1" x14ac:dyDescent="0.25">
      <c r="A430" s="534">
        <v>41688</v>
      </c>
      <c r="B430" s="491" t="s">
        <v>941</v>
      </c>
      <c r="C430" s="501" t="s">
        <v>462</v>
      </c>
      <c r="D430" s="473" t="s">
        <v>8</v>
      </c>
      <c r="E430" s="139">
        <v>2100</v>
      </c>
      <c r="F430" s="473">
        <v>41694</v>
      </c>
      <c r="G430" s="139">
        <v>2100</v>
      </c>
      <c r="H430" s="475">
        <f t="shared" ref="H430:H548" si="4">E430-G430</f>
        <v>0</v>
      </c>
      <c r="I430" s="463"/>
      <c r="J430" s="463"/>
      <c r="K430" s="476" t="s">
        <v>1168</v>
      </c>
      <c r="L430" s="2"/>
      <c r="M430" s="2"/>
      <c r="N430" s="2"/>
      <c r="O430" s="2"/>
    </row>
    <row r="431" spans="1:15" x14ac:dyDescent="0.25">
      <c r="A431" s="534"/>
      <c r="B431" s="491" t="s">
        <v>942</v>
      </c>
      <c r="C431" s="501" t="s">
        <v>462</v>
      </c>
      <c r="D431" s="473" t="s">
        <v>186</v>
      </c>
      <c r="E431" s="139">
        <v>953.4</v>
      </c>
      <c r="F431" s="473">
        <v>41688</v>
      </c>
      <c r="G431" s="139">
        <v>953.4</v>
      </c>
      <c r="H431" s="475">
        <f t="shared" si="4"/>
        <v>0</v>
      </c>
      <c r="I431" s="463"/>
      <c r="J431" s="463"/>
      <c r="K431" s="476" t="s">
        <v>583</v>
      </c>
      <c r="L431" s="2"/>
      <c r="M431" s="2"/>
      <c r="N431" s="2"/>
      <c r="O431" s="2"/>
    </row>
    <row r="432" spans="1:15" x14ac:dyDescent="0.25">
      <c r="B432" s="491" t="s">
        <v>943</v>
      </c>
      <c r="C432" s="501" t="s">
        <v>462</v>
      </c>
      <c r="D432" s="473" t="s">
        <v>199</v>
      </c>
      <c r="E432" s="139">
        <v>240</v>
      </c>
      <c r="F432" s="473">
        <v>41691</v>
      </c>
      <c r="G432" s="139">
        <v>240</v>
      </c>
      <c r="H432" s="475">
        <f t="shared" si="4"/>
        <v>0</v>
      </c>
      <c r="I432" s="463"/>
      <c r="J432" s="463"/>
      <c r="K432" s="476" t="s">
        <v>1169</v>
      </c>
      <c r="L432" s="2"/>
      <c r="M432" s="2"/>
      <c r="N432" s="2"/>
      <c r="O432" s="2"/>
    </row>
    <row r="433" spans="1:15" x14ac:dyDescent="0.25">
      <c r="A433" s="534">
        <v>41689</v>
      </c>
      <c r="B433" s="491" t="s">
        <v>944</v>
      </c>
      <c r="C433" s="501" t="s">
        <v>462</v>
      </c>
      <c r="D433" s="525" t="s">
        <v>586</v>
      </c>
      <c r="E433" s="479">
        <v>0</v>
      </c>
      <c r="F433" s="473"/>
      <c r="H433" s="475">
        <f t="shared" si="4"/>
        <v>0</v>
      </c>
      <c r="I433" s="463"/>
      <c r="J433" s="463"/>
      <c r="K433" s="476" t="s">
        <v>590</v>
      </c>
      <c r="L433" s="2"/>
      <c r="M433" s="2"/>
      <c r="N433" s="2"/>
      <c r="O433" s="2"/>
    </row>
    <row r="434" spans="1:15" x14ac:dyDescent="0.25">
      <c r="A434" s="534"/>
      <c r="B434" s="491" t="s">
        <v>945</v>
      </c>
      <c r="C434" s="501" t="s">
        <v>462</v>
      </c>
      <c r="D434" s="473" t="s">
        <v>36</v>
      </c>
      <c r="E434" s="139">
        <v>1250</v>
      </c>
      <c r="F434" s="473">
        <v>41698</v>
      </c>
      <c r="G434" s="139">
        <v>1250</v>
      </c>
      <c r="H434" s="475">
        <f t="shared" si="4"/>
        <v>0</v>
      </c>
      <c r="I434" s="463"/>
      <c r="J434" s="463"/>
      <c r="K434" s="476" t="s">
        <v>195</v>
      </c>
      <c r="L434" s="2"/>
      <c r="M434" s="2"/>
      <c r="N434" s="2"/>
      <c r="O434" s="2"/>
    </row>
    <row r="435" spans="1:15" x14ac:dyDescent="0.25">
      <c r="A435" s="534"/>
      <c r="B435" s="491" t="s">
        <v>946</v>
      </c>
      <c r="C435" s="501" t="s">
        <v>462</v>
      </c>
      <c r="D435" s="477" t="s">
        <v>68</v>
      </c>
      <c r="E435" s="478">
        <v>1950</v>
      </c>
      <c r="F435" s="473">
        <v>41690</v>
      </c>
      <c r="G435" s="478">
        <v>1950</v>
      </c>
      <c r="H435" s="475">
        <f t="shared" si="4"/>
        <v>0</v>
      </c>
      <c r="I435" s="463"/>
      <c r="J435" s="463"/>
      <c r="K435" s="476" t="s">
        <v>576</v>
      </c>
      <c r="L435" s="2"/>
      <c r="M435" s="2"/>
      <c r="N435" s="2"/>
      <c r="O435" s="2"/>
    </row>
    <row r="436" spans="1:15" x14ac:dyDescent="0.25">
      <c r="A436" s="534"/>
      <c r="B436" s="491" t="s">
        <v>947</v>
      </c>
      <c r="C436" s="501" t="s">
        <v>462</v>
      </c>
      <c r="D436" s="473" t="s">
        <v>876</v>
      </c>
      <c r="E436" s="139">
        <v>14440</v>
      </c>
      <c r="F436" s="473">
        <v>41695</v>
      </c>
      <c r="G436" s="139">
        <v>14440</v>
      </c>
      <c r="H436" s="475">
        <f t="shared" si="4"/>
        <v>0</v>
      </c>
      <c r="I436" s="463"/>
      <c r="J436" s="463"/>
      <c r="K436" s="476" t="s">
        <v>200</v>
      </c>
      <c r="L436" s="2"/>
      <c r="M436" s="2"/>
      <c r="N436" s="2"/>
      <c r="O436" s="2"/>
    </row>
    <row r="437" spans="1:15" x14ac:dyDescent="0.25">
      <c r="A437" s="534"/>
      <c r="B437" s="491" t="s">
        <v>948</v>
      </c>
      <c r="C437" s="501" t="s">
        <v>462</v>
      </c>
      <c r="D437" s="473" t="s">
        <v>592</v>
      </c>
      <c r="E437" s="139">
        <v>421</v>
      </c>
      <c r="F437" s="473">
        <v>41689</v>
      </c>
      <c r="G437" s="139">
        <v>421</v>
      </c>
      <c r="H437" s="475">
        <f t="shared" si="4"/>
        <v>0</v>
      </c>
      <c r="I437" s="463"/>
      <c r="J437" s="463"/>
      <c r="K437" s="476" t="s">
        <v>200</v>
      </c>
      <c r="L437" s="2"/>
      <c r="M437" s="2"/>
      <c r="N437" s="2"/>
      <c r="O437" s="2"/>
    </row>
    <row r="438" spans="1:15" x14ac:dyDescent="0.25">
      <c r="A438" s="534"/>
      <c r="B438" s="491" t="s">
        <v>949</v>
      </c>
      <c r="C438" s="501" t="s">
        <v>462</v>
      </c>
      <c r="D438" s="473" t="s">
        <v>576</v>
      </c>
      <c r="E438" s="139">
        <v>2764.19</v>
      </c>
      <c r="F438" s="473">
        <v>41689</v>
      </c>
      <c r="G438" s="139">
        <v>2764.19</v>
      </c>
      <c r="H438" s="475">
        <f t="shared" si="4"/>
        <v>0</v>
      </c>
      <c r="I438" s="463"/>
      <c r="J438" s="463"/>
      <c r="K438" s="476" t="s">
        <v>577</v>
      </c>
      <c r="L438" s="2"/>
      <c r="M438" s="2"/>
      <c r="N438" s="2"/>
      <c r="O438" s="2"/>
    </row>
    <row r="439" spans="1:15" x14ac:dyDescent="0.25">
      <c r="A439" s="534"/>
      <c r="B439" s="491" t="s">
        <v>950</v>
      </c>
      <c r="C439" s="501" t="s">
        <v>462</v>
      </c>
      <c r="D439" s="473" t="s">
        <v>585</v>
      </c>
      <c r="E439" s="139">
        <v>951.5</v>
      </c>
      <c r="F439" s="473">
        <v>41698</v>
      </c>
      <c r="G439" s="139">
        <v>951.5</v>
      </c>
      <c r="H439" s="475">
        <f t="shared" si="4"/>
        <v>0</v>
      </c>
      <c r="I439" s="463"/>
      <c r="J439" s="463"/>
      <c r="K439" s="476" t="s">
        <v>195</v>
      </c>
      <c r="L439" s="2"/>
      <c r="M439" s="2"/>
      <c r="N439" s="2"/>
      <c r="O439" s="2"/>
    </row>
    <row r="440" spans="1:15" x14ac:dyDescent="0.25">
      <c r="A440" s="534"/>
      <c r="B440" s="491" t="s">
        <v>951</v>
      </c>
      <c r="C440" s="501" t="s">
        <v>462</v>
      </c>
      <c r="D440" s="473" t="s">
        <v>79</v>
      </c>
      <c r="E440" s="139">
        <v>1338</v>
      </c>
      <c r="F440" s="473">
        <v>41698</v>
      </c>
      <c r="G440" s="139">
        <v>1338</v>
      </c>
      <c r="H440" s="475">
        <f t="shared" si="4"/>
        <v>0</v>
      </c>
      <c r="I440" s="463"/>
      <c r="J440" s="463"/>
      <c r="K440" s="476" t="s">
        <v>195</v>
      </c>
      <c r="L440" s="2"/>
      <c r="M440" s="2"/>
      <c r="N440" s="2"/>
      <c r="O440" s="2"/>
    </row>
    <row r="441" spans="1:15" x14ac:dyDescent="0.25">
      <c r="A441" s="534"/>
      <c r="B441" s="491" t="s">
        <v>952</v>
      </c>
      <c r="C441" s="501" t="s">
        <v>462</v>
      </c>
      <c r="D441" s="473" t="s">
        <v>168</v>
      </c>
      <c r="E441" s="139">
        <v>8638.7999999999993</v>
      </c>
      <c r="F441" s="473">
        <v>41690</v>
      </c>
      <c r="G441" s="139">
        <v>8638.7999999999993</v>
      </c>
      <c r="H441" s="475">
        <f t="shared" si="4"/>
        <v>0</v>
      </c>
      <c r="I441" s="463"/>
      <c r="J441" s="463"/>
      <c r="K441" s="476" t="s">
        <v>583</v>
      </c>
      <c r="L441" s="2"/>
      <c r="M441" s="2"/>
      <c r="N441" s="2"/>
      <c r="O441" s="2"/>
    </row>
    <row r="442" spans="1:15" x14ac:dyDescent="0.25">
      <c r="A442" s="534"/>
      <c r="B442" s="491" t="s">
        <v>953</v>
      </c>
      <c r="C442" s="501" t="s">
        <v>462</v>
      </c>
      <c r="D442" s="560" t="s">
        <v>169</v>
      </c>
      <c r="E442" s="139">
        <v>1440</v>
      </c>
      <c r="F442" s="473"/>
      <c r="H442" s="475">
        <f t="shared" si="4"/>
        <v>1440</v>
      </c>
      <c r="I442" s="463"/>
      <c r="J442" s="463"/>
      <c r="K442" s="476" t="s">
        <v>577</v>
      </c>
      <c r="L442" s="2"/>
      <c r="M442" s="2"/>
      <c r="N442" s="2"/>
      <c r="O442" s="2"/>
    </row>
    <row r="443" spans="1:15" x14ac:dyDescent="0.25">
      <c r="A443" s="534"/>
      <c r="B443" s="491" t="s">
        <v>954</v>
      </c>
      <c r="C443" s="501" t="s">
        <v>462</v>
      </c>
      <c r="D443" s="473" t="s">
        <v>578</v>
      </c>
      <c r="E443" s="139">
        <v>792</v>
      </c>
      <c r="F443" s="473">
        <v>41689</v>
      </c>
      <c r="G443" s="139">
        <v>792</v>
      </c>
      <c r="H443" s="475">
        <f t="shared" si="4"/>
        <v>0</v>
      </c>
      <c r="I443" s="463"/>
      <c r="J443" s="463"/>
      <c r="K443" s="476" t="s">
        <v>577</v>
      </c>
      <c r="L443" s="2"/>
      <c r="M443" s="2"/>
      <c r="N443" s="2"/>
      <c r="O443" s="2"/>
    </row>
    <row r="444" spans="1:15" x14ac:dyDescent="0.25">
      <c r="A444" s="534"/>
      <c r="B444" s="491" t="s">
        <v>955</v>
      </c>
      <c r="C444" s="501" t="s">
        <v>462</v>
      </c>
      <c r="D444" s="473" t="s">
        <v>138</v>
      </c>
      <c r="E444" s="139">
        <v>4219.7</v>
      </c>
      <c r="F444" s="473">
        <v>41689</v>
      </c>
      <c r="G444" s="139">
        <v>4219.7</v>
      </c>
      <c r="H444" s="475">
        <f t="shared" si="4"/>
        <v>0</v>
      </c>
      <c r="I444" s="463"/>
      <c r="J444" s="463"/>
      <c r="K444" s="476" t="s">
        <v>583</v>
      </c>
      <c r="L444" s="2"/>
      <c r="M444" s="2"/>
      <c r="N444" s="2"/>
      <c r="O444" s="2"/>
    </row>
    <row r="445" spans="1:15" x14ac:dyDescent="0.25">
      <c r="A445" s="534"/>
      <c r="B445" s="491" t="s">
        <v>956</v>
      </c>
      <c r="C445" s="501" t="s">
        <v>462</v>
      </c>
      <c r="D445" s="547" t="s">
        <v>877</v>
      </c>
      <c r="E445" s="141">
        <v>1247</v>
      </c>
      <c r="F445" s="473">
        <v>41698</v>
      </c>
      <c r="G445" s="139">
        <v>1247</v>
      </c>
      <c r="H445" s="475">
        <f t="shared" si="4"/>
        <v>0</v>
      </c>
      <c r="I445" s="463"/>
      <c r="J445" s="463"/>
      <c r="K445" s="476" t="s">
        <v>195</v>
      </c>
      <c r="L445" s="2"/>
      <c r="M445" s="2"/>
      <c r="N445" s="2"/>
      <c r="O445" s="2"/>
    </row>
    <row r="446" spans="1:15" x14ac:dyDescent="0.25">
      <c r="B446" s="491" t="s">
        <v>957</v>
      </c>
      <c r="C446" s="501" t="s">
        <v>462</v>
      </c>
      <c r="D446" s="473" t="s">
        <v>197</v>
      </c>
      <c r="E446" s="139">
        <v>5922.6</v>
      </c>
      <c r="F446" s="473">
        <v>41698</v>
      </c>
      <c r="G446" s="139">
        <v>5922.6</v>
      </c>
      <c r="H446" s="475">
        <f t="shared" si="4"/>
        <v>0</v>
      </c>
      <c r="I446" s="463"/>
      <c r="J446" s="463"/>
      <c r="K446" s="476" t="s">
        <v>195</v>
      </c>
      <c r="L446" s="2"/>
      <c r="M446" s="2"/>
      <c r="N446" s="2"/>
      <c r="O446" s="2"/>
    </row>
    <row r="447" spans="1:15" x14ac:dyDescent="0.25">
      <c r="A447" s="534"/>
      <c r="B447" s="491" t="s">
        <v>958</v>
      </c>
      <c r="C447" s="501" t="s">
        <v>462</v>
      </c>
      <c r="D447" s="473" t="s">
        <v>875</v>
      </c>
      <c r="E447" s="139">
        <v>2543.6</v>
      </c>
      <c r="F447" s="473">
        <v>41698</v>
      </c>
      <c r="G447" s="139">
        <v>2543.6</v>
      </c>
      <c r="H447" s="475">
        <f t="shared" si="4"/>
        <v>0</v>
      </c>
      <c r="I447" s="463"/>
      <c r="J447" s="463"/>
      <c r="K447" s="476" t="s">
        <v>195</v>
      </c>
      <c r="L447" s="2"/>
      <c r="M447" s="2"/>
      <c r="N447" s="2"/>
      <c r="O447" s="2"/>
    </row>
    <row r="448" spans="1:15" x14ac:dyDescent="0.25">
      <c r="A448" s="534"/>
      <c r="B448" s="491" t="s">
        <v>959</v>
      </c>
      <c r="C448" s="501" t="s">
        <v>462</v>
      </c>
      <c r="D448" s="477" t="s">
        <v>134</v>
      </c>
      <c r="E448" s="478">
        <v>445.6</v>
      </c>
      <c r="F448" s="473">
        <v>41689</v>
      </c>
      <c r="G448" s="478">
        <v>445.6</v>
      </c>
      <c r="H448" s="475">
        <f t="shared" si="4"/>
        <v>0</v>
      </c>
      <c r="I448" s="463"/>
      <c r="J448" s="463"/>
      <c r="K448" s="476" t="s">
        <v>577</v>
      </c>
      <c r="L448" s="2"/>
      <c r="M448" s="2"/>
      <c r="N448" s="2"/>
      <c r="O448" s="2"/>
    </row>
    <row r="449" spans="1:15" x14ac:dyDescent="0.25">
      <c r="A449" s="534"/>
      <c r="B449" s="491" t="s">
        <v>960</v>
      </c>
      <c r="C449" s="501" t="s">
        <v>462</v>
      </c>
      <c r="D449" s="477" t="s">
        <v>29</v>
      </c>
      <c r="E449" s="478">
        <v>8016.55</v>
      </c>
      <c r="F449" s="473">
        <v>41689</v>
      </c>
      <c r="G449" s="478">
        <v>8016.55</v>
      </c>
      <c r="H449" s="475">
        <f t="shared" si="4"/>
        <v>0</v>
      </c>
      <c r="I449" s="463"/>
      <c r="J449" s="463"/>
      <c r="K449" s="476" t="s">
        <v>1168</v>
      </c>
      <c r="L449" s="2"/>
      <c r="M449" s="2"/>
      <c r="N449" s="2"/>
      <c r="O449" s="2"/>
    </row>
    <row r="450" spans="1:15" x14ac:dyDescent="0.25">
      <c r="A450" s="534"/>
      <c r="B450" s="491" t="s">
        <v>961</v>
      </c>
      <c r="C450" s="501" t="s">
        <v>462</v>
      </c>
      <c r="D450" s="477" t="s">
        <v>581</v>
      </c>
      <c r="E450" s="478">
        <v>484.5</v>
      </c>
      <c r="F450" s="473">
        <v>41689</v>
      </c>
      <c r="G450" s="478">
        <v>484.5</v>
      </c>
      <c r="H450" s="475">
        <f t="shared" si="4"/>
        <v>0</v>
      </c>
      <c r="I450" s="463"/>
      <c r="J450" s="463"/>
      <c r="K450" s="476" t="s">
        <v>577</v>
      </c>
      <c r="L450" s="2"/>
      <c r="M450" s="2"/>
      <c r="N450" s="2"/>
      <c r="O450" s="2"/>
    </row>
    <row r="451" spans="1:15" x14ac:dyDescent="0.25">
      <c r="A451" s="534"/>
      <c r="B451" s="491" t="s">
        <v>251</v>
      </c>
      <c r="C451" s="501" t="s">
        <v>462</v>
      </c>
      <c r="D451" s="473" t="s">
        <v>189</v>
      </c>
      <c r="E451" s="139">
        <v>5226</v>
      </c>
      <c r="F451" s="473">
        <v>41689</v>
      </c>
      <c r="G451" s="139">
        <v>5226</v>
      </c>
      <c r="H451" s="475">
        <f t="shared" si="4"/>
        <v>0</v>
      </c>
      <c r="I451" s="463"/>
      <c r="J451" s="463"/>
      <c r="K451" s="476" t="s">
        <v>580</v>
      </c>
      <c r="L451" s="2"/>
      <c r="M451" s="2"/>
      <c r="N451" s="2"/>
      <c r="O451" s="2"/>
    </row>
    <row r="452" spans="1:15" x14ac:dyDescent="0.25">
      <c r="A452" s="534"/>
      <c r="B452" s="491" t="s">
        <v>962</v>
      </c>
      <c r="C452" s="501" t="s">
        <v>462</v>
      </c>
      <c r="D452" s="473" t="s">
        <v>582</v>
      </c>
      <c r="E452" s="139">
        <v>257.5</v>
      </c>
      <c r="F452" s="473">
        <v>41689</v>
      </c>
      <c r="G452" s="139">
        <v>257.5</v>
      </c>
      <c r="H452" s="475">
        <f t="shared" si="4"/>
        <v>0</v>
      </c>
      <c r="I452" s="463"/>
      <c r="J452" s="463"/>
      <c r="K452" s="476" t="s">
        <v>577</v>
      </c>
      <c r="L452" s="2"/>
      <c r="M452" s="2"/>
      <c r="N452" s="2"/>
      <c r="O452" s="2"/>
    </row>
    <row r="453" spans="1:15" x14ac:dyDescent="0.25">
      <c r="A453" s="534"/>
      <c r="B453" s="491" t="s">
        <v>963</v>
      </c>
      <c r="C453" s="501" t="s">
        <v>462</v>
      </c>
      <c r="D453" s="473" t="s">
        <v>88</v>
      </c>
      <c r="E453" s="139">
        <v>321.5</v>
      </c>
      <c r="F453" s="473">
        <v>41689</v>
      </c>
      <c r="G453" s="139">
        <v>321.5</v>
      </c>
      <c r="H453" s="475">
        <f t="shared" si="4"/>
        <v>0</v>
      </c>
      <c r="I453" s="463"/>
      <c r="J453" s="463"/>
      <c r="K453" s="476" t="s">
        <v>577</v>
      </c>
      <c r="L453" s="2"/>
      <c r="M453" s="2"/>
      <c r="N453" s="2"/>
      <c r="O453" s="2"/>
    </row>
    <row r="454" spans="1:15" x14ac:dyDescent="0.25">
      <c r="A454" s="534"/>
      <c r="B454" s="491" t="s">
        <v>964</v>
      </c>
      <c r="C454" s="501" t="s">
        <v>462</v>
      </c>
      <c r="D454" s="473" t="s">
        <v>48</v>
      </c>
      <c r="E454" s="139">
        <v>3816</v>
      </c>
      <c r="F454" s="473">
        <v>41689</v>
      </c>
      <c r="G454" s="139">
        <v>3816</v>
      </c>
      <c r="H454" s="475">
        <f t="shared" si="4"/>
        <v>0</v>
      </c>
      <c r="I454" s="463"/>
      <c r="J454" s="463"/>
      <c r="K454" s="476" t="s">
        <v>577</v>
      </c>
      <c r="L454" s="2"/>
      <c r="M454" s="2"/>
      <c r="N454" s="2"/>
      <c r="O454" s="2"/>
    </row>
    <row r="455" spans="1:15" x14ac:dyDescent="0.25">
      <c r="A455" s="534"/>
      <c r="B455" s="491" t="s">
        <v>965</v>
      </c>
      <c r="C455" s="501" t="s">
        <v>462</v>
      </c>
      <c r="D455" s="477" t="s">
        <v>167</v>
      </c>
      <c r="E455" s="478">
        <v>1503.5</v>
      </c>
      <c r="F455" s="473">
        <v>41694</v>
      </c>
      <c r="G455" s="478">
        <v>1503.5</v>
      </c>
      <c r="H455" s="475">
        <f t="shared" si="4"/>
        <v>0</v>
      </c>
      <c r="I455" s="463"/>
      <c r="J455" s="463"/>
      <c r="K455" s="476" t="s">
        <v>583</v>
      </c>
      <c r="L455" s="2"/>
      <c r="M455" s="2"/>
      <c r="N455" s="2"/>
      <c r="O455" s="2"/>
    </row>
    <row r="456" spans="1:15" x14ac:dyDescent="0.25">
      <c r="A456" s="534"/>
      <c r="B456" s="491" t="s">
        <v>966</v>
      </c>
      <c r="C456" s="501" t="s">
        <v>462</v>
      </c>
      <c r="D456" s="473" t="s">
        <v>202</v>
      </c>
      <c r="E456" s="139">
        <v>17701.5</v>
      </c>
      <c r="F456" s="473">
        <v>41689</v>
      </c>
      <c r="G456" s="139">
        <v>17701.5</v>
      </c>
      <c r="H456" s="475">
        <f t="shared" si="4"/>
        <v>0</v>
      </c>
      <c r="I456" s="463"/>
      <c r="J456" s="463"/>
      <c r="K456" s="476" t="s">
        <v>583</v>
      </c>
      <c r="L456" s="2"/>
      <c r="M456" s="2"/>
      <c r="N456" s="2"/>
      <c r="O456" s="2"/>
    </row>
    <row r="457" spans="1:15" x14ac:dyDescent="0.25">
      <c r="A457" s="534"/>
      <c r="B457" s="491" t="s">
        <v>967</v>
      </c>
      <c r="C457" s="501" t="s">
        <v>462</v>
      </c>
      <c r="D457" s="547" t="s">
        <v>68</v>
      </c>
      <c r="E457" s="141">
        <v>2340</v>
      </c>
      <c r="F457" s="473">
        <v>41689</v>
      </c>
      <c r="G457" s="139">
        <v>2340</v>
      </c>
      <c r="H457" s="475">
        <f t="shared" si="4"/>
        <v>0</v>
      </c>
      <c r="I457" s="463"/>
      <c r="J457" s="463"/>
      <c r="K457" s="476" t="s">
        <v>577</v>
      </c>
      <c r="L457" s="2"/>
      <c r="M457" s="2"/>
      <c r="N457" s="2"/>
      <c r="O457" s="2"/>
    </row>
    <row r="458" spans="1:15" x14ac:dyDescent="0.25">
      <c r="A458" s="534"/>
      <c r="B458" s="491" t="s">
        <v>968</v>
      </c>
      <c r="C458" s="501" t="s">
        <v>462</v>
      </c>
      <c r="D458" s="560" t="s">
        <v>128</v>
      </c>
      <c r="E458" s="139">
        <v>26651</v>
      </c>
      <c r="F458" s="473"/>
      <c r="H458" s="475">
        <f t="shared" si="4"/>
        <v>26651</v>
      </c>
      <c r="I458" s="463"/>
      <c r="J458" s="463"/>
      <c r="K458" s="476" t="s">
        <v>583</v>
      </c>
      <c r="L458" s="2"/>
      <c r="M458" s="2"/>
      <c r="N458" s="2"/>
      <c r="O458" s="2"/>
    </row>
    <row r="459" spans="1:15" x14ac:dyDescent="0.25">
      <c r="A459" s="534"/>
      <c r="B459" s="491" t="s">
        <v>969</v>
      </c>
      <c r="C459" s="501" t="s">
        <v>462</v>
      </c>
      <c r="D459" s="473" t="s">
        <v>592</v>
      </c>
      <c r="E459" s="139">
        <v>513</v>
      </c>
      <c r="F459" s="473">
        <v>41689</v>
      </c>
      <c r="G459" s="139">
        <v>513</v>
      </c>
      <c r="H459" s="475">
        <f t="shared" si="4"/>
        <v>0</v>
      </c>
      <c r="I459" s="463"/>
      <c r="J459" s="463"/>
      <c r="K459" s="476" t="s">
        <v>577</v>
      </c>
      <c r="L459" s="2"/>
      <c r="M459" s="2"/>
      <c r="N459" s="2"/>
      <c r="O459" s="2"/>
    </row>
    <row r="460" spans="1:15" x14ac:dyDescent="0.25">
      <c r="A460" s="534"/>
      <c r="B460" s="491" t="s">
        <v>970</v>
      </c>
      <c r="C460" s="501" t="s">
        <v>462</v>
      </c>
      <c r="D460" s="473" t="s">
        <v>576</v>
      </c>
      <c r="E460" s="139">
        <v>1504</v>
      </c>
      <c r="F460" s="473">
        <v>41689</v>
      </c>
      <c r="G460" s="139">
        <v>1504</v>
      </c>
      <c r="H460" s="475">
        <f t="shared" si="4"/>
        <v>0</v>
      </c>
      <c r="I460" s="463"/>
      <c r="J460" s="463"/>
      <c r="K460" s="476" t="s">
        <v>583</v>
      </c>
      <c r="L460" s="2"/>
      <c r="M460" s="2"/>
      <c r="N460" s="2"/>
      <c r="O460" s="2"/>
    </row>
    <row r="461" spans="1:15" x14ac:dyDescent="0.25">
      <c r="A461" s="534">
        <v>41690</v>
      </c>
      <c r="B461" s="491" t="s">
        <v>971</v>
      </c>
      <c r="C461" s="501" t="s">
        <v>462</v>
      </c>
      <c r="D461" s="473" t="s">
        <v>1170</v>
      </c>
      <c r="E461" s="139">
        <v>864</v>
      </c>
      <c r="F461" s="473">
        <v>41698</v>
      </c>
      <c r="G461" s="139">
        <v>864</v>
      </c>
      <c r="H461" s="475">
        <f t="shared" si="4"/>
        <v>0</v>
      </c>
      <c r="I461" s="463"/>
      <c r="J461" s="463"/>
      <c r="K461" s="476" t="s">
        <v>195</v>
      </c>
      <c r="L461" s="2"/>
      <c r="M461" s="2"/>
      <c r="N461" s="2"/>
      <c r="O461" s="2"/>
    </row>
    <row r="462" spans="1:15" x14ac:dyDescent="0.25">
      <c r="A462" s="534"/>
      <c r="B462" s="491" t="s">
        <v>972</v>
      </c>
      <c r="C462" s="501" t="s">
        <v>462</v>
      </c>
      <c r="D462" s="473" t="s">
        <v>576</v>
      </c>
      <c r="E462" s="139">
        <v>8119.22</v>
      </c>
      <c r="F462" s="473">
        <v>41690</v>
      </c>
      <c r="G462" s="139">
        <v>8119.22</v>
      </c>
      <c r="H462" s="475">
        <f t="shared" si="4"/>
        <v>0</v>
      </c>
      <c r="I462" s="463"/>
      <c r="J462" s="463"/>
      <c r="K462" s="476" t="s">
        <v>583</v>
      </c>
      <c r="L462" s="2"/>
      <c r="M462" s="2"/>
      <c r="N462" s="2"/>
      <c r="O462" s="2"/>
    </row>
    <row r="463" spans="1:15" x14ac:dyDescent="0.25">
      <c r="A463" s="534"/>
      <c r="B463" s="491" t="s">
        <v>973</v>
      </c>
      <c r="C463" s="501" t="s">
        <v>462</v>
      </c>
      <c r="D463" s="473" t="s">
        <v>579</v>
      </c>
      <c r="E463" s="139">
        <v>6903.5</v>
      </c>
      <c r="F463" s="473">
        <v>41692</v>
      </c>
      <c r="G463" s="139">
        <v>6903.5</v>
      </c>
      <c r="H463" s="475">
        <f t="shared" si="4"/>
        <v>0</v>
      </c>
      <c r="I463" s="463"/>
      <c r="J463" s="463"/>
      <c r="K463" s="476" t="s">
        <v>577</v>
      </c>
      <c r="L463" s="2"/>
      <c r="M463" s="2"/>
      <c r="N463" s="2"/>
      <c r="O463" s="2"/>
    </row>
    <row r="464" spans="1:15" x14ac:dyDescent="0.25">
      <c r="A464" s="534"/>
      <c r="B464" s="491" t="s">
        <v>974</v>
      </c>
      <c r="C464" s="501" t="s">
        <v>462</v>
      </c>
      <c r="D464" s="473" t="s">
        <v>171</v>
      </c>
      <c r="E464" s="139">
        <v>1230</v>
      </c>
      <c r="F464" s="473">
        <v>41690</v>
      </c>
      <c r="G464" s="139">
        <v>1230</v>
      </c>
      <c r="H464" s="475">
        <f t="shared" si="4"/>
        <v>0</v>
      </c>
      <c r="I464" s="463"/>
      <c r="J464" s="463"/>
      <c r="K464" s="476" t="s">
        <v>577</v>
      </c>
      <c r="L464" s="2"/>
      <c r="M464" s="2"/>
      <c r="N464" s="2"/>
      <c r="O464" s="2"/>
    </row>
    <row r="465" spans="1:15" x14ac:dyDescent="0.25">
      <c r="A465" s="534"/>
      <c r="B465" s="491" t="s">
        <v>975</v>
      </c>
      <c r="C465" s="501" t="s">
        <v>462</v>
      </c>
      <c r="D465" s="473" t="s">
        <v>578</v>
      </c>
      <c r="E465" s="139">
        <v>908.5</v>
      </c>
      <c r="F465" s="473">
        <v>41692</v>
      </c>
      <c r="G465" s="139">
        <v>908.5</v>
      </c>
      <c r="H465" s="475">
        <f t="shared" si="4"/>
        <v>0</v>
      </c>
      <c r="I465" s="463"/>
      <c r="J465" s="463"/>
      <c r="K465" s="476" t="s">
        <v>577</v>
      </c>
      <c r="N465" s="2"/>
      <c r="O465" s="2"/>
    </row>
    <row r="466" spans="1:15" x14ac:dyDescent="0.25">
      <c r="A466" s="534"/>
      <c r="B466" s="491" t="s">
        <v>976</v>
      </c>
      <c r="C466" s="501" t="s">
        <v>462</v>
      </c>
      <c r="D466" s="560" t="s">
        <v>169</v>
      </c>
      <c r="E466" s="139">
        <v>1440</v>
      </c>
      <c r="F466" s="473"/>
      <c r="H466" s="475">
        <f t="shared" si="4"/>
        <v>1440</v>
      </c>
      <c r="I466" s="463"/>
      <c r="J466" s="463"/>
      <c r="K466" s="476" t="s">
        <v>577</v>
      </c>
      <c r="N466" s="2"/>
      <c r="O466" s="2"/>
    </row>
    <row r="467" spans="1:15" x14ac:dyDescent="0.25">
      <c r="A467" s="534"/>
      <c r="B467" s="491" t="s">
        <v>977</v>
      </c>
      <c r="C467" s="501" t="s">
        <v>462</v>
      </c>
      <c r="D467" s="560" t="s">
        <v>16</v>
      </c>
      <c r="E467" s="139">
        <v>17272.5</v>
      </c>
      <c r="F467" s="473"/>
      <c r="H467" s="475">
        <f t="shared" si="4"/>
        <v>17272.5</v>
      </c>
      <c r="I467" s="463"/>
      <c r="J467" s="463"/>
      <c r="K467" s="476" t="s">
        <v>583</v>
      </c>
      <c r="N467" s="2"/>
      <c r="O467" s="2"/>
    </row>
    <row r="468" spans="1:15" x14ac:dyDescent="0.25">
      <c r="A468" s="534"/>
      <c r="B468" s="491" t="s">
        <v>978</v>
      </c>
      <c r="C468" s="501" t="s">
        <v>462</v>
      </c>
      <c r="D468" s="473" t="s">
        <v>189</v>
      </c>
      <c r="E468" s="139">
        <v>2800</v>
      </c>
      <c r="F468" s="473">
        <v>41690</v>
      </c>
      <c r="G468" s="139">
        <v>2800</v>
      </c>
      <c r="H468" s="475">
        <f t="shared" si="4"/>
        <v>0</v>
      </c>
      <c r="I468" s="463"/>
      <c r="J468" s="463"/>
      <c r="K468" s="476" t="s">
        <v>580</v>
      </c>
      <c r="N468" s="2"/>
      <c r="O468" s="2"/>
    </row>
    <row r="469" spans="1:15" x14ac:dyDescent="0.25">
      <c r="A469" s="534"/>
      <c r="B469" s="491" t="s">
        <v>979</v>
      </c>
      <c r="C469" s="501" t="s">
        <v>462</v>
      </c>
      <c r="D469" s="473" t="s">
        <v>582</v>
      </c>
      <c r="E469" s="139">
        <v>339.5</v>
      </c>
      <c r="F469" s="473">
        <v>41690</v>
      </c>
      <c r="G469" s="139">
        <v>339.5</v>
      </c>
      <c r="H469" s="475">
        <f t="shared" si="4"/>
        <v>0</v>
      </c>
      <c r="I469" s="463"/>
      <c r="J469" s="463"/>
      <c r="K469" s="476" t="s">
        <v>577</v>
      </c>
      <c r="N469" s="2"/>
      <c r="O469" s="2"/>
    </row>
    <row r="470" spans="1:15" x14ac:dyDescent="0.25">
      <c r="A470" s="534"/>
      <c r="B470" s="491" t="s">
        <v>980</v>
      </c>
      <c r="C470" s="501" t="s">
        <v>462</v>
      </c>
      <c r="D470" s="473" t="s">
        <v>168</v>
      </c>
      <c r="E470" s="139">
        <v>31152.05</v>
      </c>
      <c r="F470" s="473">
        <v>41690</v>
      </c>
      <c r="G470" s="139">
        <v>31152.05</v>
      </c>
      <c r="H470" s="475">
        <f t="shared" si="4"/>
        <v>0</v>
      </c>
      <c r="I470" s="463"/>
      <c r="J470" s="463"/>
      <c r="K470" s="476" t="s">
        <v>577</v>
      </c>
      <c r="N470" s="2"/>
      <c r="O470" s="2"/>
    </row>
    <row r="471" spans="1:15" x14ac:dyDescent="0.25">
      <c r="A471" s="534"/>
      <c r="B471" s="491" t="s">
        <v>981</v>
      </c>
      <c r="C471" s="501" t="s">
        <v>462</v>
      </c>
      <c r="D471" s="473" t="s">
        <v>868</v>
      </c>
      <c r="E471" s="139">
        <v>2258.4</v>
      </c>
      <c r="F471" s="473">
        <v>41695</v>
      </c>
      <c r="G471" s="139">
        <v>2258.4</v>
      </c>
      <c r="H471" s="475">
        <f t="shared" si="4"/>
        <v>0</v>
      </c>
      <c r="I471" s="463"/>
      <c r="J471" s="463"/>
      <c r="K471" s="476" t="s">
        <v>1171</v>
      </c>
      <c r="L471" s="225"/>
      <c r="M471" s="225"/>
      <c r="N471" s="2"/>
      <c r="O471" s="2"/>
    </row>
    <row r="472" spans="1:15" x14ac:dyDescent="0.25">
      <c r="A472" s="534"/>
      <c r="B472" s="491" t="s">
        <v>982</v>
      </c>
      <c r="C472" s="501" t="s">
        <v>462</v>
      </c>
      <c r="D472" s="473" t="s">
        <v>48</v>
      </c>
      <c r="E472" s="139">
        <v>681</v>
      </c>
      <c r="F472" s="473">
        <v>41690</v>
      </c>
      <c r="G472" s="139">
        <v>681</v>
      </c>
      <c r="H472" s="475">
        <f t="shared" si="4"/>
        <v>0</v>
      </c>
      <c r="I472" s="463"/>
      <c r="J472" s="463"/>
      <c r="K472" s="476" t="s">
        <v>577</v>
      </c>
      <c r="L472" s="225"/>
      <c r="M472" s="225"/>
      <c r="N472" s="2"/>
      <c r="O472" s="2"/>
    </row>
    <row r="473" spans="1:15" x14ac:dyDescent="0.25">
      <c r="A473" s="534"/>
      <c r="B473" s="491" t="s">
        <v>983</v>
      </c>
      <c r="C473" s="501" t="s">
        <v>462</v>
      </c>
      <c r="D473" s="477" t="s">
        <v>581</v>
      </c>
      <c r="E473" s="478">
        <v>410</v>
      </c>
      <c r="F473" s="473">
        <v>41690</v>
      </c>
      <c r="G473" s="478">
        <v>410</v>
      </c>
      <c r="H473" s="475">
        <f t="shared" si="4"/>
        <v>0</v>
      </c>
      <c r="I473" s="463"/>
      <c r="J473" s="463"/>
      <c r="K473" s="476" t="s">
        <v>577</v>
      </c>
      <c r="N473" s="2"/>
      <c r="O473" s="2"/>
    </row>
    <row r="474" spans="1:15" x14ac:dyDescent="0.25">
      <c r="A474" s="534"/>
      <c r="B474" s="491" t="s">
        <v>314</v>
      </c>
      <c r="C474" s="501" t="s">
        <v>462</v>
      </c>
      <c r="D474" s="477" t="s">
        <v>29</v>
      </c>
      <c r="E474" s="478">
        <v>7004.4</v>
      </c>
      <c r="F474" s="473">
        <v>41690</v>
      </c>
      <c r="G474" s="478">
        <v>7004.4</v>
      </c>
      <c r="H474" s="475">
        <f t="shared" si="4"/>
        <v>0</v>
      </c>
      <c r="I474" s="463"/>
      <c r="J474" s="463"/>
      <c r="K474" s="476" t="s">
        <v>577</v>
      </c>
      <c r="N474" s="2"/>
      <c r="O474" s="2"/>
    </row>
    <row r="475" spans="1:15" x14ac:dyDescent="0.25">
      <c r="A475" s="534"/>
      <c r="B475" s="491" t="s">
        <v>984</v>
      </c>
      <c r="C475" s="501" t="s">
        <v>462</v>
      </c>
      <c r="D475" s="473" t="s">
        <v>592</v>
      </c>
      <c r="E475" s="139">
        <v>622.5</v>
      </c>
      <c r="F475" s="473">
        <v>41690</v>
      </c>
      <c r="G475" s="139">
        <v>622.5</v>
      </c>
      <c r="H475" s="475">
        <f t="shared" si="4"/>
        <v>0</v>
      </c>
      <c r="I475" s="463"/>
      <c r="J475" s="463"/>
      <c r="K475" s="476" t="s">
        <v>577</v>
      </c>
      <c r="N475" s="2"/>
      <c r="O475" s="2"/>
    </row>
    <row r="476" spans="1:15" x14ac:dyDescent="0.25">
      <c r="A476" s="534"/>
      <c r="B476" s="491" t="s">
        <v>985</v>
      </c>
      <c r="C476" s="501" t="s">
        <v>462</v>
      </c>
      <c r="D476" s="473" t="s">
        <v>96</v>
      </c>
      <c r="E476" s="139">
        <v>1792.35</v>
      </c>
      <c r="F476" s="473">
        <v>41690</v>
      </c>
      <c r="G476" s="139">
        <v>1792.35</v>
      </c>
      <c r="H476" s="475">
        <f t="shared" si="4"/>
        <v>0</v>
      </c>
      <c r="I476" s="463"/>
      <c r="J476" s="463"/>
      <c r="K476" s="476" t="s">
        <v>577</v>
      </c>
      <c r="N476" s="2"/>
      <c r="O476" s="2"/>
    </row>
    <row r="477" spans="1:15" x14ac:dyDescent="0.25">
      <c r="A477" s="534"/>
      <c r="B477" s="491" t="s">
        <v>986</v>
      </c>
      <c r="C477" s="501" t="s">
        <v>462</v>
      </c>
      <c r="D477" s="473" t="s">
        <v>865</v>
      </c>
      <c r="E477" s="139">
        <v>3137.2</v>
      </c>
      <c r="F477" s="473">
        <v>41690</v>
      </c>
      <c r="G477" s="139">
        <v>3137.2</v>
      </c>
      <c r="H477" s="475">
        <f t="shared" si="4"/>
        <v>0</v>
      </c>
      <c r="I477" s="463"/>
      <c r="J477" s="463"/>
      <c r="K477" s="476" t="s">
        <v>583</v>
      </c>
      <c r="N477" s="2"/>
      <c r="O477" s="2"/>
    </row>
    <row r="478" spans="1:15" x14ac:dyDescent="0.25">
      <c r="A478" s="534"/>
      <c r="B478" s="491" t="s">
        <v>411</v>
      </c>
      <c r="C478" s="501" t="s">
        <v>462</v>
      </c>
      <c r="D478" s="473" t="s">
        <v>68</v>
      </c>
      <c r="E478" s="139">
        <v>1560</v>
      </c>
      <c r="F478" s="473">
        <v>41690</v>
      </c>
      <c r="G478" s="139">
        <v>1560</v>
      </c>
      <c r="H478" s="475">
        <f t="shared" si="4"/>
        <v>0</v>
      </c>
      <c r="I478" s="463"/>
      <c r="J478" s="463"/>
      <c r="K478" s="476" t="s">
        <v>577</v>
      </c>
      <c r="N478" s="2"/>
      <c r="O478" s="2"/>
    </row>
    <row r="479" spans="1:15" x14ac:dyDescent="0.25">
      <c r="A479" s="534"/>
      <c r="B479" s="491" t="s">
        <v>313</v>
      </c>
      <c r="C479" s="501" t="s">
        <v>462</v>
      </c>
      <c r="D479" s="547" t="s">
        <v>168</v>
      </c>
      <c r="E479" s="141">
        <v>16065</v>
      </c>
      <c r="F479" s="473">
        <v>41690</v>
      </c>
      <c r="G479" s="139">
        <v>16065</v>
      </c>
      <c r="H479" s="475">
        <f t="shared" si="4"/>
        <v>0</v>
      </c>
      <c r="I479" s="463"/>
      <c r="J479" s="463"/>
      <c r="K479" s="476" t="s">
        <v>583</v>
      </c>
      <c r="N479" s="2"/>
      <c r="O479" s="2"/>
    </row>
    <row r="480" spans="1:15" x14ac:dyDescent="0.25">
      <c r="A480" s="534"/>
      <c r="B480" s="491" t="s">
        <v>987</v>
      </c>
      <c r="C480" s="501" t="s">
        <v>462</v>
      </c>
      <c r="D480" s="473" t="s">
        <v>576</v>
      </c>
      <c r="E480" s="139">
        <v>259.5</v>
      </c>
      <c r="F480" s="473">
        <v>41690</v>
      </c>
      <c r="G480" s="139">
        <v>259.5</v>
      </c>
      <c r="H480" s="475">
        <f t="shared" si="4"/>
        <v>0</v>
      </c>
      <c r="I480" s="463"/>
      <c r="J480" s="463"/>
      <c r="K480" s="476" t="s">
        <v>583</v>
      </c>
      <c r="L480" s="225"/>
      <c r="N480" s="2"/>
      <c r="O480" s="2"/>
    </row>
    <row r="481" spans="1:15" x14ac:dyDescent="0.25">
      <c r="A481" s="534">
        <v>41691</v>
      </c>
      <c r="B481" s="491" t="s">
        <v>988</v>
      </c>
      <c r="C481" s="501" t="s">
        <v>462</v>
      </c>
      <c r="D481" s="473" t="s">
        <v>168</v>
      </c>
      <c r="E481" s="139">
        <v>62984.5</v>
      </c>
      <c r="F481" s="473">
        <v>41691</v>
      </c>
      <c r="G481" s="139">
        <v>62984.5</v>
      </c>
      <c r="H481" s="475">
        <f t="shared" si="4"/>
        <v>0</v>
      </c>
      <c r="I481" s="463"/>
      <c r="J481" s="463"/>
      <c r="K481" s="476" t="s">
        <v>583</v>
      </c>
      <c r="L481" s="2"/>
      <c r="M481" s="2"/>
      <c r="N481" s="2"/>
      <c r="O481" s="2"/>
    </row>
    <row r="482" spans="1:15" x14ac:dyDescent="0.25">
      <c r="A482" s="534"/>
      <c r="B482" s="491" t="s">
        <v>989</v>
      </c>
      <c r="C482" s="501" t="s">
        <v>462</v>
      </c>
      <c r="D482" s="477" t="s">
        <v>576</v>
      </c>
      <c r="E482" s="478">
        <v>3850</v>
      </c>
      <c r="F482" s="473">
        <v>41691</v>
      </c>
      <c r="G482" s="139">
        <v>3850</v>
      </c>
      <c r="H482" s="475">
        <f t="shared" si="4"/>
        <v>0</v>
      </c>
      <c r="I482" s="463"/>
      <c r="J482" s="463"/>
      <c r="K482" s="476" t="s">
        <v>878</v>
      </c>
      <c r="L482" s="2"/>
      <c r="M482" s="2"/>
      <c r="N482" s="2"/>
      <c r="O482" s="2"/>
    </row>
    <row r="483" spans="1:15" x14ac:dyDescent="0.25">
      <c r="A483" s="534"/>
      <c r="B483" s="491" t="s">
        <v>990</v>
      </c>
      <c r="C483" s="501" t="s">
        <v>462</v>
      </c>
      <c r="D483" s="477" t="s">
        <v>874</v>
      </c>
      <c r="E483" s="478">
        <v>4889</v>
      </c>
      <c r="F483" s="473">
        <v>41691</v>
      </c>
      <c r="G483" s="139">
        <v>4889</v>
      </c>
      <c r="H483" s="475">
        <f t="shared" si="4"/>
        <v>0</v>
      </c>
      <c r="I483" s="463"/>
      <c r="J483" s="463"/>
      <c r="K483" s="476" t="s">
        <v>590</v>
      </c>
      <c r="L483" s="2"/>
      <c r="M483" s="2"/>
      <c r="N483" s="2"/>
      <c r="O483" s="2"/>
    </row>
    <row r="484" spans="1:15" x14ac:dyDescent="0.25">
      <c r="A484" s="534"/>
      <c r="B484" s="491" t="s">
        <v>991</v>
      </c>
      <c r="C484" s="501" t="s">
        <v>462</v>
      </c>
      <c r="D484" s="473" t="s">
        <v>138</v>
      </c>
      <c r="E484" s="139">
        <v>8014</v>
      </c>
      <c r="F484" s="473">
        <v>41691</v>
      </c>
      <c r="G484" s="139">
        <v>8014</v>
      </c>
      <c r="H484" s="475">
        <f t="shared" si="4"/>
        <v>0</v>
      </c>
      <c r="I484" s="463"/>
      <c r="J484" s="463"/>
      <c r="K484" s="476" t="s">
        <v>577</v>
      </c>
      <c r="L484" s="2"/>
      <c r="M484" s="2"/>
      <c r="N484" s="2"/>
      <c r="O484" s="2"/>
    </row>
    <row r="485" spans="1:15" x14ac:dyDescent="0.25">
      <c r="A485" s="534"/>
      <c r="B485" s="491" t="s">
        <v>992</v>
      </c>
      <c r="C485" s="501" t="s">
        <v>462</v>
      </c>
      <c r="D485" s="473" t="s">
        <v>581</v>
      </c>
      <c r="E485" s="139">
        <v>615.66999999999996</v>
      </c>
      <c r="F485" s="473">
        <v>41691</v>
      </c>
      <c r="G485" s="139">
        <v>615.66999999999996</v>
      </c>
      <c r="H485" s="475">
        <f t="shared" si="4"/>
        <v>0</v>
      </c>
      <c r="I485" s="463"/>
      <c r="J485" s="463"/>
      <c r="K485" s="476" t="s">
        <v>577</v>
      </c>
      <c r="L485" s="2"/>
      <c r="M485" s="2"/>
      <c r="N485" s="2"/>
      <c r="O485" s="2"/>
    </row>
    <row r="486" spans="1:15" x14ac:dyDescent="0.25">
      <c r="A486" s="534"/>
      <c r="B486" s="503"/>
      <c r="C486" s="496"/>
      <c r="D486" s="473" t="s">
        <v>448</v>
      </c>
      <c r="F486" s="473"/>
      <c r="H486" s="475">
        <f t="shared" si="4"/>
        <v>0</v>
      </c>
      <c r="I486" s="463"/>
      <c r="J486" s="463"/>
      <c r="L486" s="2"/>
      <c r="M486" s="2"/>
      <c r="N486" s="2"/>
      <c r="O486" s="2"/>
    </row>
    <row r="487" spans="1:15" x14ac:dyDescent="0.25">
      <c r="A487" s="534"/>
      <c r="B487" s="503"/>
      <c r="C487" s="496"/>
      <c r="D487" s="473" t="s">
        <v>442</v>
      </c>
      <c r="F487" s="473"/>
      <c r="H487" s="475">
        <f t="shared" si="4"/>
        <v>0</v>
      </c>
      <c r="I487" s="463"/>
      <c r="J487" s="463"/>
      <c r="L487" s="2"/>
      <c r="M487" s="2"/>
      <c r="N487" s="2"/>
      <c r="O487" s="2"/>
    </row>
    <row r="488" spans="1:15" x14ac:dyDescent="0.25">
      <c r="B488" s="504"/>
      <c r="C488" s="500"/>
      <c r="D488" s="473" t="s">
        <v>448</v>
      </c>
      <c r="F488" s="473"/>
      <c r="H488" s="475">
        <f t="shared" si="4"/>
        <v>0</v>
      </c>
      <c r="I488" s="463"/>
      <c r="J488" s="463"/>
      <c r="L488" s="2"/>
      <c r="M488" s="2"/>
      <c r="N488" s="2"/>
      <c r="O488" s="2"/>
    </row>
    <row r="489" spans="1:15" ht="18.75" x14ac:dyDescent="0.3">
      <c r="A489" s="591" t="str">
        <f>A428</f>
        <v>REMISIONES DE    FEBRERO        2 0 1 4</v>
      </c>
      <c r="B489" s="591"/>
      <c r="C489" s="591"/>
      <c r="D489" s="591"/>
      <c r="E489" s="591"/>
      <c r="F489" s="591"/>
      <c r="I489" s="463"/>
      <c r="J489" s="463"/>
      <c r="L489" s="2"/>
      <c r="M489" s="2"/>
      <c r="N489" s="2"/>
      <c r="O489" s="2"/>
    </row>
    <row r="490" spans="1:15" ht="35.25" thickBot="1" x14ac:dyDescent="0.35">
      <c r="A490" s="538" t="s">
        <v>236</v>
      </c>
      <c r="B490" s="153" t="s">
        <v>438</v>
      </c>
      <c r="C490" s="153"/>
      <c r="D490" s="484" t="s">
        <v>439</v>
      </c>
      <c r="E490" s="485" t="s">
        <v>238</v>
      </c>
      <c r="F490" s="486" t="s">
        <v>440</v>
      </c>
      <c r="G490" s="487" t="s">
        <v>441</v>
      </c>
      <c r="H490" s="499" t="s">
        <v>240</v>
      </c>
      <c r="I490" s="463"/>
      <c r="J490" s="463"/>
      <c r="L490" s="2"/>
      <c r="M490" s="2"/>
      <c r="N490" s="2"/>
      <c r="O490" s="2"/>
    </row>
    <row r="491" spans="1:15" ht="16.5" thickTop="1" x14ac:dyDescent="0.25">
      <c r="A491" s="534">
        <v>41691</v>
      </c>
      <c r="B491" s="554" t="s">
        <v>993</v>
      </c>
      <c r="C491" s="554" t="s">
        <v>462</v>
      </c>
      <c r="D491" s="473" t="s">
        <v>171</v>
      </c>
      <c r="E491" s="139">
        <v>977.24</v>
      </c>
      <c r="F491" s="473">
        <v>41691</v>
      </c>
      <c r="G491" s="139">
        <v>977.24</v>
      </c>
      <c r="H491" s="475">
        <f t="shared" si="4"/>
        <v>0</v>
      </c>
      <c r="I491" s="463"/>
      <c r="J491" s="463"/>
      <c r="K491" s="476" t="s">
        <v>577</v>
      </c>
      <c r="L491" s="2"/>
      <c r="M491" s="2"/>
      <c r="N491" s="2"/>
      <c r="O491" s="2"/>
    </row>
    <row r="492" spans="1:15" x14ac:dyDescent="0.25">
      <c r="A492" s="534"/>
      <c r="B492" s="554" t="s">
        <v>994</v>
      </c>
      <c r="C492" s="554" t="s">
        <v>462</v>
      </c>
      <c r="D492" s="473" t="s">
        <v>585</v>
      </c>
      <c r="E492" s="139">
        <v>1522.2</v>
      </c>
      <c r="F492" s="473">
        <v>41691</v>
      </c>
      <c r="G492" s="139">
        <v>1522.2</v>
      </c>
      <c r="H492" s="475">
        <f t="shared" si="4"/>
        <v>0</v>
      </c>
      <c r="I492" s="463"/>
      <c r="J492" s="463"/>
      <c r="K492" s="476" t="s">
        <v>30</v>
      </c>
      <c r="L492" s="2"/>
      <c r="M492" s="2"/>
      <c r="N492" s="2"/>
      <c r="O492" s="2"/>
    </row>
    <row r="493" spans="1:15" x14ac:dyDescent="0.25">
      <c r="A493" s="534"/>
      <c r="B493" s="554" t="s">
        <v>995</v>
      </c>
      <c r="C493" s="554" t="s">
        <v>462</v>
      </c>
      <c r="D493" s="525" t="s">
        <v>586</v>
      </c>
      <c r="E493" s="479">
        <v>0</v>
      </c>
      <c r="F493" s="473"/>
      <c r="H493" s="475">
        <f t="shared" si="4"/>
        <v>0</v>
      </c>
      <c r="I493" s="463"/>
      <c r="J493" s="463"/>
      <c r="K493" s="476" t="s">
        <v>583</v>
      </c>
      <c r="L493" s="2"/>
      <c r="M493" s="2"/>
      <c r="N493" s="2"/>
      <c r="O493" s="2"/>
    </row>
    <row r="494" spans="1:15" x14ac:dyDescent="0.25">
      <c r="A494" s="534"/>
      <c r="B494" s="554" t="s">
        <v>996</v>
      </c>
      <c r="C494" s="554" t="s">
        <v>462</v>
      </c>
      <c r="D494" s="477" t="s">
        <v>134</v>
      </c>
      <c r="E494" s="478">
        <v>890.34</v>
      </c>
      <c r="F494" s="473">
        <v>41691</v>
      </c>
      <c r="G494" s="478">
        <v>890.34</v>
      </c>
      <c r="H494" s="475">
        <f t="shared" si="4"/>
        <v>0</v>
      </c>
      <c r="I494" s="463"/>
      <c r="J494" s="463"/>
      <c r="K494" s="476" t="s">
        <v>577</v>
      </c>
      <c r="L494" s="2"/>
      <c r="M494" s="2"/>
      <c r="N494" s="2"/>
      <c r="O494" s="2"/>
    </row>
    <row r="495" spans="1:15" x14ac:dyDescent="0.25">
      <c r="A495" s="534"/>
      <c r="B495" s="554" t="s">
        <v>997</v>
      </c>
      <c r="C495" s="554" t="s">
        <v>462</v>
      </c>
      <c r="D495" s="473" t="s">
        <v>16</v>
      </c>
      <c r="E495" s="139">
        <v>8094</v>
      </c>
      <c r="F495" s="473">
        <v>41692</v>
      </c>
      <c r="G495" s="139">
        <v>8094</v>
      </c>
      <c r="H495" s="475">
        <f t="shared" si="4"/>
        <v>0</v>
      </c>
      <c r="I495" s="463"/>
      <c r="J495" s="463"/>
      <c r="K495" s="476" t="s">
        <v>577</v>
      </c>
      <c r="L495" s="2"/>
      <c r="M495" s="2"/>
      <c r="N495" s="2"/>
      <c r="O495" s="2"/>
    </row>
    <row r="496" spans="1:15" x14ac:dyDescent="0.25">
      <c r="A496" s="534"/>
      <c r="B496" s="554" t="s">
        <v>998</v>
      </c>
      <c r="C496" s="554" t="s">
        <v>462</v>
      </c>
      <c r="D496" s="473" t="s">
        <v>868</v>
      </c>
      <c r="E496" s="139">
        <v>1304.8</v>
      </c>
      <c r="F496" s="473">
        <v>41695</v>
      </c>
      <c r="G496" s="139">
        <v>1304.8</v>
      </c>
      <c r="H496" s="475">
        <f t="shared" si="4"/>
        <v>0</v>
      </c>
      <c r="I496" s="463"/>
      <c r="J496" s="463"/>
      <c r="K496" s="476" t="s">
        <v>1171</v>
      </c>
      <c r="L496" s="2"/>
      <c r="M496" s="2"/>
      <c r="N496" s="2"/>
      <c r="O496" s="2"/>
    </row>
    <row r="497" spans="1:15" x14ac:dyDescent="0.25">
      <c r="A497" s="534"/>
      <c r="B497" s="554" t="s">
        <v>999</v>
      </c>
      <c r="C497" s="554" t="s">
        <v>462</v>
      </c>
      <c r="D497" s="473" t="s">
        <v>81</v>
      </c>
      <c r="E497" s="139">
        <v>2841.6</v>
      </c>
      <c r="F497" s="473">
        <v>41691</v>
      </c>
      <c r="G497" s="139">
        <v>2841.6</v>
      </c>
      <c r="H497" s="475">
        <f t="shared" si="4"/>
        <v>0</v>
      </c>
      <c r="I497" s="463"/>
      <c r="J497" s="463"/>
      <c r="K497" s="476" t="s">
        <v>577</v>
      </c>
      <c r="L497" s="2"/>
      <c r="M497" s="2"/>
      <c r="N497" s="2"/>
      <c r="O497" s="2"/>
    </row>
    <row r="498" spans="1:15" x14ac:dyDescent="0.25">
      <c r="A498" s="534"/>
      <c r="B498" s="554" t="s">
        <v>1000</v>
      </c>
      <c r="C498" s="554" t="s">
        <v>462</v>
      </c>
      <c r="D498" s="473" t="s">
        <v>875</v>
      </c>
      <c r="E498" s="139">
        <v>566.72</v>
      </c>
      <c r="F498" s="473">
        <v>41691</v>
      </c>
      <c r="G498" s="139">
        <v>566.72</v>
      </c>
      <c r="H498" s="475">
        <f t="shared" si="4"/>
        <v>0</v>
      </c>
      <c r="I498" s="463"/>
      <c r="J498" s="463"/>
      <c r="K498" s="476" t="s">
        <v>30</v>
      </c>
      <c r="L498" s="2"/>
      <c r="M498" s="2"/>
      <c r="N498" s="2"/>
      <c r="O498" s="2"/>
    </row>
    <row r="499" spans="1:15" x14ac:dyDescent="0.25">
      <c r="A499" s="534"/>
      <c r="B499" s="554" t="s">
        <v>1001</v>
      </c>
      <c r="C499" s="554" t="s">
        <v>462</v>
      </c>
      <c r="D499" s="473" t="s">
        <v>205</v>
      </c>
      <c r="E499" s="139">
        <v>1913.58</v>
      </c>
      <c r="F499" s="473">
        <v>41691</v>
      </c>
      <c r="G499" s="139">
        <v>1913.58</v>
      </c>
      <c r="H499" s="475">
        <f t="shared" si="4"/>
        <v>0</v>
      </c>
      <c r="I499" s="463"/>
      <c r="J499" s="463"/>
      <c r="K499" s="476" t="s">
        <v>577</v>
      </c>
      <c r="L499" s="2"/>
      <c r="M499" s="2"/>
      <c r="N499" s="2"/>
      <c r="O499" s="2"/>
    </row>
    <row r="500" spans="1:15" x14ac:dyDescent="0.25">
      <c r="A500" s="534"/>
      <c r="B500" s="554" t="s">
        <v>1002</v>
      </c>
      <c r="C500" s="554" t="s">
        <v>462</v>
      </c>
      <c r="D500" s="477" t="s">
        <v>584</v>
      </c>
      <c r="E500" s="478">
        <v>3000</v>
      </c>
      <c r="F500" s="473">
        <v>41691</v>
      </c>
      <c r="G500" s="478">
        <v>3000</v>
      </c>
      <c r="H500" s="475">
        <f t="shared" si="4"/>
        <v>0</v>
      </c>
      <c r="I500" s="463"/>
      <c r="J500" s="463"/>
      <c r="K500" s="476" t="s">
        <v>577</v>
      </c>
      <c r="L500" s="2"/>
      <c r="M500" s="2"/>
      <c r="N500" s="2"/>
      <c r="O500" s="2"/>
    </row>
    <row r="501" spans="1:15" x14ac:dyDescent="0.25">
      <c r="A501" s="534"/>
      <c r="B501" s="554" t="s">
        <v>1003</v>
      </c>
      <c r="C501" s="554" t="s">
        <v>462</v>
      </c>
      <c r="D501" s="525" t="s">
        <v>586</v>
      </c>
      <c r="E501" s="479">
        <v>0</v>
      </c>
      <c r="F501" s="473"/>
      <c r="H501" s="475">
        <f t="shared" si="4"/>
        <v>0</v>
      </c>
      <c r="I501" s="463"/>
      <c r="J501" s="463"/>
      <c r="K501" s="476" t="s">
        <v>580</v>
      </c>
      <c r="L501" s="2"/>
      <c r="M501" s="2"/>
      <c r="N501" s="2"/>
      <c r="O501" s="2"/>
    </row>
    <row r="502" spans="1:15" x14ac:dyDescent="0.25">
      <c r="A502" s="534"/>
      <c r="B502" s="554" t="s">
        <v>1004</v>
      </c>
      <c r="C502" s="554" t="s">
        <v>462</v>
      </c>
      <c r="D502" s="473" t="s">
        <v>47</v>
      </c>
      <c r="E502" s="139">
        <v>1758.59</v>
      </c>
      <c r="F502" s="473">
        <v>41691</v>
      </c>
      <c r="G502" s="139">
        <v>1758.59</v>
      </c>
      <c r="H502" s="475">
        <f t="shared" si="4"/>
        <v>0</v>
      </c>
      <c r="I502" s="463"/>
      <c r="J502" s="463"/>
      <c r="K502" s="476" t="s">
        <v>577</v>
      </c>
      <c r="L502" s="2"/>
      <c r="M502" s="2"/>
      <c r="N502" s="2"/>
      <c r="O502" s="2"/>
    </row>
    <row r="503" spans="1:15" x14ac:dyDescent="0.25">
      <c r="A503" s="534"/>
      <c r="B503" s="554" t="s">
        <v>1005</v>
      </c>
      <c r="C503" s="554" t="s">
        <v>462</v>
      </c>
      <c r="D503" s="473" t="s">
        <v>1172</v>
      </c>
      <c r="E503" s="139">
        <v>1016.5</v>
      </c>
      <c r="F503" s="473">
        <v>41691</v>
      </c>
      <c r="G503" s="139">
        <v>1016.5</v>
      </c>
      <c r="H503" s="475">
        <f t="shared" si="4"/>
        <v>0</v>
      </c>
      <c r="I503" s="463"/>
      <c r="J503" s="463"/>
      <c r="K503" s="476" t="s">
        <v>577</v>
      </c>
      <c r="L503" s="2"/>
      <c r="M503" s="2"/>
      <c r="N503" s="2"/>
      <c r="O503" s="2"/>
    </row>
    <row r="504" spans="1:15" x14ac:dyDescent="0.25">
      <c r="A504" s="534"/>
      <c r="B504" s="554" t="s">
        <v>1006</v>
      </c>
      <c r="C504" s="554" t="s">
        <v>462</v>
      </c>
      <c r="D504" s="473" t="s">
        <v>48</v>
      </c>
      <c r="E504" s="139">
        <v>7724.5</v>
      </c>
      <c r="F504" s="473">
        <v>41691</v>
      </c>
      <c r="G504" s="139">
        <v>7724.5</v>
      </c>
      <c r="H504" s="475">
        <f t="shared" si="4"/>
        <v>0</v>
      </c>
      <c r="I504" s="463"/>
      <c r="J504" s="463"/>
      <c r="K504" s="476" t="s">
        <v>583</v>
      </c>
      <c r="L504" s="2"/>
      <c r="M504" s="2"/>
      <c r="N504" s="2"/>
      <c r="O504" s="2"/>
    </row>
    <row r="505" spans="1:15" x14ac:dyDescent="0.25">
      <c r="A505" s="534"/>
      <c r="B505" s="554" t="s">
        <v>1007</v>
      </c>
      <c r="C505" s="554" t="s">
        <v>462</v>
      </c>
      <c r="D505" s="473" t="s">
        <v>582</v>
      </c>
      <c r="E505" s="139">
        <v>628.9</v>
      </c>
      <c r="F505" s="473">
        <v>41691</v>
      </c>
      <c r="G505" s="139">
        <v>628.9</v>
      </c>
      <c r="H505" s="475">
        <f t="shared" si="4"/>
        <v>0</v>
      </c>
      <c r="I505" s="463"/>
      <c r="J505" s="463"/>
      <c r="K505" s="476" t="s">
        <v>577</v>
      </c>
      <c r="L505" s="2"/>
      <c r="M505" s="2"/>
      <c r="N505" s="2"/>
      <c r="O505" s="2"/>
    </row>
    <row r="506" spans="1:15" x14ac:dyDescent="0.25">
      <c r="A506" s="534"/>
      <c r="B506" s="554" t="s">
        <v>1008</v>
      </c>
      <c r="C506" s="554" t="s">
        <v>462</v>
      </c>
      <c r="D506" s="473" t="s">
        <v>88</v>
      </c>
      <c r="E506" s="139">
        <v>311.13</v>
      </c>
      <c r="F506" s="473">
        <v>41691</v>
      </c>
      <c r="G506" s="139">
        <v>311.13</v>
      </c>
      <c r="H506" s="475">
        <f t="shared" si="4"/>
        <v>0</v>
      </c>
      <c r="I506" s="463"/>
      <c r="J506" s="463"/>
      <c r="K506" s="476" t="s">
        <v>577</v>
      </c>
      <c r="L506" s="2"/>
      <c r="M506" s="2"/>
      <c r="N506" s="2"/>
      <c r="O506" s="2"/>
    </row>
    <row r="507" spans="1:15" x14ac:dyDescent="0.25">
      <c r="A507" s="534"/>
      <c r="B507" s="554" t="s">
        <v>1009</v>
      </c>
      <c r="C507" s="554" t="s">
        <v>462</v>
      </c>
      <c r="D507" s="560" t="s">
        <v>169</v>
      </c>
      <c r="E507" s="139">
        <v>2880</v>
      </c>
      <c r="F507" s="473"/>
      <c r="H507" s="475">
        <f t="shared" si="4"/>
        <v>2880</v>
      </c>
      <c r="I507" s="463"/>
      <c r="J507" s="463"/>
      <c r="K507" s="476" t="s">
        <v>577</v>
      </c>
      <c r="L507" s="2"/>
      <c r="M507" s="2"/>
      <c r="N507" s="2"/>
      <c r="O507" s="2"/>
    </row>
    <row r="508" spans="1:15" x14ac:dyDescent="0.25">
      <c r="A508" s="534"/>
      <c r="B508" s="554" t="s">
        <v>1010</v>
      </c>
      <c r="C508" s="554" t="s">
        <v>462</v>
      </c>
      <c r="D508" s="525" t="s">
        <v>586</v>
      </c>
      <c r="E508" s="479">
        <v>0</v>
      </c>
      <c r="F508" s="473"/>
      <c r="H508" s="475">
        <f t="shared" si="4"/>
        <v>0</v>
      </c>
      <c r="I508" s="463"/>
      <c r="J508" s="463"/>
      <c r="K508" s="476" t="s">
        <v>583</v>
      </c>
      <c r="L508" s="2"/>
      <c r="M508" s="2"/>
      <c r="N508" s="2"/>
      <c r="O508" s="2"/>
    </row>
    <row r="509" spans="1:15" x14ac:dyDescent="0.25">
      <c r="A509" s="534"/>
      <c r="B509" s="554" t="s">
        <v>1011</v>
      </c>
      <c r="C509" s="554" t="s">
        <v>462</v>
      </c>
      <c r="D509" s="477" t="s">
        <v>864</v>
      </c>
      <c r="E509" s="478">
        <v>870</v>
      </c>
      <c r="F509" s="473">
        <v>41691</v>
      </c>
      <c r="G509" s="478">
        <v>870</v>
      </c>
      <c r="H509" s="475">
        <f t="shared" si="4"/>
        <v>0</v>
      </c>
      <c r="I509" s="463"/>
      <c r="J509" s="463"/>
      <c r="K509" s="476" t="s">
        <v>1171</v>
      </c>
      <c r="L509" s="2"/>
      <c r="M509" s="2"/>
      <c r="N509" s="2"/>
      <c r="O509" s="2"/>
    </row>
    <row r="510" spans="1:15" x14ac:dyDescent="0.25">
      <c r="A510" s="534"/>
      <c r="B510" s="554" t="s">
        <v>1012</v>
      </c>
      <c r="C510" s="554" t="s">
        <v>462</v>
      </c>
      <c r="D510" s="473" t="s">
        <v>877</v>
      </c>
      <c r="E510" s="139">
        <v>9600</v>
      </c>
      <c r="F510" s="473">
        <v>41692</v>
      </c>
      <c r="G510" s="139">
        <v>9600</v>
      </c>
      <c r="H510" s="475">
        <f t="shared" si="4"/>
        <v>0</v>
      </c>
      <c r="I510" s="463"/>
      <c r="J510" s="463"/>
      <c r="K510" s="476" t="s">
        <v>588</v>
      </c>
      <c r="L510" s="2"/>
      <c r="M510" s="2"/>
      <c r="N510" s="2"/>
      <c r="O510" s="2"/>
    </row>
    <row r="511" spans="1:15" x14ac:dyDescent="0.25">
      <c r="A511" s="534"/>
      <c r="B511" s="554" t="s">
        <v>1013</v>
      </c>
      <c r="C511" s="554" t="s">
        <v>462</v>
      </c>
      <c r="D511" s="473" t="s">
        <v>1173</v>
      </c>
      <c r="E511" s="139">
        <v>1459</v>
      </c>
      <c r="F511" s="473">
        <v>41692</v>
      </c>
      <c r="G511" s="139">
        <v>1459</v>
      </c>
      <c r="H511" s="475">
        <f t="shared" si="4"/>
        <v>0</v>
      </c>
      <c r="I511" s="463"/>
      <c r="J511" s="463"/>
      <c r="K511" s="476" t="s">
        <v>577</v>
      </c>
      <c r="L511" s="2"/>
      <c r="M511" s="2"/>
      <c r="N511" s="2"/>
      <c r="O511" s="2"/>
    </row>
    <row r="512" spans="1:15" x14ac:dyDescent="0.25">
      <c r="A512" s="534"/>
      <c r="B512" s="554" t="s">
        <v>1014</v>
      </c>
      <c r="C512" s="554" t="s">
        <v>462</v>
      </c>
      <c r="D512" s="560" t="s">
        <v>28</v>
      </c>
      <c r="E512" s="139">
        <v>3554</v>
      </c>
      <c r="F512" s="473"/>
      <c r="H512" s="475">
        <f t="shared" si="4"/>
        <v>3554</v>
      </c>
      <c r="I512" s="463"/>
      <c r="J512" s="463"/>
      <c r="K512" s="476" t="s">
        <v>583</v>
      </c>
      <c r="L512" s="2"/>
      <c r="M512" s="2"/>
      <c r="N512" s="2"/>
      <c r="O512" s="2"/>
    </row>
    <row r="513" spans="1:15" x14ac:dyDescent="0.25">
      <c r="A513" s="534"/>
      <c r="B513" s="554" t="s">
        <v>1015</v>
      </c>
      <c r="C513" s="554" t="s">
        <v>462</v>
      </c>
      <c r="D513" s="525" t="s">
        <v>586</v>
      </c>
      <c r="E513" s="479">
        <v>0</v>
      </c>
      <c r="F513" s="473"/>
      <c r="H513" s="475">
        <f t="shared" si="4"/>
        <v>0</v>
      </c>
      <c r="I513" s="463"/>
      <c r="J513" s="463"/>
      <c r="K513" s="476" t="s">
        <v>583</v>
      </c>
      <c r="L513" s="2"/>
      <c r="M513" s="2"/>
      <c r="N513" s="2"/>
      <c r="O513" s="2"/>
    </row>
    <row r="514" spans="1:15" x14ac:dyDescent="0.25">
      <c r="A514" s="534"/>
      <c r="B514" s="554" t="s">
        <v>1016</v>
      </c>
      <c r="C514" s="554" t="s">
        <v>462</v>
      </c>
      <c r="D514" s="473" t="s">
        <v>189</v>
      </c>
      <c r="E514" s="139">
        <v>7600</v>
      </c>
      <c r="F514" s="473">
        <v>41691</v>
      </c>
      <c r="G514" s="139">
        <v>7600</v>
      </c>
      <c r="H514" s="475">
        <f t="shared" si="4"/>
        <v>0</v>
      </c>
      <c r="I514" s="463"/>
      <c r="J514" s="463"/>
      <c r="K514" s="476" t="s">
        <v>583</v>
      </c>
      <c r="L514" s="2"/>
      <c r="M514" s="2"/>
      <c r="N514" s="2"/>
      <c r="O514" s="2"/>
    </row>
    <row r="515" spans="1:15" x14ac:dyDescent="0.25">
      <c r="A515" s="534">
        <v>41692</v>
      </c>
      <c r="B515" s="554" t="s">
        <v>1017</v>
      </c>
      <c r="C515" s="554" t="s">
        <v>462</v>
      </c>
      <c r="D515" s="477" t="s">
        <v>68</v>
      </c>
      <c r="E515" s="478">
        <v>2730</v>
      </c>
      <c r="F515" s="473">
        <v>41692</v>
      </c>
      <c r="G515" s="478">
        <v>2730</v>
      </c>
      <c r="H515" s="475">
        <f t="shared" si="4"/>
        <v>0</v>
      </c>
      <c r="I515" s="463"/>
      <c r="J515" s="463"/>
      <c r="K515" s="476" t="s">
        <v>577</v>
      </c>
      <c r="L515" s="2"/>
      <c r="M515" s="2"/>
      <c r="N515" s="2"/>
      <c r="O515" s="2"/>
    </row>
    <row r="516" spans="1:15" x14ac:dyDescent="0.25">
      <c r="A516" s="534"/>
      <c r="B516" s="554" t="s">
        <v>1018</v>
      </c>
      <c r="C516" s="554" t="s">
        <v>462</v>
      </c>
      <c r="D516" s="473" t="s">
        <v>579</v>
      </c>
      <c r="E516" s="139">
        <v>5233</v>
      </c>
      <c r="F516" s="473">
        <v>41695</v>
      </c>
      <c r="G516" s="139">
        <v>5233</v>
      </c>
      <c r="H516" s="475">
        <f t="shared" si="4"/>
        <v>0</v>
      </c>
      <c r="I516" s="463"/>
      <c r="J516" s="463"/>
      <c r="K516" s="476" t="s">
        <v>577</v>
      </c>
      <c r="L516" s="2"/>
      <c r="M516" s="2"/>
      <c r="N516" s="2"/>
      <c r="O516" s="2"/>
    </row>
    <row r="517" spans="1:15" x14ac:dyDescent="0.25">
      <c r="A517" s="534"/>
      <c r="B517" s="554" t="s">
        <v>1019</v>
      </c>
      <c r="C517" s="554" t="s">
        <v>462</v>
      </c>
      <c r="D517" s="562" t="s">
        <v>16</v>
      </c>
      <c r="E517" s="141">
        <v>21756</v>
      </c>
      <c r="F517" s="473"/>
      <c r="H517" s="475">
        <f t="shared" si="4"/>
        <v>21756</v>
      </c>
      <c r="I517" s="463"/>
      <c r="J517" s="463"/>
      <c r="K517" s="476" t="s">
        <v>577</v>
      </c>
      <c r="L517" s="2"/>
      <c r="M517" s="2"/>
      <c r="N517" s="2"/>
      <c r="O517" s="2"/>
    </row>
    <row r="518" spans="1:15" x14ac:dyDescent="0.25">
      <c r="A518" s="534"/>
      <c r="B518" s="554" t="s">
        <v>1020</v>
      </c>
      <c r="C518" s="554" t="s">
        <v>462</v>
      </c>
      <c r="D518" s="473" t="s">
        <v>576</v>
      </c>
      <c r="E518" s="139">
        <v>5731.4</v>
      </c>
      <c r="F518" s="473">
        <v>41692</v>
      </c>
      <c r="G518" s="139">
        <v>5731.4</v>
      </c>
      <c r="H518" s="475">
        <f t="shared" si="4"/>
        <v>0</v>
      </c>
      <c r="I518" s="463"/>
      <c r="J518" s="463"/>
      <c r="K518" s="476" t="s">
        <v>577</v>
      </c>
      <c r="L518" s="2"/>
      <c r="M518" s="2"/>
      <c r="N518" s="2"/>
      <c r="O518" s="2"/>
    </row>
    <row r="519" spans="1:15" x14ac:dyDescent="0.25">
      <c r="A519" s="534"/>
      <c r="B519" s="554" t="s">
        <v>1021</v>
      </c>
      <c r="C519" s="554" t="s">
        <v>462</v>
      </c>
      <c r="D519" s="473" t="s">
        <v>138</v>
      </c>
      <c r="E519" s="139">
        <v>11888</v>
      </c>
      <c r="F519" s="473">
        <v>41693</v>
      </c>
      <c r="G519" s="139">
        <v>11888</v>
      </c>
      <c r="H519" s="475">
        <f t="shared" si="4"/>
        <v>0</v>
      </c>
      <c r="I519" s="463"/>
      <c r="J519" s="463"/>
      <c r="K519" s="476" t="s">
        <v>583</v>
      </c>
      <c r="L519" s="2"/>
      <c r="M519" s="2"/>
      <c r="N519" s="2"/>
      <c r="O519" s="2"/>
    </row>
    <row r="520" spans="1:15" x14ac:dyDescent="0.25">
      <c r="A520" s="534"/>
      <c r="B520" s="554" t="s">
        <v>1022</v>
      </c>
      <c r="C520" s="554" t="s">
        <v>462</v>
      </c>
      <c r="D520" s="473" t="s">
        <v>81</v>
      </c>
      <c r="E520" s="139">
        <v>3410</v>
      </c>
      <c r="F520" s="473">
        <v>41692</v>
      </c>
      <c r="G520" s="139">
        <v>3410</v>
      </c>
      <c r="H520" s="475">
        <f t="shared" si="4"/>
        <v>0</v>
      </c>
      <c r="I520" s="463"/>
      <c r="J520" s="463"/>
      <c r="K520" s="476" t="s">
        <v>577</v>
      </c>
      <c r="L520" s="2"/>
      <c r="M520" s="2"/>
      <c r="N520" s="2"/>
      <c r="O520" s="2"/>
    </row>
    <row r="521" spans="1:15" x14ac:dyDescent="0.25">
      <c r="A521" s="534"/>
      <c r="B521" s="554" t="s">
        <v>1023</v>
      </c>
      <c r="C521" s="554" t="s">
        <v>462</v>
      </c>
      <c r="D521" s="547" t="s">
        <v>578</v>
      </c>
      <c r="E521" s="141">
        <v>1141.5</v>
      </c>
      <c r="F521" s="473">
        <v>41692</v>
      </c>
      <c r="G521" s="139">
        <v>1141.5</v>
      </c>
      <c r="H521" s="475">
        <f t="shared" si="4"/>
        <v>0</v>
      </c>
      <c r="I521" s="463"/>
      <c r="J521" s="463"/>
      <c r="K521" s="476" t="s">
        <v>577</v>
      </c>
      <c r="L521" s="2"/>
      <c r="M521" s="2"/>
      <c r="N521" s="2"/>
      <c r="O521" s="2"/>
    </row>
    <row r="522" spans="1:15" x14ac:dyDescent="0.25">
      <c r="A522" s="544"/>
      <c r="B522" s="554" t="s">
        <v>1024</v>
      </c>
      <c r="C522" s="554" t="s">
        <v>462</v>
      </c>
      <c r="D522" s="473" t="s">
        <v>189</v>
      </c>
      <c r="E522" s="139">
        <v>8003.6</v>
      </c>
      <c r="F522" s="473">
        <v>41692</v>
      </c>
      <c r="G522" s="139">
        <v>8003.6</v>
      </c>
      <c r="H522" s="475">
        <f t="shared" si="4"/>
        <v>0</v>
      </c>
      <c r="I522" s="463"/>
      <c r="J522" s="463"/>
      <c r="K522" s="476" t="s">
        <v>580</v>
      </c>
      <c r="L522" s="2"/>
      <c r="M522" s="2"/>
      <c r="N522" s="2"/>
      <c r="O522" s="2"/>
    </row>
    <row r="523" spans="1:15" x14ac:dyDescent="0.25">
      <c r="A523" s="544"/>
      <c r="B523" s="554" t="s">
        <v>1025</v>
      </c>
      <c r="C523" s="554" t="s">
        <v>462</v>
      </c>
      <c r="D523" s="473" t="s">
        <v>168</v>
      </c>
      <c r="E523" s="139">
        <v>6006</v>
      </c>
      <c r="F523" s="473">
        <v>41692</v>
      </c>
      <c r="G523" s="139">
        <v>6006</v>
      </c>
      <c r="H523" s="475">
        <f t="shared" si="4"/>
        <v>0</v>
      </c>
      <c r="I523" s="463"/>
      <c r="J523" s="463"/>
      <c r="K523" s="476" t="s">
        <v>583</v>
      </c>
      <c r="L523" s="2"/>
      <c r="M523" s="2"/>
      <c r="N523" s="2"/>
      <c r="O523" s="2"/>
    </row>
    <row r="524" spans="1:15" x14ac:dyDescent="0.25">
      <c r="A524" s="544"/>
      <c r="B524" s="554" t="s">
        <v>1026</v>
      </c>
      <c r="C524" s="554" t="s">
        <v>462</v>
      </c>
      <c r="D524" s="560" t="s">
        <v>585</v>
      </c>
      <c r="E524" s="139">
        <v>3105</v>
      </c>
      <c r="F524" s="473"/>
      <c r="H524" s="475">
        <f t="shared" si="4"/>
        <v>3105</v>
      </c>
      <c r="I524" s="463"/>
      <c r="J524" s="463"/>
      <c r="K524" s="476" t="s">
        <v>84</v>
      </c>
      <c r="L524" s="2"/>
      <c r="M524" s="2"/>
      <c r="N524" s="2"/>
      <c r="O524" s="2"/>
    </row>
    <row r="525" spans="1:15" x14ac:dyDescent="0.25">
      <c r="A525" s="534"/>
      <c r="B525" s="554" t="s">
        <v>329</v>
      </c>
      <c r="C525" s="554" t="s">
        <v>462</v>
      </c>
      <c r="D525" s="473" t="s">
        <v>1172</v>
      </c>
      <c r="E525" s="139">
        <v>1068</v>
      </c>
      <c r="F525" s="473">
        <v>41692</v>
      </c>
      <c r="G525" s="139">
        <v>1068</v>
      </c>
      <c r="H525" s="475">
        <f t="shared" si="4"/>
        <v>0</v>
      </c>
      <c r="I525" s="463"/>
      <c r="J525" s="463"/>
      <c r="K525" s="476" t="s">
        <v>577</v>
      </c>
      <c r="L525" s="2"/>
      <c r="M525" s="2"/>
      <c r="N525" s="2"/>
      <c r="O525" s="2"/>
    </row>
    <row r="526" spans="1:15" x14ac:dyDescent="0.25">
      <c r="A526" s="534"/>
      <c r="B526" s="554" t="s">
        <v>1027</v>
      </c>
      <c r="C526" s="554" t="s">
        <v>462</v>
      </c>
      <c r="D526" s="560" t="s">
        <v>65</v>
      </c>
      <c r="E526" s="139">
        <v>781.5</v>
      </c>
      <c r="F526" s="473"/>
      <c r="H526" s="475">
        <f t="shared" si="4"/>
        <v>781.5</v>
      </c>
      <c r="I526" s="463"/>
      <c r="J526" s="463"/>
      <c r="K526" s="476" t="s">
        <v>84</v>
      </c>
      <c r="L526" s="2"/>
      <c r="M526" s="2"/>
      <c r="N526" s="2"/>
      <c r="O526" s="2"/>
    </row>
    <row r="527" spans="1:15" x14ac:dyDescent="0.25">
      <c r="A527" s="534"/>
      <c r="B527" s="554" t="s">
        <v>1028</v>
      </c>
      <c r="C527" s="554" t="s">
        <v>462</v>
      </c>
      <c r="D527" s="477" t="s">
        <v>36</v>
      </c>
      <c r="E527" s="478">
        <v>1500</v>
      </c>
      <c r="F527" s="473">
        <v>41692</v>
      </c>
      <c r="G527" s="139">
        <v>1500</v>
      </c>
      <c r="H527" s="475">
        <f t="shared" si="4"/>
        <v>0</v>
      </c>
      <c r="I527" s="463"/>
      <c r="J527" s="463"/>
      <c r="K527" s="476" t="s">
        <v>577</v>
      </c>
      <c r="L527" s="2"/>
      <c r="M527" s="2"/>
      <c r="N527" s="2"/>
      <c r="O527" s="2"/>
    </row>
    <row r="528" spans="1:15" x14ac:dyDescent="0.25">
      <c r="A528" s="534"/>
      <c r="B528" s="554" t="s">
        <v>1029</v>
      </c>
      <c r="C528" s="554" t="s">
        <v>462</v>
      </c>
      <c r="D528" s="560" t="s">
        <v>77</v>
      </c>
      <c r="E528" s="139">
        <v>1471</v>
      </c>
      <c r="F528" s="473"/>
      <c r="H528" s="475">
        <f t="shared" si="4"/>
        <v>1471</v>
      </c>
      <c r="I528" s="463"/>
      <c r="J528" s="463"/>
      <c r="K528" s="476" t="s">
        <v>84</v>
      </c>
      <c r="L528" s="2"/>
      <c r="M528" s="2"/>
      <c r="N528" s="2"/>
      <c r="O528" s="2"/>
    </row>
    <row r="529" spans="1:15" x14ac:dyDescent="0.25">
      <c r="A529" s="534"/>
      <c r="B529" s="554" t="s">
        <v>1030</v>
      </c>
      <c r="C529" s="554" t="s">
        <v>462</v>
      </c>
      <c r="D529" s="560" t="s">
        <v>128</v>
      </c>
      <c r="E529" s="139">
        <v>22966</v>
      </c>
      <c r="F529" s="473"/>
      <c r="H529" s="475">
        <f t="shared" si="4"/>
        <v>22966</v>
      </c>
      <c r="I529" s="463"/>
      <c r="J529" s="463"/>
      <c r="K529" s="476" t="s">
        <v>583</v>
      </c>
      <c r="N529" s="2"/>
      <c r="O529" s="2"/>
    </row>
    <row r="530" spans="1:15" x14ac:dyDescent="0.25">
      <c r="A530" s="534"/>
      <c r="B530" s="554" t="s">
        <v>1031</v>
      </c>
      <c r="C530" s="554" t="s">
        <v>462</v>
      </c>
      <c r="D530" s="473" t="s">
        <v>168</v>
      </c>
      <c r="E530" s="139">
        <v>2280</v>
      </c>
      <c r="F530" s="473">
        <v>41692</v>
      </c>
      <c r="G530" s="139">
        <v>2280</v>
      </c>
      <c r="H530" s="475">
        <f t="shared" si="4"/>
        <v>0</v>
      </c>
      <c r="I530" s="463"/>
      <c r="J530" s="463"/>
      <c r="K530" s="476" t="s">
        <v>1168</v>
      </c>
      <c r="N530" s="2"/>
      <c r="O530" s="2"/>
    </row>
    <row r="531" spans="1:15" x14ac:dyDescent="0.25">
      <c r="A531" s="534"/>
      <c r="B531" s="554" t="s">
        <v>1032</v>
      </c>
      <c r="C531" s="554" t="s">
        <v>462</v>
      </c>
      <c r="D531" s="473" t="s">
        <v>581</v>
      </c>
      <c r="E531" s="139">
        <v>466</v>
      </c>
      <c r="F531" s="473">
        <v>41692</v>
      </c>
      <c r="G531" s="139">
        <v>466</v>
      </c>
      <c r="H531" s="475">
        <f t="shared" si="4"/>
        <v>0</v>
      </c>
      <c r="I531" s="463"/>
      <c r="J531" s="463"/>
      <c r="K531" s="476" t="s">
        <v>577</v>
      </c>
      <c r="N531" s="2"/>
      <c r="O531" s="2"/>
    </row>
    <row r="532" spans="1:15" x14ac:dyDescent="0.25">
      <c r="A532" s="534"/>
      <c r="B532" s="554" t="s">
        <v>1033</v>
      </c>
      <c r="C532" s="554" t="s">
        <v>462</v>
      </c>
      <c r="D532" s="473" t="s">
        <v>88</v>
      </c>
      <c r="E532" s="139">
        <v>363</v>
      </c>
      <c r="F532" s="473">
        <v>41692</v>
      </c>
      <c r="G532" s="139">
        <v>363</v>
      </c>
      <c r="H532" s="475">
        <f t="shared" si="4"/>
        <v>0</v>
      </c>
      <c r="I532" s="463"/>
      <c r="J532" s="463"/>
      <c r="K532" s="476" t="s">
        <v>577</v>
      </c>
      <c r="N532" s="2"/>
      <c r="O532" s="2"/>
    </row>
    <row r="533" spans="1:15" x14ac:dyDescent="0.25">
      <c r="A533" s="534"/>
      <c r="B533" s="554" t="s">
        <v>1034</v>
      </c>
      <c r="C533" s="554" t="s">
        <v>462</v>
      </c>
      <c r="D533" s="473" t="s">
        <v>582</v>
      </c>
      <c r="E533" s="139">
        <v>1657</v>
      </c>
      <c r="F533" s="473">
        <v>41692</v>
      </c>
      <c r="G533" s="139">
        <v>1657</v>
      </c>
      <c r="H533" s="475">
        <f t="shared" si="4"/>
        <v>0</v>
      </c>
      <c r="I533" s="463"/>
      <c r="J533" s="463"/>
      <c r="K533" s="476" t="s">
        <v>577</v>
      </c>
      <c r="N533" s="2"/>
      <c r="O533" s="2"/>
    </row>
    <row r="534" spans="1:15" x14ac:dyDescent="0.25">
      <c r="A534" s="534"/>
      <c r="B534" s="554" t="s">
        <v>1035</v>
      </c>
      <c r="C534" s="554" t="s">
        <v>462</v>
      </c>
      <c r="D534" s="560" t="s">
        <v>169</v>
      </c>
      <c r="E534" s="139">
        <v>2880</v>
      </c>
      <c r="F534" s="473"/>
      <c r="H534" s="475">
        <f t="shared" si="4"/>
        <v>2880</v>
      </c>
      <c r="I534" s="463"/>
      <c r="J534" s="463"/>
      <c r="K534" s="476" t="s">
        <v>577</v>
      </c>
      <c r="N534" s="2"/>
      <c r="O534" s="2"/>
    </row>
    <row r="535" spans="1:15" x14ac:dyDescent="0.25">
      <c r="A535" s="534"/>
      <c r="B535" s="554" t="s">
        <v>1036</v>
      </c>
      <c r="C535" s="554" t="s">
        <v>462</v>
      </c>
      <c r="D535" s="473" t="s">
        <v>592</v>
      </c>
      <c r="E535" s="139">
        <v>664.06</v>
      </c>
      <c r="F535" s="473">
        <v>41695</v>
      </c>
      <c r="G535" s="139">
        <v>664.06</v>
      </c>
      <c r="H535" s="475">
        <f t="shared" si="4"/>
        <v>0</v>
      </c>
      <c r="I535" s="463"/>
      <c r="J535" s="463"/>
      <c r="K535" s="476" t="s">
        <v>577</v>
      </c>
      <c r="N535" s="2"/>
      <c r="O535" s="2"/>
    </row>
    <row r="536" spans="1:15" x14ac:dyDescent="0.25">
      <c r="A536" s="534"/>
      <c r="B536" s="554" t="s">
        <v>1037</v>
      </c>
      <c r="C536" s="554" t="s">
        <v>462</v>
      </c>
      <c r="D536" s="473" t="s">
        <v>141</v>
      </c>
      <c r="E536" s="139">
        <v>3398.5</v>
      </c>
      <c r="F536" s="473">
        <v>41692</v>
      </c>
      <c r="G536" s="139">
        <v>3398.5</v>
      </c>
      <c r="H536" s="475">
        <f t="shared" si="4"/>
        <v>0</v>
      </c>
      <c r="I536" s="463"/>
      <c r="J536" s="463"/>
      <c r="K536" s="476" t="s">
        <v>577</v>
      </c>
      <c r="N536" s="2"/>
      <c r="O536" s="2"/>
    </row>
    <row r="537" spans="1:15" x14ac:dyDescent="0.25">
      <c r="A537" s="534"/>
      <c r="B537" s="554" t="s">
        <v>1038</v>
      </c>
      <c r="C537" s="554" t="s">
        <v>462</v>
      </c>
      <c r="D537" s="473" t="s">
        <v>48</v>
      </c>
      <c r="E537" s="139">
        <v>374.5</v>
      </c>
      <c r="F537" s="473">
        <v>41692</v>
      </c>
      <c r="G537" s="139">
        <v>374.5</v>
      </c>
      <c r="H537" s="475">
        <f t="shared" si="4"/>
        <v>0</v>
      </c>
      <c r="I537" s="463"/>
      <c r="J537" s="463"/>
      <c r="K537" s="476" t="s">
        <v>577</v>
      </c>
      <c r="L537" s="225"/>
      <c r="M537" s="225"/>
      <c r="N537" s="2"/>
      <c r="O537" s="2"/>
    </row>
    <row r="538" spans="1:15" x14ac:dyDescent="0.25">
      <c r="A538" s="534"/>
      <c r="B538" s="554" t="s">
        <v>1039</v>
      </c>
      <c r="C538" s="554" t="s">
        <v>462</v>
      </c>
      <c r="D538" s="473" t="s">
        <v>182</v>
      </c>
      <c r="E538" s="139">
        <v>3917.55</v>
      </c>
      <c r="F538" s="473">
        <v>41694</v>
      </c>
      <c r="G538" s="139">
        <v>3917.55</v>
      </c>
      <c r="H538" s="475">
        <f t="shared" si="4"/>
        <v>0</v>
      </c>
      <c r="I538" s="463"/>
      <c r="J538" s="463"/>
      <c r="K538" s="476" t="s">
        <v>232</v>
      </c>
      <c r="N538" s="2"/>
      <c r="O538" s="2"/>
    </row>
    <row r="539" spans="1:15" x14ac:dyDescent="0.25">
      <c r="A539" s="534"/>
      <c r="B539" s="554" t="s">
        <v>1040</v>
      </c>
      <c r="C539" s="554" t="s">
        <v>462</v>
      </c>
      <c r="D539" s="473" t="s">
        <v>168</v>
      </c>
      <c r="E539" s="139">
        <v>1633.5</v>
      </c>
      <c r="F539" s="473">
        <v>41692</v>
      </c>
      <c r="G539" s="139">
        <v>1633.5</v>
      </c>
      <c r="H539" s="475">
        <f t="shared" si="4"/>
        <v>0</v>
      </c>
      <c r="I539" s="463"/>
      <c r="J539" s="463"/>
      <c r="K539" s="476" t="s">
        <v>583</v>
      </c>
      <c r="N539" s="2"/>
      <c r="O539" s="2"/>
    </row>
    <row r="540" spans="1:15" x14ac:dyDescent="0.25">
      <c r="A540" s="534"/>
      <c r="B540" s="554" t="s">
        <v>1041</v>
      </c>
      <c r="C540" s="554" t="s">
        <v>462</v>
      </c>
      <c r="D540" s="477" t="s">
        <v>576</v>
      </c>
      <c r="E540" s="478">
        <v>386</v>
      </c>
      <c r="F540" s="473">
        <v>41692</v>
      </c>
      <c r="G540" s="139">
        <v>386</v>
      </c>
      <c r="H540" s="475">
        <f t="shared" si="4"/>
        <v>0</v>
      </c>
      <c r="I540" s="463"/>
      <c r="J540" s="463"/>
      <c r="K540" s="476" t="s">
        <v>583</v>
      </c>
      <c r="N540" s="2"/>
      <c r="O540" s="2"/>
    </row>
    <row r="541" spans="1:15" x14ac:dyDescent="0.25">
      <c r="A541" s="534">
        <v>41693</v>
      </c>
      <c r="B541" s="554" t="s">
        <v>1042</v>
      </c>
      <c r="C541" s="554" t="s">
        <v>462</v>
      </c>
      <c r="D541" s="477" t="s">
        <v>68</v>
      </c>
      <c r="E541" s="478">
        <v>2340</v>
      </c>
      <c r="F541" s="473">
        <v>41693</v>
      </c>
      <c r="G541" s="139">
        <v>2340</v>
      </c>
      <c r="H541" s="475">
        <f t="shared" si="4"/>
        <v>0</v>
      </c>
      <c r="I541" s="463"/>
      <c r="J541" s="463"/>
      <c r="K541" s="476" t="s">
        <v>577</v>
      </c>
      <c r="N541" s="2"/>
      <c r="O541" s="2"/>
    </row>
    <row r="542" spans="1:15" x14ac:dyDescent="0.25">
      <c r="A542" s="534"/>
      <c r="B542" s="554" t="s">
        <v>1043</v>
      </c>
      <c r="C542" s="554" t="s">
        <v>462</v>
      </c>
      <c r="D542" s="473" t="s">
        <v>576</v>
      </c>
      <c r="E542" s="139">
        <v>3623.5</v>
      </c>
      <c r="F542" s="473">
        <v>41695</v>
      </c>
      <c r="G542" s="139">
        <v>3623.5</v>
      </c>
      <c r="H542" s="475">
        <f t="shared" si="4"/>
        <v>0</v>
      </c>
      <c r="I542" s="463"/>
      <c r="J542" s="463"/>
      <c r="K542" s="476" t="s">
        <v>1174</v>
      </c>
      <c r="N542" s="2"/>
      <c r="O542" s="2"/>
    </row>
    <row r="543" spans="1:15" x14ac:dyDescent="0.25">
      <c r="A543" s="534"/>
      <c r="B543" s="554" t="s">
        <v>1044</v>
      </c>
      <c r="C543" s="554" t="s">
        <v>462</v>
      </c>
      <c r="D543" s="473" t="s">
        <v>585</v>
      </c>
      <c r="E543" s="139">
        <v>1840</v>
      </c>
      <c r="F543" s="473">
        <v>41698</v>
      </c>
      <c r="G543" s="139">
        <v>1840</v>
      </c>
      <c r="H543" s="475">
        <f t="shared" si="4"/>
        <v>0</v>
      </c>
      <c r="I543" s="463"/>
      <c r="J543" s="463"/>
      <c r="K543" s="476" t="s">
        <v>195</v>
      </c>
      <c r="N543" s="2"/>
      <c r="O543" s="2"/>
    </row>
    <row r="544" spans="1:15" x14ac:dyDescent="0.25">
      <c r="A544" s="534"/>
      <c r="B544" s="554" t="s">
        <v>1045</v>
      </c>
      <c r="C544" s="554" t="s">
        <v>462</v>
      </c>
      <c r="D544" s="473" t="s">
        <v>13</v>
      </c>
      <c r="E544" s="139">
        <v>5564.34</v>
      </c>
      <c r="F544" s="473">
        <v>41693</v>
      </c>
      <c r="G544" s="139">
        <v>5564.34</v>
      </c>
      <c r="H544" s="475">
        <f t="shared" si="4"/>
        <v>0</v>
      </c>
      <c r="I544" s="463"/>
      <c r="J544" s="463"/>
      <c r="K544" s="476" t="s">
        <v>583</v>
      </c>
      <c r="N544" s="2"/>
      <c r="O544" s="2"/>
    </row>
    <row r="545" spans="1:15" x14ac:dyDescent="0.25">
      <c r="A545" s="534"/>
      <c r="B545" s="554" t="s">
        <v>1046</v>
      </c>
      <c r="C545" s="554" t="s">
        <v>462</v>
      </c>
      <c r="D545" s="473" t="s">
        <v>205</v>
      </c>
      <c r="E545" s="139">
        <v>1529.6</v>
      </c>
      <c r="F545" s="473">
        <v>41693</v>
      </c>
      <c r="G545" s="139">
        <v>1529.6</v>
      </c>
      <c r="H545" s="475">
        <f t="shared" si="4"/>
        <v>0</v>
      </c>
      <c r="I545" s="463"/>
      <c r="J545" s="463"/>
      <c r="K545" s="476" t="s">
        <v>577</v>
      </c>
      <c r="L545" s="2"/>
      <c r="M545" s="2"/>
      <c r="N545" s="2"/>
      <c r="O545" s="2"/>
    </row>
    <row r="546" spans="1:15" x14ac:dyDescent="0.25">
      <c r="A546" s="534"/>
      <c r="B546" s="554" t="s">
        <v>1047</v>
      </c>
      <c r="C546" s="554" t="s">
        <v>462</v>
      </c>
      <c r="D546" s="560" t="s">
        <v>169</v>
      </c>
      <c r="E546" s="139">
        <v>2880</v>
      </c>
      <c r="F546" s="473"/>
      <c r="H546" s="475">
        <f t="shared" si="4"/>
        <v>2880</v>
      </c>
      <c r="I546" s="463"/>
      <c r="J546" s="463"/>
      <c r="K546" s="476" t="s">
        <v>583</v>
      </c>
      <c r="L546" s="2"/>
      <c r="M546" s="2"/>
      <c r="N546" s="2"/>
      <c r="O546" s="2"/>
    </row>
    <row r="547" spans="1:15" x14ac:dyDescent="0.25">
      <c r="A547" s="534"/>
      <c r="B547" s="554" t="s">
        <v>1048</v>
      </c>
      <c r="C547" s="554" t="s">
        <v>462</v>
      </c>
      <c r="D547" s="473" t="s">
        <v>189</v>
      </c>
      <c r="E547" s="139">
        <v>8880</v>
      </c>
      <c r="F547" s="473">
        <v>41693</v>
      </c>
      <c r="G547" s="139">
        <v>8880</v>
      </c>
      <c r="H547" s="475">
        <f t="shared" si="4"/>
        <v>0</v>
      </c>
      <c r="I547" s="463"/>
      <c r="J547" s="463"/>
      <c r="K547" s="476" t="s">
        <v>580</v>
      </c>
      <c r="L547" s="2"/>
      <c r="M547" s="2"/>
      <c r="N547" s="2"/>
      <c r="O547" s="2"/>
    </row>
    <row r="548" spans="1:15" x14ac:dyDescent="0.25">
      <c r="B548" s="504"/>
      <c r="C548" s="505"/>
      <c r="D548" s="473" t="s">
        <v>443</v>
      </c>
      <c r="F548" s="473"/>
      <c r="H548" s="475">
        <f t="shared" si="4"/>
        <v>0</v>
      </c>
      <c r="I548" s="463"/>
      <c r="J548" s="463"/>
      <c r="L548" s="2"/>
      <c r="M548" s="2"/>
      <c r="N548" s="2"/>
      <c r="O548" s="2"/>
    </row>
    <row r="549" spans="1:15" x14ac:dyDescent="0.25">
      <c r="B549" s="504"/>
      <c r="C549" s="505"/>
      <c r="D549" s="473" t="s">
        <v>444</v>
      </c>
      <c r="F549" s="473"/>
      <c r="H549" s="139"/>
      <c r="I549" s="463"/>
      <c r="J549" s="463"/>
      <c r="L549" s="2"/>
      <c r="M549" s="2"/>
      <c r="N549" s="2"/>
      <c r="O549" s="2"/>
    </row>
    <row r="550" spans="1:15" ht="18.75" x14ac:dyDescent="0.3">
      <c r="A550" s="591" t="str">
        <f>A489</f>
        <v>REMISIONES DE    FEBRERO        2 0 1 4</v>
      </c>
      <c r="B550" s="591"/>
      <c r="C550" s="591"/>
      <c r="D550" s="591"/>
      <c r="E550" s="591"/>
      <c r="F550" s="591"/>
      <c r="I550" s="463"/>
      <c r="J550" s="463"/>
      <c r="L550" s="2"/>
      <c r="M550" s="2"/>
      <c r="N550" s="2"/>
      <c r="O550" s="2"/>
    </row>
    <row r="551" spans="1:15" ht="35.25" thickBot="1" x14ac:dyDescent="0.35">
      <c r="A551" s="538" t="s">
        <v>236</v>
      </c>
      <c r="B551" s="153" t="s">
        <v>438</v>
      </c>
      <c r="C551" s="153"/>
      <c r="D551" s="484" t="s">
        <v>439</v>
      </c>
      <c r="E551" s="485" t="s">
        <v>238</v>
      </c>
      <c r="F551" s="486" t="s">
        <v>440</v>
      </c>
      <c r="G551" s="487" t="s">
        <v>441</v>
      </c>
      <c r="H551" s="488" t="s">
        <v>240</v>
      </c>
      <c r="I551" s="463"/>
      <c r="J551" s="463"/>
      <c r="L551" s="2"/>
      <c r="M551" s="2"/>
      <c r="N551" s="2"/>
      <c r="O551" s="2"/>
    </row>
    <row r="552" spans="1:15" ht="16.5" thickTop="1" x14ac:dyDescent="0.25">
      <c r="A552" s="539">
        <v>41693</v>
      </c>
      <c r="B552" s="554" t="s">
        <v>1049</v>
      </c>
      <c r="C552" s="556" t="s">
        <v>462</v>
      </c>
      <c r="D552" s="477" t="s">
        <v>591</v>
      </c>
      <c r="E552" s="478">
        <v>6880</v>
      </c>
      <c r="F552" s="473"/>
      <c r="H552" s="139">
        <f t="shared" ref="H552:H608" si="5">E552-G552</f>
        <v>6880</v>
      </c>
      <c r="I552" s="463"/>
      <c r="J552" s="463"/>
      <c r="K552" s="476" t="s">
        <v>577</v>
      </c>
      <c r="L552" s="2"/>
      <c r="M552" s="2"/>
      <c r="N552" s="2"/>
      <c r="O552" s="2"/>
    </row>
    <row r="553" spans="1:15" x14ac:dyDescent="0.25">
      <c r="A553" s="539"/>
      <c r="B553" s="554" t="s">
        <v>1050</v>
      </c>
      <c r="C553" s="556" t="s">
        <v>462</v>
      </c>
      <c r="D553" s="473" t="s">
        <v>197</v>
      </c>
      <c r="E553" s="139">
        <v>7045.62</v>
      </c>
      <c r="F553" s="473">
        <v>41698</v>
      </c>
      <c r="G553" s="139">
        <v>7045.62</v>
      </c>
      <c r="H553" s="475">
        <f t="shared" si="5"/>
        <v>0</v>
      </c>
      <c r="I553" s="463"/>
      <c r="J553" s="463"/>
      <c r="K553" s="476" t="s">
        <v>195</v>
      </c>
      <c r="L553" s="2"/>
      <c r="M553" s="2"/>
      <c r="N553" s="2"/>
      <c r="O553" s="2"/>
    </row>
    <row r="554" spans="1:15" x14ac:dyDescent="0.25">
      <c r="A554" s="539"/>
      <c r="B554" s="554" t="s">
        <v>1051</v>
      </c>
      <c r="C554" s="556" t="s">
        <v>462</v>
      </c>
      <c r="D554" s="473" t="s">
        <v>79</v>
      </c>
      <c r="E554" s="139">
        <v>1880.64</v>
      </c>
      <c r="F554" s="473">
        <v>41698</v>
      </c>
      <c r="G554" s="139">
        <v>1880.64</v>
      </c>
      <c r="H554" s="475">
        <f t="shared" si="5"/>
        <v>0</v>
      </c>
      <c r="I554" s="463"/>
      <c r="J554" s="463"/>
      <c r="K554" s="476" t="s">
        <v>195</v>
      </c>
      <c r="L554" s="2"/>
      <c r="M554" s="2"/>
      <c r="N554" s="2"/>
      <c r="O554" s="2"/>
    </row>
    <row r="555" spans="1:15" x14ac:dyDescent="0.25">
      <c r="A555" s="540"/>
      <c r="B555" s="554" t="s">
        <v>1052</v>
      </c>
      <c r="C555" s="556" t="s">
        <v>462</v>
      </c>
      <c r="D555" s="473" t="s">
        <v>864</v>
      </c>
      <c r="E555" s="139">
        <v>1160</v>
      </c>
      <c r="F555" s="473">
        <v>41693</v>
      </c>
      <c r="G555" s="139">
        <v>1160</v>
      </c>
      <c r="H555" s="475">
        <f t="shared" si="5"/>
        <v>0</v>
      </c>
      <c r="I555" s="463"/>
      <c r="J555" s="463"/>
      <c r="K555" s="476" t="s">
        <v>583</v>
      </c>
      <c r="L555" s="2"/>
      <c r="M555" s="2"/>
      <c r="N555" s="2"/>
      <c r="O555" s="2"/>
    </row>
    <row r="556" spans="1:15" x14ac:dyDescent="0.25">
      <c r="A556" s="539"/>
      <c r="B556" s="554" t="s">
        <v>1053</v>
      </c>
      <c r="C556" s="556" t="s">
        <v>462</v>
      </c>
      <c r="D556" s="473" t="s">
        <v>582</v>
      </c>
      <c r="E556" s="139">
        <v>463</v>
      </c>
      <c r="F556" s="473">
        <v>41693</v>
      </c>
      <c r="G556" s="139">
        <v>463</v>
      </c>
      <c r="H556" s="475">
        <f t="shared" si="5"/>
        <v>0</v>
      </c>
      <c r="I556" s="463"/>
      <c r="J556" s="463"/>
      <c r="K556" s="476" t="s">
        <v>577</v>
      </c>
      <c r="L556" s="2"/>
      <c r="M556" s="2"/>
      <c r="N556" s="2"/>
      <c r="O556" s="2"/>
    </row>
    <row r="557" spans="1:15" x14ac:dyDescent="0.25">
      <c r="A557" s="541"/>
      <c r="B557" s="554" t="s">
        <v>1054</v>
      </c>
      <c r="C557" s="556" t="s">
        <v>462</v>
      </c>
      <c r="D557" s="473" t="s">
        <v>1172</v>
      </c>
      <c r="E557" s="139">
        <v>869.5</v>
      </c>
      <c r="F557" s="473">
        <v>41693</v>
      </c>
      <c r="G557" s="139">
        <v>869.5</v>
      </c>
      <c r="H557" s="475">
        <f t="shared" si="5"/>
        <v>0</v>
      </c>
      <c r="I557" s="463"/>
      <c r="J557" s="463"/>
      <c r="K557" s="476" t="s">
        <v>577</v>
      </c>
      <c r="L557" s="2"/>
      <c r="M557" s="2"/>
      <c r="N557" s="2"/>
      <c r="O557" s="2"/>
    </row>
    <row r="558" spans="1:15" x14ac:dyDescent="0.25">
      <c r="A558" s="540"/>
      <c r="B558" s="554" t="s">
        <v>1055</v>
      </c>
      <c r="C558" s="556" t="s">
        <v>462</v>
      </c>
      <c r="D558" s="477" t="s">
        <v>68</v>
      </c>
      <c r="E558" s="478">
        <v>1950</v>
      </c>
      <c r="F558" s="473">
        <v>41693</v>
      </c>
      <c r="G558" s="139">
        <v>1950</v>
      </c>
      <c r="H558" s="475">
        <f t="shared" si="5"/>
        <v>0</v>
      </c>
      <c r="I558" s="463"/>
      <c r="J558" s="463"/>
      <c r="K558" s="476" t="s">
        <v>200</v>
      </c>
      <c r="L558" s="2"/>
      <c r="M558" s="2"/>
      <c r="N558" s="2"/>
      <c r="O558" s="2"/>
    </row>
    <row r="559" spans="1:15" x14ac:dyDescent="0.25">
      <c r="A559" s="534">
        <v>41694</v>
      </c>
      <c r="B559" s="554" t="s">
        <v>1056</v>
      </c>
      <c r="C559" s="556" t="s">
        <v>462</v>
      </c>
      <c r="D559" s="506" t="s">
        <v>576</v>
      </c>
      <c r="E559" s="507">
        <v>4313.5</v>
      </c>
      <c r="F559" s="473">
        <v>41695</v>
      </c>
      <c r="G559" s="139">
        <v>4313.5</v>
      </c>
      <c r="H559" s="475">
        <f t="shared" si="5"/>
        <v>0</v>
      </c>
      <c r="I559" s="463"/>
      <c r="J559" s="463"/>
      <c r="K559" s="476" t="s">
        <v>583</v>
      </c>
      <c r="L559" s="2"/>
      <c r="M559" s="2"/>
      <c r="N559" s="2"/>
      <c r="O559" s="2"/>
    </row>
    <row r="560" spans="1:15" x14ac:dyDescent="0.25">
      <c r="A560" s="539"/>
      <c r="B560" s="554" t="s">
        <v>1057</v>
      </c>
      <c r="C560" s="556" t="s">
        <v>462</v>
      </c>
      <c r="D560" s="547" t="s">
        <v>16</v>
      </c>
      <c r="E560" s="141">
        <v>9508</v>
      </c>
      <c r="F560" s="473">
        <v>41695</v>
      </c>
      <c r="G560" s="139">
        <v>9508</v>
      </c>
      <c r="H560" s="475">
        <f t="shared" si="5"/>
        <v>0</v>
      </c>
      <c r="I560" s="463"/>
      <c r="J560" s="463"/>
      <c r="K560" s="476" t="s">
        <v>577</v>
      </c>
      <c r="L560" s="2"/>
      <c r="M560" s="2"/>
      <c r="N560" s="2"/>
      <c r="O560" s="2"/>
    </row>
    <row r="561" spans="1:15" x14ac:dyDescent="0.25">
      <c r="A561" s="540"/>
      <c r="B561" s="554" t="s">
        <v>1058</v>
      </c>
      <c r="C561" s="556" t="s">
        <v>462</v>
      </c>
      <c r="D561" s="477" t="s">
        <v>868</v>
      </c>
      <c r="E561" s="478">
        <v>2477</v>
      </c>
      <c r="F561" s="473">
        <v>41694</v>
      </c>
      <c r="G561" s="139">
        <v>2477</v>
      </c>
      <c r="H561" s="475">
        <f t="shared" si="5"/>
        <v>0</v>
      </c>
      <c r="I561" s="463"/>
      <c r="J561" s="463"/>
      <c r="K561" s="476" t="s">
        <v>577</v>
      </c>
      <c r="L561" s="2"/>
      <c r="M561" s="2"/>
      <c r="N561" s="2"/>
      <c r="O561" s="2"/>
    </row>
    <row r="562" spans="1:15" x14ac:dyDescent="0.25">
      <c r="A562" s="539"/>
      <c r="B562" s="554" t="s">
        <v>1059</v>
      </c>
      <c r="C562" s="556" t="s">
        <v>462</v>
      </c>
      <c r="D562" s="563" t="s">
        <v>578</v>
      </c>
      <c r="E562" s="478">
        <v>1114.5</v>
      </c>
      <c r="F562" s="473"/>
      <c r="H562" s="475">
        <f t="shared" si="5"/>
        <v>1114.5</v>
      </c>
      <c r="I562" s="463"/>
      <c r="J562" s="463"/>
      <c r="K562" s="476" t="s">
        <v>577</v>
      </c>
      <c r="L562" s="2"/>
      <c r="M562" s="2"/>
      <c r="N562" s="2"/>
      <c r="O562" s="2"/>
    </row>
    <row r="563" spans="1:15" x14ac:dyDescent="0.25">
      <c r="A563" s="541"/>
      <c r="B563" s="554" t="s">
        <v>1060</v>
      </c>
      <c r="C563" s="556" t="s">
        <v>462</v>
      </c>
      <c r="D563" s="560" t="s">
        <v>591</v>
      </c>
      <c r="E563" s="139">
        <v>2520</v>
      </c>
      <c r="F563" s="473"/>
      <c r="H563" s="475">
        <f t="shared" si="5"/>
        <v>2520</v>
      </c>
      <c r="I563" s="463"/>
      <c r="J563" s="463"/>
      <c r="K563" s="476" t="s">
        <v>577</v>
      </c>
      <c r="L563" s="2"/>
      <c r="M563" s="2"/>
      <c r="N563" s="2"/>
      <c r="O563" s="2"/>
    </row>
    <row r="564" spans="1:15" x14ac:dyDescent="0.25">
      <c r="A564" s="540"/>
      <c r="B564" s="554" t="s">
        <v>1061</v>
      </c>
      <c r="C564" s="556" t="s">
        <v>462</v>
      </c>
      <c r="D564" s="473" t="s">
        <v>189</v>
      </c>
      <c r="E564" s="139">
        <v>6520</v>
      </c>
      <c r="F564" s="473">
        <v>41694</v>
      </c>
      <c r="G564" s="139">
        <v>6520</v>
      </c>
      <c r="H564" s="475">
        <f t="shared" si="5"/>
        <v>0</v>
      </c>
      <c r="I564" s="463"/>
      <c r="J564" s="463"/>
      <c r="K564" s="476" t="s">
        <v>580</v>
      </c>
      <c r="L564" s="2"/>
      <c r="M564" s="2"/>
      <c r="N564" s="2"/>
      <c r="O564" s="2"/>
    </row>
    <row r="565" spans="1:15" x14ac:dyDescent="0.25">
      <c r="A565" s="539"/>
      <c r="B565" s="554" t="s">
        <v>1062</v>
      </c>
      <c r="C565" s="556" t="s">
        <v>462</v>
      </c>
      <c r="D565" s="473" t="s">
        <v>171</v>
      </c>
      <c r="E565" s="139">
        <v>1649.75</v>
      </c>
      <c r="F565" s="558">
        <v>41694</v>
      </c>
      <c r="G565" s="559">
        <v>1353</v>
      </c>
      <c r="H565" s="475">
        <f t="shared" si="5"/>
        <v>296.75</v>
      </c>
      <c r="I565" s="463"/>
      <c r="J565" s="463"/>
      <c r="K565" s="476" t="s">
        <v>577</v>
      </c>
      <c r="L565" s="2"/>
      <c r="M565" s="2"/>
      <c r="N565" s="2"/>
      <c r="O565" s="2"/>
    </row>
    <row r="566" spans="1:15" x14ac:dyDescent="0.25">
      <c r="A566" s="541"/>
      <c r="B566" s="554" t="s">
        <v>1063</v>
      </c>
      <c r="C566" s="556" t="s">
        <v>462</v>
      </c>
      <c r="D566" s="560" t="s">
        <v>585</v>
      </c>
      <c r="E566" s="139">
        <v>989</v>
      </c>
      <c r="F566" s="473"/>
      <c r="H566" s="475">
        <f t="shared" si="5"/>
        <v>989</v>
      </c>
      <c r="I566" s="463"/>
      <c r="J566" s="463"/>
      <c r="K566" s="476" t="s">
        <v>84</v>
      </c>
      <c r="L566" s="2"/>
      <c r="M566" s="2"/>
      <c r="N566" s="2"/>
      <c r="O566" s="2"/>
    </row>
    <row r="567" spans="1:15" x14ac:dyDescent="0.25">
      <c r="A567" s="540"/>
      <c r="B567" s="554" t="s">
        <v>1064</v>
      </c>
      <c r="C567" s="556" t="s">
        <v>462</v>
      </c>
      <c r="D567" s="562" t="s">
        <v>875</v>
      </c>
      <c r="E567" s="141">
        <v>1290.5</v>
      </c>
      <c r="F567" s="473"/>
      <c r="H567" s="475">
        <f t="shared" si="5"/>
        <v>1290.5</v>
      </c>
      <c r="I567" s="463"/>
      <c r="J567" s="463"/>
      <c r="K567" s="476" t="s">
        <v>84</v>
      </c>
      <c r="L567" s="2"/>
      <c r="M567" s="2"/>
      <c r="N567" s="2"/>
      <c r="O567" s="2"/>
    </row>
    <row r="568" spans="1:15" x14ac:dyDescent="0.25">
      <c r="A568" s="539"/>
      <c r="B568" s="554" t="s">
        <v>1065</v>
      </c>
      <c r="C568" s="556" t="s">
        <v>462</v>
      </c>
      <c r="D568" s="473" t="s">
        <v>581</v>
      </c>
      <c r="E568" s="139">
        <v>246</v>
      </c>
      <c r="F568" s="473">
        <v>41694</v>
      </c>
      <c r="G568" s="139">
        <v>246</v>
      </c>
      <c r="H568" s="475">
        <f t="shared" si="5"/>
        <v>0</v>
      </c>
      <c r="I568" s="463"/>
      <c r="J568" s="463"/>
      <c r="K568" s="476" t="s">
        <v>583</v>
      </c>
      <c r="L568" s="2"/>
      <c r="M568" s="2"/>
      <c r="N568" s="2"/>
      <c r="O568" s="2"/>
    </row>
    <row r="569" spans="1:15" x14ac:dyDescent="0.25">
      <c r="A569" s="541"/>
      <c r="B569" s="554" t="s">
        <v>1066</v>
      </c>
      <c r="C569" s="556" t="s">
        <v>462</v>
      </c>
      <c r="D569" s="473" t="s">
        <v>584</v>
      </c>
      <c r="E569" s="139">
        <v>3000</v>
      </c>
      <c r="F569" s="473">
        <v>41694</v>
      </c>
      <c r="G569" s="139">
        <v>3000</v>
      </c>
      <c r="H569" s="475">
        <f t="shared" si="5"/>
        <v>0</v>
      </c>
      <c r="I569" s="463"/>
      <c r="J569" s="463"/>
      <c r="K569" s="476" t="s">
        <v>577</v>
      </c>
      <c r="L569" s="2"/>
      <c r="M569" s="2"/>
      <c r="N569" s="2"/>
      <c r="O569" s="2"/>
    </row>
    <row r="570" spans="1:15" x14ac:dyDescent="0.25">
      <c r="A570" s="540"/>
      <c r="B570" s="554" t="s">
        <v>1067</v>
      </c>
      <c r="C570" s="556" t="s">
        <v>462</v>
      </c>
      <c r="D570" s="473" t="s">
        <v>582</v>
      </c>
      <c r="E570" s="139">
        <v>257.5</v>
      </c>
      <c r="F570" s="473">
        <v>41694</v>
      </c>
      <c r="G570" s="139">
        <v>257.5</v>
      </c>
      <c r="H570" s="475">
        <f t="shared" si="5"/>
        <v>0</v>
      </c>
      <c r="I570" s="463"/>
      <c r="J570" s="463"/>
      <c r="K570" s="476" t="s">
        <v>577</v>
      </c>
      <c r="L570" s="2"/>
      <c r="M570" s="2"/>
      <c r="N570" s="2"/>
      <c r="O570" s="2"/>
    </row>
    <row r="571" spans="1:15" x14ac:dyDescent="0.25">
      <c r="A571" s="539"/>
      <c r="B571" s="554" t="s">
        <v>1068</v>
      </c>
      <c r="C571" s="556" t="s">
        <v>462</v>
      </c>
      <c r="D571" s="473" t="s">
        <v>88</v>
      </c>
      <c r="E571" s="139">
        <v>256</v>
      </c>
      <c r="F571" s="473">
        <v>41694</v>
      </c>
      <c r="G571" s="139">
        <v>256</v>
      </c>
      <c r="H571" s="475">
        <f t="shared" si="5"/>
        <v>0</v>
      </c>
      <c r="I571" s="463"/>
      <c r="J571" s="463"/>
      <c r="K571" s="476" t="s">
        <v>577</v>
      </c>
      <c r="L571" s="2"/>
      <c r="M571" s="2"/>
      <c r="N571" s="2"/>
      <c r="O571" s="2"/>
    </row>
    <row r="572" spans="1:15" x14ac:dyDescent="0.25">
      <c r="A572" s="541"/>
      <c r="B572" s="554" t="s">
        <v>1069</v>
      </c>
      <c r="C572" s="556" t="s">
        <v>462</v>
      </c>
      <c r="D572" s="473" t="s">
        <v>168</v>
      </c>
      <c r="E572" s="139">
        <v>11663</v>
      </c>
      <c r="F572" s="473">
        <v>41696</v>
      </c>
      <c r="G572" s="139">
        <v>11663</v>
      </c>
      <c r="H572" s="475">
        <f t="shared" si="5"/>
        <v>0</v>
      </c>
      <c r="I572" s="463"/>
      <c r="J572" s="463"/>
      <c r="K572" s="476" t="s">
        <v>583</v>
      </c>
      <c r="L572" s="2"/>
      <c r="M572" s="2"/>
      <c r="N572" s="2"/>
      <c r="O572" s="2"/>
    </row>
    <row r="573" spans="1:15" x14ac:dyDescent="0.25">
      <c r="A573" s="540"/>
      <c r="B573" s="554" t="s">
        <v>1070</v>
      </c>
      <c r="C573" s="556" t="s">
        <v>462</v>
      </c>
      <c r="D573" s="473" t="s">
        <v>146</v>
      </c>
      <c r="E573" s="139">
        <v>2340</v>
      </c>
      <c r="F573" s="473">
        <v>41694</v>
      </c>
      <c r="G573" s="139">
        <v>2340</v>
      </c>
      <c r="H573" s="475">
        <f t="shared" si="5"/>
        <v>0</v>
      </c>
      <c r="I573" s="463"/>
      <c r="J573" s="463"/>
      <c r="K573" s="476" t="s">
        <v>577</v>
      </c>
      <c r="L573" s="2"/>
      <c r="M573" s="2"/>
      <c r="N573" s="2"/>
      <c r="O573" s="2"/>
    </row>
    <row r="574" spans="1:15" x14ac:dyDescent="0.25">
      <c r="A574" s="539"/>
      <c r="B574" s="554" t="s">
        <v>1071</v>
      </c>
      <c r="C574" s="556" t="s">
        <v>462</v>
      </c>
      <c r="D574" s="560" t="s">
        <v>169</v>
      </c>
      <c r="E574" s="139">
        <v>1440</v>
      </c>
      <c r="F574" s="473"/>
      <c r="H574" s="475">
        <f t="shared" si="5"/>
        <v>1440</v>
      </c>
      <c r="I574" s="463"/>
      <c r="J574" s="463"/>
      <c r="K574" s="476" t="s">
        <v>577</v>
      </c>
      <c r="L574" s="476"/>
      <c r="M574" s="476"/>
      <c r="N574" s="2"/>
      <c r="O574" s="2"/>
    </row>
    <row r="575" spans="1:15" x14ac:dyDescent="0.25">
      <c r="A575" s="541"/>
      <c r="B575" s="554" t="s">
        <v>1072</v>
      </c>
      <c r="C575" s="556" t="s">
        <v>462</v>
      </c>
      <c r="D575" s="473" t="s">
        <v>48</v>
      </c>
      <c r="E575" s="139">
        <v>2923</v>
      </c>
      <c r="F575" s="473">
        <v>41694</v>
      </c>
      <c r="G575" s="139">
        <v>2923</v>
      </c>
      <c r="H575" s="475">
        <f t="shared" si="5"/>
        <v>0</v>
      </c>
      <c r="I575" s="463"/>
      <c r="J575" s="463"/>
      <c r="K575" s="476" t="s">
        <v>577</v>
      </c>
      <c r="L575" s="2"/>
      <c r="M575" s="2"/>
      <c r="N575" s="2"/>
      <c r="O575" s="2"/>
    </row>
    <row r="576" spans="1:15" x14ac:dyDescent="0.25">
      <c r="A576" s="540"/>
      <c r="B576" s="554" t="s">
        <v>1073</v>
      </c>
      <c r="C576" s="556" t="s">
        <v>462</v>
      </c>
      <c r="D576" s="473" t="s">
        <v>1172</v>
      </c>
      <c r="E576" s="139">
        <v>1260</v>
      </c>
      <c r="F576" s="473">
        <v>41694</v>
      </c>
      <c r="G576" s="139">
        <v>1260</v>
      </c>
      <c r="H576" s="475">
        <f t="shared" si="5"/>
        <v>0</v>
      </c>
      <c r="I576" s="463"/>
      <c r="J576" s="463"/>
      <c r="K576" s="476" t="s">
        <v>577</v>
      </c>
      <c r="L576" s="2"/>
      <c r="M576" s="2"/>
      <c r="N576" s="2"/>
      <c r="O576" s="2"/>
    </row>
    <row r="577" spans="1:15" x14ac:dyDescent="0.25">
      <c r="A577" s="539">
        <v>41695</v>
      </c>
      <c r="B577" s="554" t="s">
        <v>1074</v>
      </c>
      <c r="C577" s="556" t="s">
        <v>462</v>
      </c>
      <c r="D577" s="473" t="s">
        <v>592</v>
      </c>
      <c r="E577" s="139">
        <v>408</v>
      </c>
      <c r="F577" s="473">
        <v>41695</v>
      </c>
      <c r="G577" s="139">
        <v>408</v>
      </c>
      <c r="H577" s="475">
        <f t="shared" si="5"/>
        <v>0</v>
      </c>
      <c r="I577" s="463"/>
      <c r="J577" s="463"/>
      <c r="K577" s="476" t="s">
        <v>1171</v>
      </c>
      <c r="O577" s="2"/>
    </row>
    <row r="578" spans="1:15" x14ac:dyDescent="0.25">
      <c r="A578" s="541"/>
      <c r="B578" s="554" t="s">
        <v>1075</v>
      </c>
      <c r="C578" s="556" t="s">
        <v>462</v>
      </c>
      <c r="D578" s="473" t="s">
        <v>1175</v>
      </c>
      <c r="E578" s="139">
        <v>3234</v>
      </c>
      <c r="F578" s="473"/>
      <c r="H578" s="475">
        <f t="shared" si="5"/>
        <v>3234</v>
      </c>
      <c r="I578" s="463"/>
      <c r="J578" s="463"/>
      <c r="K578" s="476" t="s">
        <v>583</v>
      </c>
      <c r="O578" s="2"/>
    </row>
    <row r="579" spans="1:15" x14ac:dyDescent="0.25">
      <c r="A579" s="540"/>
      <c r="B579" s="554" t="s">
        <v>1076</v>
      </c>
      <c r="C579" s="556" t="s">
        <v>462</v>
      </c>
      <c r="D579" s="473" t="s">
        <v>36</v>
      </c>
      <c r="E579" s="139">
        <v>1500</v>
      </c>
      <c r="F579" s="473">
        <v>41695</v>
      </c>
      <c r="G579" s="139">
        <v>1500</v>
      </c>
      <c r="H579" s="475">
        <f t="shared" si="5"/>
        <v>0</v>
      </c>
      <c r="I579" s="463"/>
      <c r="J579" s="463"/>
      <c r="K579" s="476" t="s">
        <v>1171</v>
      </c>
      <c r="O579" s="2"/>
    </row>
    <row r="580" spans="1:15" x14ac:dyDescent="0.25">
      <c r="A580" s="539"/>
      <c r="B580" s="554" t="s">
        <v>1077</v>
      </c>
      <c r="C580" s="556" t="s">
        <v>462</v>
      </c>
      <c r="D580" s="560" t="s">
        <v>174</v>
      </c>
      <c r="E580" s="139">
        <v>3768</v>
      </c>
      <c r="F580" s="473"/>
      <c r="H580" s="475">
        <f t="shared" si="5"/>
        <v>3768</v>
      </c>
      <c r="I580" s="463"/>
      <c r="J580" s="463"/>
      <c r="K580" s="476" t="s">
        <v>583</v>
      </c>
      <c r="O580" s="2"/>
    </row>
    <row r="581" spans="1:15" x14ac:dyDescent="0.25">
      <c r="A581" s="541"/>
      <c r="B581" s="554" t="s">
        <v>1078</v>
      </c>
      <c r="C581" s="556" t="s">
        <v>462</v>
      </c>
      <c r="D581" s="473" t="s">
        <v>68</v>
      </c>
      <c r="E581" s="139">
        <v>2038.32</v>
      </c>
      <c r="F581" s="473">
        <v>41696</v>
      </c>
      <c r="G581" s="139">
        <v>2038.32</v>
      </c>
      <c r="H581" s="475">
        <f t="shared" si="5"/>
        <v>0</v>
      </c>
      <c r="I581" s="463"/>
      <c r="J581" s="463"/>
      <c r="K581" s="476" t="s">
        <v>577</v>
      </c>
      <c r="O581" s="2"/>
    </row>
    <row r="582" spans="1:15" x14ac:dyDescent="0.25">
      <c r="A582" s="540"/>
      <c r="B582" s="554" t="s">
        <v>1079</v>
      </c>
      <c r="C582" s="556" t="s">
        <v>462</v>
      </c>
      <c r="D582" s="560" t="s">
        <v>4</v>
      </c>
      <c r="E582" s="139">
        <v>2774</v>
      </c>
      <c r="F582" s="473"/>
      <c r="H582" s="475">
        <f t="shared" si="5"/>
        <v>2774</v>
      </c>
      <c r="I582" s="463"/>
      <c r="J582" s="463"/>
      <c r="K582" s="476" t="s">
        <v>583</v>
      </c>
      <c r="O582" s="2"/>
    </row>
    <row r="583" spans="1:15" x14ac:dyDescent="0.25">
      <c r="A583" s="539"/>
      <c r="B583" s="554" t="s">
        <v>1080</v>
      </c>
      <c r="C583" s="556" t="s">
        <v>462</v>
      </c>
      <c r="D583" s="473" t="s">
        <v>29</v>
      </c>
      <c r="E583" s="139">
        <v>6175</v>
      </c>
      <c r="F583" s="473">
        <v>41695</v>
      </c>
      <c r="G583" s="139">
        <v>6175</v>
      </c>
      <c r="H583" s="475">
        <f t="shared" si="5"/>
        <v>0</v>
      </c>
      <c r="I583" s="463"/>
      <c r="J583" s="463"/>
      <c r="K583" s="476" t="s">
        <v>577</v>
      </c>
      <c r="O583" s="2"/>
    </row>
    <row r="584" spans="1:15" x14ac:dyDescent="0.25">
      <c r="A584" s="541"/>
      <c r="B584" s="554" t="s">
        <v>1081</v>
      </c>
      <c r="C584" s="556" t="s">
        <v>462</v>
      </c>
      <c r="D584" s="473" t="s">
        <v>579</v>
      </c>
      <c r="E584" s="139">
        <v>5731</v>
      </c>
      <c r="F584" s="473">
        <v>41696</v>
      </c>
      <c r="G584" s="139">
        <v>5731</v>
      </c>
      <c r="H584" s="475">
        <f t="shared" si="5"/>
        <v>0</v>
      </c>
      <c r="I584" s="463"/>
      <c r="J584" s="463"/>
      <c r="K584" s="476" t="s">
        <v>1171</v>
      </c>
      <c r="L584" s="225"/>
      <c r="M584" s="225"/>
      <c r="N584" s="225"/>
      <c r="O584" s="2"/>
    </row>
    <row r="585" spans="1:15" x14ac:dyDescent="0.25">
      <c r="A585" s="540"/>
      <c r="B585" s="554" t="s">
        <v>1082</v>
      </c>
      <c r="C585" s="556" t="s">
        <v>462</v>
      </c>
      <c r="D585" s="473" t="s">
        <v>576</v>
      </c>
      <c r="E585" s="139">
        <v>4238</v>
      </c>
      <c r="F585" s="473">
        <v>41695</v>
      </c>
      <c r="G585" s="139">
        <v>4238</v>
      </c>
      <c r="H585" s="475">
        <f t="shared" si="5"/>
        <v>0</v>
      </c>
      <c r="I585" s="463"/>
      <c r="J585" s="463"/>
      <c r="K585" s="476" t="s">
        <v>200</v>
      </c>
      <c r="L585" s="225"/>
      <c r="M585" s="225"/>
      <c r="N585" s="225"/>
      <c r="O585" s="2"/>
    </row>
    <row r="586" spans="1:15" x14ac:dyDescent="0.25">
      <c r="A586" s="539"/>
      <c r="B586" s="554" t="s">
        <v>1083</v>
      </c>
      <c r="C586" s="556" t="s">
        <v>462</v>
      </c>
      <c r="D586" s="473" t="s">
        <v>168</v>
      </c>
      <c r="E586" s="139">
        <v>20223</v>
      </c>
      <c r="F586" s="473">
        <v>41695</v>
      </c>
      <c r="G586" s="139">
        <v>20223</v>
      </c>
      <c r="H586" s="475">
        <f t="shared" si="5"/>
        <v>0</v>
      </c>
      <c r="I586" s="463"/>
      <c r="J586" s="463"/>
      <c r="K586" s="476" t="s">
        <v>583</v>
      </c>
      <c r="O586" s="2"/>
    </row>
    <row r="587" spans="1:15" x14ac:dyDescent="0.25">
      <c r="A587" s="541"/>
      <c r="B587" s="554" t="s">
        <v>1084</v>
      </c>
      <c r="C587" s="556" t="s">
        <v>462</v>
      </c>
      <c r="D587" s="473" t="s">
        <v>81</v>
      </c>
      <c r="E587" s="139">
        <v>3433.6</v>
      </c>
      <c r="F587" s="473">
        <v>41695</v>
      </c>
      <c r="G587" s="139">
        <v>3433.6</v>
      </c>
      <c r="H587" s="475">
        <f t="shared" si="5"/>
        <v>0</v>
      </c>
      <c r="I587" s="463"/>
      <c r="J587" s="463"/>
      <c r="K587" s="476" t="s">
        <v>200</v>
      </c>
      <c r="O587" s="2"/>
    </row>
    <row r="588" spans="1:15" x14ac:dyDescent="0.25">
      <c r="A588" s="540"/>
      <c r="B588" s="554" t="s">
        <v>1085</v>
      </c>
      <c r="C588" s="556" t="s">
        <v>462</v>
      </c>
      <c r="D588" s="560" t="s">
        <v>169</v>
      </c>
      <c r="E588" s="139">
        <v>1440</v>
      </c>
      <c r="F588" s="473"/>
      <c r="H588" s="475">
        <f t="shared" si="5"/>
        <v>1440</v>
      </c>
      <c r="I588" s="463"/>
      <c r="J588" s="463"/>
      <c r="K588" s="476" t="s">
        <v>200</v>
      </c>
      <c r="O588" s="2"/>
    </row>
    <row r="589" spans="1:15" x14ac:dyDescent="0.25">
      <c r="A589" s="539"/>
      <c r="B589" s="554" t="s">
        <v>1086</v>
      </c>
      <c r="C589" s="556" t="s">
        <v>462</v>
      </c>
      <c r="D589" s="560" t="s">
        <v>79</v>
      </c>
      <c r="E589" s="139">
        <v>1957.5</v>
      </c>
      <c r="F589" s="473"/>
      <c r="H589" s="475">
        <f t="shared" si="5"/>
        <v>1957.5</v>
      </c>
      <c r="I589" s="463"/>
      <c r="J589" s="463"/>
      <c r="K589" s="476" t="s">
        <v>195</v>
      </c>
      <c r="O589" s="2"/>
    </row>
    <row r="590" spans="1:15" x14ac:dyDescent="0.25">
      <c r="A590" s="541"/>
      <c r="B590" s="554" t="s">
        <v>1087</v>
      </c>
      <c r="C590" s="556" t="s">
        <v>462</v>
      </c>
      <c r="D590" s="473" t="s">
        <v>138</v>
      </c>
      <c r="E590" s="139">
        <v>893</v>
      </c>
      <c r="F590" s="473">
        <v>41695</v>
      </c>
      <c r="G590" s="139">
        <v>893</v>
      </c>
      <c r="H590" s="475">
        <f t="shared" si="5"/>
        <v>0</v>
      </c>
      <c r="I590" s="463"/>
      <c r="J590" s="463"/>
      <c r="K590" s="476" t="s">
        <v>583</v>
      </c>
      <c r="O590" s="2"/>
    </row>
    <row r="591" spans="1:15" x14ac:dyDescent="0.25">
      <c r="A591" s="540"/>
      <c r="B591" s="554" t="s">
        <v>1088</v>
      </c>
      <c r="C591" s="556" t="s">
        <v>462</v>
      </c>
      <c r="D591" s="473" t="s">
        <v>585</v>
      </c>
      <c r="E591" s="139">
        <v>860</v>
      </c>
      <c r="F591" s="473">
        <v>41698</v>
      </c>
      <c r="G591" s="139">
        <v>860</v>
      </c>
      <c r="H591" s="475">
        <f t="shared" si="5"/>
        <v>0</v>
      </c>
      <c r="I591" s="463"/>
      <c r="J591" s="463"/>
      <c r="K591" s="476" t="s">
        <v>195</v>
      </c>
      <c r="O591" s="2"/>
    </row>
    <row r="592" spans="1:15" x14ac:dyDescent="0.25">
      <c r="A592" s="539"/>
      <c r="B592" s="554" t="s">
        <v>1089</v>
      </c>
      <c r="C592" s="556" t="s">
        <v>462</v>
      </c>
      <c r="D592" s="473" t="s">
        <v>189</v>
      </c>
      <c r="E592" s="139">
        <v>6000</v>
      </c>
      <c r="F592" s="473">
        <v>41695</v>
      </c>
      <c r="G592" s="139">
        <v>6000</v>
      </c>
      <c r="H592" s="475">
        <f t="shared" si="5"/>
        <v>0</v>
      </c>
      <c r="I592" s="463"/>
      <c r="J592" s="463"/>
      <c r="K592" s="476" t="s">
        <v>580</v>
      </c>
      <c r="O592" s="2"/>
    </row>
    <row r="593" spans="1:15" x14ac:dyDescent="0.25">
      <c r="A593" s="541"/>
      <c r="B593" s="554" t="s">
        <v>1090</v>
      </c>
      <c r="C593" s="556" t="s">
        <v>462</v>
      </c>
      <c r="D593" s="473" t="s">
        <v>581</v>
      </c>
      <c r="E593" s="139">
        <v>420</v>
      </c>
      <c r="F593" s="473">
        <v>41695</v>
      </c>
      <c r="G593" s="139">
        <v>420</v>
      </c>
      <c r="H593" s="475">
        <f t="shared" si="5"/>
        <v>0</v>
      </c>
      <c r="I593" s="463"/>
      <c r="J593" s="463"/>
      <c r="K593" s="476" t="s">
        <v>200</v>
      </c>
      <c r="L593" s="2"/>
      <c r="M593" s="2"/>
      <c r="N593" s="2"/>
      <c r="O593" s="2"/>
    </row>
    <row r="594" spans="1:15" x14ac:dyDescent="0.25">
      <c r="A594" s="540"/>
      <c r="B594" s="554" t="s">
        <v>1091</v>
      </c>
      <c r="C594" s="556" t="s">
        <v>462</v>
      </c>
      <c r="D594" s="477" t="s">
        <v>582</v>
      </c>
      <c r="E594" s="478">
        <v>341.5</v>
      </c>
      <c r="F594" s="473">
        <v>41695</v>
      </c>
      <c r="G594" s="139">
        <v>341.5</v>
      </c>
      <c r="H594" s="475">
        <f t="shared" si="5"/>
        <v>0</v>
      </c>
      <c r="I594" s="463"/>
      <c r="J594" s="463"/>
      <c r="K594" s="476" t="s">
        <v>200</v>
      </c>
      <c r="L594" s="2"/>
      <c r="M594" s="2"/>
      <c r="N594" s="2"/>
      <c r="O594" s="2"/>
    </row>
    <row r="595" spans="1:15" x14ac:dyDescent="0.25">
      <c r="A595" s="539"/>
      <c r="B595" s="554" t="s">
        <v>1092</v>
      </c>
      <c r="C595" s="556" t="s">
        <v>462</v>
      </c>
      <c r="D595" s="525" t="s">
        <v>586</v>
      </c>
      <c r="E595" s="479">
        <v>0</v>
      </c>
      <c r="F595" s="473"/>
      <c r="H595" s="475">
        <f t="shared" si="5"/>
        <v>0</v>
      </c>
      <c r="I595" s="463"/>
      <c r="J595" s="463"/>
      <c r="K595" s="476" t="s">
        <v>200</v>
      </c>
      <c r="L595" s="2"/>
      <c r="M595" s="2"/>
      <c r="N595" s="2"/>
      <c r="O595" s="2"/>
    </row>
    <row r="596" spans="1:15" x14ac:dyDescent="0.25">
      <c r="A596" s="541"/>
      <c r="B596" s="554" t="s">
        <v>1093</v>
      </c>
      <c r="C596" s="556" t="s">
        <v>462</v>
      </c>
      <c r="D596" s="477" t="s">
        <v>48</v>
      </c>
      <c r="E596" s="478">
        <v>514.5</v>
      </c>
      <c r="F596" s="473">
        <v>41695</v>
      </c>
      <c r="G596" s="139">
        <v>514.5</v>
      </c>
      <c r="H596" s="475">
        <f t="shared" si="5"/>
        <v>0</v>
      </c>
      <c r="I596" s="463"/>
      <c r="J596" s="463"/>
      <c r="K596" s="476" t="s">
        <v>200</v>
      </c>
      <c r="L596" s="2"/>
      <c r="M596" s="2"/>
      <c r="N596" s="2"/>
      <c r="O596" s="2"/>
    </row>
    <row r="597" spans="1:15" x14ac:dyDescent="0.25">
      <c r="A597" s="540"/>
      <c r="B597" s="554" t="s">
        <v>1094</v>
      </c>
      <c r="C597" s="556" t="s">
        <v>462</v>
      </c>
      <c r="D597" s="473" t="s">
        <v>134</v>
      </c>
      <c r="E597" s="139">
        <v>827.5</v>
      </c>
      <c r="F597" s="473">
        <v>41695</v>
      </c>
      <c r="G597" s="139">
        <v>827.5</v>
      </c>
      <c r="H597" s="475">
        <f t="shared" si="5"/>
        <v>0</v>
      </c>
      <c r="I597" s="463"/>
      <c r="J597" s="463"/>
      <c r="K597" s="476" t="s">
        <v>200</v>
      </c>
      <c r="L597" s="2"/>
      <c r="M597" s="2"/>
      <c r="N597" s="2"/>
      <c r="O597" s="2"/>
    </row>
    <row r="598" spans="1:15" x14ac:dyDescent="0.25">
      <c r="A598" s="539"/>
      <c r="B598" s="554" t="s">
        <v>1095</v>
      </c>
      <c r="C598" s="556" t="s">
        <v>462</v>
      </c>
      <c r="D598" s="473" t="s">
        <v>882</v>
      </c>
      <c r="E598" s="139">
        <v>4818</v>
      </c>
      <c r="F598" s="473">
        <v>41695</v>
      </c>
      <c r="G598" s="139">
        <v>4818</v>
      </c>
      <c r="H598" s="475">
        <f t="shared" si="5"/>
        <v>0</v>
      </c>
      <c r="I598" s="463"/>
      <c r="J598" s="463"/>
      <c r="K598" s="476" t="s">
        <v>200</v>
      </c>
      <c r="L598" s="2"/>
      <c r="M598" s="2"/>
      <c r="N598" s="2"/>
      <c r="O598" s="2"/>
    </row>
    <row r="599" spans="1:15" x14ac:dyDescent="0.25">
      <c r="A599" s="541"/>
      <c r="B599" s="554" t="s">
        <v>1096</v>
      </c>
      <c r="C599" s="556" t="s">
        <v>462</v>
      </c>
      <c r="D599" s="477" t="s">
        <v>592</v>
      </c>
      <c r="E599" s="478">
        <v>582</v>
      </c>
      <c r="F599" s="473">
        <v>41696</v>
      </c>
      <c r="G599" s="139">
        <v>582</v>
      </c>
      <c r="H599" s="475">
        <f t="shared" si="5"/>
        <v>0</v>
      </c>
      <c r="I599" s="463"/>
      <c r="J599" s="463"/>
      <c r="K599" s="476" t="s">
        <v>200</v>
      </c>
      <c r="L599" s="2"/>
      <c r="M599" s="2"/>
      <c r="N599" s="2"/>
      <c r="O599" s="2"/>
    </row>
    <row r="600" spans="1:15" x14ac:dyDescent="0.25">
      <c r="A600" s="540"/>
      <c r="B600" s="554" t="s">
        <v>1097</v>
      </c>
      <c r="C600" s="556" t="s">
        <v>462</v>
      </c>
      <c r="D600" s="508" t="s">
        <v>882</v>
      </c>
      <c r="E600" s="478">
        <v>1505</v>
      </c>
      <c r="F600" s="473">
        <v>41695</v>
      </c>
      <c r="G600" s="139">
        <v>1505</v>
      </c>
      <c r="H600" s="475">
        <f t="shared" si="5"/>
        <v>0</v>
      </c>
      <c r="I600" s="463"/>
      <c r="J600" s="463"/>
      <c r="K600" s="476" t="s">
        <v>200</v>
      </c>
      <c r="L600" s="2"/>
      <c r="M600" s="2"/>
      <c r="N600" s="2"/>
      <c r="O600" s="2"/>
    </row>
    <row r="601" spans="1:15" x14ac:dyDescent="0.25">
      <c r="A601" s="539"/>
      <c r="B601" s="554" t="s">
        <v>1098</v>
      </c>
      <c r="C601" s="556" t="s">
        <v>462</v>
      </c>
      <c r="D601" s="508" t="s">
        <v>576</v>
      </c>
      <c r="E601" s="478">
        <v>328</v>
      </c>
      <c r="F601" s="473">
        <v>41695</v>
      </c>
      <c r="G601" s="139">
        <v>328</v>
      </c>
      <c r="H601" s="475">
        <f t="shared" si="5"/>
        <v>0</v>
      </c>
      <c r="I601" s="463"/>
      <c r="J601" s="463"/>
      <c r="K601" s="476" t="s">
        <v>200</v>
      </c>
      <c r="L601" s="2"/>
      <c r="M601" s="2"/>
      <c r="N601" s="2"/>
      <c r="O601" s="2"/>
    </row>
    <row r="602" spans="1:15" x14ac:dyDescent="0.25">
      <c r="A602" s="541">
        <v>41696</v>
      </c>
      <c r="B602" s="554" t="s">
        <v>1099</v>
      </c>
      <c r="C602" s="556" t="s">
        <v>462</v>
      </c>
      <c r="D602" s="476" t="s">
        <v>68</v>
      </c>
      <c r="E602" s="139">
        <v>1950</v>
      </c>
      <c r="F602" s="473">
        <v>41696</v>
      </c>
      <c r="G602" s="139">
        <v>1950</v>
      </c>
      <c r="H602" s="475">
        <f t="shared" si="5"/>
        <v>0</v>
      </c>
      <c r="I602" s="463"/>
      <c r="J602" s="463"/>
      <c r="K602" s="476" t="s">
        <v>200</v>
      </c>
      <c r="L602" s="2"/>
      <c r="M602" s="2"/>
      <c r="N602" s="2"/>
      <c r="O602" s="2"/>
    </row>
    <row r="603" spans="1:15" x14ac:dyDescent="0.25">
      <c r="A603" s="540"/>
      <c r="B603" s="554" t="s">
        <v>1100</v>
      </c>
      <c r="C603" s="556" t="s">
        <v>462</v>
      </c>
      <c r="D603" s="476" t="s">
        <v>576</v>
      </c>
      <c r="E603" s="139">
        <v>5574</v>
      </c>
      <c r="F603" s="473">
        <v>41697</v>
      </c>
      <c r="G603" s="139">
        <v>5574</v>
      </c>
      <c r="H603" s="475">
        <f t="shared" si="5"/>
        <v>0</v>
      </c>
      <c r="I603" s="463"/>
      <c r="J603" s="463"/>
      <c r="K603" s="476" t="s">
        <v>583</v>
      </c>
      <c r="L603" s="2"/>
      <c r="M603" s="2"/>
      <c r="N603" s="2"/>
      <c r="O603" s="2"/>
    </row>
    <row r="604" spans="1:15" x14ac:dyDescent="0.25">
      <c r="A604" s="539"/>
      <c r="B604" s="554" t="s">
        <v>1101</v>
      </c>
      <c r="C604" s="556" t="s">
        <v>462</v>
      </c>
      <c r="D604" s="586" t="s">
        <v>16</v>
      </c>
      <c r="E604" s="139">
        <v>13658</v>
      </c>
      <c r="F604" s="473"/>
      <c r="H604" s="475">
        <f t="shared" si="5"/>
        <v>13658</v>
      </c>
      <c r="I604" s="463"/>
      <c r="J604" s="463"/>
      <c r="K604" s="476" t="s">
        <v>577</v>
      </c>
      <c r="L604" s="2"/>
      <c r="M604" s="2"/>
      <c r="N604" s="2"/>
      <c r="O604" s="2"/>
    </row>
    <row r="605" spans="1:15" x14ac:dyDescent="0.25">
      <c r="A605" s="541"/>
      <c r="B605" s="554" t="s">
        <v>1102</v>
      </c>
      <c r="C605" s="556" t="s">
        <v>462</v>
      </c>
      <c r="D605" s="476" t="s">
        <v>168</v>
      </c>
      <c r="E605" s="139">
        <v>8652</v>
      </c>
      <c r="F605" s="473">
        <v>41696</v>
      </c>
      <c r="G605" s="139">
        <v>8652</v>
      </c>
      <c r="H605" s="475">
        <f t="shared" si="5"/>
        <v>0</v>
      </c>
      <c r="I605" s="463"/>
      <c r="J605" s="463"/>
      <c r="K605" s="476" t="s">
        <v>583</v>
      </c>
      <c r="L605" s="2"/>
      <c r="M605" s="2"/>
      <c r="N605" s="2"/>
      <c r="O605" s="2"/>
    </row>
    <row r="606" spans="1:15" x14ac:dyDescent="0.25">
      <c r="A606" s="540"/>
      <c r="B606" s="554" t="s">
        <v>1103</v>
      </c>
      <c r="C606" s="556" t="s">
        <v>462</v>
      </c>
      <c r="D606" s="476" t="s">
        <v>578</v>
      </c>
      <c r="E606" s="139">
        <v>1213</v>
      </c>
      <c r="F606" s="473">
        <v>41696</v>
      </c>
      <c r="G606" s="139">
        <v>1213</v>
      </c>
      <c r="H606" s="475">
        <f t="shared" si="5"/>
        <v>0</v>
      </c>
      <c r="I606" s="463"/>
      <c r="J606" s="463"/>
      <c r="K606" s="476" t="s">
        <v>577</v>
      </c>
      <c r="L606" s="2"/>
      <c r="M606" s="2"/>
      <c r="N606" s="2"/>
      <c r="O606" s="2"/>
    </row>
    <row r="607" spans="1:15" x14ac:dyDescent="0.25">
      <c r="A607" s="539"/>
      <c r="B607" s="554" t="s">
        <v>1104</v>
      </c>
      <c r="C607" s="556" t="s">
        <v>462</v>
      </c>
      <c r="D607" s="587" t="s">
        <v>585</v>
      </c>
      <c r="E607" s="141">
        <v>868.5</v>
      </c>
      <c r="F607" s="473"/>
      <c r="H607" s="475">
        <f t="shared" si="5"/>
        <v>868.5</v>
      </c>
      <c r="I607" s="463"/>
      <c r="J607" s="463"/>
      <c r="K607" s="476" t="s">
        <v>195</v>
      </c>
      <c r="L607" s="2"/>
      <c r="M607" s="2"/>
      <c r="N607" s="2"/>
      <c r="O607" s="2"/>
    </row>
    <row r="608" spans="1:15" x14ac:dyDescent="0.25">
      <c r="A608" s="542"/>
      <c r="B608" s="510"/>
      <c r="C608" s="511"/>
      <c r="D608" s="476" t="s">
        <v>444</v>
      </c>
      <c r="F608" s="473"/>
      <c r="H608" s="475">
        <f t="shared" si="5"/>
        <v>0</v>
      </c>
      <c r="I608" s="463"/>
      <c r="J608" s="463"/>
      <c r="L608" s="2"/>
      <c r="M608" s="2"/>
      <c r="N608" s="2"/>
      <c r="O608" s="2"/>
    </row>
    <row r="609" spans="1:15" x14ac:dyDescent="0.25">
      <c r="A609" s="542"/>
      <c r="B609" s="510"/>
      <c r="C609" s="511"/>
      <c r="D609" s="476" t="s">
        <v>443</v>
      </c>
      <c r="F609" s="473"/>
      <c r="H609" s="139"/>
      <c r="I609" s="463"/>
      <c r="J609" s="463"/>
      <c r="N609" s="2"/>
      <c r="O609" s="2"/>
    </row>
    <row r="610" spans="1:15" x14ac:dyDescent="0.25">
      <c r="A610" s="541"/>
      <c r="B610" s="512"/>
      <c r="C610" s="513"/>
      <c r="D610" s="476" t="s">
        <v>444</v>
      </c>
      <c r="F610" s="473"/>
      <c r="H610" s="139"/>
      <c r="I610" s="463"/>
      <c r="J610" s="463"/>
      <c r="N610" s="2"/>
      <c r="O610" s="2"/>
    </row>
    <row r="611" spans="1:15" ht="18.75" x14ac:dyDescent="0.3">
      <c r="A611" s="591" t="str">
        <f>A550</f>
        <v>REMISIONES DE    FEBRERO        2 0 1 4</v>
      </c>
      <c r="B611" s="591"/>
      <c r="C611" s="591"/>
      <c r="D611" s="591"/>
      <c r="E611" s="591"/>
      <c r="F611" s="591"/>
      <c r="I611" s="463"/>
      <c r="J611" s="463"/>
      <c r="N611" s="2"/>
      <c r="O611" s="2"/>
    </row>
    <row r="612" spans="1:15" ht="35.25" thickBot="1" x14ac:dyDescent="0.35">
      <c r="A612" s="535" t="s">
        <v>236</v>
      </c>
      <c r="B612" s="483" t="s">
        <v>438</v>
      </c>
      <c r="C612" s="483"/>
      <c r="D612" s="484" t="s">
        <v>449</v>
      </c>
      <c r="E612" s="485" t="s">
        <v>238</v>
      </c>
      <c r="F612" s="486" t="s">
        <v>440</v>
      </c>
      <c r="G612" s="487" t="s">
        <v>441</v>
      </c>
      <c r="H612" s="488" t="s">
        <v>240</v>
      </c>
      <c r="I612" s="463"/>
      <c r="J612" s="463"/>
      <c r="N612" s="2"/>
      <c r="O612" s="2"/>
    </row>
    <row r="613" spans="1:15" ht="16.5" thickTop="1" x14ac:dyDescent="0.25">
      <c r="B613" s="505"/>
      <c r="C613" s="505"/>
      <c r="D613" s="508"/>
      <c r="E613" s="478"/>
      <c r="F613" s="473"/>
      <c r="H613" s="139">
        <f t="shared" ref="H613:H760" si="6">E613-G613</f>
        <v>0</v>
      </c>
      <c r="I613" s="463"/>
      <c r="J613" s="463"/>
      <c r="L613" s="225"/>
      <c r="M613" s="225"/>
      <c r="N613" s="2"/>
      <c r="O613" s="2"/>
    </row>
    <row r="614" spans="1:15" x14ac:dyDescent="0.25">
      <c r="A614" s="534">
        <v>41696</v>
      </c>
      <c r="B614" s="555" t="s">
        <v>1105</v>
      </c>
      <c r="C614" s="555" t="s">
        <v>462</v>
      </c>
      <c r="D614" s="455" t="s">
        <v>586</v>
      </c>
      <c r="E614" s="479">
        <v>0</v>
      </c>
      <c r="F614" s="473"/>
      <c r="H614" s="475">
        <f t="shared" si="6"/>
        <v>0</v>
      </c>
      <c r="I614" s="463"/>
      <c r="J614" s="463"/>
      <c r="K614" s="476" t="s">
        <v>577</v>
      </c>
      <c r="N614" s="2"/>
      <c r="O614" s="2"/>
    </row>
    <row r="615" spans="1:15" x14ac:dyDescent="0.25">
      <c r="A615" s="534"/>
      <c r="B615" s="555" t="s">
        <v>1106</v>
      </c>
      <c r="C615" s="555" t="s">
        <v>462</v>
      </c>
      <c r="D615" s="455" t="s">
        <v>586</v>
      </c>
      <c r="E615" s="479">
        <v>0</v>
      </c>
      <c r="F615" s="473"/>
      <c r="H615" s="475">
        <f t="shared" si="6"/>
        <v>0</v>
      </c>
      <c r="I615" s="463"/>
      <c r="J615" s="463"/>
      <c r="K615" s="476" t="s">
        <v>583</v>
      </c>
      <c r="N615" s="2"/>
      <c r="O615" s="2"/>
    </row>
    <row r="616" spans="1:15" x14ac:dyDescent="0.25">
      <c r="A616" s="534"/>
      <c r="B616" s="555" t="s">
        <v>1107</v>
      </c>
      <c r="C616" s="555" t="s">
        <v>462</v>
      </c>
      <c r="D616" s="586" t="s">
        <v>1176</v>
      </c>
      <c r="E616" s="139">
        <v>8528</v>
      </c>
      <c r="F616" s="473"/>
      <c r="H616" s="475">
        <f t="shared" si="6"/>
        <v>8528</v>
      </c>
      <c r="I616" s="463"/>
      <c r="J616" s="463"/>
      <c r="K616" s="476" t="s">
        <v>146</v>
      </c>
      <c r="N616" s="2"/>
      <c r="O616" s="2"/>
    </row>
    <row r="617" spans="1:15" x14ac:dyDescent="0.25">
      <c r="A617" s="534"/>
      <c r="B617" s="555" t="s">
        <v>1108</v>
      </c>
      <c r="C617" s="555" t="s">
        <v>462</v>
      </c>
      <c r="D617" s="586" t="s">
        <v>209</v>
      </c>
      <c r="E617" s="139">
        <v>4501</v>
      </c>
      <c r="F617" s="473"/>
      <c r="H617" s="475">
        <f t="shared" si="6"/>
        <v>4501</v>
      </c>
      <c r="I617" s="463"/>
      <c r="J617" s="463"/>
      <c r="K617" s="476" t="s">
        <v>195</v>
      </c>
      <c r="N617" s="2"/>
      <c r="O617" s="2"/>
    </row>
    <row r="618" spans="1:15" x14ac:dyDescent="0.25">
      <c r="A618" s="534"/>
      <c r="B618" s="555" t="s">
        <v>1109</v>
      </c>
      <c r="C618" s="555" t="s">
        <v>462</v>
      </c>
      <c r="D618" s="476" t="s">
        <v>189</v>
      </c>
      <c r="E618" s="139">
        <v>6000</v>
      </c>
      <c r="F618" s="473">
        <v>41696</v>
      </c>
      <c r="G618" s="139">
        <v>6000</v>
      </c>
      <c r="H618" s="475">
        <f t="shared" si="6"/>
        <v>0</v>
      </c>
      <c r="I618" s="463"/>
      <c r="J618" s="463"/>
      <c r="K618" s="476" t="s">
        <v>580</v>
      </c>
      <c r="N618" s="2"/>
      <c r="O618" s="2"/>
    </row>
    <row r="619" spans="1:15" x14ac:dyDescent="0.25">
      <c r="A619" s="534"/>
      <c r="B619" s="555" t="s">
        <v>1110</v>
      </c>
      <c r="C619" s="555" t="s">
        <v>462</v>
      </c>
      <c r="D619" s="476" t="s">
        <v>171</v>
      </c>
      <c r="E619" s="139">
        <v>1175.5</v>
      </c>
      <c r="F619" s="473">
        <v>41696</v>
      </c>
      <c r="G619" s="139">
        <v>1175.5</v>
      </c>
      <c r="H619" s="475">
        <f t="shared" si="6"/>
        <v>0</v>
      </c>
      <c r="I619" s="463"/>
      <c r="J619" s="463"/>
      <c r="K619" s="476" t="s">
        <v>577</v>
      </c>
      <c r="N619" s="2"/>
      <c r="O619" s="2"/>
    </row>
    <row r="620" spans="1:15" x14ac:dyDescent="0.25">
      <c r="A620" s="534"/>
      <c r="B620" s="555" t="s">
        <v>1111</v>
      </c>
      <c r="C620" s="555" t="s">
        <v>462</v>
      </c>
      <c r="D620" s="586" t="s">
        <v>875</v>
      </c>
      <c r="E620" s="139">
        <v>1041.5</v>
      </c>
      <c r="F620" s="473"/>
      <c r="H620" s="475">
        <f t="shared" si="6"/>
        <v>1041.5</v>
      </c>
      <c r="I620" s="463"/>
      <c r="J620" s="463"/>
      <c r="K620" s="476" t="s">
        <v>195</v>
      </c>
      <c r="N620" s="2"/>
      <c r="O620" s="2"/>
    </row>
    <row r="621" spans="1:15" x14ac:dyDescent="0.25">
      <c r="A621" s="534"/>
      <c r="B621" s="555" t="s">
        <v>1112</v>
      </c>
      <c r="C621" s="555" t="s">
        <v>462</v>
      </c>
      <c r="D621" s="586" t="s">
        <v>197</v>
      </c>
      <c r="E621" s="139">
        <v>4611.3999999999996</v>
      </c>
      <c r="F621" s="473"/>
      <c r="H621" s="475">
        <f t="shared" si="6"/>
        <v>4611.3999999999996</v>
      </c>
      <c r="I621" s="463"/>
      <c r="J621" s="463"/>
      <c r="K621" s="476" t="s">
        <v>195</v>
      </c>
      <c r="N621" s="2"/>
      <c r="O621" s="2"/>
    </row>
    <row r="622" spans="1:15" x14ac:dyDescent="0.25">
      <c r="A622" s="534"/>
      <c r="B622" s="555" t="s">
        <v>1113</v>
      </c>
      <c r="C622" s="555" t="s">
        <v>462</v>
      </c>
      <c r="D622" s="476" t="s">
        <v>205</v>
      </c>
      <c r="E622" s="139">
        <v>1574</v>
      </c>
      <c r="F622" s="473">
        <v>41696</v>
      </c>
      <c r="G622" s="139">
        <v>1574</v>
      </c>
      <c r="H622" s="475">
        <f t="shared" si="6"/>
        <v>0</v>
      </c>
      <c r="I622" s="463"/>
      <c r="J622" s="463"/>
      <c r="K622" s="476" t="s">
        <v>577</v>
      </c>
      <c r="N622" s="2"/>
      <c r="O622" s="2"/>
    </row>
    <row r="623" spans="1:15" x14ac:dyDescent="0.25">
      <c r="A623" s="534"/>
      <c r="B623" s="555" t="s">
        <v>1114</v>
      </c>
      <c r="C623" s="555" t="s">
        <v>462</v>
      </c>
      <c r="D623" s="586" t="s">
        <v>579</v>
      </c>
      <c r="E623" s="139">
        <v>4771</v>
      </c>
      <c r="F623" s="473"/>
      <c r="H623" s="475">
        <f t="shared" si="6"/>
        <v>4771</v>
      </c>
      <c r="I623" s="463"/>
      <c r="J623" s="463"/>
      <c r="K623" s="476" t="s">
        <v>577</v>
      </c>
      <c r="L623" s="225"/>
      <c r="N623" s="2"/>
      <c r="O623" s="2"/>
    </row>
    <row r="624" spans="1:15" x14ac:dyDescent="0.25">
      <c r="A624" s="534"/>
      <c r="B624" s="555" t="s">
        <v>1115</v>
      </c>
      <c r="C624" s="555" t="s">
        <v>462</v>
      </c>
      <c r="D624" s="586" t="s">
        <v>169</v>
      </c>
      <c r="E624" s="139">
        <v>1440</v>
      </c>
      <c r="F624" s="473"/>
      <c r="H624" s="475">
        <f t="shared" si="6"/>
        <v>1440</v>
      </c>
      <c r="I624" s="463"/>
      <c r="J624" s="463"/>
      <c r="K624" s="476" t="s">
        <v>577</v>
      </c>
      <c r="N624" s="2"/>
      <c r="O624" s="2"/>
    </row>
    <row r="625" spans="1:15" x14ac:dyDescent="0.25">
      <c r="A625" s="534"/>
      <c r="B625" s="555" t="s">
        <v>1116</v>
      </c>
      <c r="C625" s="555" t="s">
        <v>462</v>
      </c>
      <c r="D625" s="476" t="s">
        <v>581</v>
      </c>
      <c r="E625" s="139">
        <v>412</v>
      </c>
      <c r="F625" s="473">
        <v>41696</v>
      </c>
      <c r="G625" s="139">
        <v>412</v>
      </c>
      <c r="H625" s="475">
        <f t="shared" si="6"/>
        <v>0</v>
      </c>
      <c r="I625" s="463"/>
      <c r="J625" s="463"/>
      <c r="K625" s="476" t="s">
        <v>577</v>
      </c>
      <c r="L625" s="2"/>
      <c r="M625" s="2"/>
      <c r="N625" s="2"/>
      <c r="O625" s="2"/>
    </row>
    <row r="626" spans="1:15" x14ac:dyDescent="0.25">
      <c r="A626" s="534"/>
      <c r="B626" s="555" t="s">
        <v>1117</v>
      </c>
      <c r="C626" s="555" t="s">
        <v>462</v>
      </c>
      <c r="D626" s="476" t="s">
        <v>582</v>
      </c>
      <c r="E626" s="139">
        <v>451.5</v>
      </c>
      <c r="F626" s="473">
        <v>41696</v>
      </c>
      <c r="G626" s="139">
        <v>451.5</v>
      </c>
      <c r="H626" s="475">
        <f t="shared" si="6"/>
        <v>0</v>
      </c>
      <c r="I626" s="463"/>
      <c r="J626" s="463"/>
      <c r="K626" s="476" t="s">
        <v>577</v>
      </c>
      <c r="L626" s="2"/>
      <c r="M626" s="2"/>
      <c r="N626" s="2"/>
      <c r="O626" s="2"/>
    </row>
    <row r="627" spans="1:15" x14ac:dyDescent="0.25">
      <c r="A627" s="534"/>
      <c r="B627" s="555" t="s">
        <v>1118</v>
      </c>
      <c r="C627" s="555" t="s">
        <v>462</v>
      </c>
      <c r="D627" s="476" t="s">
        <v>88</v>
      </c>
      <c r="E627" s="139">
        <v>341</v>
      </c>
      <c r="F627" s="473">
        <v>41696</v>
      </c>
      <c r="G627" s="139">
        <v>341</v>
      </c>
      <c r="H627" s="475">
        <f t="shared" si="6"/>
        <v>0</v>
      </c>
      <c r="I627" s="463"/>
      <c r="J627" s="463"/>
      <c r="K627" s="476" t="s">
        <v>577</v>
      </c>
      <c r="L627" s="2"/>
      <c r="M627" s="2"/>
      <c r="N627" s="2"/>
      <c r="O627" s="2"/>
    </row>
    <row r="628" spans="1:15" x14ac:dyDescent="0.25">
      <c r="A628" s="534"/>
      <c r="B628" s="555" t="s">
        <v>1119</v>
      </c>
      <c r="C628" s="555" t="s">
        <v>462</v>
      </c>
      <c r="D628" s="476" t="s">
        <v>29</v>
      </c>
      <c r="E628" s="139">
        <v>6907.9</v>
      </c>
      <c r="F628" s="473">
        <v>41697</v>
      </c>
      <c r="G628" s="139">
        <v>6907.9</v>
      </c>
      <c r="H628" s="475">
        <f t="shared" si="6"/>
        <v>0</v>
      </c>
      <c r="I628" s="463"/>
      <c r="J628" s="463"/>
      <c r="K628" s="476" t="s">
        <v>577</v>
      </c>
      <c r="L628" s="2"/>
      <c r="M628" s="2"/>
      <c r="N628" s="2"/>
      <c r="O628" s="2"/>
    </row>
    <row r="629" spans="1:15" x14ac:dyDescent="0.25">
      <c r="A629" s="534"/>
      <c r="B629" s="555" t="s">
        <v>1120</v>
      </c>
      <c r="C629" s="555" t="s">
        <v>462</v>
      </c>
      <c r="D629" s="586" t="s">
        <v>579</v>
      </c>
      <c r="E629" s="139">
        <v>1274</v>
      </c>
      <c r="F629" s="473"/>
      <c r="H629" s="475">
        <f t="shared" si="6"/>
        <v>1274</v>
      </c>
      <c r="I629" s="463"/>
      <c r="J629" s="463"/>
      <c r="K629" s="476" t="s">
        <v>577</v>
      </c>
      <c r="L629" s="2"/>
      <c r="M629" s="2"/>
      <c r="N629" s="2"/>
      <c r="O629" s="2"/>
    </row>
    <row r="630" spans="1:15" x14ac:dyDescent="0.25">
      <c r="A630" s="534">
        <v>41697</v>
      </c>
      <c r="B630" s="555" t="s">
        <v>1121</v>
      </c>
      <c r="C630" s="555" t="s">
        <v>462</v>
      </c>
      <c r="D630" s="586" t="s">
        <v>128</v>
      </c>
      <c r="E630" s="139">
        <v>23641</v>
      </c>
      <c r="F630" s="473"/>
      <c r="H630" s="475">
        <f t="shared" si="6"/>
        <v>23641</v>
      </c>
      <c r="I630" s="463"/>
      <c r="J630" s="463"/>
      <c r="K630" s="476" t="s">
        <v>583</v>
      </c>
      <c r="L630" s="2"/>
      <c r="M630" s="2"/>
      <c r="N630" s="2"/>
      <c r="O630" s="2"/>
    </row>
    <row r="631" spans="1:15" x14ac:dyDescent="0.25">
      <c r="A631" s="534"/>
      <c r="B631" s="555" t="s">
        <v>1122</v>
      </c>
      <c r="C631" s="555" t="s">
        <v>462</v>
      </c>
      <c r="D631" s="476" t="s">
        <v>68</v>
      </c>
      <c r="E631" s="139">
        <v>1950</v>
      </c>
      <c r="F631" s="473">
        <v>41697</v>
      </c>
      <c r="G631" s="139">
        <v>1950</v>
      </c>
      <c r="H631" s="475">
        <f t="shared" si="6"/>
        <v>0</v>
      </c>
      <c r="I631" s="463"/>
      <c r="J631" s="463"/>
      <c r="K631" s="476" t="s">
        <v>577</v>
      </c>
      <c r="L631" s="2"/>
      <c r="M631" s="2"/>
      <c r="N631" s="2"/>
      <c r="O631" s="2"/>
    </row>
    <row r="632" spans="1:15" x14ac:dyDescent="0.25">
      <c r="A632" s="534"/>
      <c r="B632" s="555" t="s">
        <v>1123</v>
      </c>
      <c r="C632" s="555" t="s">
        <v>462</v>
      </c>
      <c r="D632" s="586" t="s">
        <v>16</v>
      </c>
      <c r="E632" s="139">
        <v>26038</v>
      </c>
      <c r="F632" s="473"/>
      <c r="H632" s="475">
        <f t="shared" si="6"/>
        <v>26038</v>
      </c>
      <c r="I632" s="463"/>
      <c r="J632" s="463"/>
      <c r="K632" s="476" t="s">
        <v>577</v>
      </c>
      <c r="L632" s="2"/>
      <c r="M632" s="2"/>
      <c r="N632" s="2"/>
      <c r="O632" s="2"/>
    </row>
    <row r="633" spans="1:15" x14ac:dyDescent="0.25">
      <c r="A633" s="534"/>
      <c r="B633" s="555" t="s">
        <v>1124</v>
      </c>
      <c r="C633" s="555" t="s">
        <v>462</v>
      </c>
      <c r="D633" s="476" t="s">
        <v>576</v>
      </c>
      <c r="E633" s="139">
        <v>8022</v>
      </c>
      <c r="F633" s="473">
        <v>41697</v>
      </c>
      <c r="G633" s="139">
        <v>8022</v>
      </c>
      <c r="H633" s="475">
        <f t="shared" si="6"/>
        <v>0</v>
      </c>
      <c r="I633" s="463"/>
      <c r="J633" s="463"/>
      <c r="K633" s="476" t="s">
        <v>577</v>
      </c>
      <c r="L633" s="2"/>
      <c r="M633" s="2"/>
      <c r="N633" s="2"/>
      <c r="O633" s="2"/>
    </row>
    <row r="634" spans="1:15" x14ac:dyDescent="0.25">
      <c r="A634" s="534"/>
      <c r="B634" s="555" t="s">
        <v>1125</v>
      </c>
      <c r="C634" s="555" t="s">
        <v>462</v>
      </c>
      <c r="D634" s="476" t="s">
        <v>81</v>
      </c>
      <c r="E634" s="139">
        <v>2736</v>
      </c>
      <c r="F634" s="473">
        <v>41697</v>
      </c>
      <c r="G634" s="139">
        <v>2736</v>
      </c>
      <c r="H634" s="475">
        <f t="shared" si="6"/>
        <v>0</v>
      </c>
      <c r="I634" s="463"/>
      <c r="J634" s="463"/>
      <c r="K634" s="476" t="s">
        <v>577</v>
      </c>
      <c r="L634" s="2"/>
      <c r="M634" s="2"/>
      <c r="N634" s="2"/>
      <c r="O634" s="2"/>
    </row>
    <row r="635" spans="1:15" x14ac:dyDescent="0.25">
      <c r="A635" s="534"/>
      <c r="B635" s="555" t="s">
        <v>1126</v>
      </c>
      <c r="C635" s="555" t="s">
        <v>462</v>
      </c>
      <c r="D635" s="476" t="s">
        <v>189</v>
      </c>
      <c r="E635" s="139">
        <v>6880</v>
      </c>
      <c r="F635" s="473">
        <v>41697</v>
      </c>
      <c r="G635" s="139">
        <v>6880</v>
      </c>
      <c r="H635" s="475">
        <f t="shared" si="6"/>
        <v>0</v>
      </c>
      <c r="I635" s="463"/>
      <c r="J635" s="463"/>
      <c r="K635" s="476" t="s">
        <v>580</v>
      </c>
      <c r="L635" s="2"/>
      <c r="M635" s="2"/>
      <c r="N635" s="2"/>
      <c r="O635" s="2"/>
    </row>
    <row r="636" spans="1:15" x14ac:dyDescent="0.25">
      <c r="A636" s="534"/>
      <c r="B636" s="555" t="s">
        <v>1127</v>
      </c>
      <c r="C636" s="555" t="s">
        <v>462</v>
      </c>
      <c r="D636" s="476" t="s">
        <v>168</v>
      </c>
      <c r="E636" s="139">
        <v>29040.5</v>
      </c>
      <c r="F636" s="473">
        <v>41697</v>
      </c>
      <c r="G636" s="139">
        <v>29040.5</v>
      </c>
      <c r="H636" s="475">
        <f t="shared" si="6"/>
        <v>0</v>
      </c>
      <c r="I636" s="463"/>
      <c r="J636" s="463"/>
      <c r="K636" s="476" t="s">
        <v>583</v>
      </c>
      <c r="L636" s="2"/>
      <c r="M636" s="2"/>
      <c r="N636" s="2"/>
      <c r="O636" s="2"/>
    </row>
    <row r="637" spans="1:15" x14ac:dyDescent="0.25">
      <c r="A637" s="534"/>
      <c r="B637" s="555" t="s">
        <v>1128</v>
      </c>
      <c r="C637" s="555" t="s">
        <v>462</v>
      </c>
      <c r="D637" s="476" t="s">
        <v>582</v>
      </c>
      <c r="E637" s="139">
        <v>468</v>
      </c>
      <c r="F637" s="473">
        <v>41697</v>
      </c>
      <c r="G637" s="139">
        <v>468</v>
      </c>
      <c r="H637" s="475">
        <f t="shared" si="6"/>
        <v>0</v>
      </c>
      <c r="I637" s="463"/>
      <c r="J637" s="463"/>
      <c r="K637" s="476" t="s">
        <v>577</v>
      </c>
      <c r="L637" s="2"/>
      <c r="M637" s="2"/>
      <c r="N637" s="2"/>
      <c r="O637" s="2"/>
    </row>
    <row r="638" spans="1:15" x14ac:dyDescent="0.25">
      <c r="A638" s="534"/>
      <c r="B638" s="555" t="s">
        <v>1129</v>
      </c>
      <c r="C638" s="555" t="s">
        <v>462</v>
      </c>
      <c r="D638" s="586" t="s">
        <v>169</v>
      </c>
      <c r="E638" s="139">
        <v>1440</v>
      </c>
      <c r="F638" s="473"/>
      <c r="H638" s="475">
        <f t="shared" si="6"/>
        <v>1440</v>
      </c>
      <c r="I638" s="463"/>
      <c r="J638" s="463"/>
      <c r="K638" s="476" t="s">
        <v>577</v>
      </c>
      <c r="L638" s="2"/>
      <c r="M638" s="2"/>
      <c r="N638" s="2"/>
      <c r="O638" s="2"/>
    </row>
    <row r="639" spans="1:15" x14ac:dyDescent="0.25">
      <c r="A639" s="534"/>
      <c r="B639" s="555" t="s">
        <v>1130</v>
      </c>
      <c r="C639" s="555" t="s">
        <v>462</v>
      </c>
      <c r="D639" s="455" t="s">
        <v>586</v>
      </c>
      <c r="E639" s="479">
        <v>0</v>
      </c>
      <c r="F639" s="473"/>
      <c r="H639" s="475">
        <f t="shared" si="6"/>
        <v>0</v>
      </c>
      <c r="I639" s="463"/>
      <c r="J639" s="463"/>
      <c r="K639" s="476" t="s">
        <v>577</v>
      </c>
      <c r="L639" s="2"/>
      <c r="M639" s="2"/>
      <c r="N639" s="2"/>
      <c r="O639" s="2"/>
    </row>
    <row r="640" spans="1:15" x14ac:dyDescent="0.25">
      <c r="A640" s="534"/>
      <c r="B640" s="555" t="s">
        <v>1131</v>
      </c>
      <c r="C640" s="555" t="s">
        <v>462</v>
      </c>
      <c r="D640" s="476" t="s">
        <v>205</v>
      </c>
      <c r="E640" s="139">
        <v>1527.7</v>
      </c>
      <c r="F640" s="473">
        <v>41697</v>
      </c>
      <c r="G640" s="139">
        <v>1527.7</v>
      </c>
      <c r="H640" s="475">
        <f t="shared" si="6"/>
        <v>0</v>
      </c>
      <c r="I640" s="463"/>
      <c r="J640" s="463"/>
      <c r="K640" s="476" t="s">
        <v>577</v>
      </c>
      <c r="L640" s="2"/>
      <c r="M640" s="2"/>
      <c r="N640" s="2"/>
      <c r="O640" s="2"/>
    </row>
    <row r="641" spans="1:14" s="2" customFormat="1" ht="15" x14ac:dyDescent="0.25">
      <c r="A641" s="536"/>
      <c r="B641" s="555" t="s">
        <v>1132</v>
      </c>
      <c r="C641" s="555" t="s">
        <v>462</v>
      </c>
      <c r="D641" s="476" t="s">
        <v>1172</v>
      </c>
      <c r="E641" s="139">
        <v>848.5</v>
      </c>
      <c r="F641" s="473">
        <v>41697</v>
      </c>
      <c r="G641" s="139">
        <v>848.5</v>
      </c>
      <c r="H641" s="475">
        <f t="shared" si="6"/>
        <v>0</v>
      </c>
      <c r="I641" s="463"/>
      <c r="J641" s="463"/>
      <c r="K641" s="476" t="s">
        <v>577</v>
      </c>
      <c r="L641" s="207"/>
      <c r="M641" s="207"/>
      <c r="N641" s="207"/>
    </row>
    <row r="642" spans="1:14" s="2" customFormat="1" ht="15" x14ac:dyDescent="0.25">
      <c r="A642" s="536"/>
      <c r="B642" s="555" t="s">
        <v>1133</v>
      </c>
      <c r="C642" s="555" t="s">
        <v>462</v>
      </c>
      <c r="D642" s="476" t="s">
        <v>48</v>
      </c>
      <c r="E642" s="139">
        <v>3674</v>
      </c>
      <c r="F642" s="473">
        <v>41697</v>
      </c>
      <c r="G642" s="139">
        <v>3674</v>
      </c>
      <c r="H642" s="475">
        <f t="shared" si="6"/>
        <v>0</v>
      </c>
      <c r="I642" s="463"/>
      <c r="J642" s="463"/>
      <c r="K642" s="476" t="s">
        <v>577</v>
      </c>
      <c r="L642" s="207"/>
      <c r="M642" s="207"/>
      <c r="N642" s="207"/>
    </row>
    <row r="643" spans="1:14" s="2" customFormat="1" ht="15" x14ac:dyDescent="0.25">
      <c r="A643" s="536"/>
      <c r="B643" s="555" t="s">
        <v>1134</v>
      </c>
      <c r="C643" s="555" t="s">
        <v>462</v>
      </c>
      <c r="D643" s="476" t="s">
        <v>29</v>
      </c>
      <c r="E643" s="139">
        <v>8561.6</v>
      </c>
      <c r="F643" s="473">
        <v>41698</v>
      </c>
      <c r="G643" s="139">
        <v>8561.6</v>
      </c>
      <c r="H643" s="475">
        <f t="shared" si="6"/>
        <v>0</v>
      </c>
      <c r="I643" s="463"/>
      <c r="J643" s="463"/>
      <c r="K643" s="476" t="s">
        <v>576</v>
      </c>
      <c r="L643" s="207"/>
      <c r="M643" s="207"/>
      <c r="N643" s="207"/>
    </row>
    <row r="644" spans="1:14" s="2" customFormat="1" ht="15" x14ac:dyDescent="0.25">
      <c r="A644" s="536"/>
      <c r="B644" s="555" t="s">
        <v>1135</v>
      </c>
      <c r="C644" s="555" t="s">
        <v>462</v>
      </c>
      <c r="D644" s="476" t="s">
        <v>592</v>
      </c>
      <c r="E644" s="139">
        <v>464</v>
      </c>
      <c r="F644" s="473">
        <v>41698</v>
      </c>
      <c r="G644" s="139">
        <v>464</v>
      </c>
      <c r="H644" s="475">
        <f t="shared" si="6"/>
        <v>0</v>
      </c>
      <c r="I644" s="463"/>
      <c r="J644" s="463"/>
      <c r="K644" s="476" t="s">
        <v>577</v>
      </c>
      <c r="L644" s="207"/>
      <c r="M644" s="207"/>
      <c r="N644" s="207"/>
    </row>
    <row r="645" spans="1:14" s="2" customFormat="1" ht="15" x14ac:dyDescent="0.25">
      <c r="A645" s="536"/>
      <c r="B645" s="555" t="s">
        <v>1136</v>
      </c>
      <c r="C645" s="555" t="s">
        <v>462</v>
      </c>
      <c r="D645" s="476" t="s">
        <v>168</v>
      </c>
      <c r="E645" s="139">
        <v>10164</v>
      </c>
      <c r="F645" s="473">
        <v>41698</v>
      </c>
      <c r="G645" s="139">
        <v>10164</v>
      </c>
      <c r="H645" s="475">
        <f t="shared" si="6"/>
        <v>0</v>
      </c>
      <c r="I645" s="463"/>
      <c r="J645" s="463"/>
      <c r="K645" s="476" t="s">
        <v>583</v>
      </c>
      <c r="L645" s="207"/>
      <c r="M645" s="207"/>
      <c r="N645" s="207"/>
    </row>
    <row r="646" spans="1:14" s="2" customFormat="1" ht="15" x14ac:dyDescent="0.25">
      <c r="A646" s="536"/>
      <c r="B646" s="555" t="s">
        <v>1137</v>
      </c>
      <c r="C646" s="555" t="s">
        <v>462</v>
      </c>
      <c r="D646" s="476" t="s">
        <v>576</v>
      </c>
      <c r="E646" s="139">
        <v>258</v>
      </c>
      <c r="F646" s="473">
        <v>41697</v>
      </c>
      <c r="G646" s="139">
        <v>258</v>
      </c>
      <c r="H646" s="475">
        <f t="shared" si="6"/>
        <v>0</v>
      </c>
      <c r="I646" s="463"/>
      <c r="J646" s="463"/>
      <c r="K646" s="476" t="s">
        <v>577</v>
      </c>
      <c r="L646" s="207"/>
      <c r="M646" s="207"/>
      <c r="N646" s="207"/>
    </row>
    <row r="647" spans="1:14" s="2" customFormat="1" ht="15" x14ac:dyDescent="0.25">
      <c r="A647" s="536"/>
      <c r="B647" s="555" t="s">
        <v>1138</v>
      </c>
      <c r="C647" s="555" t="s">
        <v>462</v>
      </c>
      <c r="D647" s="476" t="s">
        <v>130</v>
      </c>
      <c r="E647" s="139">
        <v>6561.8</v>
      </c>
      <c r="F647" s="473">
        <v>41697</v>
      </c>
      <c r="G647" s="139">
        <v>6561.8</v>
      </c>
      <c r="H647" s="475">
        <f t="shared" si="6"/>
        <v>0</v>
      </c>
      <c r="I647" s="463"/>
      <c r="J647" s="463"/>
      <c r="K647" s="476" t="s">
        <v>583</v>
      </c>
      <c r="L647" s="207"/>
      <c r="M647" s="207"/>
      <c r="N647" s="207"/>
    </row>
    <row r="648" spans="1:14" s="2" customFormat="1" ht="15" x14ac:dyDescent="0.25">
      <c r="A648" s="536">
        <v>41698</v>
      </c>
      <c r="B648" s="555" t="s">
        <v>1139</v>
      </c>
      <c r="C648" s="555" t="s">
        <v>462</v>
      </c>
      <c r="D648" s="476" t="s">
        <v>68</v>
      </c>
      <c r="E648" s="139">
        <v>1560</v>
      </c>
      <c r="F648" s="473">
        <v>41698</v>
      </c>
      <c r="G648" s="139">
        <v>1560</v>
      </c>
      <c r="H648" s="475">
        <f t="shared" si="6"/>
        <v>0</v>
      </c>
      <c r="I648" s="463"/>
      <c r="J648" s="463"/>
      <c r="K648" s="476" t="s">
        <v>577</v>
      </c>
      <c r="L648" s="207"/>
      <c r="M648" s="207"/>
      <c r="N648" s="207"/>
    </row>
    <row r="649" spans="1:14" s="2" customFormat="1" ht="15" x14ac:dyDescent="0.25">
      <c r="A649" s="536"/>
      <c r="B649" s="555" t="s">
        <v>1140</v>
      </c>
      <c r="C649" s="555" t="s">
        <v>462</v>
      </c>
      <c r="D649" s="476" t="s">
        <v>576</v>
      </c>
      <c r="E649" s="139">
        <v>2051</v>
      </c>
      <c r="F649" s="473">
        <v>41698</v>
      </c>
      <c r="G649" s="139">
        <v>2051</v>
      </c>
      <c r="H649" s="475">
        <f t="shared" si="6"/>
        <v>0</v>
      </c>
      <c r="I649" s="476"/>
      <c r="J649" s="476"/>
      <c r="K649" s="476" t="s">
        <v>577</v>
      </c>
      <c r="L649" s="225"/>
      <c r="M649" s="225"/>
      <c r="N649" s="225"/>
    </row>
    <row r="650" spans="1:14" s="2" customFormat="1" ht="15" x14ac:dyDescent="0.25">
      <c r="A650" s="536"/>
      <c r="B650" s="555" t="s">
        <v>1141</v>
      </c>
      <c r="C650" s="555" t="s">
        <v>462</v>
      </c>
      <c r="D650" s="586" t="s">
        <v>874</v>
      </c>
      <c r="E650" s="139">
        <v>5540</v>
      </c>
      <c r="F650" s="473"/>
      <c r="G650" s="139"/>
      <c r="H650" s="475">
        <f t="shared" si="6"/>
        <v>5540</v>
      </c>
      <c r="K650" s="476" t="s">
        <v>593</v>
      </c>
      <c r="L650" s="207"/>
      <c r="M650" s="207"/>
      <c r="N650" s="207"/>
    </row>
    <row r="651" spans="1:14" s="2" customFormat="1" ht="15" x14ac:dyDescent="0.25">
      <c r="A651" s="536"/>
      <c r="B651" s="555" t="s">
        <v>1142</v>
      </c>
      <c r="C651" s="555" t="s">
        <v>462</v>
      </c>
      <c r="D651" s="476" t="s">
        <v>16</v>
      </c>
      <c r="E651" s="139">
        <v>5358</v>
      </c>
      <c r="F651" s="473">
        <v>41698</v>
      </c>
      <c r="G651" s="139">
        <v>5358</v>
      </c>
      <c r="H651" s="475">
        <f t="shared" si="6"/>
        <v>0</v>
      </c>
      <c r="I651" s="463"/>
      <c r="J651" s="463"/>
      <c r="K651" s="476" t="s">
        <v>577</v>
      </c>
      <c r="L651" s="207"/>
      <c r="M651" s="207"/>
      <c r="N651" s="207"/>
    </row>
    <row r="652" spans="1:14" s="2" customFormat="1" ht="15" x14ac:dyDescent="0.25">
      <c r="A652" s="536"/>
      <c r="B652" s="555" t="s">
        <v>1143</v>
      </c>
      <c r="C652" s="555" t="s">
        <v>462</v>
      </c>
      <c r="D652" s="476" t="s">
        <v>81</v>
      </c>
      <c r="E652" s="139">
        <v>3262</v>
      </c>
      <c r="F652" s="473">
        <v>41698</v>
      </c>
      <c r="G652" s="139">
        <v>3262</v>
      </c>
      <c r="H652" s="475">
        <f t="shared" si="6"/>
        <v>0</v>
      </c>
      <c r="I652" s="463"/>
      <c r="J652" s="463"/>
      <c r="K652" s="476" t="s">
        <v>583</v>
      </c>
      <c r="L652" s="207"/>
      <c r="M652" s="207"/>
      <c r="N652" s="207"/>
    </row>
    <row r="653" spans="1:14" s="2" customFormat="1" ht="15" x14ac:dyDescent="0.25">
      <c r="A653" s="536"/>
      <c r="B653" s="555" t="s">
        <v>1144</v>
      </c>
      <c r="C653" s="555" t="s">
        <v>462</v>
      </c>
      <c r="D653" s="586" t="s">
        <v>169</v>
      </c>
      <c r="E653" s="139">
        <v>2880</v>
      </c>
      <c r="F653" s="473"/>
      <c r="G653" s="139"/>
      <c r="H653" s="475">
        <f t="shared" si="6"/>
        <v>2880</v>
      </c>
      <c r="I653" s="463"/>
      <c r="J653" s="463"/>
      <c r="K653" s="476" t="s">
        <v>583</v>
      </c>
      <c r="L653" s="207"/>
      <c r="M653" s="207"/>
      <c r="N653" s="207"/>
    </row>
    <row r="654" spans="1:14" s="2" customFormat="1" ht="15" x14ac:dyDescent="0.25">
      <c r="A654" s="536"/>
      <c r="B654" s="555" t="s">
        <v>1145</v>
      </c>
      <c r="C654" s="555" t="s">
        <v>462</v>
      </c>
      <c r="D654" s="455" t="s">
        <v>586</v>
      </c>
      <c r="E654" s="479">
        <v>0</v>
      </c>
      <c r="F654" s="473"/>
      <c r="G654" s="139"/>
      <c r="H654" s="475">
        <f t="shared" si="6"/>
        <v>0</v>
      </c>
      <c r="I654" s="463"/>
      <c r="J654" s="463"/>
      <c r="K654" s="476" t="s">
        <v>577</v>
      </c>
      <c r="L654" s="207"/>
      <c r="M654" s="207"/>
      <c r="N654" s="207"/>
    </row>
    <row r="655" spans="1:14" s="2" customFormat="1" ht="15" x14ac:dyDescent="0.25">
      <c r="A655" s="536"/>
      <c r="B655" s="555" t="s">
        <v>1146</v>
      </c>
      <c r="C655" s="555" t="s">
        <v>462</v>
      </c>
      <c r="D655" s="476" t="s">
        <v>36</v>
      </c>
      <c r="E655" s="139">
        <v>1500</v>
      </c>
      <c r="F655" s="473">
        <v>41698</v>
      </c>
      <c r="G655" s="139">
        <v>1500</v>
      </c>
      <c r="H655" s="475">
        <f t="shared" si="6"/>
        <v>0</v>
      </c>
      <c r="I655" s="463"/>
      <c r="J655" s="463"/>
      <c r="K655" s="476" t="s">
        <v>577</v>
      </c>
      <c r="L655" s="207"/>
      <c r="M655" s="207"/>
      <c r="N655" s="207"/>
    </row>
    <row r="656" spans="1:14" s="2" customFormat="1" ht="15" x14ac:dyDescent="0.25">
      <c r="A656" s="536"/>
      <c r="B656" s="555" t="s">
        <v>1147</v>
      </c>
      <c r="C656" s="555" t="s">
        <v>462</v>
      </c>
      <c r="D656" s="455" t="s">
        <v>586</v>
      </c>
      <c r="E656" s="479">
        <v>0</v>
      </c>
      <c r="F656" s="473"/>
      <c r="G656" s="139"/>
      <c r="H656" s="475">
        <f t="shared" si="6"/>
        <v>0</v>
      </c>
      <c r="I656" s="463"/>
      <c r="J656" s="463"/>
      <c r="K656" s="476" t="s">
        <v>580</v>
      </c>
      <c r="L656" s="207"/>
      <c r="M656" s="207"/>
      <c r="N656" s="207"/>
    </row>
    <row r="657" spans="1:15" x14ac:dyDescent="0.25">
      <c r="A657" s="534"/>
      <c r="B657" s="555" t="s">
        <v>277</v>
      </c>
      <c r="C657" s="555" t="s">
        <v>462</v>
      </c>
      <c r="D657" s="476" t="s">
        <v>25</v>
      </c>
      <c r="E657" s="139">
        <v>381</v>
      </c>
      <c r="F657" s="473">
        <v>41698</v>
      </c>
      <c r="G657" s="139">
        <v>381</v>
      </c>
      <c r="H657" s="475">
        <f t="shared" si="6"/>
        <v>0</v>
      </c>
      <c r="I657" s="463"/>
      <c r="J657" s="463"/>
      <c r="K657" s="476" t="s">
        <v>577</v>
      </c>
      <c r="L657" s="2"/>
      <c r="M657" s="2"/>
      <c r="N657" s="2"/>
      <c r="O657" s="2"/>
    </row>
    <row r="658" spans="1:15" x14ac:dyDescent="0.25">
      <c r="A658" s="534"/>
      <c r="B658" s="555" t="s">
        <v>1148</v>
      </c>
      <c r="C658" s="555" t="s">
        <v>462</v>
      </c>
      <c r="D658" s="476" t="s">
        <v>585</v>
      </c>
      <c r="E658" s="139">
        <v>1298.5</v>
      </c>
      <c r="F658" s="473">
        <v>41698</v>
      </c>
      <c r="G658" s="139">
        <v>1298.5</v>
      </c>
      <c r="H658" s="475">
        <f t="shared" si="6"/>
        <v>0</v>
      </c>
      <c r="I658" s="463"/>
      <c r="J658" s="463"/>
      <c r="K658" s="476" t="s">
        <v>577</v>
      </c>
      <c r="L658" s="2"/>
      <c r="M658" s="2"/>
      <c r="N658" s="2"/>
      <c r="O658" s="2"/>
    </row>
    <row r="659" spans="1:15" x14ac:dyDescent="0.25">
      <c r="A659" s="534"/>
      <c r="B659" s="555" t="s">
        <v>1149</v>
      </c>
      <c r="C659" s="555" t="s">
        <v>462</v>
      </c>
      <c r="D659" s="476" t="s">
        <v>1172</v>
      </c>
      <c r="E659" s="139">
        <v>1260</v>
      </c>
      <c r="F659" s="473">
        <v>41698</v>
      </c>
      <c r="G659" s="139">
        <v>1260</v>
      </c>
      <c r="H659" s="475">
        <f t="shared" si="6"/>
        <v>0</v>
      </c>
      <c r="I659" s="463"/>
      <c r="J659" s="463"/>
      <c r="K659" s="476" t="s">
        <v>577</v>
      </c>
      <c r="L659" s="2"/>
      <c r="M659" s="2"/>
      <c r="N659" s="2"/>
      <c r="O659" s="2"/>
    </row>
    <row r="660" spans="1:15" x14ac:dyDescent="0.25">
      <c r="A660" s="534"/>
      <c r="B660" s="555" t="s">
        <v>1150</v>
      </c>
      <c r="C660" s="555" t="s">
        <v>462</v>
      </c>
      <c r="D660" s="476" t="s">
        <v>875</v>
      </c>
      <c r="E660" s="139">
        <v>3269</v>
      </c>
      <c r="F660" s="473">
        <v>41698</v>
      </c>
      <c r="G660" s="139">
        <v>3269</v>
      </c>
      <c r="H660" s="475">
        <f t="shared" si="6"/>
        <v>0</v>
      </c>
      <c r="I660" s="463"/>
      <c r="J660" s="463"/>
      <c r="K660" s="476" t="s">
        <v>577</v>
      </c>
      <c r="L660" s="2"/>
      <c r="M660" s="2"/>
      <c r="N660" s="2"/>
      <c r="O660" s="2"/>
    </row>
    <row r="661" spans="1:15" x14ac:dyDescent="0.25">
      <c r="A661" s="534"/>
      <c r="B661" s="555" t="s">
        <v>1151</v>
      </c>
      <c r="C661" s="555" t="s">
        <v>462</v>
      </c>
      <c r="D661" s="476" t="s">
        <v>47</v>
      </c>
      <c r="E661" s="139">
        <v>1336.5</v>
      </c>
      <c r="F661" s="473">
        <v>41698</v>
      </c>
      <c r="G661" s="139">
        <v>1336.5</v>
      </c>
      <c r="H661" s="475">
        <f t="shared" si="6"/>
        <v>0</v>
      </c>
      <c r="I661" s="463"/>
      <c r="J661" s="463"/>
      <c r="K661" s="476" t="s">
        <v>577</v>
      </c>
      <c r="L661" s="2"/>
      <c r="M661" s="2"/>
      <c r="N661" s="2"/>
      <c r="O661" s="2"/>
    </row>
    <row r="662" spans="1:15" x14ac:dyDescent="0.25">
      <c r="A662" s="534"/>
      <c r="B662" s="555" t="s">
        <v>1152</v>
      </c>
      <c r="C662" s="555" t="s">
        <v>462</v>
      </c>
      <c r="D662" s="586" t="s">
        <v>582</v>
      </c>
      <c r="E662" s="139">
        <v>637</v>
      </c>
      <c r="F662" s="473"/>
      <c r="H662" s="475">
        <f t="shared" si="6"/>
        <v>637</v>
      </c>
      <c r="I662" s="463"/>
      <c r="J662" s="463"/>
      <c r="K662" s="476" t="s">
        <v>577</v>
      </c>
      <c r="L662" s="2"/>
      <c r="M662" s="2"/>
      <c r="N662" s="2"/>
      <c r="O662" s="2"/>
    </row>
    <row r="663" spans="1:15" x14ac:dyDescent="0.25">
      <c r="A663" s="534"/>
      <c r="B663" s="555" t="s">
        <v>1153</v>
      </c>
      <c r="C663" s="555" t="s">
        <v>462</v>
      </c>
      <c r="D663" s="586" t="s">
        <v>88</v>
      </c>
      <c r="E663" s="139">
        <v>322</v>
      </c>
      <c r="F663" s="473"/>
      <c r="H663" s="475">
        <f t="shared" si="6"/>
        <v>322</v>
      </c>
      <c r="I663" s="463"/>
      <c r="J663" s="463"/>
      <c r="K663" s="476" t="s">
        <v>577</v>
      </c>
      <c r="L663" s="2"/>
      <c r="M663" s="2"/>
      <c r="N663" s="2"/>
      <c r="O663" s="2"/>
    </row>
    <row r="664" spans="1:15" x14ac:dyDescent="0.25">
      <c r="A664" s="534"/>
      <c r="B664" s="555" t="s">
        <v>1154</v>
      </c>
      <c r="C664" s="555" t="s">
        <v>462</v>
      </c>
      <c r="D664" s="509" t="s">
        <v>48</v>
      </c>
      <c r="E664" s="141">
        <v>3546</v>
      </c>
      <c r="F664" s="473">
        <v>41698</v>
      </c>
      <c r="G664" s="139">
        <v>3546</v>
      </c>
      <c r="H664" s="475">
        <f t="shared" si="6"/>
        <v>0</v>
      </c>
      <c r="I664" s="463"/>
      <c r="J664" s="463"/>
      <c r="K664" s="476" t="s">
        <v>577</v>
      </c>
      <c r="L664" s="2"/>
      <c r="M664" s="2"/>
      <c r="N664" s="2"/>
      <c r="O664" s="2"/>
    </row>
    <row r="665" spans="1:15" x14ac:dyDescent="0.25">
      <c r="A665" s="534"/>
      <c r="B665" s="555" t="s">
        <v>1155</v>
      </c>
      <c r="C665" s="555" t="s">
        <v>462</v>
      </c>
      <c r="D665" s="476" t="s">
        <v>1177</v>
      </c>
      <c r="E665" s="139">
        <v>9147</v>
      </c>
      <c r="F665" s="473">
        <v>41698</v>
      </c>
      <c r="G665" s="139">
        <v>9147</v>
      </c>
      <c r="H665" s="475">
        <f t="shared" si="6"/>
        <v>0</v>
      </c>
      <c r="I665" s="463"/>
      <c r="J665" s="463"/>
      <c r="K665" s="476" t="s">
        <v>577</v>
      </c>
      <c r="L665" s="2"/>
      <c r="M665" s="2"/>
      <c r="N665" s="2"/>
      <c r="O665" s="2"/>
    </row>
    <row r="666" spans="1:15" x14ac:dyDescent="0.25">
      <c r="A666" s="534"/>
      <c r="B666" s="555" t="s">
        <v>1156</v>
      </c>
      <c r="C666" s="555" t="s">
        <v>462</v>
      </c>
      <c r="D666" s="476" t="s">
        <v>171</v>
      </c>
      <c r="E666" s="139">
        <v>1389</v>
      </c>
      <c r="F666" s="473">
        <v>41698</v>
      </c>
      <c r="G666" s="139">
        <v>1389</v>
      </c>
      <c r="H666" s="475">
        <f t="shared" si="6"/>
        <v>0</v>
      </c>
      <c r="I666" s="463"/>
      <c r="J666" s="463"/>
      <c r="K666" s="476" t="s">
        <v>577</v>
      </c>
      <c r="L666" s="2"/>
      <c r="M666" s="2"/>
      <c r="N666" s="2"/>
      <c r="O666" s="2"/>
    </row>
    <row r="667" spans="1:15" x14ac:dyDescent="0.25">
      <c r="A667" s="534"/>
      <c r="B667" s="555" t="s">
        <v>1157</v>
      </c>
      <c r="C667" s="555" t="s">
        <v>462</v>
      </c>
      <c r="D667" s="476" t="s">
        <v>168</v>
      </c>
      <c r="E667" s="139">
        <v>24251</v>
      </c>
      <c r="F667" s="473">
        <v>41698</v>
      </c>
      <c r="G667" s="139">
        <v>24251</v>
      </c>
      <c r="H667" s="475">
        <f t="shared" si="6"/>
        <v>0</v>
      </c>
      <c r="I667" s="463"/>
      <c r="J667" s="463"/>
      <c r="K667" s="476" t="s">
        <v>583</v>
      </c>
      <c r="L667" s="2"/>
      <c r="M667" s="2"/>
      <c r="N667" s="2"/>
      <c r="O667" s="2"/>
    </row>
    <row r="668" spans="1:15" x14ac:dyDescent="0.25">
      <c r="A668" s="534"/>
      <c r="B668" s="555" t="s">
        <v>1158</v>
      </c>
      <c r="C668" s="555" t="s">
        <v>462</v>
      </c>
      <c r="D668" s="455" t="s">
        <v>586</v>
      </c>
      <c r="E668" s="479">
        <v>0</v>
      </c>
      <c r="F668" s="473"/>
      <c r="H668" s="475">
        <f t="shared" si="6"/>
        <v>0</v>
      </c>
      <c r="I668" s="463"/>
      <c r="J668" s="463"/>
      <c r="K668" s="476" t="s">
        <v>583</v>
      </c>
      <c r="L668" s="2"/>
      <c r="M668" s="2"/>
      <c r="N668" s="2"/>
      <c r="O668" s="2"/>
    </row>
    <row r="669" spans="1:15" x14ac:dyDescent="0.25">
      <c r="B669" s="555" t="s">
        <v>1159</v>
      </c>
      <c r="C669" s="555" t="s">
        <v>462</v>
      </c>
      <c r="D669" s="586" t="s">
        <v>579</v>
      </c>
      <c r="E669" s="139">
        <v>6072.5</v>
      </c>
      <c r="F669" s="473"/>
      <c r="H669" s="475">
        <f t="shared" si="6"/>
        <v>6072.5</v>
      </c>
      <c r="I669" s="463"/>
      <c r="J669" s="463"/>
      <c r="K669" s="476" t="s">
        <v>577</v>
      </c>
      <c r="L669" s="2"/>
      <c r="M669" s="2"/>
      <c r="N669" s="2"/>
      <c r="O669" s="2"/>
    </row>
    <row r="670" spans="1:15" x14ac:dyDescent="0.25">
      <c r="B670" s="514"/>
      <c r="C670" s="514"/>
      <c r="D670" s="476" t="s">
        <v>447</v>
      </c>
      <c r="F670" s="473"/>
      <c r="H670" s="139">
        <f t="shared" si="6"/>
        <v>0</v>
      </c>
      <c r="I670" s="463"/>
      <c r="J670" s="463"/>
      <c r="L670" s="2"/>
      <c r="M670" s="2"/>
      <c r="N670" s="2"/>
      <c r="O670" s="2"/>
    </row>
    <row r="671" spans="1:15" x14ac:dyDescent="0.25">
      <c r="B671" s="514"/>
      <c r="C671" s="514"/>
      <c r="D671" s="476" t="s">
        <v>443</v>
      </c>
      <c r="F671" s="473"/>
      <c r="H671" s="139">
        <f t="shared" si="6"/>
        <v>0</v>
      </c>
      <c r="I671" s="463"/>
      <c r="J671" s="463"/>
      <c r="L671" s="2"/>
      <c r="M671" s="2"/>
      <c r="N671" s="2"/>
      <c r="O671" s="2"/>
    </row>
    <row r="672" spans="1:15" x14ac:dyDescent="0.25">
      <c r="B672" s="514"/>
      <c r="C672" s="514"/>
      <c r="D672" s="476" t="s">
        <v>444</v>
      </c>
      <c r="F672" s="473"/>
      <c r="H672" s="139"/>
      <c r="I672" s="463"/>
      <c r="J672" s="463"/>
      <c r="L672" s="2"/>
      <c r="M672" s="2"/>
      <c r="N672" s="2"/>
      <c r="O672" s="2"/>
    </row>
    <row r="673" spans="1:15" ht="18.75" x14ac:dyDescent="0.3">
      <c r="A673" s="591" t="str">
        <f>A611</f>
        <v>REMISIONES DE    FEBRERO        2 0 1 4</v>
      </c>
      <c r="B673" s="591"/>
      <c r="C673" s="591"/>
      <c r="D673" s="591"/>
      <c r="E673" s="591"/>
      <c r="F673" s="591"/>
      <c r="I673" s="463"/>
      <c r="J673" s="463"/>
      <c r="L673" s="2"/>
      <c r="M673" s="2"/>
      <c r="N673" s="2"/>
      <c r="O673" s="2"/>
    </row>
    <row r="674" spans="1:15" ht="35.25" thickBot="1" x14ac:dyDescent="0.35">
      <c r="A674" s="535" t="s">
        <v>236</v>
      </c>
      <c r="B674" s="483" t="s">
        <v>438</v>
      </c>
      <c r="C674" s="483"/>
      <c r="D674" s="484" t="s">
        <v>449</v>
      </c>
      <c r="E674" s="485" t="s">
        <v>238</v>
      </c>
      <c r="F674" s="486" t="s">
        <v>440</v>
      </c>
      <c r="G674" s="487" t="s">
        <v>441</v>
      </c>
      <c r="H674" s="499" t="s">
        <v>240</v>
      </c>
      <c r="I674" s="463"/>
      <c r="J674" s="463"/>
      <c r="M674" s="2"/>
      <c r="N674" s="2"/>
      <c r="O674" s="2"/>
    </row>
    <row r="675" spans="1:15" ht="16.5" thickTop="1" x14ac:dyDescent="0.25">
      <c r="A675" s="533">
        <v>41698</v>
      </c>
      <c r="B675" s="557" t="s">
        <v>1160</v>
      </c>
      <c r="C675" s="557" t="s">
        <v>462</v>
      </c>
      <c r="D675" s="586" t="s">
        <v>29</v>
      </c>
      <c r="E675" s="139">
        <v>13344.8</v>
      </c>
      <c r="F675" s="473"/>
      <c r="H675" s="475">
        <f t="shared" si="6"/>
        <v>13344.8</v>
      </c>
      <c r="I675" s="463"/>
      <c r="J675" s="463"/>
      <c r="K675" s="476" t="s">
        <v>593</v>
      </c>
      <c r="M675" s="2"/>
      <c r="N675" s="2"/>
      <c r="O675" s="2"/>
    </row>
    <row r="676" spans="1:15" x14ac:dyDescent="0.25">
      <c r="A676" s="534"/>
      <c r="B676" s="555" t="s">
        <v>1161</v>
      </c>
      <c r="C676" s="555" t="s">
        <v>462</v>
      </c>
      <c r="D676" s="455" t="s">
        <v>586</v>
      </c>
      <c r="E676" s="479">
        <v>0</v>
      </c>
      <c r="F676" s="473"/>
      <c r="H676" s="475">
        <f t="shared" si="6"/>
        <v>0</v>
      </c>
      <c r="I676" s="463"/>
      <c r="J676" s="463"/>
      <c r="K676" s="476" t="s">
        <v>583</v>
      </c>
      <c r="L676" s="515"/>
      <c r="M676" s="2"/>
      <c r="N676" s="2"/>
      <c r="O676" s="2"/>
    </row>
    <row r="677" spans="1:15" x14ac:dyDescent="0.25">
      <c r="A677" s="534"/>
      <c r="B677" s="557" t="s">
        <v>350</v>
      </c>
      <c r="C677" s="557" t="s">
        <v>462</v>
      </c>
      <c r="D677" s="476" t="s">
        <v>1178</v>
      </c>
      <c r="E677" s="139">
        <v>5907</v>
      </c>
      <c r="F677" s="473">
        <v>41698</v>
      </c>
      <c r="G677" s="139">
        <v>5907</v>
      </c>
      <c r="H677" s="475">
        <f t="shared" si="6"/>
        <v>0</v>
      </c>
      <c r="I677" s="463"/>
      <c r="J677" s="463"/>
      <c r="K677" s="476" t="s">
        <v>583</v>
      </c>
      <c r="L677" s="515"/>
      <c r="M677" s="2"/>
      <c r="N677" s="2"/>
      <c r="O677" s="2"/>
    </row>
    <row r="678" spans="1:15" x14ac:dyDescent="0.25">
      <c r="A678" s="534"/>
      <c r="B678" s="555" t="s">
        <v>1162</v>
      </c>
      <c r="C678" s="555" t="s">
        <v>462</v>
      </c>
      <c r="D678" s="476" t="s">
        <v>32</v>
      </c>
      <c r="E678" s="139">
        <v>15572</v>
      </c>
      <c r="F678" s="473">
        <v>41698</v>
      </c>
      <c r="G678" s="139">
        <v>15572</v>
      </c>
      <c r="H678" s="475">
        <f t="shared" si="6"/>
        <v>0</v>
      </c>
      <c r="I678" s="463"/>
      <c r="J678" s="463"/>
      <c r="K678" s="476" t="s">
        <v>583</v>
      </c>
      <c r="L678" s="515"/>
      <c r="M678" s="2"/>
      <c r="N678" s="2"/>
      <c r="O678" s="2"/>
    </row>
    <row r="679" spans="1:15" x14ac:dyDescent="0.25">
      <c r="A679" s="534"/>
      <c r="B679" s="557" t="s">
        <v>1163</v>
      </c>
      <c r="C679" s="557" t="s">
        <v>462</v>
      </c>
      <c r="D679" s="476" t="s">
        <v>189</v>
      </c>
      <c r="E679" s="139">
        <v>9960</v>
      </c>
      <c r="F679" s="473">
        <v>41698</v>
      </c>
      <c r="G679" s="139">
        <v>9960</v>
      </c>
      <c r="H679" s="475">
        <f t="shared" si="6"/>
        <v>0</v>
      </c>
      <c r="I679" s="463"/>
      <c r="J679" s="463"/>
      <c r="K679" s="476" t="s">
        <v>580</v>
      </c>
      <c r="L679" s="515"/>
      <c r="M679" s="2"/>
      <c r="N679" s="2"/>
      <c r="O679" s="2"/>
    </row>
    <row r="680" spans="1:15" x14ac:dyDescent="0.25">
      <c r="A680" s="534"/>
      <c r="B680" s="555" t="s">
        <v>1164</v>
      </c>
      <c r="C680" s="555" t="s">
        <v>462</v>
      </c>
      <c r="D680" s="586" t="s">
        <v>189</v>
      </c>
      <c r="E680" s="139">
        <v>4460</v>
      </c>
      <c r="F680" s="473"/>
      <c r="H680" s="475">
        <f t="shared" si="6"/>
        <v>4460</v>
      </c>
      <c r="I680" s="463"/>
      <c r="J680" s="463"/>
      <c r="K680" s="476" t="s">
        <v>580</v>
      </c>
      <c r="L680" s="515"/>
      <c r="M680" s="2"/>
      <c r="N680" s="2"/>
      <c r="O680" s="2"/>
    </row>
    <row r="681" spans="1:15" x14ac:dyDescent="0.25">
      <c r="A681" s="534"/>
      <c r="B681" s="557" t="s">
        <v>1165</v>
      </c>
      <c r="C681" s="557" t="s">
        <v>462</v>
      </c>
      <c r="D681" s="476" t="s">
        <v>868</v>
      </c>
      <c r="E681" s="139">
        <v>2935</v>
      </c>
      <c r="F681" s="473">
        <v>41698</v>
      </c>
      <c r="G681" s="139">
        <v>2935</v>
      </c>
      <c r="H681" s="475">
        <f t="shared" si="6"/>
        <v>0</v>
      </c>
      <c r="I681" s="463"/>
      <c r="J681" s="463"/>
      <c r="K681" s="476" t="s">
        <v>577</v>
      </c>
      <c r="L681" s="515"/>
      <c r="M681" s="2"/>
      <c r="N681" s="2"/>
      <c r="O681" s="2"/>
    </row>
    <row r="682" spans="1:15" x14ac:dyDescent="0.25">
      <c r="A682" s="534"/>
      <c r="B682" s="555"/>
      <c r="C682" s="555"/>
      <c r="F682" s="473"/>
      <c r="H682" s="475">
        <f t="shared" si="6"/>
        <v>0</v>
      </c>
      <c r="I682" s="463"/>
      <c r="J682" s="463"/>
      <c r="L682" s="515"/>
      <c r="M682" s="2"/>
      <c r="N682" s="2"/>
      <c r="O682" s="2"/>
    </row>
    <row r="683" spans="1:15" x14ac:dyDescent="0.25">
      <c r="A683" s="534"/>
      <c r="B683" s="557"/>
      <c r="C683" s="557"/>
      <c r="F683" s="473"/>
      <c r="H683" s="475">
        <f t="shared" si="6"/>
        <v>0</v>
      </c>
      <c r="I683" s="463"/>
      <c r="J683" s="463"/>
      <c r="L683" s="515"/>
      <c r="M683" s="2"/>
      <c r="N683" s="2"/>
      <c r="O683" s="2"/>
    </row>
    <row r="684" spans="1:15" x14ac:dyDescent="0.25">
      <c r="A684" s="534"/>
      <c r="B684" s="555"/>
      <c r="C684" s="555"/>
      <c r="F684" s="473"/>
      <c r="H684" s="475">
        <f t="shared" si="6"/>
        <v>0</v>
      </c>
      <c r="I684" s="463"/>
      <c r="J684" s="463"/>
      <c r="L684" s="515"/>
      <c r="M684" s="2"/>
      <c r="N684" s="2"/>
      <c r="O684" s="2"/>
    </row>
    <row r="685" spans="1:15" x14ac:dyDescent="0.25">
      <c r="A685" s="534"/>
      <c r="B685" s="557"/>
      <c r="C685" s="557"/>
      <c r="F685" s="473"/>
      <c r="H685" s="475">
        <f t="shared" si="6"/>
        <v>0</v>
      </c>
      <c r="I685" s="463"/>
      <c r="J685" s="463"/>
      <c r="L685" s="515"/>
      <c r="M685" s="2"/>
      <c r="N685" s="2"/>
      <c r="O685" s="2"/>
    </row>
    <row r="686" spans="1:15" x14ac:dyDescent="0.25">
      <c r="A686" s="534"/>
      <c r="B686" s="555"/>
      <c r="C686" s="555"/>
      <c r="F686" s="473"/>
      <c r="H686" s="475">
        <f t="shared" si="6"/>
        <v>0</v>
      </c>
      <c r="I686" s="463"/>
      <c r="J686" s="463"/>
      <c r="L686" s="515"/>
      <c r="M686" s="2"/>
      <c r="N686" s="2"/>
      <c r="O686" s="2"/>
    </row>
    <row r="687" spans="1:15" x14ac:dyDescent="0.25">
      <c r="A687" s="534"/>
      <c r="B687" s="557"/>
      <c r="C687" s="557"/>
      <c r="D687" s="455"/>
      <c r="E687" s="479"/>
      <c r="F687" s="473"/>
      <c r="H687" s="475">
        <f t="shared" si="6"/>
        <v>0</v>
      </c>
      <c r="I687" s="463"/>
      <c r="J687" s="463"/>
      <c r="L687" s="515"/>
      <c r="M687" s="2"/>
      <c r="N687" s="2"/>
      <c r="O687" s="2"/>
    </row>
    <row r="688" spans="1:15" x14ac:dyDescent="0.25">
      <c r="A688" s="534"/>
      <c r="B688" s="555"/>
      <c r="C688" s="555"/>
      <c r="F688" s="473"/>
      <c r="H688" s="475">
        <f t="shared" si="6"/>
        <v>0</v>
      </c>
      <c r="I688" s="463"/>
      <c r="J688" s="463"/>
      <c r="L688" s="515"/>
      <c r="M688" s="2"/>
      <c r="N688" s="2"/>
      <c r="O688" s="2"/>
    </row>
    <row r="689" spans="1:15" x14ac:dyDescent="0.25">
      <c r="A689" s="534"/>
      <c r="B689" s="557"/>
      <c r="C689" s="557"/>
      <c r="F689" s="473"/>
      <c r="H689" s="475">
        <f t="shared" si="6"/>
        <v>0</v>
      </c>
      <c r="I689" s="463"/>
      <c r="J689" s="463"/>
      <c r="L689" s="515"/>
      <c r="M689" s="2"/>
      <c r="N689" s="2"/>
      <c r="O689" s="2"/>
    </row>
    <row r="690" spans="1:15" x14ac:dyDescent="0.25">
      <c r="A690" s="534"/>
      <c r="B690" s="555"/>
      <c r="C690" s="555"/>
      <c r="F690" s="473"/>
      <c r="H690" s="475">
        <f t="shared" si="6"/>
        <v>0</v>
      </c>
      <c r="I690" s="463"/>
      <c r="J690" s="463"/>
      <c r="L690" s="515"/>
      <c r="M690" s="2"/>
      <c r="N690" s="2"/>
      <c r="O690" s="2"/>
    </row>
    <row r="691" spans="1:15" x14ac:dyDescent="0.25">
      <c r="A691" s="534"/>
      <c r="B691" s="557"/>
      <c r="C691" s="557"/>
      <c r="F691" s="473"/>
      <c r="H691" s="475">
        <f t="shared" si="6"/>
        <v>0</v>
      </c>
      <c r="I691" s="463"/>
      <c r="J691" s="463"/>
      <c r="L691" s="515"/>
      <c r="M691" s="2"/>
      <c r="N691" s="2"/>
      <c r="O691" s="2"/>
    </row>
    <row r="692" spans="1:15" x14ac:dyDescent="0.25">
      <c r="A692" s="534"/>
      <c r="B692" s="555"/>
      <c r="C692" s="555"/>
      <c r="D692" s="455"/>
      <c r="E692" s="479"/>
      <c r="F692" s="473"/>
      <c r="H692" s="475">
        <f t="shared" si="6"/>
        <v>0</v>
      </c>
      <c r="I692" s="463"/>
      <c r="J692" s="463"/>
      <c r="L692" s="515"/>
      <c r="M692" s="2"/>
      <c r="N692" s="2"/>
      <c r="O692" s="2"/>
    </row>
    <row r="693" spans="1:15" x14ac:dyDescent="0.25">
      <c r="A693" s="534"/>
      <c r="B693" s="557"/>
      <c r="C693" s="557"/>
      <c r="F693" s="473"/>
      <c r="H693" s="475">
        <f t="shared" si="6"/>
        <v>0</v>
      </c>
      <c r="I693" s="463"/>
      <c r="J693" s="463"/>
      <c r="L693" s="515"/>
      <c r="M693" s="2"/>
      <c r="N693" s="2"/>
      <c r="O693" s="2"/>
    </row>
    <row r="694" spans="1:15" x14ac:dyDescent="0.25">
      <c r="A694" s="534"/>
      <c r="B694" s="555"/>
      <c r="C694" s="555"/>
      <c r="F694" s="473"/>
      <c r="H694" s="475">
        <f t="shared" si="6"/>
        <v>0</v>
      </c>
      <c r="I694" s="463"/>
      <c r="J694" s="463"/>
      <c r="L694" s="515"/>
      <c r="M694" s="2"/>
      <c r="N694" s="2"/>
      <c r="O694" s="2"/>
    </row>
    <row r="695" spans="1:15" x14ac:dyDescent="0.25">
      <c r="A695" s="534"/>
      <c r="B695" s="557"/>
      <c r="C695" s="557"/>
      <c r="F695" s="473"/>
      <c r="H695" s="475">
        <f t="shared" si="6"/>
        <v>0</v>
      </c>
      <c r="I695" s="463"/>
      <c r="J695" s="463"/>
      <c r="L695" s="515"/>
      <c r="M695" s="2"/>
      <c r="N695" s="2"/>
      <c r="O695" s="2"/>
    </row>
    <row r="696" spans="1:15" x14ac:dyDescent="0.25">
      <c r="A696" s="534"/>
      <c r="B696" s="555"/>
      <c r="C696" s="555"/>
      <c r="F696" s="473"/>
      <c r="H696" s="475">
        <f t="shared" si="6"/>
        <v>0</v>
      </c>
      <c r="I696" s="463"/>
      <c r="J696" s="463"/>
      <c r="L696" s="515"/>
      <c r="M696" s="2"/>
      <c r="N696" s="2"/>
      <c r="O696" s="2"/>
    </row>
    <row r="697" spans="1:15" x14ac:dyDescent="0.25">
      <c r="A697" s="534"/>
      <c r="B697" s="557"/>
      <c r="C697" s="557"/>
      <c r="F697" s="473"/>
      <c r="H697" s="475">
        <f t="shared" si="6"/>
        <v>0</v>
      </c>
      <c r="I697" s="463"/>
      <c r="J697" s="463"/>
      <c r="L697" s="515"/>
      <c r="M697" s="2"/>
      <c r="N697" s="2"/>
      <c r="O697" s="2"/>
    </row>
    <row r="698" spans="1:15" x14ac:dyDescent="0.25">
      <c r="A698" s="534"/>
      <c r="B698" s="555"/>
      <c r="C698" s="555"/>
      <c r="F698" s="473"/>
      <c r="H698" s="475">
        <f t="shared" si="6"/>
        <v>0</v>
      </c>
      <c r="I698" s="463"/>
      <c r="J698" s="463"/>
      <c r="L698" s="515"/>
      <c r="M698" s="2"/>
      <c r="N698" s="2"/>
      <c r="O698" s="2"/>
    </row>
    <row r="699" spans="1:15" x14ac:dyDescent="0.25">
      <c r="A699" s="534"/>
      <c r="B699" s="557"/>
      <c r="C699" s="557"/>
      <c r="F699" s="473"/>
      <c r="H699" s="475">
        <f t="shared" si="6"/>
        <v>0</v>
      </c>
      <c r="I699" s="463"/>
      <c r="J699" s="463"/>
      <c r="L699" s="515"/>
      <c r="M699" s="2"/>
      <c r="N699" s="2"/>
      <c r="O699" s="2"/>
    </row>
    <row r="700" spans="1:15" x14ac:dyDescent="0.25">
      <c r="A700" s="534"/>
      <c r="B700" s="555"/>
      <c r="C700" s="555"/>
      <c r="F700" s="473"/>
      <c r="H700" s="475">
        <f t="shared" si="6"/>
        <v>0</v>
      </c>
      <c r="I700" s="463"/>
      <c r="J700" s="463"/>
      <c r="L700" s="515"/>
      <c r="M700" s="2"/>
      <c r="N700" s="2"/>
      <c r="O700" s="2"/>
    </row>
    <row r="701" spans="1:15" x14ac:dyDescent="0.25">
      <c r="A701" s="534"/>
      <c r="B701" s="557"/>
      <c r="C701" s="557"/>
      <c r="F701" s="473"/>
      <c r="H701" s="475">
        <f t="shared" si="6"/>
        <v>0</v>
      </c>
      <c r="I701" s="463"/>
      <c r="J701" s="463"/>
      <c r="L701" s="515"/>
      <c r="M701" s="2"/>
      <c r="N701" s="2"/>
      <c r="O701" s="2"/>
    </row>
    <row r="702" spans="1:15" x14ac:dyDescent="0.25">
      <c r="A702" s="534"/>
      <c r="B702" s="555"/>
      <c r="C702" s="555"/>
      <c r="F702" s="473"/>
      <c r="H702" s="475">
        <f t="shared" si="6"/>
        <v>0</v>
      </c>
      <c r="I702" s="463"/>
      <c r="J702" s="463"/>
      <c r="L702" s="515"/>
      <c r="M702" s="2"/>
      <c r="N702" s="2"/>
      <c r="O702" s="2"/>
    </row>
    <row r="703" spans="1:15" x14ac:dyDescent="0.25">
      <c r="A703" s="534"/>
      <c r="B703" s="557"/>
      <c r="C703" s="557"/>
      <c r="F703" s="473"/>
      <c r="H703" s="475">
        <f t="shared" si="6"/>
        <v>0</v>
      </c>
      <c r="I703" s="463"/>
      <c r="J703" s="463"/>
      <c r="L703" s="515"/>
      <c r="M703" s="2"/>
      <c r="N703" s="2"/>
      <c r="O703" s="2"/>
    </row>
    <row r="704" spans="1:15" x14ac:dyDescent="0.25">
      <c r="A704" s="534"/>
      <c r="B704" s="555"/>
      <c r="C704" s="555"/>
      <c r="F704" s="473"/>
      <c r="H704" s="475">
        <f t="shared" si="6"/>
        <v>0</v>
      </c>
      <c r="I704" s="463"/>
      <c r="J704" s="463"/>
      <c r="L704" s="515"/>
      <c r="M704" s="2"/>
      <c r="N704" s="2"/>
      <c r="O704" s="2"/>
    </row>
    <row r="705" spans="1:15" x14ac:dyDescent="0.25">
      <c r="A705" s="534"/>
      <c r="B705" s="557"/>
      <c r="C705" s="557"/>
      <c r="D705" s="455"/>
      <c r="E705" s="479"/>
      <c r="F705" s="473"/>
      <c r="H705" s="475">
        <f t="shared" si="6"/>
        <v>0</v>
      </c>
      <c r="I705" s="463"/>
      <c r="J705" s="463"/>
      <c r="L705" s="515"/>
      <c r="M705" s="2"/>
      <c r="N705" s="2"/>
      <c r="O705" s="2"/>
    </row>
    <row r="706" spans="1:15" x14ac:dyDescent="0.25">
      <c r="A706" s="534"/>
      <c r="B706" s="555"/>
      <c r="C706" s="555"/>
      <c r="F706" s="473"/>
      <c r="H706" s="475">
        <f t="shared" si="6"/>
        <v>0</v>
      </c>
      <c r="I706" s="463"/>
      <c r="J706" s="463"/>
      <c r="L706" s="515"/>
      <c r="M706" s="2"/>
      <c r="N706" s="2"/>
      <c r="O706" s="2"/>
    </row>
    <row r="707" spans="1:15" x14ac:dyDescent="0.25">
      <c r="A707" s="534"/>
      <c r="B707" s="557"/>
      <c r="C707" s="557"/>
      <c r="F707" s="473"/>
      <c r="H707" s="475">
        <f t="shared" si="6"/>
        <v>0</v>
      </c>
      <c r="I707" s="463"/>
      <c r="J707" s="463"/>
      <c r="L707" s="515"/>
      <c r="M707" s="2"/>
      <c r="N707" s="2"/>
      <c r="O707" s="2"/>
    </row>
    <row r="708" spans="1:15" x14ac:dyDescent="0.25">
      <c r="A708" s="534"/>
      <c r="B708" s="555"/>
      <c r="C708" s="555"/>
      <c r="F708" s="473"/>
      <c r="H708" s="475">
        <f t="shared" si="6"/>
        <v>0</v>
      </c>
      <c r="I708" s="463"/>
      <c r="J708" s="463"/>
      <c r="L708" s="515"/>
      <c r="M708" s="2"/>
      <c r="N708" s="2"/>
      <c r="O708" s="2"/>
    </row>
    <row r="709" spans="1:15" x14ac:dyDescent="0.25">
      <c r="A709" s="534"/>
      <c r="B709" s="557"/>
      <c r="C709" s="557"/>
      <c r="F709" s="473"/>
      <c r="H709" s="475">
        <f t="shared" si="6"/>
        <v>0</v>
      </c>
      <c r="I709" s="463"/>
      <c r="J709" s="463"/>
      <c r="L709" s="515"/>
      <c r="M709" s="2"/>
      <c r="N709" s="2"/>
      <c r="O709" s="2"/>
    </row>
    <row r="710" spans="1:15" x14ac:dyDescent="0.25">
      <c r="A710" s="534"/>
      <c r="B710" s="555"/>
      <c r="C710" s="555"/>
      <c r="F710" s="473"/>
      <c r="H710" s="475">
        <f t="shared" si="6"/>
        <v>0</v>
      </c>
      <c r="I710" s="463"/>
      <c r="J710" s="463"/>
      <c r="L710" s="515"/>
      <c r="M710" s="2"/>
      <c r="N710" s="2"/>
      <c r="O710" s="2"/>
    </row>
    <row r="711" spans="1:15" x14ac:dyDescent="0.25">
      <c r="A711" s="534"/>
      <c r="B711" s="557"/>
      <c r="C711" s="557"/>
      <c r="F711" s="473"/>
      <c r="H711" s="475">
        <f t="shared" si="6"/>
        <v>0</v>
      </c>
      <c r="I711" s="463"/>
      <c r="J711" s="463"/>
      <c r="L711" s="515"/>
      <c r="M711" s="2"/>
      <c r="N711" s="2"/>
      <c r="O711" s="2"/>
    </row>
    <row r="712" spans="1:15" x14ac:dyDescent="0.25">
      <c r="A712" s="534"/>
      <c r="B712" s="555"/>
      <c r="C712" s="555"/>
      <c r="F712" s="473"/>
      <c r="H712" s="475">
        <f t="shared" si="6"/>
        <v>0</v>
      </c>
      <c r="I712" s="463"/>
      <c r="J712" s="463"/>
      <c r="L712" s="515"/>
      <c r="M712" s="2"/>
      <c r="N712" s="2"/>
      <c r="O712" s="2"/>
    </row>
    <row r="713" spans="1:15" x14ac:dyDescent="0.25">
      <c r="A713" s="534"/>
      <c r="B713" s="557"/>
      <c r="C713" s="557"/>
      <c r="F713" s="473"/>
      <c r="H713" s="475">
        <f t="shared" si="6"/>
        <v>0</v>
      </c>
      <c r="I713" s="463"/>
      <c r="J713" s="463"/>
      <c r="L713" s="515"/>
      <c r="M713" s="2"/>
      <c r="N713" s="2"/>
      <c r="O713" s="2"/>
    </row>
    <row r="714" spans="1:15" x14ac:dyDescent="0.25">
      <c r="A714" s="534"/>
      <c r="B714" s="555"/>
      <c r="C714" s="555"/>
      <c r="F714" s="473"/>
      <c r="H714" s="475">
        <f t="shared" si="6"/>
        <v>0</v>
      </c>
      <c r="I714" s="463"/>
      <c r="J714" s="463"/>
      <c r="L714" s="515"/>
      <c r="M714" s="2"/>
      <c r="N714" s="2"/>
      <c r="O714" s="2"/>
    </row>
    <row r="715" spans="1:15" x14ac:dyDescent="0.25">
      <c r="A715" s="534"/>
      <c r="B715" s="557"/>
      <c r="C715" s="557"/>
      <c r="F715" s="473"/>
      <c r="H715" s="475">
        <f t="shared" si="6"/>
        <v>0</v>
      </c>
      <c r="I715" s="463"/>
      <c r="J715" s="463"/>
      <c r="L715" s="515"/>
      <c r="M715" s="2"/>
      <c r="N715" s="2"/>
      <c r="O715" s="2"/>
    </row>
    <row r="716" spans="1:15" x14ac:dyDescent="0.25">
      <c r="A716" s="534"/>
      <c r="B716" s="555"/>
      <c r="C716" s="555"/>
      <c r="F716" s="473"/>
      <c r="H716" s="475">
        <f t="shared" si="6"/>
        <v>0</v>
      </c>
      <c r="I716" s="463"/>
      <c r="J716" s="463"/>
      <c r="L716" s="515"/>
      <c r="M716" s="2"/>
      <c r="N716" s="2"/>
      <c r="O716" s="2"/>
    </row>
    <row r="717" spans="1:15" x14ac:dyDescent="0.25">
      <c r="A717" s="534"/>
      <c r="B717" s="557"/>
      <c r="C717" s="557"/>
      <c r="F717" s="473"/>
      <c r="H717" s="475">
        <f t="shared" si="6"/>
        <v>0</v>
      </c>
      <c r="I717" s="463"/>
      <c r="J717" s="463"/>
      <c r="L717" s="515"/>
      <c r="M717" s="2"/>
      <c r="N717" s="2"/>
      <c r="O717" s="2"/>
    </row>
    <row r="718" spans="1:15" x14ac:dyDescent="0.25">
      <c r="A718" s="534"/>
      <c r="B718" s="555"/>
      <c r="C718" s="555"/>
      <c r="F718" s="473"/>
      <c r="H718" s="475">
        <f t="shared" si="6"/>
        <v>0</v>
      </c>
      <c r="I718" s="463"/>
      <c r="J718" s="463"/>
      <c r="L718" s="515"/>
      <c r="M718" s="2"/>
      <c r="N718" s="2"/>
      <c r="O718" s="2"/>
    </row>
    <row r="719" spans="1:15" x14ac:dyDescent="0.25">
      <c r="A719" s="534"/>
      <c r="B719" s="557"/>
      <c r="C719" s="557"/>
      <c r="F719" s="473"/>
      <c r="H719" s="475">
        <f t="shared" si="6"/>
        <v>0</v>
      </c>
      <c r="I719" s="463"/>
      <c r="J719" s="463"/>
      <c r="L719" s="515"/>
      <c r="M719" s="2"/>
      <c r="N719" s="2"/>
      <c r="O719" s="2"/>
    </row>
    <row r="720" spans="1:15" x14ac:dyDescent="0.25">
      <c r="A720" s="534"/>
      <c r="B720" s="555"/>
      <c r="C720" s="555"/>
      <c r="F720" s="473"/>
      <c r="H720" s="475">
        <f t="shared" si="6"/>
        <v>0</v>
      </c>
      <c r="I720" s="463"/>
      <c r="J720" s="463"/>
      <c r="L720" s="515"/>
      <c r="M720" s="2"/>
      <c r="N720" s="2"/>
      <c r="O720" s="2"/>
    </row>
    <row r="721" spans="1:15" x14ac:dyDescent="0.25">
      <c r="A721" s="534"/>
      <c r="B721" s="557"/>
      <c r="C721" s="557"/>
      <c r="F721" s="473"/>
      <c r="H721" s="475">
        <f t="shared" si="6"/>
        <v>0</v>
      </c>
      <c r="I721" s="463"/>
      <c r="J721" s="463"/>
      <c r="L721" s="515"/>
      <c r="M721" s="2"/>
      <c r="N721" s="2"/>
      <c r="O721" s="2"/>
    </row>
    <row r="722" spans="1:15" x14ac:dyDescent="0.25">
      <c r="A722" s="534"/>
      <c r="B722" s="555"/>
      <c r="C722" s="555"/>
      <c r="F722" s="473"/>
      <c r="H722" s="475">
        <f t="shared" si="6"/>
        <v>0</v>
      </c>
      <c r="I722" s="463"/>
      <c r="J722" s="463"/>
      <c r="L722" s="515"/>
      <c r="M722" s="2"/>
      <c r="N722" s="2"/>
      <c r="O722" s="2"/>
    </row>
    <row r="723" spans="1:15" x14ac:dyDescent="0.25">
      <c r="A723" s="534"/>
      <c r="B723" s="557"/>
      <c r="C723" s="557"/>
      <c r="F723" s="473"/>
      <c r="H723" s="475">
        <f t="shared" si="6"/>
        <v>0</v>
      </c>
      <c r="I723" s="463"/>
      <c r="J723" s="463"/>
      <c r="L723" s="515"/>
      <c r="M723" s="2"/>
      <c r="N723" s="2"/>
      <c r="O723" s="2"/>
    </row>
    <row r="724" spans="1:15" x14ac:dyDescent="0.25">
      <c r="A724" s="534"/>
      <c r="B724" s="555"/>
      <c r="C724" s="555"/>
      <c r="F724" s="473"/>
      <c r="H724" s="475">
        <f t="shared" si="6"/>
        <v>0</v>
      </c>
      <c r="I724" s="463"/>
      <c r="J724" s="463"/>
      <c r="L724" s="515"/>
      <c r="M724" s="2"/>
      <c r="N724" s="2"/>
      <c r="O724" s="2"/>
    </row>
    <row r="725" spans="1:15" x14ac:dyDescent="0.25">
      <c r="A725" s="534"/>
      <c r="B725" s="557"/>
      <c r="C725" s="557"/>
      <c r="F725" s="473"/>
      <c r="H725" s="475">
        <f t="shared" si="6"/>
        <v>0</v>
      </c>
      <c r="I725" s="463"/>
      <c r="J725" s="463"/>
      <c r="L725" s="515"/>
      <c r="M725" s="2"/>
      <c r="N725" s="2"/>
      <c r="O725" s="2"/>
    </row>
    <row r="726" spans="1:15" x14ac:dyDescent="0.25">
      <c r="A726" s="534"/>
      <c r="B726" s="555"/>
      <c r="C726" s="555"/>
      <c r="F726" s="473"/>
      <c r="H726" s="475">
        <f t="shared" si="6"/>
        <v>0</v>
      </c>
      <c r="I726" s="463"/>
      <c r="J726" s="463"/>
      <c r="L726" s="515"/>
      <c r="M726" s="2"/>
      <c r="N726" s="2"/>
      <c r="O726" s="2"/>
    </row>
    <row r="727" spans="1:15" x14ac:dyDescent="0.25">
      <c r="A727" s="534"/>
      <c r="B727" s="557"/>
      <c r="C727" s="557"/>
      <c r="F727" s="473"/>
      <c r="H727" s="475">
        <f t="shared" si="6"/>
        <v>0</v>
      </c>
      <c r="I727" s="463"/>
      <c r="J727" s="463"/>
      <c r="L727" s="515"/>
      <c r="M727" s="2"/>
      <c r="N727" s="2"/>
      <c r="O727" s="2"/>
    </row>
    <row r="728" spans="1:15" x14ac:dyDescent="0.25">
      <c r="A728" s="534"/>
      <c r="B728" s="555"/>
      <c r="C728" s="555"/>
      <c r="D728" s="455"/>
      <c r="E728" s="479"/>
      <c r="F728" s="473"/>
      <c r="H728" s="475">
        <f t="shared" si="6"/>
        <v>0</v>
      </c>
      <c r="I728" s="463"/>
      <c r="J728" s="463"/>
      <c r="L728" s="515"/>
      <c r="M728" s="2"/>
      <c r="N728" s="2"/>
      <c r="O728" s="2"/>
    </row>
    <row r="729" spans="1:15" x14ac:dyDescent="0.25">
      <c r="A729" s="534"/>
      <c r="B729" s="557"/>
      <c r="C729" s="557"/>
      <c r="D729" s="455"/>
      <c r="E729" s="479"/>
      <c r="F729" s="473"/>
      <c r="H729" s="475">
        <f t="shared" si="6"/>
        <v>0</v>
      </c>
      <c r="I729" s="463"/>
      <c r="J729" s="463"/>
      <c r="L729" s="515"/>
      <c r="M729" s="2"/>
      <c r="N729" s="2"/>
      <c r="O729" s="2"/>
    </row>
    <row r="730" spans="1:15" x14ac:dyDescent="0.25">
      <c r="A730" s="534"/>
      <c r="B730" s="555"/>
      <c r="C730" s="555"/>
      <c r="F730" s="473"/>
      <c r="H730" s="475">
        <f t="shared" si="6"/>
        <v>0</v>
      </c>
      <c r="I730" s="463"/>
      <c r="J730" s="463"/>
      <c r="L730" s="515"/>
      <c r="M730" s="2"/>
      <c r="N730" s="2"/>
      <c r="O730" s="2"/>
    </row>
    <row r="731" spans="1:15" x14ac:dyDescent="0.25">
      <c r="B731" s="514"/>
      <c r="C731" s="514"/>
      <c r="D731" s="476" t="s">
        <v>443</v>
      </c>
      <c r="F731" s="473"/>
      <c r="H731" s="475">
        <f t="shared" si="6"/>
        <v>0</v>
      </c>
      <c r="I731" s="463"/>
      <c r="J731" s="463"/>
      <c r="L731" s="515"/>
      <c r="M731" s="2"/>
      <c r="N731" s="2"/>
      <c r="O731" s="2"/>
    </row>
    <row r="732" spans="1:15" x14ac:dyDescent="0.25">
      <c r="B732" s="514"/>
      <c r="C732" s="514"/>
      <c r="D732" s="476" t="s">
        <v>444</v>
      </c>
      <c r="F732" s="473"/>
      <c r="H732" s="475">
        <f t="shared" si="6"/>
        <v>0</v>
      </c>
      <c r="I732" s="463"/>
      <c r="J732" s="463"/>
      <c r="L732" s="515"/>
      <c r="M732" s="2"/>
      <c r="N732" s="2"/>
      <c r="O732" s="2"/>
    </row>
    <row r="733" spans="1:15" x14ac:dyDescent="0.25">
      <c r="B733" s="514"/>
      <c r="C733" s="514"/>
      <c r="D733" s="476" t="s">
        <v>447</v>
      </c>
      <c r="F733" s="473"/>
      <c r="H733" s="139">
        <f t="shared" si="6"/>
        <v>0</v>
      </c>
      <c r="I733" s="463"/>
      <c r="J733" s="463"/>
      <c r="L733" s="515"/>
      <c r="M733" s="2"/>
      <c r="N733" s="2"/>
      <c r="O733" s="2"/>
    </row>
    <row r="734" spans="1:15" ht="18.75" x14ac:dyDescent="0.3">
      <c r="A734" s="591" t="str">
        <f>A673</f>
        <v>REMISIONES DE    FEBRERO        2 0 1 4</v>
      </c>
      <c r="B734" s="591"/>
      <c r="C734" s="591"/>
      <c r="D734" s="591"/>
      <c r="E734" s="591"/>
      <c r="F734" s="591"/>
      <c r="I734" s="463"/>
      <c r="J734" s="463"/>
      <c r="L734" s="515"/>
      <c r="M734" s="2"/>
      <c r="N734" s="2"/>
      <c r="O734" s="2"/>
    </row>
    <row r="735" spans="1:15" ht="35.25" thickBot="1" x14ac:dyDescent="0.35">
      <c r="A735" s="535" t="s">
        <v>236</v>
      </c>
      <c r="B735" s="483" t="s">
        <v>438</v>
      </c>
      <c r="C735" s="483"/>
      <c r="D735" s="484" t="s">
        <v>449</v>
      </c>
      <c r="E735" s="485" t="s">
        <v>238</v>
      </c>
      <c r="F735" s="486" t="s">
        <v>440</v>
      </c>
      <c r="G735" s="487" t="s">
        <v>441</v>
      </c>
      <c r="H735" s="488" t="s">
        <v>240</v>
      </c>
      <c r="I735" s="463"/>
      <c r="J735" s="463"/>
      <c r="L735" s="515"/>
      <c r="M735" s="2"/>
      <c r="N735" s="2"/>
      <c r="O735" s="2"/>
    </row>
    <row r="736" spans="1:15" ht="16.5" thickTop="1" x14ac:dyDescent="0.25">
      <c r="B736" s="505"/>
      <c r="C736" s="505"/>
      <c r="F736" s="473"/>
      <c r="H736" s="139">
        <f t="shared" si="6"/>
        <v>0</v>
      </c>
      <c r="I736" s="463"/>
      <c r="J736" s="463"/>
      <c r="L736" s="515"/>
      <c r="M736" s="2"/>
      <c r="N736" s="2"/>
      <c r="O736" s="2"/>
    </row>
    <row r="737" spans="1:15" x14ac:dyDescent="0.25">
      <c r="A737" s="534"/>
      <c r="B737" s="555"/>
      <c r="C737" s="555"/>
      <c r="F737" s="473"/>
      <c r="H737" s="475">
        <f t="shared" si="6"/>
        <v>0</v>
      </c>
      <c r="I737" s="463"/>
      <c r="J737" s="463"/>
      <c r="L737" s="515"/>
      <c r="M737" s="2"/>
      <c r="N737" s="2"/>
      <c r="O737" s="2"/>
    </row>
    <row r="738" spans="1:15" ht="15" x14ac:dyDescent="0.25">
      <c r="A738" s="536"/>
      <c r="B738" s="555"/>
      <c r="C738" s="555"/>
      <c r="F738" s="473"/>
      <c r="H738" s="475">
        <f t="shared" si="6"/>
        <v>0</v>
      </c>
      <c r="I738" s="463"/>
      <c r="J738" s="463"/>
      <c r="L738" s="515"/>
      <c r="M738" s="2"/>
      <c r="N738" s="2"/>
      <c r="O738" s="2"/>
    </row>
    <row r="739" spans="1:15" ht="15" x14ac:dyDescent="0.25">
      <c r="A739" s="536"/>
      <c r="B739" s="555"/>
      <c r="C739" s="555"/>
      <c r="F739" s="473"/>
      <c r="H739" s="475">
        <f t="shared" si="6"/>
        <v>0</v>
      </c>
      <c r="I739" s="463"/>
      <c r="J739" s="463"/>
      <c r="L739" s="515"/>
      <c r="M739" s="2"/>
      <c r="N739" s="2"/>
      <c r="O739" s="2"/>
    </row>
    <row r="740" spans="1:15" ht="15" x14ac:dyDescent="0.25">
      <c r="A740" s="536"/>
      <c r="B740" s="555"/>
      <c r="C740" s="555"/>
      <c r="F740" s="473"/>
      <c r="H740" s="475">
        <f t="shared" si="6"/>
        <v>0</v>
      </c>
      <c r="I740" s="463"/>
      <c r="J740" s="463"/>
      <c r="L740" s="515"/>
      <c r="M740" s="2"/>
      <c r="N740" s="2"/>
      <c r="O740" s="2"/>
    </row>
    <row r="741" spans="1:15" ht="15" x14ac:dyDescent="0.25">
      <c r="A741" s="536"/>
      <c r="B741" s="555"/>
      <c r="C741" s="555"/>
      <c r="F741" s="473"/>
      <c r="H741" s="475">
        <f t="shared" si="6"/>
        <v>0</v>
      </c>
      <c r="I741" s="463"/>
      <c r="J741" s="463"/>
      <c r="L741" s="515"/>
      <c r="M741" s="2"/>
      <c r="N741" s="2"/>
      <c r="O741" s="2"/>
    </row>
    <row r="742" spans="1:15" ht="15" x14ac:dyDescent="0.25">
      <c r="A742" s="536"/>
      <c r="B742" s="555"/>
      <c r="C742" s="555"/>
      <c r="F742" s="473"/>
      <c r="H742" s="475">
        <f t="shared" si="6"/>
        <v>0</v>
      </c>
      <c r="I742" s="463"/>
      <c r="J742" s="463"/>
      <c r="L742" s="515"/>
      <c r="M742" s="2"/>
      <c r="N742" s="2"/>
      <c r="O742" s="2"/>
    </row>
    <row r="743" spans="1:15" ht="15" x14ac:dyDescent="0.25">
      <c r="A743" s="536"/>
      <c r="B743" s="555"/>
      <c r="C743" s="555"/>
      <c r="F743" s="473"/>
      <c r="H743" s="475">
        <f t="shared" si="6"/>
        <v>0</v>
      </c>
      <c r="I743" s="463"/>
      <c r="J743" s="463"/>
      <c r="L743" s="515"/>
      <c r="M743" s="2"/>
      <c r="N743" s="2"/>
      <c r="O743" s="2"/>
    </row>
    <row r="744" spans="1:15" ht="15" x14ac:dyDescent="0.25">
      <c r="A744" s="536"/>
      <c r="B744" s="555"/>
      <c r="C744" s="555"/>
      <c r="F744" s="473"/>
      <c r="H744" s="475">
        <f t="shared" si="6"/>
        <v>0</v>
      </c>
      <c r="I744" s="463"/>
      <c r="J744" s="463"/>
      <c r="L744" s="515"/>
      <c r="M744" s="2"/>
      <c r="N744" s="2"/>
      <c r="O744" s="2"/>
    </row>
    <row r="745" spans="1:15" ht="15" x14ac:dyDescent="0.25">
      <c r="A745" s="536"/>
      <c r="B745" s="555"/>
      <c r="C745" s="555"/>
      <c r="F745" s="473"/>
      <c r="H745" s="475">
        <f t="shared" si="6"/>
        <v>0</v>
      </c>
      <c r="I745" s="463"/>
      <c r="J745" s="463"/>
      <c r="L745" s="515"/>
      <c r="M745" s="2"/>
      <c r="N745" s="2"/>
      <c r="O745" s="2"/>
    </row>
    <row r="746" spans="1:15" ht="15" x14ac:dyDescent="0.25">
      <c r="A746" s="536"/>
      <c r="B746" s="555"/>
      <c r="C746" s="555"/>
      <c r="F746" s="473"/>
      <c r="H746" s="475">
        <f t="shared" si="6"/>
        <v>0</v>
      </c>
      <c r="I746" s="463"/>
      <c r="J746" s="463"/>
      <c r="L746" s="515"/>
      <c r="M746" s="2"/>
      <c r="N746" s="2"/>
      <c r="O746" s="2"/>
    </row>
    <row r="747" spans="1:15" ht="15" x14ac:dyDescent="0.25">
      <c r="A747" s="536"/>
      <c r="B747" s="555"/>
      <c r="C747" s="555"/>
      <c r="F747" s="473"/>
      <c r="H747" s="475">
        <f t="shared" si="6"/>
        <v>0</v>
      </c>
      <c r="I747" s="463"/>
      <c r="J747" s="463"/>
      <c r="L747" s="515"/>
      <c r="M747" s="2"/>
      <c r="N747" s="2"/>
      <c r="O747" s="2"/>
    </row>
    <row r="748" spans="1:15" ht="15" x14ac:dyDescent="0.25">
      <c r="A748" s="536"/>
      <c r="B748" s="555"/>
      <c r="C748" s="555"/>
      <c r="D748" s="455"/>
      <c r="E748" s="479"/>
      <c r="F748" s="473"/>
      <c r="H748" s="475">
        <f t="shared" si="6"/>
        <v>0</v>
      </c>
      <c r="I748" s="463"/>
      <c r="J748" s="463"/>
      <c r="L748" s="515"/>
      <c r="M748" s="2"/>
      <c r="N748" s="2"/>
      <c r="O748" s="2"/>
    </row>
    <row r="749" spans="1:15" ht="15" x14ac:dyDescent="0.25">
      <c r="A749" s="536"/>
      <c r="B749" s="555"/>
      <c r="C749" s="555"/>
      <c r="F749" s="473"/>
      <c r="H749" s="475">
        <f t="shared" si="6"/>
        <v>0</v>
      </c>
      <c r="I749" s="463"/>
      <c r="J749" s="463"/>
      <c r="L749" s="515"/>
      <c r="M749" s="2"/>
      <c r="N749" s="2"/>
      <c r="O749" s="2"/>
    </row>
    <row r="750" spans="1:15" ht="15" x14ac:dyDescent="0.25">
      <c r="A750" s="536"/>
      <c r="B750" s="555"/>
      <c r="C750" s="555"/>
      <c r="F750" s="473"/>
      <c r="H750" s="475">
        <f t="shared" si="6"/>
        <v>0</v>
      </c>
      <c r="I750" s="463"/>
      <c r="J750" s="463"/>
      <c r="L750" s="515"/>
      <c r="M750" s="2"/>
      <c r="N750" s="2"/>
      <c r="O750" s="2"/>
    </row>
    <row r="751" spans="1:15" ht="15" x14ac:dyDescent="0.25">
      <c r="A751" s="536"/>
      <c r="B751" s="555"/>
      <c r="C751" s="555"/>
      <c r="D751" s="455"/>
      <c r="E751" s="479"/>
      <c r="F751" s="473"/>
      <c r="H751" s="475">
        <f t="shared" si="6"/>
        <v>0</v>
      </c>
      <c r="I751" s="463"/>
      <c r="J751" s="463"/>
      <c r="L751" s="515"/>
      <c r="M751" s="2"/>
      <c r="N751" s="2"/>
      <c r="O751" s="2"/>
    </row>
    <row r="752" spans="1:15" ht="15" x14ac:dyDescent="0.25">
      <c r="A752" s="536"/>
      <c r="B752" s="555"/>
      <c r="C752" s="555"/>
      <c r="F752" s="473"/>
      <c r="H752" s="475">
        <f t="shared" si="6"/>
        <v>0</v>
      </c>
      <c r="I752" s="463"/>
      <c r="J752" s="463"/>
      <c r="L752" s="515"/>
      <c r="M752" s="2"/>
      <c r="N752" s="2"/>
      <c r="O752" s="2"/>
    </row>
    <row r="753" spans="1:15" ht="15" x14ac:dyDescent="0.25">
      <c r="A753" s="536"/>
      <c r="B753" s="555"/>
      <c r="C753" s="555"/>
      <c r="F753" s="473"/>
      <c r="H753" s="475">
        <f t="shared" si="6"/>
        <v>0</v>
      </c>
      <c r="I753" s="463"/>
      <c r="J753" s="463"/>
      <c r="L753" s="515"/>
      <c r="M753" s="2"/>
      <c r="N753" s="2"/>
      <c r="O753" s="2"/>
    </row>
    <row r="754" spans="1:15" x14ac:dyDescent="0.25">
      <c r="A754" s="534"/>
      <c r="B754" s="555"/>
      <c r="C754" s="555"/>
      <c r="F754" s="473"/>
      <c r="H754" s="475">
        <f t="shared" si="6"/>
        <v>0</v>
      </c>
      <c r="I754" s="463"/>
      <c r="J754" s="463"/>
      <c r="L754" s="515"/>
      <c r="M754" s="2"/>
      <c r="N754" s="2"/>
      <c r="O754" s="2"/>
    </row>
    <row r="755" spans="1:15" x14ac:dyDescent="0.25">
      <c r="A755" s="534"/>
      <c r="B755" s="555"/>
      <c r="C755" s="555"/>
      <c r="F755" s="473"/>
      <c r="H755" s="475">
        <f t="shared" si="6"/>
        <v>0</v>
      </c>
      <c r="I755" s="463"/>
      <c r="J755" s="463"/>
      <c r="L755" s="515"/>
      <c r="M755" s="2"/>
      <c r="N755" s="2"/>
      <c r="O755" s="2"/>
    </row>
    <row r="756" spans="1:15" x14ac:dyDescent="0.25">
      <c r="A756" s="534"/>
      <c r="B756" s="555"/>
      <c r="C756" s="555"/>
      <c r="F756" s="473"/>
      <c r="H756" s="475">
        <f t="shared" si="6"/>
        <v>0</v>
      </c>
      <c r="I756" s="463"/>
      <c r="J756" s="463"/>
      <c r="L756" s="515"/>
      <c r="M756" s="2"/>
      <c r="N756" s="2"/>
      <c r="O756" s="2"/>
    </row>
    <row r="757" spans="1:15" x14ac:dyDescent="0.25">
      <c r="A757" s="534"/>
      <c r="B757" s="555"/>
      <c r="C757" s="555"/>
      <c r="F757" s="473"/>
      <c r="H757" s="475">
        <f t="shared" si="6"/>
        <v>0</v>
      </c>
      <c r="I757" s="463"/>
      <c r="J757" s="463"/>
      <c r="L757" s="515"/>
      <c r="M757" s="2"/>
      <c r="N757" s="2"/>
      <c r="O757" s="2"/>
    </row>
    <row r="758" spans="1:15" x14ac:dyDescent="0.25">
      <c r="A758" s="534"/>
      <c r="B758" s="555"/>
      <c r="C758" s="555"/>
      <c r="F758" s="473"/>
      <c r="H758" s="475">
        <f t="shared" si="6"/>
        <v>0</v>
      </c>
      <c r="I758" s="463"/>
      <c r="J758" s="463"/>
      <c r="L758" s="515"/>
      <c r="M758" s="2"/>
      <c r="N758" s="2"/>
      <c r="O758" s="2"/>
    </row>
    <row r="759" spans="1:15" x14ac:dyDescent="0.25">
      <c r="A759" s="534"/>
      <c r="B759" s="555"/>
      <c r="C759" s="555"/>
      <c r="F759" s="473"/>
      <c r="H759" s="475">
        <f t="shared" si="6"/>
        <v>0</v>
      </c>
      <c r="I759" s="463"/>
      <c r="J759" s="463"/>
      <c r="L759" s="515"/>
      <c r="M759" s="2"/>
      <c r="N759" s="2"/>
      <c r="O759" s="2"/>
    </row>
    <row r="760" spans="1:15" x14ac:dyDescent="0.25">
      <c r="A760" s="534"/>
      <c r="B760" s="555"/>
      <c r="C760" s="555"/>
      <c r="F760" s="473"/>
      <c r="H760" s="475">
        <f t="shared" si="6"/>
        <v>0</v>
      </c>
      <c r="I760" s="463"/>
      <c r="J760" s="463"/>
      <c r="M760" s="2"/>
      <c r="N760" s="2"/>
      <c r="O760" s="2"/>
    </row>
    <row r="761" spans="1:15" x14ac:dyDescent="0.25">
      <c r="A761" s="534"/>
      <c r="B761" s="555"/>
      <c r="C761" s="555"/>
      <c r="D761" s="459"/>
      <c r="E761" s="148"/>
      <c r="F761" s="516"/>
      <c r="G761" s="148"/>
      <c r="H761" s="475">
        <f t="shared" ref="H761:H803" si="7">E761-G761</f>
        <v>0</v>
      </c>
      <c r="I761" s="463"/>
      <c r="J761" s="463"/>
      <c r="L761" s="2"/>
      <c r="M761" s="2"/>
      <c r="N761" s="2"/>
      <c r="O761" s="2"/>
    </row>
    <row r="762" spans="1:15" x14ac:dyDescent="0.25">
      <c r="A762" s="534"/>
      <c r="B762" s="555"/>
      <c r="C762" s="555"/>
      <c r="D762" s="459"/>
      <c r="E762" s="148"/>
      <c r="F762" s="516"/>
      <c r="G762" s="148"/>
      <c r="H762" s="475">
        <f t="shared" si="7"/>
        <v>0</v>
      </c>
      <c r="I762" s="463"/>
      <c r="J762" s="463"/>
      <c r="L762" s="2"/>
      <c r="M762" s="2"/>
      <c r="N762" s="2"/>
      <c r="O762" s="2"/>
    </row>
    <row r="763" spans="1:15" x14ac:dyDescent="0.25">
      <c r="A763" s="534"/>
      <c r="B763" s="555"/>
      <c r="C763" s="555"/>
      <c r="D763" s="459"/>
      <c r="E763" s="148"/>
      <c r="F763" s="516"/>
      <c r="G763" s="148"/>
      <c r="H763" s="475">
        <f t="shared" si="7"/>
        <v>0</v>
      </c>
      <c r="I763" s="463"/>
      <c r="J763" s="463"/>
      <c r="L763" s="2"/>
      <c r="M763" s="2"/>
      <c r="N763" s="2"/>
      <c r="O763" s="2"/>
    </row>
    <row r="764" spans="1:15" x14ac:dyDescent="0.25">
      <c r="A764" s="534"/>
      <c r="B764" s="555"/>
      <c r="C764" s="555"/>
      <c r="D764" s="459"/>
      <c r="E764" s="148"/>
      <c r="F764" s="516"/>
      <c r="G764" s="148"/>
      <c r="H764" s="475">
        <f t="shared" si="7"/>
        <v>0</v>
      </c>
      <c r="I764" s="463"/>
      <c r="J764" s="463"/>
      <c r="L764" s="2"/>
      <c r="M764" s="2"/>
      <c r="N764" s="2"/>
      <c r="O764" s="2"/>
    </row>
    <row r="765" spans="1:15" x14ac:dyDescent="0.25">
      <c r="A765" s="534"/>
      <c r="B765" s="555"/>
      <c r="C765" s="555"/>
      <c r="D765" s="459"/>
      <c r="E765" s="148"/>
      <c r="F765" s="516"/>
      <c r="G765" s="148"/>
      <c r="H765" s="475">
        <f t="shared" si="7"/>
        <v>0</v>
      </c>
      <c r="I765" s="463"/>
      <c r="J765" s="463"/>
      <c r="L765" s="2"/>
      <c r="M765" s="2"/>
      <c r="N765" s="2"/>
      <c r="O765" s="2"/>
    </row>
    <row r="766" spans="1:15" x14ac:dyDescent="0.25">
      <c r="A766" s="534"/>
      <c r="B766" s="555"/>
      <c r="C766" s="555"/>
      <c r="D766" s="459"/>
      <c r="E766" s="148"/>
      <c r="F766" s="516"/>
      <c r="G766" s="148"/>
      <c r="H766" s="475">
        <f t="shared" si="7"/>
        <v>0</v>
      </c>
      <c r="I766" s="463"/>
      <c r="J766" s="463"/>
      <c r="L766" s="2"/>
      <c r="M766" s="2"/>
      <c r="N766" s="2"/>
      <c r="O766" s="2"/>
    </row>
    <row r="767" spans="1:15" x14ac:dyDescent="0.25">
      <c r="A767" s="534"/>
      <c r="B767" s="555"/>
      <c r="C767" s="555"/>
      <c r="D767" s="459"/>
      <c r="E767" s="148"/>
      <c r="F767" s="516"/>
      <c r="G767" s="148"/>
      <c r="H767" s="475">
        <f t="shared" si="7"/>
        <v>0</v>
      </c>
      <c r="I767" s="463"/>
      <c r="J767" s="463"/>
      <c r="L767" s="2"/>
      <c r="M767" s="2"/>
      <c r="N767" s="2"/>
      <c r="O767" s="2"/>
    </row>
    <row r="768" spans="1:15" x14ac:dyDescent="0.25">
      <c r="A768" s="534"/>
      <c r="B768" s="555"/>
      <c r="C768" s="555"/>
      <c r="D768" s="545"/>
      <c r="E768" s="546"/>
      <c r="F768" s="516"/>
      <c r="G768" s="148"/>
      <c r="H768" s="475">
        <f t="shared" si="7"/>
        <v>0</v>
      </c>
      <c r="I768" s="463"/>
      <c r="J768" s="463"/>
      <c r="L768" s="2"/>
      <c r="M768" s="2"/>
      <c r="N768" s="2"/>
      <c r="O768" s="2"/>
    </row>
    <row r="769" spans="1:15" x14ac:dyDescent="0.25">
      <c r="A769" s="534"/>
      <c r="B769" s="555"/>
      <c r="C769" s="555"/>
      <c r="D769" s="459"/>
      <c r="E769" s="148"/>
      <c r="F769" s="516"/>
      <c r="G769" s="148"/>
      <c r="H769" s="475">
        <f t="shared" si="7"/>
        <v>0</v>
      </c>
      <c r="I769" s="463"/>
      <c r="J769" s="463"/>
      <c r="L769" s="2"/>
      <c r="M769" s="2"/>
      <c r="N769" s="2"/>
      <c r="O769" s="2"/>
    </row>
    <row r="770" spans="1:15" x14ac:dyDescent="0.25">
      <c r="A770" s="534"/>
      <c r="B770" s="555"/>
      <c r="C770" s="555"/>
      <c r="D770" s="459"/>
      <c r="E770" s="148"/>
      <c r="F770" s="516"/>
      <c r="G770" s="148"/>
      <c r="H770" s="475">
        <f t="shared" si="7"/>
        <v>0</v>
      </c>
      <c r="I770" s="463"/>
      <c r="J770" s="463"/>
      <c r="L770" s="2"/>
      <c r="M770" s="2"/>
      <c r="N770" s="2"/>
      <c r="O770" s="2"/>
    </row>
    <row r="771" spans="1:15" x14ac:dyDescent="0.25">
      <c r="A771" s="534"/>
      <c r="B771" s="555"/>
      <c r="C771" s="555"/>
      <c r="D771" s="459"/>
      <c r="E771" s="148"/>
      <c r="F771" s="516"/>
      <c r="G771" s="148"/>
      <c r="H771" s="475">
        <f t="shared" si="7"/>
        <v>0</v>
      </c>
      <c r="I771" s="463"/>
      <c r="J771" s="463"/>
      <c r="L771" s="2"/>
      <c r="M771" s="2"/>
      <c r="N771" s="2"/>
      <c r="O771" s="2"/>
    </row>
    <row r="772" spans="1:15" x14ac:dyDescent="0.25">
      <c r="A772" s="534"/>
      <c r="B772" s="555"/>
      <c r="C772" s="555"/>
      <c r="D772" s="459"/>
      <c r="E772" s="148"/>
      <c r="F772" s="516"/>
      <c r="G772" s="148"/>
      <c r="H772" s="475">
        <f t="shared" si="7"/>
        <v>0</v>
      </c>
      <c r="I772" s="463"/>
      <c r="J772" s="463"/>
      <c r="L772" s="2"/>
      <c r="M772" s="2"/>
      <c r="N772" s="2"/>
      <c r="O772" s="2"/>
    </row>
    <row r="773" spans="1:15" x14ac:dyDescent="0.25">
      <c r="A773" s="534"/>
      <c r="B773" s="555"/>
      <c r="C773" s="555"/>
      <c r="D773" s="459"/>
      <c r="E773" s="148"/>
      <c r="F773" s="516"/>
      <c r="G773" s="148"/>
      <c r="H773" s="475">
        <f t="shared" si="7"/>
        <v>0</v>
      </c>
      <c r="I773" s="463"/>
      <c r="J773" s="463"/>
      <c r="L773" s="2"/>
      <c r="M773" s="2"/>
      <c r="N773" s="2"/>
      <c r="O773" s="2"/>
    </row>
    <row r="774" spans="1:15" x14ac:dyDescent="0.25">
      <c r="A774" s="534"/>
      <c r="B774" s="555"/>
      <c r="C774" s="555"/>
      <c r="D774" s="459"/>
      <c r="E774" s="148"/>
      <c r="F774" s="516"/>
      <c r="G774" s="148"/>
      <c r="H774" s="475">
        <f t="shared" si="7"/>
        <v>0</v>
      </c>
      <c r="I774" s="463"/>
      <c r="J774" s="463"/>
      <c r="L774" s="2"/>
      <c r="M774" s="2"/>
      <c r="N774" s="2"/>
      <c r="O774" s="2"/>
    </row>
    <row r="775" spans="1:15" x14ac:dyDescent="0.25">
      <c r="A775" s="534"/>
      <c r="B775" s="555"/>
      <c r="C775" s="555"/>
      <c r="D775" s="459"/>
      <c r="E775" s="148"/>
      <c r="F775" s="516"/>
      <c r="G775" s="148"/>
      <c r="H775" s="475">
        <f t="shared" si="7"/>
        <v>0</v>
      </c>
      <c r="I775" s="463"/>
      <c r="J775" s="463"/>
      <c r="L775" s="2"/>
      <c r="M775" s="2"/>
      <c r="N775" s="2"/>
      <c r="O775" s="2"/>
    </row>
    <row r="776" spans="1:15" x14ac:dyDescent="0.25">
      <c r="A776" s="534"/>
      <c r="B776" s="555"/>
      <c r="C776" s="555"/>
      <c r="D776" s="459"/>
      <c r="E776" s="148"/>
      <c r="F776" s="516"/>
      <c r="G776" s="148"/>
      <c r="H776" s="475">
        <f t="shared" si="7"/>
        <v>0</v>
      </c>
      <c r="I776" s="463"/>
      <c r="J776" s="463"/>
      <c r="L776" s="2"/>
      <c r="M776" s="2"/>
      <c r="N776" s="2"/>
      <c r="O776" s="2"/>
    </row>
    <row r="777" spans="1:15" x14ac:dyDescent="0.25">
      <c r="A777" s="534"/>
      <c r="B777" s="555"/>
      <c r="C777" s="555"/>
      <c r="D777" s="459"/>
      <c r="E777" s="148"/>
      <c r="F777" s="516"/>
      <c r="G777" s="148"/>
      <c r="H777" s="475">
        <f t="shared" si="7"/>
        <v>0</v>
      </c>
      <c r="I777" s="463"/>
      <c r="J777" s="463"/>
      <c r="L777" s="2"/>
      <c r="M777" s="2"/>
      <c r="N777" s="2"/>
      <c r="O777" s="2"/>
    </row>
    <row r="778" spans="1:15" x14ac:dyDescent="0.25">
      <c r="A778" s="534"/>
      <c r="B778" s="555"/>
      <c r="C778" s="555"/>
      <c r="D778" s="459"/>
      <c r="E778" s="148"/>
      <c r="F778" s="516"/>
      <c r="G778" s="148"/>
      <c r="H778" s="475">
        <f t="shared" si="7"/>
        <v>0</v>
      </c>
      <c r="I778" s="463"/>
      <c r="J778" s="463"/>
      <c r="L778" s="2"/>
      <c r="M778" s="2"/>
      <c r="N778" s="2"/>
      <c r="O778" s="2"/>
    </row>
    <row r="779" spans="1:15" x14ac:dyDescent="0.25">
      <c r="A779" s="534"/>
      <c r="B779" s="555"/>
      <c r="C779" s="555"/>
      <c r="D779" s="459"/>
      <c r="E779" s="148"/>
      <c r="F779" s="516"/>
      <c r="G779" s="148"/>
      <c r="H779" s="475">
        <f t="shared" si="7"/>
        <v>0</v>
      </c>
      <c r="I779" s="463"/>
      <c r="J779" s="463"/>
      <c r="L779" s="2"/>
      <c r="M779" s="2"/>
      <c r="N779" s="2"/>
      <c r="O779" s="2"/>
    </row>
    <row r="780" spans="1:15" x14ac:dyDescent="0.25">
      <c r="A780" s="534"/>
      <c r="B780" s="555"/>
      <c r="C780" s="555"/>
      <c r="D780" s="459"/>
      <c r="E780" s="148"/>
      <c r="F780" s="516"/>
      <c r="G780" s="148"/>
      <c r="H780" s="475">
        <f t="shared" si="7"/>
        <v>0</v>
      </c>
      <c r="I780" s="463"/>
      <c r="J780" s="463"/>
      <c r="L780" s="2"/>
      <c r="M780" s="2"/>
      <c r="N780" s="2"/>
      <c r="O780" s="2"/>
    </row>
    <row r="781" spans="1:15" x14ac:dyDescent="0.25">
      <c r="A781" s="534"/>
      <c r="B781" s="555"/>
      <c r="C781" s="555"/>
      <c r="D781" s="459"/>
      <c r="E781" s="148"/>
      <c r="F781" s="516"/>
      <c r="G781" s="148"/>
      <c r="H781" s="475">
        <f t="shared" si="7"/>
        <v>0</v>
      </c>
      <c r="I781" s="463"/>
      <c r="J781" s="463"/>
      <c r="L781" s="2"/>
      <c r="M781" s="2"/>
      <c r="N781" s="2"/>
      <c r="O781" s="2"/>
    </row>
    <row r="782" spans="1:15" x14ac:dyDescent="0.25">
      <c r="A782" s="534"/>
      <c r="B782" s="555"/>
      <c r="C782" s="555"/>
      <c r="D782" s="459"/>
      <c r="E782" s="148"/>
      <c r="F782" s="516"/>
      <c r="G782" s="148"/>
      <c r="H782" s="475">
        <f t="shared" si="7"/>
        <v>0</v>
      </c>
      <c r="I782" s="463"/>
      <c r="J782" s="463"/>
      <c r="L782" s="2"/>
      <c r="M782" s="2"/>
      <c r="N782" s="2"/>
      <c r="O782" s="2"/>
    </row>
    <row r="783" spans="1:15" x14ac:dyDescent="0.25">
      <c r="A783" s="534"/>
      <c r="B783" s="555"/>
      <c r="C783" s="555"/>
      <c r="D783" s="459"/>
      <c r="E783" s="148"/>
      <c r="F783" s="516"/>
      <c r="G783" s="148"/>
      <c r="H783" s="475">
        <f t="shared" si="7"/>
        <v>0</v>
      </c>
      <c r="I783" s="463"/>
      <c r="J783" s="463"/>
      <c r="L783" s="2"/>
      <c r="M783" s="2"/>
      <c r="N783" s="2"/>
      <c r="O783" s="2"/>
    </row>
    <row r="784" spans="1:15" x14ac:dyDescent="0.25">
      <c r="A784" s="534"/>
      <c r="B784" s="555"/>
      <c r="C784" s="555"/>
      <c r="D784" s="459"/>
      <c r="E784" s="148"/>
      <c r="F784" s="516"/>
      <c r="G784" s="148"/>
      <c r="H784" s="475">
        <f t="shared" si="7"/>
        <v>0</v>
      </c>
      <c r="I784" s="463"/>
      <c r="J784" s="463"/>
      <c r="L784" s="2"/>
      <c r="M784" s="2"/>
      <c r="N784" s="2"/>
      <c r="O784" s="2"/>
    </row>
    <row r="785" spans="1:15" x14ac:dyDescent="0.25">
      <c r="A785" s="534"/>
      <c r="B785" s="555"/>
      <c r="C785" s="555"/>
      <c r="D785" s="459"/>
      <c r="E785" s="148"/>
      <c r="F785" s="516"/>
      <c r="G785" s="148"/>
      <c r="H785" s="475">
        <f t="shared" si="7"/>
        <v>0</v>
      </c>
      <c r="I785" s="463"/>
      <c r="J785" s="463"/>
      <c r="L785" s="2"/>
      <c r="M785" s="2"/>
      <c r="N785" s="2"/>
      <c r="O785" s="2"/>
    </row>
    <row r="786" spans="1:15" x14ac:dyDescent="0.25">
      <c r="A786" s="534"/>
      <c r="B786" s="555"/>
      <c r="C786" s="555"/>
      <c r="D786" s="459"/>
      <c r="E786" s="148"/>
      <c r="F786" s="516"/>
      <c r="G786" s="148"/>
      <c r="H786" s="475">
        <f t="shared" si="7"/>
        <v>0</v>
      </c>
      <c r="I786" s="463"/>
      <c r="J786" s="463"/>
      <c r="L786" s="2"/>
      <c r="M786" s="2"/>
      <c r="N786" s="2"/>
      <c r="O786" s="2"/>
    </row>
    <row r="787" spans="1:15" x14ac:dyDescent="0.25">
      <c r="A787" s="534"/>
      <c r="B787" s="555"/>
      <c r="C787" s="555"/>
      <c r="D787" s="459"/>
      <c r="E787" s="148"/>
      <c r="F787" s="516"/>
      <c r="G787" s="148"/>
      <c r="H787" s="475">
        <f t="shared" si="7"/>
        <v>0</v>
      </c>
      <c r="I787" s="463"/>
      <c r="J787" s="463"/>
      <c r="L787" s="2"/>
      <c r="M787" s="2"/>
      <c r="N787" s="2"/>
      <c r="O787" s="2"/>
    </row>
    <row r="788" spans="1:15" x14ac:dyDescent="0.25">
      <c r="A788" s="534"/>
      <c r="B788" s="555"/>
      <c r="C788" s="555"/>
      <c r="D788" s="459"/>
      <c r="E788" s="148"/>
      <c r="F788" s="516"/>
      <c r="G788" s="148"/>
      <c r="H788" s="475">
        <f t="shared" si="7"/>
        <v>0</v>
      </c>
      <c r="I788" s="463"/>
      <c r="J788" s="463"/>
      <c r="L788" s="2"/>
      <c r="M788" s="2"/>
      <c r="N788" s="2"/>
      <c r="O788" s="2"/>
    </row>
    <row r="789" spans="1:15" x14ac:dyDescent="0.25">
      <c r="A789" s="534"/>
      <c r="B789" s="555"/>
      <c r="C789" s="555"/>
      <c r="D789" s="459"/>
      <c r="E789" s="148"/>
      <c r="F789" s="516"/>
      <c r="G789" s="148"/>
      <c r="H789" s="475">
        <f t="shared" si="7"/>
        <v>0</v>
      </c>
      <c r="I789" s="463"/>
      <c r="J789" s="463"/>
      <c r="L789" s="2"/>
      <c r="M789" s="2"/>
      <c r="N789" s="2"/>
      <c r="O789" s="2"/>
    </row>
    <row r="790" spans="1:15" x14ac:dyDescent="0.25">
      <c r="A790" s="534"/>
      <c r="B790" s="555"/>
      <c r="C790" s="555"/>
      <c r="D790" s="459"/>
      <c r="E790" s="148"/>
      <c r="F790" s="516"/>
      <c r="G790" s="148"/>
      <c r="H790" s="475">
        <f t="shared" si="7"/>
        <v>0</v>
      </c>
      <c r="I790" s="463"/>
      <c r="J790" s="463"/>
      <c r="L790" s="2"/>
      <c r="M790" s="2"/>
      <c r="N790" s="2"/>
      <c r="O790" s="2"/>
    </row>
    <row r="791" spans="1:15" x14ac:dyDescent="0.25">
      <c r="A791" s="534"/>
      <c r="B791" s="555"/>
      <c r="C791" s="555"/>
      <c r="D791" s="459"/>
      <c r="E791" s="148"/>
      <c r="F791" s="516"/>
      <c r="G791" s="148"/>
      <c r="H791" s="475">
        <f t="shared" si="7"/>
        <v>0</v>
      </c>
      <c r="I791" s="463"/>
      <c r="J791" s="463"/>
      <c r="L791" s="2"/>
      <c r="M791" s="2"/>
      <c r="N791" s="2"/>
      <c r="O791" s="2"/>
    </row>
    <row r="792" spans="1:15" x14ac:dyDescent="0.25">
      <c r="A792" s="534"/>
      <c r="B792" s="555"/>
      <c r="C792" s="555"/>
      <c r="D792" s="459"/>
      <c r="E792" s="148"/>
      <c r="F792" s="516"/>
      <c r="G792" s="148"/>
      <c r="H792" s="475">
        <f t="shared" si="7"/>
        <v>0</v>
      </c>
      <c r="I792" s="463"/>
      <c r="J792" s="463"/>
      <c r="L792" s="2"/>
      <c r="M792" s="2"/>
      <c r="N792" s="2"/>
      <c r="O792" s="2"/>
    </row>
    <row r="793" spans="1:15" x14ac:dyDescent="0.25">
      <c r="A793" s="534"/>
      <c r="B793" s="501"/>
      <c r="C793" s="501"/>
      <c r="D793" s="459" t="s">
        <v>443</v>
      </c>
      <c r="E793" s="148"/>
      <c r="F793" s="516"/>
      <c r="G793" s="148"/>
      <c r="H793" s="475">
        <f t="shared" si="7"/>
        <v>0</v>
      </c>
      <c r="I793" s="463"/>
      <c r="J793" s="463"/>
      <c r="L793" s="2"/>
      <c r="M793" s="2"/>
      <c r="N793" s="2"/>
      <c r="O793" s="2"/>
    </row>
    <row r="794" spans="1:15" x14ac:dyDescent="0.25">
      <c r="A794" s="538"/>
      <c r="B794" s="514"/>
      <c r="C794" s="514"/>
      <c r="D794" s="459" t="s">
        <v>447</v>
      </c>
      <c r="E794" s="148"/>
      <c r="F794" s="516"/>
      <c r="G794" s="148"/>
      <c r="H794" s="139">
        <f t="shared" si="7"/>
        <v>0</v>
      </c>
      <c r="I794" s="463"/>
      <c r="J794" s="463"/>
      <c r="L794" s="2"/>
      <c r="M794" s="2"/>
      <c r="N794" s="2"/>
      <c r="O794" s="2"/>
    </row>
    <row r="795" spans="1:15" x14ac:dyDescent="0.25">
      <c r="A795" s="538"/>
      <c r="B795" s="514"/>
      <c r="C795" s="514"/>
      <c r="D795" s="459" t="s">
        <v>444</v>
      </c>
      <c r="E795" s="148"/>
      <c r="F795" s="516"/>
      <c r="G795" s="148"/>
      <c r="H795" s="139"/>
      <c r="I795" s="463"/>
      <c r="J795" s="463"/>
      <c r="L795" s="2"/>
      <c r="M795" s="2"/>
      <c r="N795" s="2"/>
      <c r="O795" s="2"/>
    </row>
    <row r="796" spans="1:15" ht="18.75" x14ac:dyDescent="0.3">
      <c r="A796" s="591" t="str">
        <f>A734</f>
        <v>REMISIONES DE    FEBRERO        2 0 1 4</v>
      </c>
      <c r="B796" s="591"/>
      <c r="C796" s="591"/>
      <c r="D796" s="591"/>
      <c r="E796" s="591"/>
      <c r="F796" s="591"/>
      <c r="I796" s="463"/>
      <c r="J796" s="463"/>
      <c r="L796" s="2"/>
      <c r="M796" s="2"/>
      <c r="N796" s="2"/>
      <c r="O796" s="2"/>
    </row>
    <row r="797" spans="1:15" ht="35.25" thickBot="1" x14ac:dyDescent="0.35">
      <c r="A797" s="535" t="s">
        <v>236</v>
      </c>
      <c r="B797" s="483" t="s">
        <v>438</v>
      </c>
      <c r="C797" s="483"/>
      <c r="D797" s="484" t="s">
        <v>449</v>
      </c>
      <c r="E797" s="485" t="s">
        <v>238</v>
      </c>
      <c r="F797" s="486" t="s">
        <v>440</v>
      </c>
      <c r="G797" s="487" t="s">
        <v>441</v>
      </c>
      <c r="H797" s="488" t="s">
        <v>240</v>
      </c>
      <c r="I797" s="463"/>
      <c r="J797" s="463"/>
      <c r="L797" s="2"/>
      <c r="M797" s="2"/>
      <c r="N797" s="2"/>
      <c r="O797" s="2"/>
    </row>
    <row r="798" spans="1:15" ht="16.5" thickTop="1" x14ac:dyDescent="0.25">
      <c r="A798" s="538"/>
      <c r="B798" s="514"/>
      <c r="C798" s="514"/>
      <c r="D798" s="459"/>
      <c r="E798" s="148"/>
      <c r="F798" s="516"/>
      <c r="G798" s="148"/>
      <c r="H798" s="139">
        <f t="shared" si="7"/>
        <v>0</v>
      </c>
      <c r="I798" s="463"/>
      <c r="J798" s="463"/>
      <c r="L798" s="2"/>
      <c r="M798" s="2"/>
      <c r="N798" s="2"/>
      <c r="O798" s="2"/>
    </row>
    <row r="799" spans="1:15" x14ac:dyDescent="0.25">
      <c r="A799" s="538"/>
      <c r="B799" s="514"/>
      <c r="C799" s="514"/>
      <c r="D799" s="459"/>
      <c r="E799" s="148"/>
      <c r="F799" s="516"/>
      <c r="G799" s="148"/>
      <c r="H799" s="139">
        <f t="shared" si="7"/>
        <v>0</v>
      </c>
      <c r="I799" s="463"/>
      <c r="J799" s="463"/>
      <c r="L799" s="2"/>
      <c r="M799" s="2"/>
      <c r="N799" s="2"/>
      <c r="O799" s="2"/>
    </row>
    <row r="800" spans="1:15" x14ac:dyDescent="0.25">
      <c r="A800" s="538"/>
      <c r="B800" s="514"/>
      <c r="C800" s="514"/>
      <c r="D800" s="459"/>
      <c r="E800" s="148"/>
      <c r="F800" s="516"/>
      <c r="G800" s="148"/>
      <c r="H800" s="139">
        <f t="shared" si="7"/>
        <v>0</v>
      </c>
      <c r="I800" s="463"/>
      <c r="J800" s="463"/>
      <c r="L800" s="2"/>
      <c r="M800" s="2"/>
      <c r="N800" s="2"/>
      <c r="O800" s="2"/>
    </row>
    <row r="801" spans="1:15" x14ac:dyDescent="0.25">
      <c r="A801" s="538"/>
      <c r="B801" s="514"/>
      <c r="C801" s="514"/>
      <c r="D801" s="459"/>
      <c r="E801" s="148"/>
      <c r="F801" s="516"/>
      <c r="G801" s="148"/>
      <c r="H801" s="139">
        <f t="shared" si="7"/>
        <v>0</v>
      </c>
      <c r="I801" s="463"/>
      <c r="J801" s="463"/>
      <c r="L801" s="2"/>
      <c r="M801" s="2"/>
      <c r="N801" s="2"/>
      <c r="O801" s="2"/>
    </row>
    <row r="802" spans="1:15" x14ac:dyDescent="0.25">
      <c r="A802" s="538"/>
      <c r="B802" s="505"/>
      <c r="C802" s="505"/>
      <c r="D802" s="459"/>
      <c r="E802" s="148"/>
      <c r="F802" s="516"/>
      <c r="G802" s="148"/>
      <c r="H802" s="139">
        <f t="shared" si="7"/>
        <v>0</v>
      </c>
      <c r="I802" s="463"/>
      <c r="J802" s="463"/>
      <c r="L802" s="2"/>
      <c r="M802" s="2"/>
      <c r="N802" s="2"/>
      <c r="O802" s="2"/>
    </row>
    <row r="803" spans="1:15" x14ac:dyDescent="0.25">
      <c r="A803" s="538"/>
      <c r="B803" s="514"/>
      <c r="C803" s="514"/>
      <c r="D803" s="459"/>
      <c r="E803" s="148"/>
      <c r="F803" s="516"/>
      <c r="G803" s="148"/>
      <c r="H803" s="139">
        <f t="shared" si="7"/>
        <v>0</v>
      </c>
      <c r="I803" s="463"/>
      <c r="J803" s="463"/>
      <c r="L803" s="2"/>
      <c r="M803" s="2"/>
      <c r="N803" s="2"/>
      <c r="O803" s="2"/>
    </row>
    <row r="804" spans="1:15" ht="16.5" thickBot="1" x14ac:dyDescent="0.3">
      <c r="A804" s="535"/>
      <c r="B804" s="517"/>
      <c r="C804" s="517"/>
      <c r="D804" s="518"/>
      <c r="E804" s="519"/>
      <c r="F804" s="520"/>
      <c r="G804" s="519"/>
      <c r="H804" s="519"/>
      <c r="I804" s="463"/>
      <c r="J804" s="463"/>
      <c r="L804" s="2"/>
      <c r="M804" s="2"/>
      <c r="N804" s="2"/>
      <c r="O804" s="2"/>
    </row>
    <row r="805" spans="1:15" ht="16.5" thickTop="1" x14ac:dyDescent="0.25">
      <c r="A805" s="543"/>
      <c r="B805" s="521"/>
      <c r="C805" s="521"/>
      <c r="D805" s="462"/>
      <c r="E805" s="522">
        <f>SUM(E4:E804)</f>
        <v>2573549.5200000005</v>
      </c>
      <c r="F805" s="522"/>
      <c r="G805" s="522">
        <f>SUM(G4:G804)</f>
        <v>2238083.8800000008</v>
      </c>
      <c r="H805" s="522"/>
      <c r="I805" s="463"/>
      <c r="J805" s="463"/>
      <c r="L805" s="2"/>
      <c r="M805" s="2"/>
      <c r="N805" s="2"/>
      <c r="O805" s="2"/>
    </row>
    <row r="806" spans="1:15" x14ac:dyDescent="0.25">
      <c r="A806" s="543"/>
      <c r="B806" s="521"/>
      <c r="C806" s="521"/>
      <c r="D806" s="462"/>
      <c r="E806" s="522"/>
      <c r="F806" s="462"/>
      <c r="G806" s="522"/>
      <c r="H806" s="522"/>
      <c r="I806" s="463"/>
      <c r="J806" s="463"/>
      <c r="L806" s="2"/>
      <c r="M806" s="2"/>
      <c r="N806" s="2"/>
      <c r="O806" s="2"/>
    </row>
    <row r="807" spans="1:15" x14ac:dyDescent="0.25">
      <c r="A807" s="543"/>
      <c r="B807" s="521"/>
      <c r="C807" s="521"/>
      <c r="D807" s="462"/>
      <c r="E807" s="522"/>
      <c r="F807" s="462"/>
      <c r="G807" s="522"/>
      <c r="H807" s="522"/>
      <c r="I807" s="463"/>
      <c r="J807" s="463"/>
      <c r="L807" s="2"/>
      <c r="M807" s="2"/>
      <c r="N807" s="2"/>
      <c r="O807" s="2"/>
    </row>
    <row r="808" spans="1:15" x14ac:dyDescent="0.25">
      <c r="A808" s="543"/>
      <c r="B808" s="521"/>
      <c r="C808" s="521"/>
      <c r="D808" s="462"/>
      <c r="E808" s="522"/>
      <c r="F808" s="462"/>
      <c r="G808" s="522"/>
      <c r="H808" s="522"/>
      <c r="I808" s="463"/>
      <c r="J808" s="463"/>
      <c r="L808" s="2"/>
      <c r="M808" s="2"/>
      <c r="N808" s="2"/>
      <c r="O808" s="2"/>
    </row>
    <row r="809" spans="1:15" ht="30" x14ac:dyDescent="0.25">
      <c r="A809" s="543"/>
      <c r="B809" s="521"/>
      <c r="C809" s="521"/>
      <c r="D809" s="462"/>
      <c r="E809" s="523" t="s">
        <v>450</v>
      </c>
      <c r="F809" s="462"/>
      <c r="G809" s="524" t="s">
        <v>451</v>
      </c>
      <c r="H809" s="522"/>
      <c r="I809" s="463"/>
      <c r="J809" s="463"/>
      <c r="L809" s="2"/>
      <c r="M809" s="2"/>
      <c r="N809" s="2"/>
      <c r="O809" s="2"/>
    </row>
    <row r="810" spans="1:15" ht="16.5" thickBot="1" x14ac:dyDescent="0.3">
      <c r="A810" s="543"/>
      <c r="B810" s="521"/>
      <c r="C810" s="521"/>
      <c r="D810" s="462"/>
      <c r="E810" s="523"/>
      <c r="F810" s="462"/>
      <c r="G810" s="524"/>
      <c r="H810" s="522"/>
      <c r="I810" s="463"/>
      <c r="J810" s="463"/>
      <c r="L810" s="2"/>
      <c r="M810" s="2"/>
      <c r="N810" s="2"/>
      <c r="O810" s="2"/>
    </row>
    <row r="811" spans="1:15" ht="21.75" thickBot="1" x14ac:dyDescent="0.4">
      <c r="A811" s="543"/>
      <c r="B811" s="521"/>
      <c r="C811" s="521"/>
      <c r="D811" s="462" t="s">
        <v>229</v>
      </c>
      <c r="E811" s="593">
        <f>E805-G805</f>
        <v>335465.63999999966</v>
      </c>
      <c r="F811" s="594"/>
      <c r="G811" s="595"/>
      <c r="H811" s="462"/>
      <c r="I811" s="463"/>
      <c r="J811" s="463"/>
      <c r="L811" s="2"/>
      <c r="M811" s="2"/>
      <c r="N811" s="2"/>
      <c r="O811" s="2"/>
    </row>
    <row r="812" spans="1:15" x14ac:dyDescent="0.25">
      <c r="A812" s="543"/>
      <c r="B812" s="521"/>
      <c r="C812" s="521"/>
      <c r="D812" s="462"/>
      <c r="E812" s="462"/>
      <c r="F812" s="462"/>
      <c r="G812" s="462"/>
      <c r="H812" s="462"/>
      <c r="I812" s="463"/>
      <c r="J812" s="463"/>
      <c r="L812" s="2"/>
      <c r="M812" s="2"/>
      <c r="N812" s="2"/>
      <c r="O812" s="2"/>
    </row>
    <row r="813" spans="1:15" ht="18.75" x14ac:dyDescent="0.3">
      <c r="A813" s="543"/>
      <c r="B813" s="521"/>
      <c r="C813" s="521"/>
      <c r="D813" s="462"/>
      <c r="E813" s="592" t="s">
        <v>452</v>
      </c>
      <c r="F813" s="592"/>
      <c r="G813" s="592"/>
      <c r="H813" s="462"/>
      <c r="I813" s="463"/>
      <c r="J813" s="463"/>
      <c r="L813" s="2"/>
      <c r="M813" s="2"/>
      <c r="N813" s="2"/>
      <c r="O813" s="2"/>
    </row>
    <row r="814" spans="1:15" x14ac:dyDescent="0.25">
      <c r="A814" s="543"/>
      <c r="B814" s="521"/>
      <c r="C814" s="521"/>
      <c r="D814" s="462"/>
      <c r="E814" s="522"/>
      <c r="F814" s="462"/>
      <c r="G814" s="522"/>
      <c r="H814" s="462"/>
      <c r="I814" s="463"/>
      <c r="L814" s="2"/>
      <c r="M814" s="2"/>
      <c r="N814" s="2"/>
      <c r="O814" s="2"/>
    </row>
  </sheetData>
  <mergeCells count="17">
    <mergeCell ref="B1:G1"/>
    <mergeCell ref="B2:D2"/>
    <mergeCell ref="B62:G62"/>
    <mergeCell ref="A123:F123"/>
    <mergeCell ref="A184:F184"/>
    <mergeCell ref="E813:G813"/>
    <mergeCell ref="A673:F673"/>
    <mergeCell ref="A734:F734"/>
    <mergeCell ref="A796:F796"/>
    <mergeCell ref="E811:G811"/>
    <mergeCell ref="A611:F611"/>
    <mergeCell ref="A245:F245"/>
    <mergeCell ref="A306:F306"/>
    <mergeCell ref="A367:F367"/>
    <mergeCell ref="A428:F428"/>
    <mergeCell ref="A489:F489"/>
    <mergeCell ref="A550:F550"/>
  </mergeCells>
  <pageMargins left="0.23622047244094491" right="0.23622047244094491" top="0.15748031496062992" bottom="0.15748031496062992" header="0.31496062992125984" footer="0.31496062992125984"/>
  <pageSetup scale="8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H187"/>
  <sheetViews>
    <sheetView topLeftCell="AZC1" zoomScale="85" zoomScaleNormal="85" workbookViewId="0">
      <selection activeCell="AZH8" sqref="AZH8"/>
    </sheetView>
  </sheetViews>
  <sheetFormatPr baseColWidth="10" defaultRowHeight="15" x14ac:dyDescent="0.25"/>
  <cols>
    <col min="1" max="6" width="11.5703125" customWidth="1"/>
    <col min="7" max="7" width="7.28515625" customWidth="1"/>
    <col min="8" max="13" width="11.5703125" style="2" customWidth="1"/>
    <col min="14" max="14" width="7.28515625" style="2" customWidth="1"/>
    <col min="15" max="20" width="11.5703125" style="578" customWidth="1"/>
    <col min="21" max="21" width="7.28515625" style="2" customWidth="1"/>
    <col min="22" max="27" width="11.5703125" style="2" customWidth="1"/>
    <col min="28" max="28" width="7.28515625" style="2" customWidth="1"/>
    <col min="29" max="34" width="11.42578125" style="2" customWidth="1"/>
    <col min="35" max="35" width="6.7109375" customWidth="1"/>
    <col min="36" max="41" width="11.42578125" style="2" customWidth="1"/>
    <col min="42" max="42" width="6.7109375" style="2" customWidth="1"/>
    <col min="43" max="48" width="11.42578125" style="2" customWidth="1"/>
    <col min="49" max="49" width="6.7109375" style="2" customWidth="1"/>
    <col min="50" max="50" width="11.42578125" style="11"/>
    <col min="63" max="63" width="6.42578125" customWidth="1"/>
    <col min="70" max="70" width="6.42578125" customWidth="1"/>
    <col min="71" max="71" width="9.85546875" bestFit="1" customWidth="1"/>
    <col min="72" max="72" width="12.5703125" bestFit="1" customWidth="1"/>
    <col min="73" max="73" width="9.140625" bestFit="1" customWidth="1"/>
    <col min="74" max="74" width="9.42578125" bestFit="1" customWidth="1"/>
    <col min="75" max="75" width="9.140625" bestFit="1" customWidth="1"/>
    <col min="76" max="76" width="10.140625" bestFit="1" customWidth="1"/>
    <col min="77" max="77" width="7" bestFit="1" customWidth="1"/>
    <col min="78" max="78" width="11.42578125" style="301"/>
    <col min="85" max="91" width="0" hidden="1" customWidth="1"/>
    <col min="92" max="92" width="11.42578125" style="301"/>
    <col min="98" max="98" width="7" bestFit="1" customWidth="1"/>
    <col min="105" max="105" width="7" bestFit="1" customWidth="1"/>
    <col min="112" max="112" width="7.5703125" customWidth="1"/>
    <col min="113" max="118" width="11.28515625" customWidth="1"/>
    <col min="119" max="119" width="7" bestFit="1" customWidth="1"/>
    <col min="126" max="126" width="8" customWidth="1"/>
    <col min="133" max="133" width="8" customWidth="1"/>
    <col min="134" max="139" width="11.42578125" style="251"/>
    <col min="140" max="140" width="8" style="2" customWidth="1"/>
    <col min="141" max="143" width="11.42578125" style="2"/>
    <col min="144" max="144" width="15.7109375" style="2" bestFit="1" customWidth="1"/>
    <col min="145" max="146" width="11.42578125" style="2"/>
    <col min="147" max="147" width="8" customWidth="1"/>
    <col min="148" max="150" width="11.42578125" style="2"/>
    <col min="151" max="151" width="15.7109375" style="2" bestFit="1" customWidth="1"/>
    <col min="152" max="153" width="11.42578125" style="2"/>
    <col min="154" max="154" width="8" customWidth="1"/>
    <col min="155" max="160" width="11.42578125" customWidth="1"/>
    <col min="161" max="161" width="8" customWidth="1"/>
    <col min="162" max="162" width="11.42578125" style="10"/>
    <col min="165" max="165" width="11.85546875" bestFit="1" customWidth="1"/>
    <col min="167" max="167" width="12.42578125" bestFit="1" customWidth="1"/>
    <col min="168" max="168" width="7" bestFit="1" customWidth="1"/>
    <col min="169" max="174" width="11.42578125" customWidth="1"/>
    <col min="175" max="175" width="7" bestFit="1" customWidth="1"/>
    <col min="176" max="181" width="11.42578125" style="2" customWidth="1"/>
    <col min="182" max="182" width="7" bestFit="1" customWidth="1"/>
    <col min="183" max="188" width="11.42578125" customWidth="1"/>
    <col min="189" max="189" width="7" bestFit="1" customWidth="1"/>
    <col min="190" max="195" width="11.42578125" style="2" customWidth="1"/>
    <col min="196" max="196" width="7" bestFit="1" customWidth="1"/>
    <col min="197" max="202" width="11.42578125" style="2" customWidth="1"/>
    <col min="203" max="203" width="7" style="2" bestFit="1" customWidth="1"/>
    <col min="204" max="209" width="11.42578125" customWidth="1"/>
    <col min="210" max="210" width="7" bestFit="1" customWidth="1"/>
    <col min="211" max="216" width="11.42578125" style="2" customWidth="1"/>
    <col min="217" max="217" width="7" bestFit="1" customWidth="1"/>
    <col min="218" max="223" width="11.42578125" customWidth="1"/>
    <col min="224" max="224" width="7" bestFit="1" customWidth="1"/>
    <col min="225" max="230" width="11.42578125" customWidth="1"/>
    <col min="231" max="231" width="7" bestFit="1" customWidth="1"/>
    <col min="238" max="238" width="7" bestFit="1" customWidth="1"/>
    <col min="239" max="244" width="11.42578125" customWidth="1"/>
    <col min="245" max="245" width="7" bestFit="1" customWidth="1"/>
    <col min="246" max="251" width="11.42578125" customWidth="1"/>
    <col min="252" max="252" width="7" bestFit="1" customWidth="1"/>
    <col min="253" max="258" width="11.5703125" customWidth="1"/>
    <col min="259" max="259" width="7" bestFit="1" customWidth="1"/>
    <col min="260" max="265" width="11.5703125" style="2" customWidth="1"/>
    <col min="266" max="266" width="7" bestFit="1" customWidth="1"/>
    <col min="267" max="272" width="11.5703125" style="2" customWidth="1"/>
    <col min="273" max="273" width="7" style="2" bestFit="1" customWidth="1"/>
    <col min="275" max="275" width="13.42578125" customWidth="1"/>
    <col min="277" max="277" width="9.42578125" customWidth="1"/>
    <col min="280" max="280" width="7.140625" customWidth="1"/>
    <col min="281" max="281" width="11.42578125" style="2"/>
    <col min="282" max="282" width="13.42578125" style="2" customWidth="1"/>
    <col min="283" max="283" width="11.42578125" style="2"/>
    <col min="284" max="284" width="9.42578125" style="2" customWidth="1"/>
    <col min="285" max="286" width="11.42578125" style="2"/>
    <col min="287" max="287" width="7.140625" customWidth="1"/>
    <col min="289" max="289" width="13.42578125" customWidth="1"/>
    <col min="291" max="291" width="9.42578125" customWidth="1"/>
    <col min="294" max="294" width="7.140625" customWidth="1"/>
    <col min="295" max="295" width="11.42578125" style="2"/>
    <col min="296" max="296" width="13.42578125" style="2" customWidth="1"/>
    <col min="297" max="297" width="11.42578125" style="2"/>
    <col min="298" max="298" width="9.42578125" style="2" customWidth="1"/>
    <col min="299" max="300" width="11.42578125" style="2"/>
    <col min="301" max="301" width="7.140625" customWidth="1"/>
    <col min="302" max="302" width="11.42578125" style="2"/>
    <col min="303" max="303" width="13.42578125" style="2" customWidth="1"/>
    <col min="304" max="304" width="11.42578125" style="2"/>
    <col min="305" max="305" width="9.42578125" style="2" customWidth="1"/>
    <col min="306" max="307" width="11.42578125" style="2"/>
    <col min="308" max="308" width="7.140625" customWidth="1"/>
    <col min="310" max="310" width="13.42578125" customWidth="1"/>
    <col min="312" max="312" width="9.42578125" customWidth="1"/>
    <col min="315" max="315" width="7.140625" customWidth="1"/>
    <col min="317" max="317" width="13.42578125" customWidth="1"/>
    <col min="319" max="319" width="9.42578125" customWidth="1"/>
    <col min="322" max="322" width="7.140625" customWidth="1"/>
    <col min="323" max="323" width="11.42578125" style="2"/>
    <col min="324" max="324" width="13.42578125" style="2" customWidth="1"/>
    <col min="325" max="325" width="11.42578125" style="2"/>
    <col min="326" max="326" width="9.42578125" style="2" customWidth="1"/>
    <col min="327" max="328" width="11.42578125" style="2"/>
    <col min="329" max="329" width="7.140625" customWidth="1"/>
    <col min="330" max="330" width="11.42578125" style="2"/>
    <col min="331" max="331" width="13.42578125" style="2" customWidth="1"/>
    <col min="332" max="332" width="11.42578125" style="2"/>
    <col min="333" max="333" width="9.42578125" style="2" customWidth="1"/>
    <col min="334" max="335" width="11.42578125" style="2"/>
    <col min="336" max="336" width="7.140625" style="2" customWidth="1"/>
    <col min="343" max="343" width="7" bestFit="1" customWidth="1"/>
    <col min="344" max="349" width="11.42578125" style="2"/>
    <col min="350" max="350" width="7" style="2" bestFit="1" customWidth="1"/>
    <col min="351" max="356" width="11.42578125" style="2"/>
    <col min="357" max="357" width="7" style="2" bestFit="1" customWidth="1"/>
    <col min="358" max="363" width="11.42578125" style="2" customWidth="1"/>
    <col min="364" max="364" width="7" customWidth="1"/>
    <col min="365" max="370" width="11.42578125" customWidth="1"/>
    <col min="371" max="371" width="7" customWidth="1"/>
    <col min="372" max="377" width="11.42578125" customWidth="1"/>
    <col min="378" max="378" width="7" customWidth="1"/>
    <col min="379" max="384" width="11.5703125" customWidth="1"/>
    <col min="385" max="385" width="7" bestFit="1" customWidth="1"/>
    <col min="386" max="386" width="11.42578125" style="291" customWidth="1"/>
    <col min="387" max="391" width="11.42578125" style="2" customWidth="1"/>
    <col min="392" max="392" width="7" bestFit="1" customWidth="1"/>
    <col min="393" max="393" width="11.42578125" style="339" customWidth="1"/>
    <col min="394" max="398" width="11.42578125" customWidth="1"/>
    <col min="399" max="399" width="7" bestFit="1" customWidth="1"/>
    <col min="400" max="400" width="11.42578125" style="291" customWidth="1"/>
    <col min="401" max="405" width="11.42578125" style="2" customWidth="1"/>
    <col min="406" max="406" width="7" style="2" bestFit="1" customWidth="1"/>
    <col min="407" max="407" width="11.42578125" style="298"/>
    <col min="413" max="413" width="7" bestFit="1" customWidth="1"/>
    <col min="414" max="414" width="11.42578125" style="10" customWidth="1"/>
    <col min="415" max="419" width="11.42578125" customWidth="1"/>
    <col min="420" max="420" width="7" bestFit="1" customWidth="1"/>
    <col min="421" max="426" width="11.42578125" customWidth="1"/>
    <col min="427" max="427" width="7" customWidth="1"/>
    <col min="428" max="433" width="11.42578125" customWidth="1"/>
    <col min="434" max="434" width="7" customWidth="1"/>
    <col min="435" max="440" width="11.28515625" customWidth="1"/>
    <col min="441" max="441" width="7" bestFit="1" customWidth="1"/>
    <col min="442" max="447" width="11.28515625" customWidth="1"/>
    <col min="448" max="448" width="7" bestFit="1" customWidth="1"/>
    <col min="449" max="454" width="11.28515625" customWidth="1"/>
    <col min="455" max="455" width="7" bestFit="1" customWidth="1"/>
    <col min="456" max="461" width="11.28515625" style="2" customWidth="1"/>
    <col min="462" max="462" width="7" style="2" bestFit="1" customWidth="1"/>
    <col min="463" max="463" width="11.28515625" style="301" customWidth="1"/>
    <col min="464" max="468" width="11.28515625" customWidth="1"/>
    <col min="469" max="469" width="7" bestFit="1" customWidth="1"/>
    <col min="470" max="475" width="11.28515625" style="2" customWidth="1"/>
    <col min="476" max="476" width="7" bestFit="1" customWidth="1"/>
    <col min="477" max="482" width="11.28515625" style="2" customWidth="1"/>
    <col min="483" max="483" width="7" bestFit="1" customWidth="1"/>
    <col min="484" max="489" width="11.28515625" style="2" customWidth="1"/>
    <col min="490" max="490" width="7" style="2" bestFit="1" customWidth="1"/>
    <col min="491" max="496" width="11.28515625" customWidth="1"/>
    <col min="497" max="497" width="7" bestFit="1" customWidth="1"/>
    <col min="498" max="503" width="11.42578125" customWidth="1"/>
    <col min="504" max="504" width="7" bestFit="1" customWidth="1"/>
    <col min="505" max="510" width="11.42578125" customWidth="1"/>
    <col min="511" max="511" width="7" bestFit="1" customWidth="1"/>
    <col min="512" max="517" width="11.42578125" style="2" customWidth="1"/>
    <col min="518" max="518" width="7" bestFit="1" customWidth="1"/>
    <col min="519" max="519" width="11.42578125" style="301" customWidth="1"/>
    <col min="520" max="524" width="11.42578125" customWidth="1"/>
    <col min="525" max="525" width="7" bestFit="1" customWidth="1"/>
    <col min="526" max="531" width="11.42578125" customWidth="1"/>
    <col min="532" max="532" width="7" customWidth="1"/>
    <col min="533" max="538" width="11.42578125" customWidth="1"/>
    <col min="539" max="539" width="7" bestFit="1" customWidth="1"/>
    <col min="540" max="545" width="11.42578125" customWidth="1"/>
    <col min="546" max="546" width="7" bestFit="1" customWidth="1"/>
    <col min="547" max="552" width="11.42578125" customWidth="1"/>
    <col min="553" max="553" width="7" bestFit="1" customWidth="1"/>
    <col min="554" max="554" width="11.42578125" style="291" customWidth="1"/>
    <col min="555" max="559" width="11.42578125" style="2" customWidth="1"/>
    <col min="560" max="560" width="7" bestFit="1" customWidth="1"/>
    <col min="561" max="566" width="11.42578125" customWidth="1"/>
    <col min="567" max="567" width="7" bestFit="1" customWidth="1"/>
    <col min="575" max="581" width="11.42578125" style="2"/>
    <col min="582" max="582" width="11.42578125" style="2" customWidth="1"/>
    <col min="583" max="587" width="11.42578125" customWidth="1"/>
    <col min="588" max="588" width="7" bestFit="1" customWidth="1"/>
    <col min="589" max="594" width="11.42578125" style="2" customWidth="1"/>
    <col min="595" max="595" width="7" style="2" bestFit="1" customWidth="1"/>
    <col min="602" max="602" width="7" bestFit="1" customWidth="1"/>
    <col min="603" max="603" width="11.42578125" style="339" customWidth="1"/>
    <col min="604" max="605" width="11.42578125" customWidth="1"/>
    <col min="606" max="606" width="11.42578125" style="339" customWidth="1"/>
    <col min="607" max="608" width="11.42578125" customWidth="1"/>
    <col min="609" max="609" width="7" bestFit="1" customWidth="1"/>
    <col min="610" max="610" width="11.42578125" style="291" customWidth="1"/>
    <col min="611" max="612" width="11.42578125" style="2" customWidth="1"/>
    <col min="613" max="613" width="11.42578125" style="291" customWidth="1"/>
    <col min="614" max="615" width="11.42578125" style="2" customWidth="1"/>
    <col min="616" max="616" width="7" style="2" bestFit="1" customWidth="1"/>
    <col min="617" max="617" width="11.42578125" style="291" customWidth="1"/>
    <col min="618" max="619" width="11.42578125" style="2" customWidth="1"/>
    <col min="620" max="620" width="11.42578125" style="291" customWidth="1"/>
    <col min="621" max="622" width="11.42578125" style="2" customWidth="1"/>
    <col min="623" max="623" width="7" style="2" bestFit="1" customWidth="1"/>
    <col min="624" max="624" width="11.42578125" style="291" customWidth="1"/>
    <col min="625" max="626" width="11.42578125" style="2" customWidth="1"/>
    <col min="627" max="627" width="11.42578125" style="291" customWidth="1"/>
    <col min="628" max="629" width="11.42578125" style="2" customWidth="1"/>
    <col min="630" max="630" width="7" style="2" bestFit="1" customWidth="1"/>
    <col min="631" max="631" width="11.42578125" style="291" customWidth="1"/>
    <col min="632" max="633" width="11.42578125" style="2" customWidth="1"/>
    <col min="634" max="634" width="11.42578125" style="291" customWidth="1"/>
    <col min="635" max="636" width="11.42578125" style="2" customWidth="1"/>
    <col min="637" max="637" width="7" style="2" bestFit="1" customWidth="1"/>
    <col min="638" max="638" width="11.42578125" style="280"/>
    <col min="644" max="644" width="9.85546875" customWidth="1"/>
    <col min="645" max="650" width="11.42578125" style="2" customWidth="1"/>
    <col min="651" max="651" width="9.85546875" customWidth="1"/>
    <col min="652" max="657" width="11.42578125" customWidth="1"/>
    <col min="658" max="658" width="7" bestFit="1" customWidth="1"/>
    <col min="665" max="665" width="9.42578125" customWidth="1"/>
    <col min="666" max="671" width="11.42578125" customWidth="1"/>
    <col min="672" max="672" width="9.42578125" customWidth="1"/>
    <col min="673" max="678" width="11.42578125" style="2" customWidth="1"/>
    <col min="679" max="679" width="9.42578125" style="2" customWidth="1"/>
    <col min="680" max="685" width="11.42578125" style="2" customWidth="1"/>
    <col min="686" max="686" width="9.42578125" style="2" customWidth="1"/>
    <col min="693" max="693" width="9" customWidth="1"/>
    <col min="694" max="699" width="11.42578125" style="2"/>
    <col min="700" max="700" width="9" style="2" customWidth="1"/>
    <col min="708" max="713" width="11.42578125" style="2"/>
    <col min="715" max="720" width="11.42578125" style="2"/>
    <col min="722" max="727" width="11.42578125" style="2"/>
    <col min="729" max="734" width="11.42578125" customWidth="1"/>
    <col min="735" max="735" width="11" customWidth="1"/>
    <col min="736" max="741" width="11.42578125" style="2" customWidth="1"/>
    <col min="742" max="742" width="11" customWidth="1"/>
    <col min="743" max="743" width="11.42578125" style="25"/>
    <col min="744" max="744" width="11.42578125" style="10"/>
    <col min="746" max="746" width="11.42578125" style="339"/>
    <col min="750" max="755" width="11.28515625" customWidth="1"/>
    <col min="756" max="756" width="10.28515625" customWidth="1"/>
    <col min="757" max="757" width="11.42578125" style="301" customWidth="1"/>
    <col min="758" max="762" width="11.42578125" customWidth="1"/>
    <col min="763" max="763" width="12" customWidth="1"/>
    <col min="764" max="764" width="11.42578125" style="280" customWidth="1"/>
    <col min="765" max="769" width="11.42578125" style="2" customWidth="1"/>
    <col min="770" max="770" width="10.140625" style="2" customWidth="1"/>
    <col min="771" max="771" width="11.42578125" style="280" customWidth="1"/>
    <col min="772" max="776" width="11.42578125" style="2" customWidth="1"/>
    <col min="777" max="777" width="9.85546875" style="2" customWidth="1"/>
    <col min="778" max="778" width="11.5703125" style="339" customWidth="1"/>
    <col min="779" max="783" width="11.5703125" customWidth="1"/>
    <col min="784" max="784" width="9.5703125" bestFit="1" customWidth="1"/>
    <col min="785" max="785" width="11.5703125" style="291" customWidth="1"/>
    <col min="786" max="790" width="11.5703125" style="2" customWidth="1"/>
    <col min="791" max="791" width="9.5703125" style="2" bestFit="1" customWidth="1"/>
    <col min="792" max="797" width="11.5703125" customWidth="1"/>
    <col min="798" max="798" width="9.5703125" bestFit="1" customWidth="1"/>
    <col min="799" max="804" width="11.5703125" style="2" customWidth="1"/>
    <col min="805" max="805" width="9.5703125" bestFit="1" customWidth="1"/>
    <col min="806" max="811" width="11.5703125" customWidth="1"/>
    <col min="812" max="812" width="9.5703125" bestFit="1" customWidth="1"/>
    <col min="813" max="818" width="11.5703125" style="2" customWidth="1"/>
    <col min="819" max="819" width="9.5703125" bestFit="1" customWidth="1"/>
    <col min="820" max="825" width="11.42578125" customWidth="1"/>
    <col min="826" max="826" width="9.5703125" bestFit="1" customWidth="1"/>
    <col min="827" max="832" width="11.42578125" customWidth="1"/>
    <col min="833" max="833" width="9.5703125" bestFit="1" customWidth="1"/>
    <col min="834" max="839" width="11.42578125" style="2" customWidth="1"/>
    <col min="840" max="840" width="9.5703125" bestFit="1" customWidth="1"/>
    <col min="841" max="846" width="11.42578125" style="2" customWidth="1"/>
    <col min="847" max="847" width="9.5703125" bestFit="1" customWidth="1"/>
    <col min="848" max="853" width="11.42578125" style="2" customWidth="1"/>
    <col min="854" max="854" width="9.5703125" style="2" bestFit="1" customWidth="1"/>
    <col min="855" max="855" width="11.140625" customWidth="1"/>
    <col min="856" max="856" width="13.140625" customWidth="1"/>
    <col min="857" max="860" width="11.140625" customWidth="1"/>
    <col min="861" max="861" width="9.5703125" bestFit="1" customWidth="1"/>
    <col min="862" max="867" width="11.42578125" customWidth="1"/>
    <col min="868" max="868" width="9.5703125" bestFit="1" customWidth="1"/>
    <col min="869" max="869" width="11.42578125" style="339" customWidth="1"/>
    <col min="870" max="871" width="11.42578125" customWidth="1"/>
    <col min="872" max="872" width="11.42578125" style="11" customWidth="1"/>
    <col min="873" max="874" width="11.42578125" customWidth="1"/>
    <col min="875" max="875" width="9.5703125" bestFit="1" customWidth="1"/>
    <col min="876" max="876" width="11.42578125" style="291" customWidth="1"/>
    <col min="877" max="878" width="11.42578125" style="2" customWidth="1"/>
    <col min="879" max="879" width="11.42578125" style="24" customWidth="1"/>
    <col min="880" max="881" width="11.42578125" style="2" customWidth="1"/>
    <col min="882" max="882" width="9.5703125" style="2" bestFit="1" customWidth="1"/>
    <col min="883" max="883" width="11.42578125" style="291" customWidth="1"/>
    <col min="884" max="885" width="11.42578125" style="2" customWidth="1"/>
    <col min="886" max="886" width="11.42578125" style="24" customWidth="1"/>
    <col min="887" max="888" width="11.42578125" style="2" customWidth="1"/>
    <col min="889" max="889" width="9.5703125" style="2" bestFit="1" customWidth="1"/>
    <col min="890" max="894" width="11" customWidth="1"/>
    <col min="895" max="895" width="12.140625" customWidth="1"/>
    <col min="896" max="896" width="9.5703125" bestFit="1" customWidth="1"/>
    <col min="897" max="901" width="11" customWidth="1"/>
    <col min="902" max="902" width="12.140625" customWidth="1"/>
    <col min="903" max="903" width="9.5703125" bestFit="1" customWidth="1"/>
    <col min="904" max="904" width="11" style="301" customWidth="1"/>
    <col min="905" max="906" width="11" customWidth="1"/>
    <col min="907" max="907" width="11" style="339" customWidth="1"/>
    <col min="908" max="910" width="11" customWidth="1"/>
    <col min="911" max="916" width="11.42578125" customWidth="1"/>
    <col min="917" max="917" width="9.5703125" bestFit="1" customWidth="1"/>
    <col min="918" max="931" width="11" customWidth="1"/>
    <col min="932" max="937" width="11" style="2" customWidth="1"/>
    <col min="938" max="944" width="11" customWidth="1"/>
    <col min="945" max="945" width="9.28515625" customWidth="1"/>
    <col min="946" max="951" width="11.42578125" customWidth="1"/>
    <col min="952" max="952" width="9.5703125" bestFit="1" customWidth="1"/>
    <col min="953" max="953" width="11" style="420" customWidth="1"/>
    <col min="954" max="958" width="11" customWidth="1"/>
    <col min="959" max="959" width="9.5703125" bestFit="1" customWidth="1"/>
    <col min="960" max="965" width="11.42578125" customWidth="1"/>
    <col min="966" max="966" width="9.5703125" bestFit="1" customWidth="1"/>
    <col min="967" max="967" width="10.7109375" customWidth="1"/>
    <col min="968" max="968" width="12.5703125" bestFit="1" customWidth="1"/>
    <col min="969" max="972" width="11.28515625" customWidth="1"/>
    <col min="973" max="973" width="9.5703125" bestFit="1" customWidth="1"/>
    <col min="974" max="974" width="11.42578125" style="339" customWidth="1"/>
    <col min="975" max="976" width="11.42578125" customWidth="1"/>
    <col min="977" max="977" width="11.42578125" style="339" customWidth="1"/>
    <col min="978" max="979" width="11.42578125" customWidth="1"/>
    <col min="980" max="980" width="9.5703125" bestFit="1" customWidth="1"/>
    <col min="981" max="981" width="11.42578125" style="291" customWidth="1"/>
    <col min="982" max="983" width="11.42578125" style="2" customWidth="1"/>
    <col min="984" max="984" width="11.42578125" style="291" customWidth="1"/>
    <col min="985" max="986" width="11.42578125" style="2" customWidth="1"/>
    <col min="987" max="987" width="9.5703125" style="2" bestFit="1" customWidth="1"/>
    <col min="988" max="993" width="11.42578125" hidden="1" customWidth="1"/>
    <col min="994" max="994" width="7" hidden="1" customWidth="1"/>
    <col min="995" max="996" width="11.7109375" style="10" customWidth="1"/>
    <col min="997" max="1000" width="11.7109375" customWidth="1"/>
    <col min="1001" max="1001" width="9.5703125" bestFit="1" customWidth="1"/>
    <col min="1002" max="1003" width="11.7109375" style="13" customWidth="1"/>
    <col min="1004" max="1007" width="11.7109375" style="2" customWidth="1"/>
    <col min="1008" max="1008" width="9.5703125" style="2" bestFit="1" customWidth="1"/>
    <col min="1009" max="1014" width="11.42578125" customWidth="1"/>
    <col min="1015" max="1015" width="9.5703125" bestFit="1" customWidth="1"/>
    <col min="1016" max="1016" width="9" customWidth="1"/>
    <col min="1017" max="1017" width="12.5703125" bestFit="1" customWidth="1"/>
    <col min="1018" max="1018" width="9" bestFit="1" customWidth="1"/>
    <col min="1019" max="1019" width="9.42578125" bestFit="1" customWidth="1"/>
    <col min="1020" max="1020" width="7.28515625" bestFit="1" customWidth="1"/>
    <col min="1021" max="1021" width="9.42578125" customWidth="1"/>
    <col min="1022" max="1022" width="9.5703125" bestFit="1" customWidth="1"/>
    <col min="1023" max="1023" width="9" customWidth="1"/>
    <col min="1024" max="1024" width="12.5703125" bestFit="1" customWidth="1"/>
    <col min="1025" max="1025" width="9" bestFit="1" customWidth="1"/>
    <col min="1026" max="1026" width="9.42578125" bestFit="1" customWidth="1"/>
    <col min="1027" max="1027" width="9.140625" bestFit="1" customWidth="1"/>
    <col min="1028" max="1028" width="9.42578125" customWidth="1"/>
    <col min="1029" max="1029" width="9.5703125" bestFit="1" customWidth="1"/>
    <col min="1030" max="1035" width="11.28515625" style="2" customWidth="1"/>
    <col min="1036" max="1036" width="9.5703125" bestFit="1" customWidth="1"/>
    <col min="1037" max="1037" width="10.140625" style="2" customWidth="1"/>
    <col min="1038" max="1038" width="12.5703125" style="2" bestFit="1" customWidth="1"/>
    <col min="1039" max="1039" width="9" style="2" bestFit="1" customWidth="1"/>
    <col min="1040" max="1040" width="9.42578125" style="2" bestFit="1" customWidth="1"/>
    <col min="1041" max="1041" width="9.140625" style="2" bestFit="1" customWidth="1"/>
    <col min="1042" max="1042" width="9.42578125" style="2" customWidth="1"/>
    <col min="1043" max="1043" width="9.5703125" style="2" bestFit="1" customWidth="1"/>
    <col min="1044" max="1049" width="11.42578125" customWidth="1"/>
    <col min="1050" max="1050" width="9.5703125" bestFit="1" customWidth="1"/>
    <col min="1051" max="1056" width="11.42578125" customWidth="1"/>
    <col min="1057" max="1057" width="9.5703125" bestFit="1" customWidth="1"/>
    <col min="1058" max="1058" width="11.28515625" customWidth="1"/>
    <col min="1059" max="1059" width="12.5703125" bestFit="1" customWidth="1"/>
    <col min="1060" max="1063" width="11.42578125" customWidth="1"/>
    <col min="1064" max="1064" width="9.5703125" bestFit="1" customWidth="1"/>
    <col min="1065" max="1065" width="11.28515625" style="2" customWidth="1"/>
    <col min="1066" max="1066" width="12.5703125" style="2" bestFit="1" customWidth="1"/>
    <col min="1067" max="1070" width="11.42578125" style="2" customWidth="1"/>
    <col min="1071" max="1071" width="9.5703125" bestFit="1" customWidth="1"/>
    <col min="1072" max="1077" width="11.42578125" customWidth="1"/>
    <col min="1078" max="1078" width="9.5703125" bestFit="1" customWidth="1"/>
    <col min="1079" max="1084" width="11.42578125" customWidth="1"/>
    <col min="1085" max="1085" width="9.5703125" bestFit="1" customWidth="1"/>
    <col min="1086" max="1091" width="11.42578125" style="2" customWidth="1"/>
    <col min="1092" max="1092" width="9.5703125" bestFit="1" customWidth="1"/>
    <col min="1093" max="1098" width="11.42578125" style="2" customWidth="1"/>
    <col min="1099" max="1099" width="9.5703125" style="2" bestFit="1" customWidth="1"/>
    <col min="1100" max="1105" width="11.42578125" style="2" customWidth="1"/>
    <col min="1106" max="1106" width="9.5703125" style="2" bestFit="1" customWidth="1"/>
    <col min="1107" max="1112" width="11.42578125" customWidth="1"/>
    <col min="1113" max="1113" width="9.5703125" bestFit="1" customWidth="1"/>
    <col min="1114" max="1114" width="11.42578125" style="301" customWidth="1"/>
    <col min="1115" max="1116" width="11.42578125" customWidth="1"/>
    <col min="1117" max="1117" width="11.42578125" style="301" customWidth="1"/>
    <col min="1118" max="1119" width="11.42578125" customWidth="1"/>
    <col min="1120" max="1120" width="9.5703125" bestFit="1" customWidth="1"/>
    <col min="1121" max="1121" width="11.28515625" style="301" customWidth="1"/>
    <col min="1122" max="1122" width="11.28515625" style="10" customWidth="1"/>
    <col min="1123" max="1123" width="11.28515625" customWidth="1"/>
    <col min="1124" max="1124" width="11.28515625" style="339" customWidth="1"/>
    <col min="1125" max="1126" width="11.28515625" customWidth="1"/>
    <col min="1127" max="1127" width="9.5703125" bestFit="1" customWidth="1"/>
    <col min="1128" max="1128" width="11.28515625" style="339" customWidth="1"/>
    <col min="1129" max="1130" width="11.28515625" customWidth="1"/>
    <col min="1131" max="1131" width="11.28515625" style="301" customWidth="1"/>
    <col min="1132" max="1133" width="11.28515625" customWidth="1"/>
    <col min="1134" max="1134" width="9.5703125" bestFit="1" customWidth="1"/>
    <col min="1135" max="1140" width="11.28515625" customWidth="1"/>
    <col min="1141" max="1141" width="9.5703125" bestFit="1" customWidth="1"/>
    <col min="1142" max="1147" width="11.28515625" style="2" customWidth="1"/>
    <col min="1148" max="1148" width="9.5703125" style="2" bestFit="1" customWidth="1"/>
    <col min="1149" max="1154" width="11.42578125" customWidth="1"/>
    <col min="1155" max="1155" width="9.5703125" bestFit="1" customWidth="1"/>
    <col min="1156" max="1161" width="11.42578125" style="2" customWidth="1"/>
    <col min="1162" max="1162" width="9.5703125" style="2" bestFit="1" customWidth="1"/>
    <col min="1163" max="1168" width="11.42578125" customWidth="1"/>
    <col min="1169" max="1169" width="9.5703125" bestFit="1" customWidth="1"/>
    <col min="1170" max="1175" width="11.42578125" style="2" customWidth="1"/>
    <col min="1176" max="1176" width="9.5703125" bestFit="1" customWidth="1"/>
    <col min="1177" max="1182" width="11.42578125" style="2" customWidth="1"/>
    <col min="1183" max="1183" width="10.140625" customWidth="1"/>
    <col min="1184" max="1189" width="11.42578125" customWidth="1"/>
    <col min="1190" max="1190" width="10.140625" customWidth="1"/>
    <col min="1191" max="1196" width="11.42578125" customWidth="1"/>
    <col min="1197" max="1197" width="10.140625" customWidth="1"/>
    <col min="1198" max="1198" width="11" style="339" customWidth="1"/>
    <col min="1199" max="1200" width="11" customWidth="1"/>
    <col min="1201" max="1201" width="11" style="339" customWidth="1"/>
    <col min="1202" max="1203" width="11" customWidth="1"/>
    <col min="1204" max="1204" width="9.42578125" customWidth="1"/>
    <col min="1205" max="1205" width="11.42578125" style="10" customWidth="1"/>
    <col min="1206" max="1211" width="11.42578125" customWidth="1"/>
    <col min="1212" max="1217" width="11.85546875" customWidth="1"/>
    <col min="1218" max="1218" width="9.42578125" customWidth="1"/>
    <col min="1219" max="1224" width="11.85546875" style="578" customWidth="1"/>
    <col min="1225" max="1225" width="9" style="2" customWidth="1"/>
    <col min="1226" max="1231" width="11.85546875" style="2" customWidth="1"/>
    <col min="1232" max="1232" width="9" style="2" customWidth="1"/>
    <col min="1233" max="1233" width="11" style="339" customWidth="1"/>
    <col min="1234" max="1234" width="12.5703125" bestFit="1" customWidth="1"/>
    <col min="1235" max="1235" width="11.5703125" customWidth="1"/>
    <col min="1236" max="1236" width="9.42578125" bestFit="1" customWidth="1"/>
    <col min="1237" max="1237" width="10.140625" customWidth="1"/>
    <col min="1238" max="1238" width="10.85546875" customWidth="1"/>
    <col min="1239" max="1239" width="9.5703125" bestFit="1" customWidth="1"/>
    <col min="1240" max="1245" width="11.42578125" customWidth="1"/>
    <col min="1246" max="1246" width="9.5703125" bestFit="1" customWidth="1"/>
    <col min="1247" max="1247" width="11.42578125" style="339" customWidth="1"/>
    <col min="1248" max="1252" width="11.42578125" customWidth="1"/>
    <col min="1253" max="1253" width="9.5703125" bestFit="1" customWidth="1"/>
    <col min="1254" max="1259" width="11.42578125" customWidth="1"/>
    <col min="1260" max="1260" width="9.5703125" bestFit="1" customWidth="1"/>
    <col min="1261" max="1261" width="13.140625" customWidth="1"/>
    <col min="1262" max="1262" width="10.42578125" customWidth="1"/>
    <col min="1263" max="1263" width="13.140625" customWidth="1"/>
    <col min="1264" max="1264" width="9.7109375" customWidth="1"/>
    <col min="1265" max="1266" width="13.140625" customWidth="1"/>
    <col min="1267" max="1267" width="9.5703125" bestFit="1" customWidth="1"/>
    <col min="1268" max="1268" width="13.140625" customWidth="1"/>
    <col min="1269" max="1269" width="10.42578125" customWidth="1"/>
    <col min="1270" max="1270" width="13.140625" customWidth="1"/>
    <col min="1271" max="1271" width="9.7109375" customWidth="1"/>
    <col min="1272" max="1273" width="13.140625" customWidth="1"/>
    <col min="1274" max="1274" width="9.5703125" bestFit="1" customWidth="1"/>
    <col min="1275" max="1275" width="13.140625" style="2" customWidth="1"/>
    <col min="1276" max="1276" width="10.42578125" style="2" customWidth="1"/>
    <col min="1277" max="1277" width="13.140625" style="2" customWidth="1"/>
    <col min="1278" max="1278" width="9.7109375" style="2" customWidth="1"/>
    <col min="1279" max="1280" width="13.140625" style="2" customWidth="1"/>
    <col min="1281" max="1281" width="9.5703125" style="2" bestFit="1" customWidth="1"/>
    <col min="1282" max="1282" width="13.140625" style="2" customWidth="1"/>
    <col min="1283" max="1283" width="10.42578125" style="2" customWidth="1"/>
    <col min="1284" max="1284" width="13.140625" style="2" customWidth="1"/>
    <col min="1285" max="1285" width="9.7109375" style="2" customWidth="1"/>
    <col min="1286" max="1287" width="13.140625" style="2" customWidth="1"/>
    <col min="1288" max="1288" width="9.5703125" style="2" bestFit="1" customWidth="1"/>
    <col min="1289" max="1294" width="11.42578125" style="2" customWidth="1"/>
    <col min="1295" max="1295" width="9.5703125" style="2" customWidth="1"/>
    <col min="1296" max="1301" width="11.42578125" customWidth="1"/>
    <col min="1302" max="1302" width="9.5703125" bestFit="1" customWidth="1"/>
    <col min="1303" max="1308" width="11.42578125" style="2" customWidth="1"/>
    <col min="1309" max="1309" width="9.5703125" bestFit="1" customWidth="1"/>
    <col min="1310" max="1315" width="11.42578125" style="2" customWidth="1"/>
    <col min="1316" max="1316" width="9.5703125" style="2" bestFit="1" customWidth="1"/>
    <col min="1317" max="1322" width="11.42578125" style="2" customWidth="1"/>
    <col min="1323" max="1323" width="9.5703125" style="2" bestFit="1" customWidth="1"/>
    <col min="1324" max="1329" width="11.42578125" customWidth="1"/>
    <col min="1330" max="1330" width="9.5703125" bestFit="1" customWidth="1"/>
    <col min="1331" max="1332" width="11.42578125" style="248" customWidth="1"/>
    <col min="1333" max="1333" width="11.42578125" style="445" customWidth="1"/>
    <col min="1334" max="1336" width="11.42578125" style="248" customWidth="1"/>
    <col min="1337" max="1337" width="9.5703125" bestFit="1" customWidth="1"/>
    <col min="1338" max="1343" width="11.42578125" customWidth="1"/>
    <col min="1344" max="1344" width="10" bestFit="1" customWidth="1"/>
    <col min="1345" max="1350" width="11.42578125" customWidth="1"/>
    <col min="1351" max="1351" width="9.5703125" bestFit="1" customWidth="1"/>
    <col min="1352" max="1357" width="11.42578125" style="2" customWidth="1"/>
    <col min="1358" max="1358" width="9.5703125" bestFit="1" customWidth="1"/>
    <col min="1359" max="1364" width="11.42578125" style="2" customWidth="1"/>
    <col min="1365" max="1365" width="9.5703125" bestFit="1" customWidth="1"/>
    <col min="1366" max="1371" width="10.42578125" style="2" customWidth="1"/>
    <col min="1372" max="1372" width="11" style="2" customWidth="1"/>
    <col min="1373" max="1384" width="11.42578125" customWidth="1"/>
    <col min="1385" max="1385" width="12.5703125" customWidth="1"/>
    <col min="1386" max="1386" width="9.5703125" bestFit="1" customWidth="1"/>
    <col min="1387" max="1387" width="10.42578125" customWidth="1"/>
    <col min="1388" max="1389" width="11.42578125" customWidth="1"/>
    <col min="1390" max="1390" width="11.85546875" customWidth="1"/>
    <col min="1391" max="1391" width="11.5703125" customWidth="1"/>
    <col min="1392" max="1392" width="14" customWidth="1"/>
    <col min="1393" max="1393" width="9.5703125" bestFit="1" customWidth="1"/>
    <col min="1394" max="1394" width="10.42578125" style="2" customWidth="1"/>
    <col min="1395" max="1396" width="11.42578125" style="2" customWidth="1"/>
    <col min="1397" max="1397" width="11.85546875" style="2" customWidth="1"/>
    <col min="1398" max="1398" width="11.5703125" style="2" customWidth="1"/>
    <col min="1399" max="1399" width="14" style="2" customWidth="1"/>
    <col min="1400" max="1400" width="9.5703125" style="2" bestFit="1" customWidth="1"/>
    <col min="1401" max="1401" width="10.42578125" style="2" customWidth="1"/>
    <col min="1402" max="1403" width="11.42578125" style="2" customWidth="1"/>
    <col min="1404" max="1404" width="11.85546875" style="2" customWidth="1"/>
    <col min="1405" max="1405" width="11.5703125" style="2" customWidth="1"/>
    <col min="1406" max="1406" width="14" style="2" customWidth="1"/>
    <col min="1407" max="1407" width="9.5703125" style="2" bestFit="1" customWidth="1"/>
    <col min="1408" max="1408" width="10.42578125" style="2" customWidth="1"/>
    <col min="1409" max="1410" width="11.42578125" style="2" customWidth="1"/>
    <col min="1411" max="1411" width="11.85546875" style="2" customWidth="1"/>
    <col min="1412" max="1412" width="11.5703125" style="2" customWidth="1"/>
    <col min="1413" max="1413" width="14" style="2" customWidth="1"/>
    <col min="1414" max="1414" width="9.5703125" bestFit="1" customWidth="1"/>
    <col min="1415" max="1420" width="11.42578125" customWidth="1"/>
    <col min="1421" max="1421" width="11.28515625" customWidth="1"/>
    <col min="1422" max="1427" width="11.42578125" customWidth="1"/>
    <col min="1428" max="1428" width="11.28515625" customWidth="1"/>
    <col min="1429" max="1434" width="11.42578125" style="2" customWidth="1"/>
    <col min="1435" max="1435" width="11.28515625" customWidth="1"/>
    <col min="1436" max="1441" width="11.42578125" style="2" customWidth="1"/>
    <col min="1442" max="1442" width="11.28515625" customWidth="1"/>
    <col min="1457" max="1462" width="11.42578125" customWidth="1"/>
    <col min="1463" max="1463" width="9.5703125" bestFit="1" customWidth="1"/>
    <col min="1464" max="1469" width="11.42578125" style="2" customWidth="1"/>
    <col min="1470" max="1470" width="9.5703125" bestFit="1" customWidth="1"/>
    <col min="1471" max="1476" width="11.42578125" customWidth="1"/>
    <col min="1477" max="1477" width="9.5703125" bestFit="1" customWidth="1"/>
    <col min="1478" max="1483" width="11.42578125" customWidth="1"/>
    <col min="1484" max="1484" width="9.5703125" bestFit="1" customWidth="1"/>
    <col min="1485" max="1490" width="11.42578125" customWidth="1"/>
    <col min="1491" max="1491" width="9.5703125" bestFit="1" customWidth="1"/>
    <col min="1492" max="1497" width="11.42578125" style="2" customWidth="1"/>
    <col min="1498" max="1498" width="9.5703125" bestFit="1" customWidth="1"/>
    <col min="1499" max="1504" width="11.42578125" customWidth="1"/>
    <col min="1505" max="1505" width="9.5703125" bestFit="1" customWidth="1"/>
    <col min="1506" max="1511" width="11.42578125" customWidth="1"/>
    <col min="1512" max="1512" width="9.5703125" bestFit="1" customWidth="1"/>
    <col min="1513" max="1518" width="11.42578125" style="2" customWidth="1"/>
    <col min="1519" max="1519" width="9.5703125" style="2" bestFit="1" customWidth="1"/>
    <col min="1520" max="1520" width="11.42578125" style="2" customWidth="1"/>
    <col min="1521" max="1525" width="11.42578125" customWidth="1"/>
    <col min="1526" max="1526" width="9.5703125" bestFit="1" customWidth="1"/>
    <col min="1527" max="1532" width="11.42578125" style="2" customWidth="1"/>
    <col min="1533" max="1533" width="9.5703125" style="2" bestFit="1" customWidth="1"/>
    <col min="1534" max="1539" width="11.42578125" customWidth="1"/>
    <col min="1540" max="1540" width="9.5703125" bestFit="1" customWidth="1"/>
    <col min="1541" max="1546" width="11.42578125" customWidth="1"/>
    <col min="1547" max="1547" width="9.5703125" bestFit="1" customWidth="1"/>
    <col min="1548" max="1553" width="11.42578125" customWidth="1"/>
    <col min="1554" max="1554" width="9.5703125" bestFit="1" customWidth="1"/>
    <col min="1555" max="1560" width="11.42578125" style="2" customWidth="1"/>
    <col min="1561" max="1561" width="9.5703125" bestFit="1" customWidth="1"/>
    <col min="1562" max="1567" width="11.42578125" customWidth="1"/>
    <col min="1568" max="1568" width="9.5703125" bestFit="1" customWidth="1"/>
  </cols>
  <sheetData>
    <row r="1" spans="1:1568" ht="36" x14ac:dyDescent="0.55000000000000004">
      <c r="A1" s="657" t="s">
        <v>0</v>
      </c>
      <c r="B1" s="657"/>
      <c r="C1" s="657"/>
      <c r="D1" s="657"/>
      <c r="E1" s="657"/>
      <c r="F1" s="657"/>
      <c r="G1" s="1">
        <v>1</v>
      </c>
      <c r="H1" s="602" t="s">
        <v>0</v>
      </c>
      <c r="I1" s="602"/>
      <c r="J1" s="602"/>
      <c r="K1" s="602"/>
      <c r="L1" s="602"/>
      <c r="M1" s="602"/>
      <c r="N1" s="1">
        <f>2</f>
        <v>2</v>
      </c>
      <c r="O1" s="659" t="s">
        <v>0</v>
      </c>
      <c r="P1" s="659"/>
      <c r="Q1" s="659"/>
      <c r="R1" s="659"/>
      <c r="S1" s="659"/>
      <c r="T1" s="659"/>
      <c r="U1" s="1">
        <f>N1+1</f>
        <v>3</v>
      </c>
      <c r="V1" s="602" t="s">
        <v>0</v>
      </c>
      <c r="W1" s="602"/>
      <c r="X1" s="602"/>
      <c r="Y1" s="602"/>
      <c r="Z1" s="602"/>
      <c r="AA1" s="602"/>
      <c r="AB1" s="1">
        <f>U1+1</f>
        <v>4</v>
      </c>
      <c r="AC1" s="602" t="s">
        <v>0</v>
      </c>
      <c r="AD1" s="602"/>
      <c r="AE1" s="602"/>
      <c r="AF1" s="602"/>
      <c r="AG1" s="602"/>
      <c r="AH1" s="602"/>
      <c r="AI1" s="1">
        <f>3+1</f>
        <v>4</v>
      </c>
      <c r="AJ1" s="602" t="s">
        <v>0</v>
      </c>
      <c r="AK1" s="602"/>
      <c r="AL1" s="602"/>
      <c r="AM1" s="602"/>
      <c r="AN1" s="602"/>
      <c r="AO1" s="602"/>
      <c r="AP1" s="1">
        <f>4+1</f>
        <v>5</v>
      </c>
      <c r="AQ1" s="602" t="s">
        <v>0</v>
      </c>
      <c r="AR1" s="602"/>
      <c r="AS1" s="602"/>
      <c r="AT1" s="602"/>
      <c r="AU1" s="602"/>
      <c r="AV1" s="602"/>
      <c r="AW1" s="1">
        <f>5+1</f>
        <v>6</v>
      </c>
      <c r="AX1" s="657" t="s">
        <v>0</v>
      </c>
      <c r="AY1" s="657"/>
      <c r="AZ1" s="657"/>
      <c r="BA1" s="657"/>
      <c r="BB1" s="657"/>
      <c r="BC1" s="657"/>
      <c r="BD1" s="1">
        <f>AW1+1</f>
        <v>7</v>
      </c>
      <c r="BE1" s="657" t="s">
        <v>0</v>
      </c>
      <c r="BF1" s="657"/>
      <c r="BG1" s="657"/>
      <c r="BH1" s="657"/>
      <c r="BI1" s="657"/>
      <c r="BJ1" s="657"/>
      <c r="BK1" s="1">
        <f>BD1+1</f>
        <v>8</v>
      </c>
      <c r="BL1" s="657" t="s">
        <v>0</v>
      </c>
      <c r="BM1" s="657"/>
      <c r="BN1" s="657"/>
      <c r="BO1" s="657"/>
      <c r="BP1" s="657"/>
      <c r="BQ1" s="657"/>
      <c r="BR1" s="1">
        <f>BK1+1</f>
        <v>9</v>
      </c>
      <c r="BS1" s="657" t="s">
        <v>0</v>
      </c>
      <c r="BT1" s="657"/>
      <c r="BU1" s="657"/>
      <c r="BV1" s="657"/>
      <c r="BW1" s="657"/>
      <c r="BX1" s="657"/>
      <c r="BY1" s="1">
        <f>BR1+1</f>
        <v>10</v>
      </c>
      <c r="BZ1" s="657" t="s">
        <v>0</v>
      </c>
      <c r="CA1" s="657"/>
      <c r="CB1" s="657"/>
      <c r="CC1" s="657"/>
      <c r="CD1" s="657"/>
      <c r="CE1" s="657"/>
      <c r="CG1" s="657" t="s">
        <v>0</v>
      </c>
      <c r="CH1" s="657"/>
      <c r="CI1" s="657"/>
      <c r="CJ1" s="657"/>
      <c r="CK1" s="657"/>
      <c r="CL1" s="657"/>
      <c r="CN1" s="657" t="s">
        <v>0</v>
      </c>
      <c r="CO1" s="657"/>
      <c r="CP1" s="657"/>
      <c r="CQ1" s="657"/>
      <c r="CR1" s="657"/>
      <c r="CS1" s="657"/>
      <c r="CU1" s="657" t="s">
        <v>0</v>
      </c>
      <c r="CV1" s="657"/>
      <c r="CW1" s="657"/>
      <c r="CX1" s="657"/>
      <c r="CY1" s="657"/>
      <c r="CZ1" s="657"/>
      <c r="DB1" s="657" t="s">
        <v>0</v>
      </c>
      <c r="DC1" s="657"/>
      <c r="DD1" s="657"/>
      <c r="DE1" s="657"/>
      <c r="DF1" s="657"/>
      <c r="DG1" s="657"/>
      <c r="DI1" s="657" t="s">
        <v>0</v>
      </c>
      <c r="DJ1" s="657"/>
      <c r="DK1" s="657"/>
      <c r="DL1" s="657"/>
      <c r="DM1" s="657"/>
      <c r="DN1" s="657"/>
      <c r="DP1" s="657" t="s">
        <v>0</v>
      </c>
      <c r="DQ1" s="657"/>
      <c r="DR1" s="657"/>
      <c r="DS1" s="657"/>
      <c r="DT1" s="657"/>
      <c r="DU1" s="657"/>
      <c r="DW1" s="657" t="s">
        <v>0</v>
      </c>
      <c r="DX1" s="657"/>
      <c r="DY1" s="657"/>
      <c r="DZ1" s="657"/>
      <c r="EA1" s="657"/>
      <c r="EB1" s="657"/>
      <c r="ED1" s="662" t="s">
        <v>0</v>
      </c>
      <c r="EE1" s="662"/>
      <c r="EF1" s="662"/>
      <c r="EG1" s="662"/>
      <c r="EH1" s="662"/>
      <c r="EI1" s="662"/>
      <c r="EK1" s="602" t="s">
        <v>0</v>
      </c>
      <c r="EL1" s="602"/>
      <c r="EM1" s="602"/>
      <c r="EN1" s="602"/>
      <c r="EO1" s="602"/>
      <c r="EP1" s="602"/>
      <c r="ER1" s="602" t="s">
        <v>0</v>
      </c>
      <c r="ES1" s="602"/>
      <c r="ET1" s="602"/>
      <c r="EU1" s="602"/>
      <c r="EV1" s="602"/>
      <c r="EW1" s="602"/>
      <c r="EY1" s="657" t="s">
        <v>0</v>
      </c>
      <c r="EZ1" s="657"/>
      <c r="FA1" s="657"/>
      <c r="FB1" s="657"/>
      <c r="FC1" s="657"/>
      <c r="FD1" s="657"/>
      <c r="FF1" s="657" t="s">
        <v>0</v>
      </c>
      <c r="FG1" s="657"/>
      <c r="FH1" s="657"/>
      <c r="FI1" s="657"/>
      <c r="FJ1" s="657"/>
      <c r="FK1" s="657"/>
      <c r="FL1" s="3"/>
      <c r="FM1" s="657" t="s">
        <v>0</v>
      </c>
      <c r="FN1" s="657"/>
      <c r="FO1" s="657"/>
      <c r="FP1" s="657"/>
      <c r="FQ1" s="657"/>
      <c r="FR1" s="657"/>
      <c r="FS1" s="1">
        <f>FL2+1</f>
        <v>23</v>
      </c>
      <c r="FT1" s="602" t="s">
        <v>0</v>
      </c>
      <c r="FU1" s="602"/>
      <c r="FV1" s="602"/>
      <c r="FW1" s="602"/>
      <c r="FX1" s="602"/>
      <c r="FY1" s="602"/>
      <c r="FZ1" s="1">
        <f>FS1+1</f>
        <v>24</v>
      </c>
      <c r="GA1" s="657" t="s">
        <v>0</v>
      </c>
      <c r="GB1" s="657"/>
      <c r="GC1" s="657"/>
      <c r="GD1" s="657"/>
      <c r="GE1" s="657"/>
      <c r="GF1" s="657"/>
      <c r="GG1" s="1">
        <f>FZ1+1</f>
        <v>25</v>
      </c>
      <c r="GH1" s="602" t="s">
        <v>0</v>
      </c>
      <c r="GI1" s="602"/>
      <c r="GJ1" s="602"/>
      <c r="GK1" s="602"/>
      <c r="GL1" s="602"/>
      <c r="GM1" s="602"/>
      <c r="GN1" s="1">
        <f>GG1+1</f>
        <v>26</v>
      </c>
      <c r="GO1" s="602" t="s">
        <v>0</v>
      </c>
      <c r="GP1" s="602"/>
      <c r="GQ1" s="602"/>
      <c r="GR1" s="602"/>
      <c r="GS1" s="602"/>
      <c r="GT1" s="602"/>
      <c r="GU1" s="1">
        <f>GN1+1</f>
        <v>27</v>
      </c>
      <c r="GV1" s="657" t="s">
        <v>0</v>
      </c>
      <c r="GW1" s="657"/>
      <c r="GX1" s="657"/>
      <c r="GY1" s="657"/>
      <c r="GZ1" s="657"/>
      <c r="HA1" s="657"/>
      <c r="HB1" s="1">
        <f>GU1+1</f>
        <v>28</v>
      </c>
      <c r="HC1" s="602" t="s">
        <v>0</v>
      </c>
      <c r="HD1" s="602"/>
      <c r="HE1" s="602"/>
      <c r="HF1" s="602"/>
      <c r="HG1" s="602"/>
      <c r="HH1" s="602"/>
      <c r="HI1" s="1">
        <f>HB1+1</f>
        <v>29</v>
      </c>
      <c r="HJ1" s="657" t="s">
        <v>0</v>
      </c>
      <c r="HK1" s="657"/>
      <c r="HL1" s="657"/>
      <c r="HM1" s="657"/>
      <c r="HN1" s="657"/>
      <c r="HO1" s="657"/>
      <c r="HP1" s="1">
        <f>HI1+1</f>
        <v>30</v>
      </c>
      <c r="HQ1" s="657" t="s">
        <v>0</v>
      </c>
      <c r="HR1" s="657"/>
      <c r="HS1" s="657"/>
      <c r="HT1" s="657"/>
      <c r="HU1" s="657"/>
      <c r="HV1" s="657"/>
      <c r="HW1" s="1">
        <f>HP1+1</f>
        <v>31</v>
      </c>
      <c r="HX1" s="657" t="s">
        <v>0</v>
      </c>
      <c r="HY1" s="657"/>
      <c r="HZ1" s="657"/>
      <c r="IA1" s="657"/>
      <c r="IB1" s="657"/>
      <c r="IC1" s="657"/>
      <c r="ID1" s="4"/>
      <c r="IE1" s="657" t="s">
        <v>0</v>
      </c>
      <c r="IF1" s="657"/>
      <c r="IG1" s="657"/>
      <c r="IH1" s="657"/>
      <c r="II1" s="657"/>
      <c r="IJ1" s="657"/>
      <c r="IL1" s="657" t="s">
        <v>0</v>
      </c>
      <c r="IM1" s="657"/>
      <c r="IN1" s="657"/>
      <c r="IO1" s="657"/>
      <c r="IP1" s="657"/>
      <c r="IQ1" s="657"/>
      <c r="IS1" s="657" t="s">
        <v>0</v>
      </c>
      <c r="IT1" s="657"/>
      <c r="IU1" s="657"/>
      <c r="IV1" s="657"/>
      <c r="IW1" s="657"/>
      <c r="IX1" s="657"/>
      <c r="IZ1" s="602" t="s">
        <v>0</v>
      </c>
      <c r="JA1" s="602"/>
      <c r="JB1" s="602"/>
      <c r="JC1" s="602"/>
      <c r="JD1" s="602"/>
      <c r="JE1" s="602"/>
      <c r="JG1" s="602" t="s">
        <v>0</v>
      </c>
      <c r="JH1" s="602"/>
      <c r="JI1" s="602"/>
      <c r="JJ1" s="602"/>
      <c r="JK1" s="602"/>
      <c r="JL1" s="602"/>
      <c r="JN1" s="657" t="s">
        <v>0</v>
      </c>
      <c r="JO1" s="657"/>
      <c r="JP1" s="657"/>
      <c r="JQ1" s="657"/>
      <c r="JR1" s="657"/>
      <c r="JS1" s="657"/>
      <c r="JU1" s="602" t="s">
        <v>0</v>
      </c>
      <c r="JV1" s="602"/>
      <c r="JW1" s="602"/>
      <c r="JX1" s="602"/>
      <c r="JY1" s="602"/>
      <c r="JZ1" s="602"/>
      <c r="KB1" s="657" t="s">
        <v>0</v>
      </c>
      <c r="KC1" s="657"/>
      <c r="KD1" s="657"/>
      <c r="KE1" s="657"/>
      <c r="KF1" s="657"/>
      <c r="KG1" s="657"/>
      <c r="KI1" s="602" t="s">
        <v>0</v>
      </c>
      <c r="KJ1" s="602"/>
      <c r="KK1" s="602"/>
      <c r="KL1" s="602"/>
      <c r="KM1" s="602"/>
      <c r="KN1" s="602"/>
      <c r="KP1" s="602" t="s">
        <v>0</v>
      </c>
      <c r="KQ1" s="602"/>
      <c r="KR1" s="602"/>
      <c r="KS1" s="602"/>
      <c r="KT1" s="602"/>
      <c r="KU1" s="602"/>
      <c r="KW1" s="657" t="s">
        <v>0</v>
      </c>
      <c r="KX1" s="657"/>
      <c r="KY1" s="657"/>
      <c r="KZ1" s="657"/>
      <c r="LA1" s="657"/>
      <c r="LB1" s="657"/>
      <c r="LD1" s="657" t="s">
        <v>0</v>
      </c>
      <c r="LE1" s="657"/>
      <c r="LF1" s="657"/>
      <c r="LG1" s="657"/>
      <c r="LH1" s="657"/>
      <c r="LI1" s="657"/>
      <c r="LK1" s="602" t="s">
        <v>0</v>
      </c>
      <c r="LL1" s="602"/>
      <c r="LM1" s="602"/>
      <c r="LN1" s="602"/>
      <c r="LO1" s="602"/>
      <c r="LP1" s="602"/>
      <c r="LR1" s="602" t="s">
        <v>0</v>
      </c>
      <c r="LS1" s="602"/>
      <c r="LT1" s="602"/>
      <c r="LU1" s="602"/>
      <c r="LV1" s="602"/>
      <c r="LW1" s="602"/>
      <c r="LY1" s="657" t="s">
        <v>0</v>
      </c>
      <c r="LZ1" s="657"/>
      <c r="MA1" s="657"/>
      <c r="MB1" s="657"/>
      <c r="MC1" s="657"/>
      <c r="MD1" s="657"/>
      <c r="MF1" s="602" t="s">
        <v>0</v>
      </c>
      <c r="MG1" s="602"/>
      <c r="MH1" s="602"/>
      <c r="MI1" s="602"/>
      <c r="MJ1" s="602"/>
      <c r="MK1" s="602"/>
      <c r="MM1" s="602" t="s">
        <v>0</v>
      </c>
      <c r="MN1" s="602"/>
      <c r="MO1" s="602"/>
      <c r="MP1" s="602"/>
      <c r="MQ1" s="602"/>
      <c r="MR1" s="602"/>
      <c r="MT1" s="602" t="s">
        <v>0</v>
      </c>
      <c r="MU1" s="602"/>
      <c r="MV1" s="602"/>
      <c r="MW1" s="602"/>
      <c r="MX1" s="602"/>
      <c r="MY1" s="602"/>
      <c r="NA1" s="657" t="s">
        <v>0</v>
      </c>
      <c r="NB1" s="657"/>
      <c r="NC1" s="657"/>
      <c r="ND1" s="657"/>
      <c r="NE1" s="657"/>
      <c r="NF1" s="657"/>
      <c r="NH1" s="657" t="s">
        <v>0</v>
      </c>
      <c r="NI1" s="657"/>
      <c r="NJ1" s="657"/>
      <c r="NK1" s="657"/>
      <c r="NL1" s="657"/>
      <c r="NM1" s="657"/>
      <c r="NO1" s="657" t="s">
        <v>0</v>
      </c>
      <c r="NP1" s="657"/>
      <c r="NQ1" s="657"/>
      <c r="NR1" s="657"/>
      <c r="NS1" s="657"/>
      <c r="NT1" s="657"/>
      <c r="NV1" s="602" t="s">
        <v>0</v>
      </c>
      <c r="NW1" s="602"/>
      <c r="NX1" s="602"/>
      <c r="NY1" s="602"/>
      <c r="NZ1" s="602"/>
      <c r="OA1" s="602"/>
      <c r="OC1" s="657" t="s">
        <v>0</v>
      </c>
      <c r="OD1" s="657"/>
      <c r="OE1" s="657"/>
      <c r="OF1" s="657"/>
      <c r="OG1" s="657"/>
      <c r="OH1" s="657"/>
      <c r="OJ1" s="602" t="s">
        <v>0</v>
      </c>
      <c r="OK1" s="602"/>
      <c r="OL1" s="602"/>
      <c r="OM1" s="602"/>
      <c r="ON1" s="602"/>
      <c r="OO1" s="602"/>
      <c r="OQ1" s="657" t="s">
        <v>0</v>
      </c>
      <c r="OR1" s="657"/>
      <c r="OS1" s="657"/>
      <c r="OT1" s="657"/>
      <c r="OU1" s="657"/>
      <c r="OV1" s="657"/>
      <c r="OX1" s="657" t="s">
        <v>0</v>
      </c>
      <c r="OY1" s="657"/>
      <c r="OZ1" s="657"/>
      <c r="PA1" s="657"/>
      <c r="PB1" s="657"/>
      <c r="PC1" s="657"/>
      <c r="PE1" s="657" t="s">
        <v>0</v>
      </c>
      <c r="PF1" s="657"/>
      <c r="PG1" s="657"/>
      <c r="PH1" s="657"/>
      <c r="PI1" s="657"/>
      <c r="PJ1" s="657"/>
      <c r="PL1" s="657" t="s">
        <v>0</v>
      </c>
      <c r="PM1" s="657"/>
      <c r="PN1" s="657"/>
      <c r="PO1" s="657"/>
      <c r="PP1" s="657"/>
      <c r="PQ1" s="657"/>
      <c r="PS1" s="657" t="s">
        <v>0</v>
      </c>
      <c r="PT1" s="657"/>
      <c r="PU1" s="657"/>
      <c r="PV1" s="657"/>
      <c r="PW1" s="657"/>
      <c r="PX1" s="657"/>
      <c r="PZ1" s="657" t="s">
        <v>0</v>
      </c>
      <c r="QA1" s="657"/>
      <c r="QB1" s="657"/>
      <c r="QC1" s="657"/>
      <c r="QD1" s="657"/>
      <c r="QE1" s="657"/>
      <c r="QG1" s="657" t="s">
        <v>0</v>
      </c>
      <c r="QH1" s="657"/>
      <c r="QI1" s="657"/>
      <c r="QJ1" s="657"/>
      <c r="QK1" s="657"/>
      <c r="QL1" s="657"/>
      <c r="QN1" s="602" t="s">
        <v>0</v>
      </c>
      <c r="QO1" s="602"/>
      <c r="QP1" s="602"/>
      <c r="QQ1" s="602"/>
      <c r="QR1" s="602"/>
      <c r="QS1" s="602"/>
      <c r="QU1" s="657" t="s">
        <v>0</v>
      </c>
      <c r="QV1" s="657"/>
      <c r="QW1" s="657"/>
      <c r="QX1" s="657"/>
      <c r="QY1" s="657"/>
      <c r="QZ1" s="657"/>
      <c r="RB1" s="602" t="s">
        <v>0</v>
      </c>
      <c r="RC1" s="602"/>
      <c r="RD1" s="602"/>
      <c r="RE1" s="602"/>
      <c r="RF1" s="602"/>
      <c r="RG1" s="602"/>
      <c r="RI1" s="602" t="s">
        <v>0</v>
      </c>
      <c r="RJ1" s="602"/>
      <c r="RK1" s="602"/>
      <c r="RL1" s="602"/>
      <c r="RM1" s="602"/>
      <c r="RN1" s="602"/>
      <c r="RP1" s="602" t="s">
        <v>0</v>
      </c>
      <c r="RQ1" s="602"/>
      <c r="RR1" s="602"/>
      <c r="RS1" s="602"/>
      <c r="RT1" s="602"/>
      <c r="RU1" s="602"/>
      <c r="RW1" s="657" t="s">
        <v>0</v>
      </c>
      <c r="RX1" s="657"/>
      <c r="RY1" s="657"/>
      <c r="RZ1" s="657"/>
      <c r="SA1" s="657"/>
      <c r="SB1" s="657"/>
      <c r="SD1" s="657" t="s">
        <v>0</v>
      </c>
      <c r="SE1" s="657"/>
      <c r="SF1" s="657"/>
      <c r="SG1" s="657"/>
      <c r="SH1" s="657"/>
      <c r="SI1" s="657"/>
      <c r="SK1" s="657" t="s">
        <v>0</v>
      </c>
      <c r="SL1" s="657"/>
      <c r="SM1" s="657"/>
      <c r="SN1" s="657"/>
      <c r="SO1" s="657"/>
      <c r="SP1" s="657"/>
      <c r="SR1" s="602" t="s">
        <v>0</v>
      </c>
      <c r="SS1" s="602"/>
      <c r="ST1" s="602"/>
      <c r="SU1" s="602"/>
      <c r="SV1" s="602"/>
      <c r="SW1" s="602"/>
      <c r="SY1" s="657" t="s">
        <v>0</v>
      </c>
      <c r="SZ1" s="657"/>
      <c r="TA1" s="657"/>
      <c r="TB1" s="657"/>
      <c r="TC1" s="657"/>
      <c r="TD1" s="657"/>
      <c r="TF1" s="657" t="s">
        <v>0</v>
      </c>
      <c r="TG1" s="657"/>
      <c r="TH1" s="657"/>
      <c r="TI1" s="657"/>
      <c r="TJ1" s="657"/>
      <c r="TK1" s="657"/>
      <c r="TM1" s="657" t="s">
        <v>0</v>
      </c>
      <c r="TN1" s="657"/>
      <c r="TO1" s="657"/>
      <c r="TP1" s="657"/>
      <c r="TQ1" s="657"/>
      <c r="TR1" s="657"/>
      <c r="TT1" s="657" t="s">
        <v>0</v>
      </c>
      <c r="TU1" s="657"/>
      <c r="TV1" s="657"/>
      <c r="TW1" s="657"/>
      <c r="TX1" s="657"/>
      <c r="TY1" s="657"/>
      <c r="UA1" s="657" t="s">
        <v>0</v>
      </c>
      <c r="UB1" s="657"/>
      <c r="UC1" s="657"/>
      <c r="UD1" s="657"/>
      <c r="UE1" s="657"/>
      <c r="UF1" s="657"/>
      <c r="UH1" s="602" t="s">
        <v>0</v>
      </c>
      <c r="UI1" s="602"/>
      <c r="UJ1" s="602"/>
      <c r="UK1" s="602"/>
      <c r="UL1" s="602"/>
      <c r="UM1" s="602"/>
      <c r="UO1" s="657" t="s">
        <v>0</v>
      </c>
      <c r="UP1" s="657"/>
      <c r="UQ1" s="657"/>
      <c r="UR1" s="657"/>
      <c r="US1" s="657"/>
      <c r="UT1" s="657"/>
      <c r="UV1" s="657" t="s">
        <v>0</v>
      </c>
      <c r="UW1" s="657"/>
      <c r="UX1" s="657"/>
      <c r="UY1" s="657"/>
      <c r="UZ1" s="657"/>
      <c r="VA1" s="657"/>
      <c r="VC1" s="602" t="s">
        <v>0</v>
      </c>
      <c r="VD1" s="602"/>
      <c r="VE1" s="602"/>
      <c r="VF1" s="602"/>
      <c r="VG1" s="602"/>
      <c r="VH1" s="602"/>
      <c r="VJ1" s="657" t="s">
        <v>0</v>
      </c>
      <c r="VK1" s="657"/>
      <c r="VL1" s="657"/>
      <c r="VM1" s="657"/>
      <c r="VN1" s="657"/>
      <c r="VO1" s="657"/>
      <c r="VQ1" s="602" t="s">
        <v>0</v>
      </c>
      <c r="VR1" s="602"/>
      <c r="VS1" s="602"/>
      <c r="VT1" s="602"/>
      <c r="VU1" s="602"/>
      <c r="VV1" s="602"/>
      <c r="VX1" s="657" t="s">
        <v>0</v>
      </c>
      <c r="VY1" s="657"/>
      <c r="VZ1" s="657"/>
      <c r="WA1" s="657"/>
      <c r="WB1" s="657"/>
      <c r="WC1" s="657"/>
      <c r="WE1" s="657" t="s">
        <v>0</v>
      </c>
      <c r="WF1" s="657"/>
      <c r="WG1" s="657"/>
      <c r="WH1" s="657"/>
      <c r="WI1" s="657"/>
      <c r="WJ1" s="657"/>
      <c r="WL1" s="602" t="s">
        <v>0</v>
      </c>
      <c r="WM1" s="602"/>
      <c r="WN1" s="602"/>
      <c r="WO1" s="602"/>
      <c r="WP1" s="602"/>
      <c r="WQ1" s="602"/>
      <c r="WS1" s="602" t="s">
        <v>0</v>
      </c>
      <c r="WT1" s="602"/>
      <c r="WU1" s="602"/>
      <c r="WV1" s="602"/>
      <c r="WW1" s="602"/>
      <c r="WX1" s="602"/>
      <c r="WZ1" s="602" t="s">
        <v>0</v>
      </c>
      <c r="XA1" s="602"/>
      <c r="XB1" s="602"/>
      <c r="XC1" s="602"/>
      <c r="XD1" s="602"/>
      <c r="XE1" s="602"/>
      <c r="XG1" s="602" t="s">
        <v>0</v>
      </c>
      <c r="XH1" s="602"/>
      <c r="XI1" s="602"/>
      <c r="XJ1" s="602"/>
      <c r="XK1" s="602"/>
      <c r="XL1" s="602"/>
      <c r="XN1" s="657" t="s">
        <v>0</v>
      </c>
      <c r="XO1" s="657"/>
      <c r="XP1" s="657"/>
      <c r="XQ1" s="657"/>
      <c r="XR1" s="657"/>
      <c r="XS1" s="657"/>
      <c r="XU1" s="602" t="s">
        <v>0</v>
      </c>
      <c r="XV1" s="602"/>
      <c r="XW1" s="602"/>
      <c r="XX1" s="602"/>
      <c r="XY1" s="602"/>
      <c r="XZ1" s="602"/>
      <c r="YB1" s="657" t="s">
        <v>0</v>
      </c>
      <c r="YC1" s="657"/>
      <c r="YD1" s="657"/>
      <c r="YE1" s="657"/>
      <c r="YF1" s="657"/>
      <c r="YG1" s="657"/>
      <c r="YI1" s="657" t="s">
        <v>0</v>
      </c>
      <c r="YJ1" s="657"/>
      <c r="YK1" s="657"/>
      <c r="YL1" s="657"/>
      <c r="YM1" s="657"/>
      <c r="YN1" s="657"/>
      <c r="YP1" s="657" t="s">
        <v>0</v>
      </c>
      <c r="YQ1" s="657"/>
      <c r="YR1" s="657"/>
      <c r="YS1" s="657"/>
      <c r="YT1" s="657"/>
      <c r="YU1" s="657"/>
      <c r="YW1" s="602" t="s">
        <v>0</v>
      </c>
      <c r="YX1" s="602"/>
      <c r="YY1" s="602"/>
      <c r="YZ1" s="602"/>
      <c r="ZA1" s="602"/>
      <c r="ZB1" s="602"/>
      <c r="ZD1" s="602" t="s">
        <v>0</v>
      </c>
      <c r="ZE1" s="602"/>
      <c r="ZF1" s="602"/>
      <c r="ZG1" s="602"/>
      <c r="ZH1" s="602"/>
      <c r="ZI1" s="602"/>
      <c r="ZK1" s="657" t="s">
        <v>0</v>
      </c>
      <c r="ZL1" s="657"/>
      <c r="ZM1" s="657"/>
      <c r="ZN1" s="657"/>
      <c r="ZO1" s="657"/>
      <c r="ZP1" s="657"/>
      <c r="ZR1" s="602" t="s">
        <v>0</v>
      </c>
      <c r="ZS1" s="602"/>
      <c r="ZT1" s="602"/>
      <c r="ZU1" s="602"/>
      <c r="ZV1" s="602"/>
      <c r="ZW1" s="602"/>
      <c r="ZY1" s="657" t="s">
        <v>0</v>
      </c>
      <c r="ZZ1" s="657"/>
      <c r="AAA1" s="657"/>
      <c r="AAB1" s="657"/>
      <c r="AAC1" s="657"/>
      <c r="AAD1" s="657"/>
      <c r="AAF1" s="602" t="s">
        <v>0</v>
      </c>
      <c r="AAG1" s="602"/>
      <c r="AAH1" s="602"/>
      <c r="AAI1" s="602"/>
      <c r="AAJ1" s="602"/>
      <c r="AAK1" s="602"/>
      <c r="AAM1" s="602" t="s">
        <v>0</v>
      </c>
      <c r="AAN1" s="602"/>
      <c r="AAO1" s="602"/>
      <c r="AAP1" s="602"/>
      <c r="AAQ1" s="602"/>
      <c r="AAR1" s="602"/>
      <c r="AAT1" s="602" t="s">
        <v>0</v>
      </c>
      <c r="AAU1" s="602"/>
      <c r="AAV1" s="602"/>
      <c r="AAW1" s="602"/>
      <c r="AAX1" s="602"/>
      <c r="AAY1" s="602"/>
      <c r="ABA1" s="657" t="s">
        <v>0</v>
      </c>
      <c r="ABB1" s="657"/>
      <c r="ABC1" s="657"/>
      <c r="ABD1" s="657"/>
      <c r="ABE1" s="657"/>
      <c r="ABF1" s="657"/>
      <c r="ABH1" s="602" t="s">
        <v>0</v>
      </c>
      <c r="ABI1" s="602"/>
      <c r="ABJ1" s="602"/>
      <c r="ABK1" s="602"/>
      <c r="ABL1" s="602"/>
      <c r="ABM1" s="602"/>
      <c r="ABO1" s="657" t="s">
        <v>0</v>
      </c>
      <c r="ABP1" s="657"/>
      <c r="ABQ1" s="657"/>
      <c r="ABR1" s="657"/>
      <c r="ABS1" s="657"/>
      <c r="ABT1" s="657"/>
      <c r="ABV1" s="657" t="s">
        <v>0</v>
      </c>
      <c r="ABW1" s="657"/>
      <c r="ABX1" s="657"/>
      <c r="ABY1" s="657"/>
      <c r="ABZ1" s="657"/>
      <c r="ACA1" s="657"/>
      <c r="ACC1" s="661" t="s">
        <v>0</v>
      </c>
      <c r="ACD1" s="661"/>
      <c r="ACE1" s="661"/>
      <c r="ACF1" s="661"/>
      <c r="ACG1" s="661"/>
      <c r="ACH1" s="661"/>
      <c r="ACJ1" s="660" t="s">
        <v>0</v>
      </c>
      <c r="ACK1" s="660"/>
      <c r="ACL1" s="660"/>
      <c r="ACM1" s="660"/>
      <c r="ACN1" s="660"/>
      <c r="ACO1" s="660"/>
      <c r="ACQ1" s="660" t="s">
        <v>0</v>
      </c>
      <c r="ACR1" s="660"/>
      <c r="ACS1" s="660"/>
      <c r="ACT1" s="660"/>
      <c r="ACU1" s="660"/>
      <c r="ACV1" s="660"/>
      <c r="ACX1" s="657" t="s">
        <v>0</v>
      </c>
      <c r="ACY1" s="657"/>
      <c r="ACZ1" s="657"/>
      <c r="ADA1" s="657"/>
      <c r="ADB1" s="657"/>
      <c r="ADC1" s="657"/>
      <c r="ADE1" s="602" t="s">
        <v>0</v>
      </c>
      <c r="ADF1" s="602"/>
      <c r="ADG1" s="602"/>
      <c r="ADH1" s="602"/>
      <c r="ADI1" s="602"/>
      <c r="ADJ1" s="602"/>
      <c r="ADL1" s="657" t="s">
        <v>0</v>
      </c>
      <c r="ADM1" s="657"/>
      <c r="ADN1" s="657"/>
      <c r="ADO1" s="657"/>
      <c r="ADP1" s="657"/>
      <c r="ADQ1" s="657"/>
      <c r="ADS1" s="602" t="s">
        <v>0</v>
      </c>
      <c r="ADT1" s="602"/>
      <c r="ADU1" s="602"/>
      <c r="ADV1" s="602"/>
      <c r="ADW1" s="602"/>
      <c r="ADX1" s="602"/>
      <c r="ADZ1" s="657" t="s">
        <v>0</v>
      </c>
      <c r="AEA1" s="657"/>
      <c r="AEB1" s="657"/>
      <c r="AEC1" s="657"/>
      <c r="AED1" s="657"/>
      <c r="AEE1" s="657"/>
      <c r="AEG1" s="602" t="s">
        <v>0</v>
      </c>
      <c r="AEH1" s="602"/>
      <c r="AEI1" s="602"/>
      <c r="AEJ1" s="602"/>
      <c r="AEK1" s="602"/>
      <c r="AEL1" s="602"/>
      <c r="AEN1" s="657" t="s">
        <v>0</v>
      </c>
      <c r="AEO1" s="657"/>
      <c r="AEP1" s="657"/>
      <c r="AEQ1" s="657"/>
      <c r="AER1" s="657"/>
      <c r="AES1" s="657"/>
      <c r="AEU1" s="657" t="s">
        <v>0</v>
      </c>
      <c r="AEV1" s="657"/>
      <c r="AEW1" s="657"/>
      <c r="AEX1" s="657"/>
      <c r="AEY1" s="657"/>
      <c r="AEZ1" s="657"/>
      <c r="AFB1" s="602" t="s">
        <v>0</v>
      </c>
      <c r="AFC1" s="602"/>
      <c r="AFD1" s="602"/>
      <c r="AFE1" s="602"/>
      <c r="AFF1" s="602"/>
      <c r="AFG1" s="602"/>
      <c r="AFI1" s="602" t="s">
        <v>0</v>
      </c>
      <c r="AFJ1" s="602"/>
      <c r="AFK1" s="602"/>
      <c r="AFL1" s="602"/>
      <c r="AFM1" s="602"/>
      <c r="AFN1" s="602"/>
      <c r="AFP1" s="602" t="s">
        <v>0</v>
      </c>
      <c r="AFQ1" s="602"/>
      <c r="AFR1" s="602"/>
      <c r="AFS1" s="602"/>
      <c r="AFT1" s="602"/>
      <c r="AFU1" s="602"/>
      <c r="AFW1" s="657" t="s">
        <v>0</v>
      </c>
      <c r="AFX1" s="657"/>
      <c r="AFY1" s="657"/>
      <c r="AFZ1" s="657"/>
      <c r="AGA1" s="657"/>
      <c r="AGB1" s="657"/>
      <c r="AGD1" s="657" t="s">
        <v>0</v>
      </c>
      <c r="AGE1" s="657"/>
      <c r="AGF1" s="657"/>
      <c r="AGG1" s="657"/>
      <c r="AGH1" s="657"/>
      <c r="AGI1" s="657"/>
      <c r="AGK1" s="657" t="s">
        <v>0</v>
      </c>
      <c r="AGL1" s="657"/>
      <c r="AGM1" s="657"/>
      <c r="AGN1" s="657"/>
      <c r="AGO1" s="657"/>
      <c r="AGP1" s="657"/>
      <c r="AGR1" s="602" t="s">
        <v>0</v>
      </c>
      <c r="AGS1" s="602"/>
      <c r="AGT1" s="602"/>
      <c r="AGU1" s="602"/>
      <c r="AGV1" s="602"/>
      <c r="AGW1" s="602"/>
      <c r="AGY1" s="602" t="s">
        <v>0</v>
      </c>
      <c r="AGZ1" s="602"/>
      <c r="AHA1" s="602"/>
      <c r="AHB1" s="602"/>
      <c r="AHC1" s="602"/>
      <c r="AHD1" s="602"/>
      <c r="AHF1" s="657" t="s">
        <v>0</v>
      </c>
      <c r="AHG1" s="657"/>
      <c r="AHH1" s="657"/>
      <c r="AHI1" s="657"/>
      <c r="AHJ1" s="657"/>
      <c r="AHK1" s="657"/>
      <c r="AHM1" s="657" t="s">
        <v>0</v>
      </c>
      <c r="AHN1" s="657"/>
      <c r="AHO1" s="657"/>
      <c r="AHP1" s="657"/>
      <c r="AHQ1" s="657"/>
      <c r="AHR1" s="657"/>
      <c r="AHT1" s="657" t="s">
        <v>0</v>
      </c>
      <c r="AHU1" s="657"/>
      <c r="AHV1" s="657"/>
      <c r="AHW1" s="657"/>
      <c r="AHX1" s="657"/>
      <c r="AHY1" s="657"/>
      <c r="AIA1" s="657" t="s">
        <v>0</v>
      </c>
      <c r="AIB1" s="657"/>
      <c r="AIC1" s="657"/>
      <c r="AID1" s="657"/>
      <c r="AIE1" s="657"/>
      <c r="AIF1" s="657"/>
      <c r="AIH1" s="657" t="s">
        <v>0</v>
      </c>
      <c r="AII1" s="657"/>
      <c r="AIJ1" s="657"/>
      <c r="AIK1" s="657"/>
      <c r="AIL1" s="657"/>
      <c r="AIM1" s="657"/>
      <c r="AIO1" s="657" t="s">
        <v>0</v>
      </c>
      <c r="AIP1" s="657"/>
      <c r="AIQ1" s="657"/>
      <c r="AIR1" s="657"/>
      <c r="AIS1" s="657"/>
      <c r="AIT1" s="657"/>
      <c r="AIV1" s="602" t="s">
        <v>0</v>
      </c>
      <c r="AIW1" s="602"/>
      <c r="AIX1" s="602"/>
      <c r="AIY1" s="602"/>
      <c r="AIZ1" s="602"/>
      <c r="AJA1" s="602"/>
      <c r="AJC1" s="657" t="s">
        <v>0</v>
      </c>
      <c r="AJD1" s="657"/>
      <c r="AJE1" s="657"/>
      <c r="AJF1" s="657"/>
      <c r="AJG1" s="657"/>
      <c r="AJH1" s="657"/>
      <c r="AJJ1" s="657" t="s">
        <v>0</v>
      </c>
      <c r="AJK1" s="657"/>
      <c r="AJL1" s="657"/>
      <c r="AJM1" s="657"/>
      <c r="AJN1" s="657"/>
      <c r="AJO1" s="657"/>
      <c r="AJQ1" s="657" t="s">
        <v>0</v>
      </c>
      <c r="AJR1" s="657"/>
      <c r="AJS1" s="657"/>
      <c r="AJT1" s="657"/>
      <c r="AJU1" s="657"/>
      <c r="AJV1" s="657"/>
      <c r="AJX1" s="657" t="s">
        <v>0</v>
      </c>
      <c r="AJY1" s="657"/>
      <c r="AJZ1" s="657"/>
      <c r="AKA1" s="657"/>
      <c r="AKB1" s="657"/>
      <c r="AKC1" s="657"/>
      <c r="AKE1" s="657" t="s">
        <v>0</v>
      </c>
      <c r="AKF1" s="657"/>
      <c r="AKG1" s="657"/>
      <c r="AKH1" s="657"/>
      <c r="AKI1" s="657"/>
      <c r="AKJ1" s="657"/>
      <c r="AKL1" s="657" t="s">
        <v>0</v>
      </c>
      <c r="AKM1" s="657"/>
      <c r="AKN1" s="657"/>
      <c r="AKO1" s="657"/>
      <c r="AKP1" s="657"/>
      <c r="AKQ1" s="657"/>
      <c r="AKS1" s="602" t="s">
        <v>0</v>
      </c>
      <c r="AKT1" s="602"/>
      <c r="AKU1" s="602"/>
      <c r="AKV1" s="602"/>
      <c r="AKW1" s="602"/>
      <c r="AKX1" s="602"/>
      <c r="AKZ1" s="657" t="s">
        <v>0</v>
      </c>
      <c r="ALA1" s="657"/>
      <c r="ALB1" s="657"/>
      <c r="ALC1" s="657"/>
      <c r="ALD1" s="657"/>
      <c r="ALE1" s="657"/>
      <c r="ALG1" s="657" t="s">
        <v>0</v>
      </c>
      <c r="ALH1" s="657"/>
      <c r="ALI1" s="657"/>
      <c r="ALJ1" s="657"/>
      <c r="ALK1" s="657"/>
      <c r="ALL1" s="657"/>
      <c r="ALN1" s="602" t="s">
        <v>0</v>
      </c>
      <c r="ALO1" s="602"/>
      <c r="ALP1" s="602"/>
      <c r="ALQ1" s="602"/>
      <c r="ALR1" s="602"/>
      <c r="ALS1" s="602"/>
      <c r="ALU1" s="657" t="s">
        <v>0</v>
      </c>
      <c r="ALV1" s="657"/>
      <c r="ALW1" s="657"/>
      <c r="ALX1" s="657"/>
      <c r="ALY1" s="657"/>
      <c r="ALZ1" s="657"/>
      <c r="AMB1" s="657" t="s">
        <v>0</v>
      </c>
      <c r="AMC1" s="657"/>
      <c r="AMD1" s="657"/>
      <c r="AME1" s="657"/>
      <c r="AMF1" s="657"/>
      <c r="AMG1" s="657"/>
      <c r="AMI1" s="657" t="s">
        <v>0</v>
      </c>
      <c r="AMJ1" s="657"/>
      <c r="AMK1" s="657"/>
      <c r="AML1" s="657"/>
      <c r="AMM1" s="657"/>
      <c r="AMN1" s="657"/>
      <c r="AMP1" s="602" t="s">
        <v>0</v>
      </c>
      <c r="AMQ1" s="602"/>
      <c r="AMR1" s="602"/>
      <c r="AMS1" s="602"/>
      <c r="AMT1" s="602"/>
      <c r="AMU1" s="602"/>
      <c r="AMW1" s="602" t="s">
        <v>0</v>
      </c>
      <c r="AMX1" s="602"/>
      <c r="AMY1" s="602"/>
      <c r="AMZ1" s="602"/>
      <c r="ANA1" s="602"/>
      <c r="ANB1" s="602"/>
      <c r="AND1" s="657" t="s">
        <v>0</v>
      </c>
      <c r="ANE1" s="657"/>
      <c r="ANF1" s="657"/>
      <c r="ANG1" s="657"/>
      <c r="ANH1" s="657"/>
      <c r="ANI1" s="657"/>
      <c r="ANK1" s="657" t="s">
        <v>0</v>
      </c>
      <c r="ANL1" s="657"/>
      <c r="ANM1" s="657"/>
      <c r="ANN1" s="657"/>
      <c r="ANO1" s="657"/>
      <c r="ANP1" s="657"/>
      <c r="ANR1" s="657" t="s">
        <v>0</v>
      </c>
      <c r="ANS1" s="657"/>
      <c r="ANT1" s="657"/>
      <c r="ANU1" s="657"/>
      <c r="ANV1" s="657"/>
      <c r="ANW1" s="657"/>
      <c r="ANY1" s="602" t="s">
        <v>0</v>
      </c>
      <c r="ANZ1" s="602"/>
      <c r="AOA1" s="602"/>
      <c r="AOB1" s="602"/>
      <c r="AOC1" s="602"/>
      <c r="AOD1" s="602"/>
      <c r="AOF1" s="657" t="s">
        <v>0</v>
      </c>
      <c r="AOG1" s="657"/>
      <c r="AOH1" s="657"/>
      <c r="AOI1" s="657"/>
      <c r="AOJ1" s="657"/>
      <c r="AOK1" s="657"/>
      <c r="AOM1" s="657" t="s">
        <v>0</v>
      </c>
      <c r="AON1" s="657"/>
      <c r="AOO1" s="657"/>
      <c r="AOP1" s="657"/>
      <c r="AOQ1" s="657"/>
      <c r="AOR1" s="657"/>
      <c r="AOS1" s="5" t="s">
        <v>1</v>
      </c>
      <c r="AOT1" s="602" t="s">
        <v>0</v>
      </c>
      <c r="AOU1" s="602"/>
      <c r="AOV1" s="602"/>
      <c r="AOW1" s="602"/>
      <c r="AOX1" s="602"/>
      <c r="AOY1" s="602"/>
      <c r="APA1" s="602" t="s">
        <v>0</v>
      </c>
      <c r="APB1" s="602"/>
      <c r="APC1" s="602"/>
      <c r="APD1" s="602"/>
      <c r="APE1" s="602"/>
      <c r="APF1" s="602"/>
      <c r="APH1" s="602" t="s">
        <v>0</v>
      </c>
      <c r="API1" s="602"/>
      <c r="APJ1" s="602"/>
      <c r="APK1" s="602"/>
      <c r="APL1" s="602"/>
      <c r="APM1" s="602"/>
      <c r="APO1" s="657" t="s">
        <v>0</v>
      </c>
      <c r="APP1" s="657"/>
      <c r="APQ1" s="657"/>
      <c r="APR1" s="657"/>
      <c r="APS1" s="657"/>
      <c r="APT1" s="657"/>
      <c r="APV1" s="657" t="s">
        <v>0</v>
      </c>
      <c r="APW1" s="657"/>
      <c r="APX1" s="657"/>
      <c r="APY1" s="657"/>
      <c r="APZ1" s="657"/>
      <c r="AQA1" s="657"/>
      <c r="AQC1" s="657" t="s">
        <v>0</v>
      </c>
      <c r="AQD1" s="657"/>
      <c r="AQE1" s="657"/>
      <c r="AQF1" s="657"/>
      <c r="AQG1" s="657"/>
      <c r="AQH1" s="657"/>
      <c r="AQJ1" s="657" t="s">
        <v>0</v>
      </c>
      <c r="AQK1" s="657"/>
      <c r="AQL1" s="657"/>
      <c r="AQM1" s="657"/>
      <c r="AQN1" s="657"/>
      <c r="AQO1" s="657"/>
      <c r="AQQ1" s="657" t="s">
        <v>0</v>
      </c>
      <c r="AQR1" s="657"/>
      <c r="AQS1" s="657"/>
      <c r="AQT1" s="657"/>
      <c r="AQU1" s="657"/>
      <c r="AQV1" s="657"/>
      <c r="AQX1" s="602" t="s">
        <v>0</v>
      </c>
      <c r="AQY1" s="602"/>
      <c r="AQZ1" s="602"/>
      <c r="ARA1" s="602"/>
      <c r="ARB1" s="602"/>
      <c r="ARC1" s="602"/>
      <c r="ARE1" s="657" t="s">
        <v>0</v>
      </c>
      <c r="ARF1" s="657"/>
      <c r="ARG1" s="657"/>
      <c r="ARH1" s="657"/>
      <c r="ARI1" s="657"/>
      <c r="ARJ1" s="657"/>
      <c r="ARL1" s="602" t="s">
        <v>0</v>
      </c>
      <c r="ARM1" s="602"/>
      <c r="ARN1" s="602"/>
      <c r="ARO1" s="602"/>
      <c r="ARP1" s="602"/>
      <c r="ARQ1" s="602"/>
      <c r="ARS1" s="657" t="s">
        <v>0</v>
      </c>
      <c r="ART1" s="657"/>
      <c r="ARU1" s="657"/>
      <c r="ARV1" s="657"/>
      <c r="ARW1" s="657"/>
      <c r="ARX1" s="657"/>
      <c r="ARZ1" s="602" t="s">
        <v>0</v>
      </c>
      <c r="ASA1" s="602"/>
      <c r="ASB1" s="602"/>
      <c r="ASC1" s="602"/>
      <c r="ASD1" s="602"/>
      <c r="ASE1" s="602"/>
      <c r="ASG1" s="602" t="s">
        <v>0</v>
      </c>
      <c r="ASH1" s="602"/>
      <c r="ASI1" s="602"/>
      <c r="ASJ1" s="602"/>
      <c r="ASK1" s="602"/>
      <c r="ASL1" s="602"/>
      <c r="ASN1" s="657" t="s">
        <v>0</v>
      </c>
      <c r="ASO1" s="657"/>
      <c r="ASP1" s="657"/>
      <c r="ASQ1" s="657"/>
      <c r="ASR1" s="657"/>
      <c r="ASS1" s="657"/>
      <c r="ASU1" s="657" t="s">
        <v>0</v>
      </c>
      <c r="ASV1" s="657"/>
      <c r="ASW1" s="657"/>
      <c r="ASX1" s="657"/>
      <c r="ASY1" s="657"/>
      <c r="ASZ1" s="657"/>
      <c r="ATB1" s="657" t="s">
        <v>0</v>
      </c>
      <c r="ATC1" s="657"/>
      <c r="ATD1" s="657"/>
      <c r="ATE1" s="657"/>
      <c r="ATF1" s="657"/>
      <c r="ATG1" s="657"/>
      <c r="ATI1" s="657" t="s">
        <v>0</v>
      </c>
      <c r="ATJ1" s="657"/>
      <c r="ATK1" s="657"/>
      <c r="ATL1" s="657"/>
      <c r="ATM1" s="657"/>
      <c r="ATN1" s="657"/>
      <c r="ATP1" s="657" t="s">
        <v>0</v>
      </c>
      <c r="ATQ1" s="657"/>
      <c r="ATR1" s="657"/>
      <c r="ATS1" s="657"/>
      <c r="ATT1" s="657"/>
      <c r="ATU1" s="657"/>
      <c r="ATV1" s="658">
        <f>ATO2+1</f>
        <v>170</v>
      </c>
      <c r="ATW1" s="659" t="s">
        <v>0</v>
      </c>
      <c r="ATX1" s="659"/>
      <c r="ATY1" s="659"/>
      <c r="ATZ1" s="659"/>
      <c r="AUA1" s="659"/>
      <c r="AUB1" s="659"/>
      <c r="AUC1" s="6"/>
      <c r="AUD1" s="602" t="s">
        <v>0</v>
      </c>
      <c r="AUE1" s="602"/>
      <c r="AUF1" s="602"/>
      <c r="AUG1" s="602"/>
      <c r="AUH1" s="602"/>
      <c r="AUI1" s="602"/>
      <c r="AUJ1" s="6"/>
      <c r="AUK1" s="657" t="s">
        <v>0</v>
      </c>
      <c r="AUL1" s="657"/>
      <c r="AUM1" s="657"/>
      <c r="AUN1" s="657"/>
      <c r="AUO1" s="657"/>
      <c r="AUP1" s="657"/>
      <c r="AUR1" s="657" t="s">
        <v>0</v>
      </c>
      <c r="AUS1" s="657"/>
      <c r="AUT1" s="657"/>
      <c r="AUU1" s="657"/>
      <c r="AUV1" s="657"/>
      <c r="AUW1" s="657"/>
      <c r="AUY1" s="657" t="s">
        <v>0</v>
      </c>
      <c r="AUZ1" s="657"/>
      <c r="AVA1" s="657"/>
      <c r="AVB1" s="657"/>
      <c r="AVC1" s="657"/>
      <c r="AVD1" s="657"/>
      <c r="AVF1" s="657" t="s">
        <v>0</v>
      </c>
      <c r="AVG1" s="657"/>
      <c r="AVH1" s="657"/>
      <c r="AVI1" s="657"/>
      <c r="AVJ1" s="657"/>
      <c r="AVK1" s="657"/>
      <c r="AVM1" s="657" t="s">
        <v>0</v>
      </c>
      <c r="AVN1" s="657"/>
      <c r="AVO1" s="657"/>
      <c r="AVP1" s="657"/>
      <c r="AVQ1" s="657"/>
      <c r="AVR1" s="657"/>
      <c r="AVT1" s="657" t="s">
        <v>0</v>
      </c>
      <c r="AVU1" s="657"/>
      <c r="AVV1" s="657"/>
      <c r="AVW1" s="657"/>
      <c r="AVX1" s="657"/>
      <c r="AVY1" s="657"/>
      <c r="AWA1" s="602" t="s">
        <v>0</v>
      </c>
      <c r="AWB1" s="602"/>
      <c r="AWC1" s="602"/>
      <c r="AWD1" s="602"/>
      <c r="AWE1" s="602"/>
      <c r="AWF1" s="602"/>
      <c r="AWH1" s="602" t="s">
        <v>0</v>
      </c>
      <c r="AWI1" s="602"/>
      <c r="AWJ1" s="602"/>
      <c r="AWK1" s="602"/>
      <c r="AWL1" s="602"/>
      <c r="AWM1" s="602"/>
      <c r="AWO1" s="602" t="s">
        <v>0</v>
      </c>
      <c r="AWP1" s="602"/>
      <c r="AWQ1" s="602"/>
      <c r="AWR1" s="602"/>
      <c r="AWS1" s="602"/>
      <c r="AWT1" s="602"/>
      <c r="AWV1" s="657" t="s">
        <v>0</v>
      </c>
      <c r="AWW1" s="657"/>
      <c r="AWX1" s="657"/>
      <c r="AWY1" s="657"/>
      <c r="AWZ1" s="657"/>
      <c r="AXA1" s="657"/>
      <c r="AXC1" s="602" t="s">
        <v>0</v>
      </c>
      <c r="AXD1" s="602"/>
      <c r="AXE1" s="602"/>
      <c r="AXF1" s="602"/>
      <c r="AXG1" s="602"/>
      <c r="AXH1" s="602"/>
      <c r="AXJ1" s="602" t="s">
        <v>0</v>
      </c>
      <c r="AXK1" s="602"/>
      <c r="AXL1" s="602"/>
      <c r="AXM1" s="602"/>
      <c r="AXN1" s="602"/>
      <c r="AXO1" s="602"/>
      <c r="AXQ1" s="602" t="s">
        <v>0</v>
      </c>
      <c r="AXR1" s="602"/>
      <c r="AXS1" s="602"/>
      <c r="AXT1" s="602"/>
      <c r="AXU1" s="602"/>
      <c r="AXV1" s="602"/>
      <c r="AXX1" s="657" t="s">
        <v>0</v>
      </c>
      <c r="AXY1" s="657"/>
      <c r="AXZ1" s="657"/>
      <c r="AYA1" s="657"/>
      <c r="AYB1" s="657"/>
      <c r="AYC1" s="657"/>
      <c r="AYE1" s="657" t="s">
        <v>0</v>
      </c>
      <c r="AYF1" s="657"/>
      <c r="AYG1" s="657"/>
      <c r="AYH1" s="657"/>
      <c r="AYI1" s="657"/>
      <c r="AYJ1" s="657"/>
      <c r="AYL1" s="657" t="s">
        <v>0</v>
      </c>
      <c r="AYM1" s="657"/>
      <c r="AYN1" s="657"/>
      <c r="AYO1" s="657"/>
      <c r="AYP1" s="657"/>
      <c r="AYQ1" s="657"/>
      <c r="AYR1" s="7">
        <f>AYK2</f>
        <v>187</v>
      </c>
      <c r="AYS1" s="657" t="s">
        <v>0</v>
      </c>
      <c r="AYT1" s="657"/>
      <c r="AYU1" s="657"/>
      <c r="AYV1" s="657"/>
      <c r="AYW1" s="657"/>
      <c r="AYX1" s="657"/>
      <c r="AYZ1" s="602" t="s">
        <v>0</v>
      </c>
      <c r="AZA1" s="602"/>
      <c r="AZB1" s="602"/>
      <c r="AZC1" s="602"/>
      <c r="AZD1" s="602"/>
      <c r="AZE1" s="602"/>
      <c r="AZG1" s="602" t="s">
        <v>0</v>
      </c>
      <c r="AZH1" s="602"/>
      <c r="AZI1" s="602"/>
      <c r="AZJ1" s="602"/>
      <c r="AZK1" s="602"/>
      <c r="AZL1" s="602"/>
      <c r="AZN1" s="602" t="s">
        <v>0</v>
      </c>
      <c r="AZO1" s="602"/>
      <c r="AZP1" s="602"/>
      <c r="AZQ1" s="602"/>
      <c r="AZR1" s="602"/>
      <c r="AZS1" s="602"/>
      <c r="AZU1" s="657" t="str">
        <f>AYS1</f>
        <v>ESTADO DE CUENTA POR  CLIENTE</v>
      </c>
      <c r="AZV1" s="657"/>
      <c r="AZW1" s="657"/>
      <c r="AZX1" s="657"/>
      <c r="AZY1" s="657"/>
      <c r="AZZ1" s="657"/>
      <c r="BAB1" s="657" t="s">
        <v>0</v>
      </c>
      <c r="BAC1" s="657"/>
      <c r="BAD1" s="657"/>
      <c r="BAE1" s="657"/>
      <c r="BAF1" s="657"/>
      <c r="BAG1" s="657"/>
      <c r="BAI1" s="657" t="s">
        <v>0</v>
      </c>
      <c r="BAJ1" s="657"/>
      <c r="BAK1" s="657"/>
      <c r="BAL1" s="657"/>
      <c r="BAM1" s="657"/>
      <c r="BAN1" s="657"/>
      <c r="BAP1" s="602" t="s">
        <v>0</v>
      </c>
      <c r="BAQ1" s="602"/>
      <c r="BAR1" s="602"/>
      <c r="BAS1" s="602"/>
      <c r="BAT1" s="602"/>
      <c r="BAU1" s="602"/>
      <c r="BAW1" s="602" t="s">
        <v>0</v>
      </c>
      <c r="BAX1" s="602"/>
      <c r="BAY1" s="602"/>
      <c r="BAZ1" s="602"/>
      <c r="BBA1" s="602"/>
      <c r="BBB1" s="602"/>
      <c r="BBD1" s="602" t="s">
        <v>0</v>
      </c>
      <c r="BBE1" s="602"/>
      <c r="BBF1" s="602"/>
      <c r="BBG1" s="602"/>
      <c r="BBH1" s="602"/>
      <c r="BBI1" s="602"/>
      <c r="BBK1" s="657" t="s">
        <v>0</v>
      </c>
      <c r="BBL1" s="657"/>
      <c r="BBM1" s="657"/>
      <c r="BBN1" s="657"/>
      <c r="BBO1" s="657"/>
      <c r="BBP1" s="657"/>
      <c r="BBR1" s="657" t="s">
        <v>0</v>
      </c>
      <c r="BBS1" s="657"/>
      <c r="BBT1" s="657"/>
      <c r="BBU1" s="657"/>
      <c r="BBV1" s="657"/>
      <c r="BBW1" s="657"/>
      <c r="BBY1" s="602" t="s">
        <v>0</v>
      </c>
      <c r="BBZ1" s="602"/>
      <c r="BCA1" s="602"/>
      <c r="BCB1" s="602"/>
      <c r="BCC1" s="602"/>
      <c r="BCD1" s="602"/>
      <c r="BCF1" s="602" t="s">
        <v>0</v>
      </c>
      <c r="BCG1" s="602"/>
      <c r="BCH1" s="602"/>
      <c r="BCI1" s="602"/>
      <c r="BCJ1" s="602"/>
      <c r="BCK1" s="602"/>
      <c r="BCM1" s="657" t="s">
        <v>0</v>
      </c>
      <c r="BCN1" s="657"/>
      <c r="BCO1" s="657"/>
      <c r="BCP1" s="657"/>
      <c r="BCQ1" s="657"/>
      <c r="BCR1" s="657"/>
      <c r="BCT1" s="657" t="s">
        <v>0</v>
      </c>
      <c r="BCU1" s="657"/>
      <c r="BCV1" s="657"/>
      <c r="BCW1" s="657"/>
      <c r="BCX1" s="657"/>
      <c r="BCY1" s="657"/>
      <c r="BDA1" s="657" t="s">
        <v>0</v>
      </c>
      <c r="BDB1" s="657"/>
      <c r="BDC1" s="657"/>
      <c r="BDD1" s="657"/>
      <c r="BDE1" s="657"/>
      <c r="BDF1" s="657"/>
      <c r="BDH1" s="602" t="s">
        <v>0</v>
      </c>
      <c r="BDI1" s="602"/>
      <c r="BDJ1" s="602"/>
      <c r="BDK1" s="602"/>
      <c r="BDL1" s="602"/>
      <c r="BDM1" s="602"/>
      <c r="BDO1" s="657" t="s">
        <v>0</v>
      </c>
      <c r="BDP1" s="657"/>
      <c r="BDQ1" s="657"/>
      <c r="BDR1" s="657"/>
      <c r="BDS1" s="657"/>
      <c r="BDT1" s="657"/>
      <c r="BDV1" s="657" t="s">
        <v>0</v>
      </c>
      <c r="BDW1" s="657"/>
      <c r="BDX1" s="657"/>
      <c r="BDY1" s="657"/>
      <c r="BDZ1" s="657"/>
      <c r="BEA1" s="657"/>
      <c r="BEC1" s="657" t="s">
        <v>0</v>
      </c>
      <c r="BED1" s="657"/>
      <c r="BEE1" s="657"/>
      <c r="BEF1" s="657"/>
      <c r="BEG1" s="657"/>
      <c r="BEH1" s="657"/>
      <c r="BEJ1" s="602" t="s">
        <v>0</v>
      </c>
      <c r="BEK1" s="602"/>
      <c r="BEL1" s="602"/>
      <c r="BEM1" s="602"/>
      <c r="BEN1" s="602"/>
      <c r="BEO1" s="602"/>
      <c r="BEQ1" s="657" t="s">
        <v>0</v>
      </c>
      <c r="BER1" s="657"/>
      <c r="BES1" s="657"/>
      <c r="BET1" s="657"/>
      <c r="BEU1" s="657"/>
      <c r="BEV1" s="657"/>
      <c r="BEX1" s="657" t="s">
        <v>0</v>
      </c>
      <c r="BEY1" s="657"/>
      <c r="BEZ1" s="657"/>
      <c r="BFA1" s="657"/>
      <c r="BFB1" s="657"/>
      <c r="BFC1" s="657"/>
      <c r="BFE1" s="602" t="s">
        <v>0</v>
      </c>
      <c r="BFF1" s="602"/>
      <c r="BFG1" s="602"/>
      <c r="BFH1" s="602"/>
      <c r="BFI1" s="602"/>
      <c r="BFJ1" s="602"/>
      <c r="BFL1" s="657" t="s">
        <v>0</v>
      </c>
      <c r="BFM1" s="657"/>
      <c r="BFN1" s="657"/>
      <c r="BFO1" s="657"/>
      <c r="BFP1" s="657"/>
      <c r="BFQ1" s="657"/>
      <c r="BFS1" s="602" t="s">
        <v>0</v>
      </c>
      <c r="BFT1" s="602"/>
      <c r="BFU1" s="602"/>
      <c r="BFV1" s="602"/>
      <c r="BFW1" s="602"/>
      <c r="BFX1" s="602"/>
      <c r="BFZ1" s="657" t="s">
        <v>0</v>
      </c>
      <c r="BGA1" s="657"/>
      <c r="BGB1" s="657"/>
      <c r="BGC1" s="657"/>
      <c r="BGD1" s="657"/>
      <c r="BGE1" s="657"/>
      <c r="BGG1" s="657" t="s">
        <v>0</v>
      </c>
      <c r="BGH1" s="657"/>
      <c r="BGI1" s="657"/>
      <c r="BGJ1" s="657"/>
      <c r="BGK1" s="657"/>
      <c r="BGL1" s="657"/>
      <c r="BGN1" s="657" t="s">
        <v>0</v>
      </c>
      <c r="BGO1" s="657"/>
      <c r="BGP1" s="657"/>
      <c r="BGQ1" s="657"/>
      <c r="BGR1" s="657"/>
      <c r="BGS1" s="657"/>
      <c r="BGU1" s="602" t="s">
        <v>0</v>
      </c>
      <c r="BGV1" s="602"/>
      <c r="BGW1" s="602"/>
      <c r="BGX1" s="602"/>
      <c r="BGY1" s="602"/>
      <c r="BGZ1" s="602"/>
      <c r="BHB1" s="657" t="s">
        <v>0</v>
      </c>
      <c r="BHC1" s="657"/>
      <c r="BHD1" s="657"/>
      <c r="BHE1" s="657"/>
      <c r="BHF1" s="657"/>
      <c r="BHG1" s="657"/>
    </row>
    <row r="2" spans="1:1568" ht="32.25" customHeight="1" thickBot="1" x14ac:dyDescent="0.6">
      <c r="A2" s="655" t="s">
        <v>516</v>
      </c>
      <c r="B2" s="655"/>
      <c r="C2" s="655"/>
      <c r="D2" s="655"/>
      <c r="E2" s="655"/>
      <c r="F2" s="8"/>
      <c r="H2" s="603" t="s">
        <v>517</v>
      </c>
      <c r="I2" s="603"/>
      <c r="J2" s="603"/>
      <c r="K2" s="603"/>
      <c r="L2" s="603"/>
      <c r="M2" s="9"/>
      <c r="O2" s="598" t="s">
        <v>518</v>
      </c>
      <c r="P2" s="598"/>
      <c r="Q2" s="598"/>
      <c r="R2" s="598"/>
      <c r="S2" s="598"/>
      <c r="T2" s="564"/>
      <c r="V2" s="603" t="s">
        <v>518</v>
      </c>
      <c r="W2" s="603"/>
      <c r="X2" s="603"/>
      <c r="Y2" s="603"/>
      <c r="Z2" s="603"/>
      <c r="AA2" s="9"/>
      <c r="AC2" s="603" t="str">
        <f>V2</f>
        <v>CENTRAL    FEBRERO          2 0 1 4</v>
      </c>
      <c r="AD2" s="603"/>
      <c r="AE2" s="603"/>
      <c r="AF2" s="603"/>
      <c r="AG2" s="603"/>
      <c r="AH2" s="9"/>
      <c r="AJ2" s="603" t="str">
        <f>H2</f>
        <v>CENTRAL    FEBRERO        2 0 1 4</v>
      </c>
      <c r="AK2" s="603"/>
      <c r="AL2" s="603"/>
      <c r="AM2" s="603"/>
      <c r="AN2" s="603"/>
      <c r="AO2" s="9"/>
      <c r="AQ2" s="603" t="str">
        <f>V2</f>
        <v>CENTRAL    FEBRERO          2 0 1 4</v>
      </c>
      <c r="AR2" s="603"/>
      <c r="AS2" s="603"/>
      <c r="AT2" s="603"/>
      <c r="AU2" s="603"/>
      <c r="AV2" s="9"/>
      <c r="AX2" s="655" t="str">
        <f>AQ2</f>
        <v>CENTRAL    FEBRERO          2 0 1 4</v>
      </c>
      <c r="AY2" s="655"/>
      <c r="AZ2" s="655"/>
      <c r="BA2" s="655"/>
      <c r="BB2" s="655"/>
      <c r="BC2" s="8"/>
      <c r="BE2" s="655" t="str">
        <f>AX2</f>
        <v>CENTRAL    FEBRERO          2 0 1 4</v>
      </c>
      <c r="BF2" s="655"/>
      <c r="BG2" s="655"/>
      <c r="BH2" s="655"/>
      <c r="BI2" s="655"/>
      <c r="BJ2" s="8"/>
      <c r="BL2" s="655" t="str">
        <f>BE2</f>
        <v>CENTRAL    FEBRERO          2 0 1 4</v>
      </c>
      <c r="BM2" s="655"/>
      <c r="BN2" s="655"/>
      <c r="BO2" s="655"/>
      <c r="BP2" s="655"/>
      <c r="BQ2" s="8"/>
      <c r="BS2" s="10"/>
      <c r="BT2" s="655" t="str">
        <f>AX2</f>
        <v>CENTRAL    FEBRERO          2 0 1 4</v>
      </c>
      <c r="BU2" s="655"/>
      <c r="BV2" s="655"/>
      <c r="BW2" s="655"/>
      <c r="BX2" s="655"/>
      <c r="BZ2" s="11"/>
      <c r="CA2" s="655" t="str">
        <f>BT2</f>
        <v>CENTRAL    FEBRERO          2 0 1 4</v>
      </c>
      <c r="CB2" s="655"/>
      <c r="CC2" s="655"/>
      <c r="CD2" s="655"/>
      <c r="CE2" s="655"/>
      <c r="CF2" s="1">
        <f>BY1+1</f>
        <v>11</v>
      </c>
      <c r="CG2" s="10"/>
      <c r="CH2" s="655" t="str">
        <f>CA2</f>
        <v>CENTRAL    FEBRERO          2 0 1 4</v>
      </c>
      <c r="CI2" s="655"/>
      <c r="CJ2" s="655"/>
      <c r="CK2" s="655"/>
      <c r="CL2" s="655"/>
      <c r="CM2" s="1">
        <f>CF1+1</f>
        <v>1</v>
      </c>
      <c r="CN2" s="11"/>
      <c r="CO2" s="655" t="str">
        <f>CA2</f>
        <v>CENTRAL    FEBRERO          2 0 1 4</v>
      </c>
      <c r="CP2" s="655"/>
      <c r="CQ2" s="655"/>
      <c r="CR2" s="655"/>
      <c r="CS2" s="655"/>
      <c r="CT2" s="1">
        <f>CF2+1</f>
        <v>12</v>
      </c>
      <c r="CU2" s="10"/>
      <c r="CV2" s="655" t="str">
        <f>CA2</f>
        <v>CENTRAL    FEBRERO          2 0 1 4</v>
      </c>
      <c r="CW2" s="655"/>
      <c r="CX2" s="655"/>
      <c r="CY2" s="655"/>
      <c r="CZ2" s="655"/>
      <c r="DA2" s="1">
        <f>CT2+1</f>
        <v>13</v>
      </c>
      <c r="DB2" s="10"/>
      <c r="DC2" s="655" t="str">
        <f>CH2</f>
        <v>CENTRAL    FEBRERO          2 0 1 4</v>
      </c>
      <c r="DD2" s="655"/>
      <c r="DE2" s="655"/>
      <c r="DF2" s="655"/>
      <c r="DG2" s="655"/>
      <c r="DH2" s="1">
        <f>DA2+1</f>
        <v>14</v>
      </c>
      <c r="DI2" s="10"/>
      <c r="DJ2" s="655" t="str">
        <f>CO2</f>
        <v>CENTRAL    FEBRERO          2 0 1 4</v>
      </c>
      <c r="DK2" s="655"/>
      <c r="DL2" s="655"/>
      <c r="DM2" s="655"/>
      <c r="DN2" s="655"/>
      <c r="DO2" s="1">
        <f>DH2+1</f>
        <v>15</v>
      </c>
      <c r="DP2" s="10"/>
      <c r="DQ2" s="655" t="str">
        <f>CO2</f>
        <v>CENTRAL    FEBRERO          2 0 1 4</v>
      </c>
      <c r="DR2" s="655"/>
      <c r="DS2" s="655"/>
      <c r="DT2" s="655"/>
      <c r="DU2" s="655"/>
      <c r="DV2" s="1">
        <f>DO2+1</f>
        <v>16</v>
      </c>
      <c r="DW2" s="10"/>
      <c r="DX2" s="655" t="str">
        <f>CV2</f>
        <v>CENTRAL    FEBRERO          2 0 1 4</v>
      </c>
      <c r="DY2" s="655"/>
      <c r="DZ2" s="655"/>
      <c r="EA2" s="655"/>
      <c r="EB2" s="655"/>
      <c r="EC2" s="1">
        <f>DV2+1</f>
        <v>17</v>
      </c>
      <c r="ED2" s="12"/>
      <c r="EE2" s="656" t="str">
        <f>DC2</f>
        <v>CENTRAL    FEBRERO          2 0 1 4</v>
      </c>
      <c r="EF2" s="656"/>
      <c r="EG2" s="656"/>
      <c r="EH2" s="656"/>
      <c r="EI2" s="656"/>
      <c r="EJ2" s="3">
        <f>EC2+1</f>
        <v>18</v>
      </c>
      <c r="EK2" s="13"/>
      <c r="EL2" s="603" t="str">
        <f>DC2</f>
        <v>CENTRAL    FEBRERO          2 0 1 4</v>
      </c>
      <c r="EM2" s="603"/>
      <c r="EN2" s="603"/>
      <c r="EO2" s="603"/>
      <c r="EP2" s="603"/>
      <c r="EQ2" s="1">
        <f>EJ2+1</f>
        <v>19</v>
      </c>
      <c r="ER2" s="13"/>
      <c r="ES2" s="603" t="str">
        <f>DJ2</f>
        <v>CENTRAL    FEBRERO          2 0 1 4</v>
      </c>
      <c r="ET2" s="603"/>
      <c r="EU2" s="603"/>
      <c r="EV2" s="603"/>
      <c r="EW2" s="603"/>
      <c r="EX2" s="1">
        <f>EQ2+1</f>
        <v>20</v>
      </c>
      <c r="EY2" s="10"/>
      <c r="EZ2" s="655" t="str">
        <f>DX2</f>
        <v>CENTRAL    FEBRERO          2 0 1 4</v>
      </c>
      <c r="FA2" s="655"/>
      <c r="FB2" s="655"/>
      <c r="FC2" s="655"/>
      <c r="FD2" s="655"/>
      <c r="FE2" s="1">
        <f>EX2+1</f>
        <v>21</v>
      </c>
      <c r="FG2" s="655" t="str">
        <f>CV2</f>
        <v>CENTRAL    FEBRERO          2 0 1 4</v>
      </c>
      <c r="FH2" s="655"/>
      <c r="FI2" s="655"/>
      <c r="FJ2" s="655"/>
      <c r="FK2" s="655"/>
      <c r="FL2" s="14">
        <f>FE2+1</f>
        <v>22</v>
      </c>
      <c r="FM2" s="10"/>
      <c r="FN2" s="655" t="str">
        <f>FG2</f>
        <v>CENTRAL    FEBRERO          2 0 1 4</v>
      </c>
      <c r="FO2" s="655"/>
      <c r="FP2" s="655"/>
      <c r="FQ2" s="655"/>
      <c r="FR2" s="655"/>
      <c r="FS2" s="15"/>
      <c r="FT2" s="13"/>
      <c r="FU2" s="603" t="str">
        <f>FN2</f>
        <v>CENTRAL    FEBRERO          2 0 1 4</v>
      </c>
      <c r="FV2" s="603"/>
      <c r="FW2" s="603"/>
      <c r="FX2" s="603"/>
      <c r="FY2" s="603"/>
      <c r="FZ2" s="15"/>
      <c r="GA2" s="10"/>
      <c r="GB2" s="655" t="str">
        <f>EZ2</f>
        <v>CENTRAL    FEBRERO          2 0 1 4</v>
      </c>
      <c r="GC2" s="655"/>
      <c r="GD2" s="655"/>
      <c r="GE2" s="655"/>
      <c r="GF2" s="655"/>
      <c r="GH2" s="13"/>
      <c r="GI2" s="603" t="str">
        <f>EZ2</f>
        <v>CENTRAL    FEBRERO          2 0 1 4</v>
      </c>
      <c r="GJ2" s="603"/>
      <c r="GK2" s="603"/>
      <c r="GL2" s="603"/>
      <c r="GM2" s="603"/>
      <c r="GO2" s="13"/>
      <c r="GP2" s="603" t="str">
        <f>FG2</f>
        <v>CENTRAL    FEBRERO          2 0 1 4</v>
      </c>
      <c r="GQ2" s="603"/>
      <c r="GR2" s="603"/>
      <c r="GS2" s="603"/>
      <c r="GT2" s="603"/>
      <c r="GV2" s="10"/>
      <c r="GW2" s="655" t="str">
        <f>FN2</f>
        <v>CENTRAL    FEBRERO          2 0 1 4</v>
      </c>
      <c r="GX2" s="655"/>
      <c r="GY2" s="655"/>
      <c r="GZ2" s="655"/>
      <c r="HA2" s="655"/>
      <c r="HC2" s="13"/>
      <c r="HD2" s="603" t="str">
        <f>GB2</f>
        <v>CENTRAL    FEBRERO          2 0 1 4</v>
      </c>
      <c r="HE2" s="603"/>
      <c r="HF2" s="603"/>
      <c r="HG2" s="603"/>
      <c r="HH2" s="603"/>
      <c r="HJ2" s="10"/>
      <c r="HK2" s="655" t="str">
        <f>GP2</f>
        <v>CENTRAL    FEBRERO          2 0 1 4</v>
      </c>
      <c r="HL2" s="655"/>
      <c r="HM2" s="655"/>
      <c r="HN2" s="655"/>
      <c r="HO2" s="655"/>
      <c r="HQ2" s="10"/>
      <c r="HR2" s="655" t="str">
        <f>FN2</f>
        <v>CENTRAL    FEBRERO          2 0 1 4</v>
      </c>
      <c r="HS2" s="655"/>
      <c r="HT2" s="655"/>
      <c r="HU2" s="655"/>
      <c r="HV2" s="655"/>
      <c r="HX2" s="10"/>
      <c r="HY2" s="655" t="str">
        <f>GP2</f>
        <v>CENTRAL    FEBRERO          2 0 1 4</v>
      </c>
      <c r="HZ2" s="655"/>
      <c r="IA2" s="655"/>
      <c r="IB2" s="655"/>
      <c r="IC2" s="655"/>
      <c r="ID2" s="1">
        <f>HW1+1</f>
        <v>32</v>
      </c>
      <c r="IE2" s="10"/>
      <c r="IF2" s="655" t="str">
        <f>HY2</f>
        <v>CENTRAL    FEBRERO          2 0 1 4</v>
      </c>
      <c r="IG2" s="655"/>
      <c r="IH2" s="655"/>
      <c r="II2" s="655"/>
      <c r="IJ2" s="655"/>
      <c r="IK2" s="1">
        <f>ID2+1</f>
        <v>33</v>
      </c>
      <c r="IL2" s="10"/>
      <c r="IM2" s="655" t="str">
        <f>IF2</f>
        <v>CENTRAL    FEBRERO          2 0 1 4</v>
      </c>
      <c r="IN2" s="655"/>
      <c r="IO2" s="655"/>
      <c r="IP2" s="655"/>
      <c r="IQ2" s="655"/>
      <c r="IR2" s="1">
        <f>IK2+1</f>
        <v>34</v>
      </c>
      <c r="IS2" s="10"/>
      <c r="IT2" s="655" t="str">
        <f>IF2</f>
        <v>CENTRAL    FEBRERO          2 0 1 4</v>
      </c>
      <c r="IU2" s="655"/>
      <c r="IV2" s="655"/>
      <c r="IW2" s="655"/>
      <c r="IX2" s="655"/>
      <c r="IY2" s="1">
        <f>IR2+1</f>
        <v>35</v>
      </c>
      <c r="IZ2" s="13"/>
      <c r="JA2" s="603" t="str">
        <f>IM2</f>
        <v>CENTRAL    FEBRERO          2 0 1 4</v>
      </c>
      <c r="JB2" s="603"/>
      <c r="JC2" s="603"/>
      <c r="JD2" s="603"/>
      <c r="JE2" s="603"/>
      <c r="JF2" s="1">
        <f>IY2+1</f>
        <v>36</v>
      </c>
      <c r="JG2" s="13"/>
      <c r="JH2" s="603" t="str">
        <f>IM2</f>
        <v>CENTRAL    FEBRERO          2 0 1 4</v>
      </c>
      <c r="JI2" s="603"/>
      <c r="JJ2" s="603"/>
      <c r="JK2" s="603"/>
      <c r="JL2" s="603"/>
      <c r="JM2" s="1">
        <f>JF2+1</f>
        <v>37</v>
      </c>
      <c r="JN2" s="655" t="str">
        <f>IF2</f>
        <v>CENTRAL    FEBRERO          2 0 1 4</v>
      </c>
      <c r="JO2" s="655"/>
      <c r="JP2" s="655"/>
      <c r="JQ2" s="655"/>
      <c r="JR2" s="655"/>
      <c r="JS2" s="655"/>
      <c r="JT2" s="1">
        <f>JM2+1</f>
        <v>38</v>
      </c>
      <c r="JU2" s="603" t="str">
        <f>IM2</f>
        <v>CENTRAL    FEBRERO          2 0 1 4</v>
      </c>
      <c r="JV2" s="603"/>
      <c r="JW2" s="603"/>
      <c r="JX2" s="603"/>
      <c r="JY2" s="603"/>
      <c r="JZ2" s="603"/>
      <c r="KA2" s="1">
        <f>JT2+1</f>
        <v>39</v>
      </c>
      <c r="KB2" s="655" t="str">
        <f>IM2</f>
        <v>CENTRAL    FEBRERO          2 0 1 4</v>
      </c>
      <c r="KC2" s="655"/>
      <c r="KD2" s="655"/>
      <c r="KE2" s="655"/>
      <c r="KF2" s="655"/>
      <c r="KG2" s="655"/>
      <c r="KH2" s="1">
        <f>KA2+1</f>
        <v>40</v>
      </c>
      <c r="KI2" s="603" t="str">
        <f>IT2</f>
        <v>CENTRAL    FEBRERO          2 0 1 4</v>
      </c>
      <c r="KJ2" s="603"/>
      <c r="KK2" s="603"/>
      <c r="KL2" s="603"/>
      <c r="KM2" s="603"/>
      <c r="KN2" s="603"/>
      <c r="KO2" s="1">
        <f>KH2+1</f>
        <v>41</v>
      </c>
      <c r="KP2" s="603" t="str">
        <f>IT2</f>
        <v>CENTRAL    FEBRERO          2 0 1 4</v>
      </c>
      <c r="KQ2" s="603"/>
      <c r="KR2" s="603"/>
      <c r="KS2" s="603"/>
      <c r="KT2" s="603"/>
      <c r="KU2" s="603"/>
      <c r="KV2" s="1">
        <f>KO2+1</f>
        <v>42</v>
      </c>
      <c r="KW2" s="655" t="str">
        <f>IT2</f>
        <v>CENTRAL    FEBRERO          2 0 1 4</v>
      </c>
      <c r="KX2" s="655"/>
      <c r="KY2" s="655"/>
      <c r="KZ2" s="655"/>
      <c r="LA2" s="655"/>
      <c r="LB2" s="655"/>
      <c r="LC2" s="1">
        <f>KV2+1</f>
        <v>43</v>
      </c>
      <c r="LD2" s="655" t="str">
        <f>IM2</f>
        <v>CENTRAL    FEBRERO          2 0 1 4</v>
      </c>
      <c r="LE2" s="655"/>
      <c r="LF2" s="655"/>
      <c r="LG2" s="655"/>
      <c r="LH2" s="655"/>
      <c r="LI2" s="655"/>
      <c r="LJ2" s="1">
        <f>LC2+1</f>
        <v>44</v>
      </c>
      <c r="LK2" s="603" t="str">
        <f>IT2</f>
        <v>CENTRAL    FEBRERO          2 0 1 4</v>
      </c>
      <c r="LL2" s="603"/>
      <c r="LM2" s="603"/>
      <c r="LN2" s="603"/>
      <c r="LO2" s="603"/>
      <c r="LP2" s="603"/>
      <c r="LQ2" s="1">
        <f>LJ2+1</f>
        <v>45</v>
      </c>
      <c r="LR2" s="603" t="str">
        <f>IT2</f>
        <v>CENTRAL    FEBRERO          2 0 1 4</v>
      </c>
      <c r="LS2" s="603"/>
      <c r="LT2" s="603"/>
      <c r="LU2" s="603"/>
      <c r="LV2" s="603"/>
      <c r="LW2" s="603"/>
      <c r="LX2" s="1">
        <f>LQ2+1</f>
        <v>46</v>
      </c>
      <c r="LY2" s="655" t="str">
        <f>IM2</f>
        <v>CENTRAL    FEBRERO          2 0 1 4</v>
      </c>
      <c r="LZ2" s="655"/>
      <c r="MA2" s="655"/>
      <c r="MB2" s="655"/>
      <c r="MC2" s="655"/>
      <c r="MD2" s="655"/>
      <c r="ME2" s="1">
        <f>LX2+1</f>
        <v>47</v>
      </c>
      <c r="MF2" s="603" t="str">
        <f>IM2</f>
        <v>CENTRAL    FEBRERO          2 0 1 4</v>
      </c>
      <c r="MG2" s="603"/>
      <c r="MH2" s="603"/>
      <c r="MI2" s="603"/>
      <c r="MJ2" s="603"/>
      <c r="MK2" s="603"/>
      <c r="ML2" s="1">
        <f>ME2+1</f>
        <v>48</v>
      </c>
      <c r="MM2" s="603" t="str">
        <f>IT2</f>
        <v>CENTRAL    FEBRERO          2 0 1 4</v>
      </c>
      <c r="MN2" s="603"/>
      <c r="MO2" s="603"/>
      <c r="MP2" s="603"/>
      <c r="MQ2" s="603"/>
      <c r="MR2" s="603"/>
      <c r="MS2" s="1">
        <f>ML2+1</f>
        <v>49</v>
      </c>
      <c r="MT2" s="603" t="str">
        <f>IT2</f>
        <v>CENTRAL    FEBRERO          2 0 1 4</v>
      </c>
      <c r="MU2" s="603"/>
      <c r="MV2" s="603"/>
      <c r="MW2" s="603"/>
      <c r="MX2" s="603"/>
      <c r="MY2" s="603"/>
      <c r="MZ2" s="1">
        <f>MS2+1</f>
        <v>50</v>
      </c>
      <c r="NA2" s="655" t="str">
        <f>JA2</f>
        <v>CENTRAL    FEBRERO          2 0 1 4</v>
      </c>
      <c r="NB2" s="655"/>
      <c r="NC2" s="655"/>
      <c r="ND2" s="655"/>
      <c r="NE2" s="655"/>
      <c r="NF2" s="655"/>
      <c r="NG2" s="1">
        <f>MZ2+1</f>
        <v>51</v>
      </c>
      <c r="NH2" s="655" t="str">
        <f>MT2</f>
        <v>CENTRAL    FEBRERO          2 0 1 4</v>
      </c>
      <c r="NI2" s="655"/>
      <c r="NJ2" s="655"/>
      <c r="NK2" s="655"/>
      <c r="NL2" s="655"/>
      <c r="NM2" s="655"/>
      <c r="NN2" s="1">
        <f>NG2+1</f>
        <v>52</v>
      </c>
      <c r="NO2" s="655" t="str">
        <f>IM2</f>
        <v>CENTRAL    FEBRERO          2 0 1 4</v>
      </c>
      <c r="NP2" s="655"/>
      <c r="NQ2" s="655"/>
      <c r="NR2" s="655"/>
      <c r="NS2" s="655"/>
      <c r="NT2" s="655"/>
      <c r="NU2" s="1">
        <f>NN2+1</f>
        <v>53</v>
      </c>
      <c r="NV2" s="603" t="str">
        <f>HY2</f>
        <v>CENTRAL    FEBRERO          2 0 1 4</v>
      </c>
      <c r="NW2" s="603"/>
      <c r="NX2" s="603"/>
      <c r="NY2" s="603"/>
      <c r="NZ2" s="603"/>
      <c r="OA2" s="603"/>
      <c r="OB2" s="1">
        <f>NU2+1</f>
        <v>54</v>
      </c>
      <c r="OC2" s="655" t="str">
        <f>IF2</f>
        <v>CENTRAL    FEBRERO          2 0 1 4</v>
      </c>
      <c r="OD2" s="655"/>
      <c r="OE2" s="655"/>
      <c r="OF2" s="655"/>
      <c r="OG2" s="655"/>
      <c r="OH2" s="655"/>
      <c r="OI2" s="1">
        <f>OB2+1</f>
        <v>55</v>
      </c>
      <c r="OJ2" s="603" t="str">
        <f>IM2</f>
        <v>CENTRAL    FEBRERO          2 0 1 4</v>
      </c>
      <c r="OK2" s="603"/>
      <c r="OL2" s="603"/>
      <c r="OM2" s="603"/>
      <c r="ON2" s="603"/>
      <c r="OO2" s="603"/>
      <c r="OP2" s="1">
        <f>OI2+1</f>
        <v>56</v>
      </c>
      <c r="OQ2" s="655" t="str">
        <f>IM2</f>
        <v>CENTRAL    FEBRERO          2 0 1 4</v>
      </c>
      <c r="OR2" s="655"/>
      <c r="OS2" s="655"/>
      <c r="OT2" s="655"/>
      <c r="OU2" s="655"/>
      <c r="OV2" s="655"/>
      <c r="OW2" s="1">
        <f>OP2+1</f>
        <v>57</v>
      </c>
      <c r="OX2" s="655" t="str">
        <f>JN2</f>
        <v>CENTRAL    FEBRERO          2 0 1 4</v>
      </c>
      <c r="OY2" s="655"/>
      <c r="OZ2" s="655"/>
      <c r="PA2" s="655"/>
      <c r="PB2" s="655"/>
      <c r="PC2" s="655"/>
      <c r="PD2" s="1">
        <f>OW2+1</f>
        <v>58</v>
      </c>
      <c r="PE2" s="655" t="str">
        <f>KB2</f>
        <v>CENTRAL    FEBRERO          2 0 1 4</v>
      </c>
      <c r="PF2" s="655"/>
      <c r="PG2" s="655"/>
      <c r="PH2" s="655"/>
      <c r="PI2" s="655"/>
      <c r="PJ2" s="655"/>
      <c r="PK2" s="1">
        <f>PD2+1</f>
        <v>59</v>
      </c>
      <c r="PL2" s="655" t="str">
        <f>KW2</f>
        <v>CENTRAL    FEBRERO          2 0 1 4</v>
      </c>
      <c r="PM2" s="655"/>
      <c r="PN2" s="655"/>
      <c r="PO2" s="655"/>
      <c r="PP2" s="655"/>
      <c r="PQ2" s="655"/>
      <c r="PR2" s="1">
        <f>PK2+1</f>
        <v>60</v>
      </c>
      <c r="PS2" s="655" t="str">
        <f>OJ2</f>
        <v>CENTRAL    FEBRERO          2 0 1 4</v>
      </c>
      <c r="PT2" s="655"/>
      <c r="PU2" s="655"/>
      <c r="PV2" s="655"/>
      <c r="PW2" s="655"/>
      <c r="PX2" s="655"/>
      <c r="PY2" s="1">
        <f>PR2+1</f>
        <v>61</v>
      </c>
      <c r="PZ2" s="655" t="str">
        <f>OQ2</f>
        <v>CENTRAL    FEBRERO          2 0 1 4</v>
      </c>
      <c r="QA2" s="655"/>
      <c r="QB2" s="655"/>
      <c r="QC2" s="655"/>
      <c r="QD2" s="655"/>
      <c r="QE2" s="655"/>
      <c r="QF2" s="1">
        <f>PY2+1</f>
        <v>62</v>
      </c>
      <c r="QG2" s="655" t="str">
        <f>OQ2</f>
        <v>CENTRAL    FEBRERO          2 0 1 4</v>
      </c>
      <c r="QH2" s="655"/>
      <c r="QI2" s="655"/>
      <c r="QJ2" s="655"/>
      <c r="QK2" s="655"/>
      <c r="QL2" s="655"/>
      <c r="QM2" s="1">
        <f>QF2+1</f>
        <v>63</v>
      </c>
      <c r="QN2" s="603" t="str">
        <f>OX2</f>
        <v>CENTRAL    FEBRERO          2 0 1 4</v>
      </c>
      <c r="QO2" s="603"/>
      <c r="QP2" s="603"/>
      <c r="QQ2" s="603"/>
      <c r="QR2" s="603"/>
      <c r="QS2" s="603"/>
      <c r="QT2" s="1">
        <f>QM2+1</f>
        <v>64</v>
      </c>
      <c r="QU2" s="655" t="str">
        <f>OQ2</f>
        <v>CENTRAL    FEBRERO          2 0 1 4</v>
      </c>
      <c r="QV2" s="655"/>
      <c r="QW2" s="655"/>
      <c r="QX2" s="655"/>
      <c r="QY2" s="655"/>
      <c r="QZ2" s="655"/>
      <c r="RA2" s="1">
        <f>QT2+1</f>
        <v>65</v>
      </c>
      <c r="RB2" s="603" t="str">
        <f>OJ2</f>
        <v>CENTRAL    FEBRERO          2 0 1 4</v>
      </c>
      <c r="RC2" s="603"/>
      <c r="RD2" s="603"/>
      <c r="RE2" s="603"/>
      <c r="RF2" s="603"/>
      <c r="RG2" s="603"/>
      <c r="RH2" s="1">
        <f>RA2+1</f>
        <v>66</v>
      </c>
      <c r="RI2" s="603" t="str">
        <f>OQ2</f>
        <v>CENTRAL    FEBRERO          2 0 1 4</v>
      </c>
      <c r="RJ2" s="603"/>
      <c r="RK2" s="603"/>
      <c r="RL2" s="603"/>
      <c r="RM2" s="603"/>
      <c r="RN2" s="603"/>
      <c r="RO2" s="1">
        <f>RH2+1</f>
        <v>67</v>
      </c>
      <c r="RP2" s="603" t="str">
        <f>OX2</f>
        <v>CENTRAL    FEBRERO          2 0 1 4</v>
      </c>
      <c r="RQ2" s="603"/>
      <c r="RR2" s="603"/>
      <c r="RS2" s="603"/>
      <c r="RT2" s="603"/>
      <c r="RU2" s="603"/>
      <c r="RV2" s="1">
        <f>RO2+1</f>
        <v>68</v>
      </c>
      <c r="RW2" s="655" t="str">
        <f>PE2</f>
        <v>CENTRAL    FEBRERO          2 0 1 4</v>
      </c>
      <c r="RX2" s="655"/>
      <c r="RY2" s="655"/>
      <c r="RZ2" s="655"/>
      <c r="SA2" s="655"/>
      <c r="SB2" s="655"/>
      <c r="SC2" s="1">
        <f>RV2+1</f>
        <v>69</v>
      </c>
      <c r="SD2" s="655" t="str">
        <f>OX2</f>
        <v>CENTRAL    FEBRERO          2 0 1 4</v>
      </c>
      <c r="SE2" s="655"/>
      <c r="SF2" s="655"/>
      <c r="SG2" s="655"/>
      <c r="SH2" s="655"/>
      <c r="SI2" s="655"/>
      <c r="SJ2" s="1">
        <f>SC2+1</f>
        <v>70</v>
      </c>
      <c r="SK2" s="655" t="str">
        <f>PZ2</f>
        <v>CENTRAL    FEBRERO          2 0 1 4</v>
      </c>
      <c r="SL2" s="655"/>
      <c r="SM2" s="655"/>
      <c r="SN2" s="655"/>
      <c r="SO2" s="655"/>
      <c r="SP2" s="655"/>
      <c r="SQ2" s="1">
        <f>SJ2+1</f>
        <v>71</v>
      </c>
      <c r="SR2" s="603" t="str">
        <f>QG2</f>
        <v>CENTRAL    FEBRERO          2 0 1 4</v>
      </c>
      <c r="SS2" s="603"/>
      <c r="ST2" s="603"/>
      <c r="SU2" s="603"/>
      <c r="SV2" s="603"/>
      <c r="SW2" s="603"/>
      <c r="SX2" s="1">
        <f>SQ2+1</f>
        <v>72</v>
      </c>
      <c r="SY2" s="655" t="str">
        <f>RP2</f>
        <v>CENTRAL    FEBRERO          2 0 1 4</v>
      </c>
      <c r="SZ2" s="655"/>
      <c r="TA2" s="655"/>
      <c r="TB2" s="655"/>
      <c r="TC2" s="655"/>
      <c r="TD2" s="655"/>
      <c r="TE2" s="1">
        <f>SX2+1</f>
        <v>73</v>
      </c>
      <c r="TF2" s="655" t="str">
        <f>RW2</f>
        <v>CENTRAL    FEBRERO          2 0 1 4</v>
      </c>
      <c r="TG2" s="655"/>
      <c r="TH2" s="655"/>
      <c r="TI2" s="655"/>
      <c r="TJ2" s="655"/>
      <c r="TK2" s="655"/>
      <c r="TL2" s="1">
        <f>TE2+1</f>
        <v>74</v>
      </c>
      <c r="TM2" s="655" t="str">
        <f>PZ2</f>
        <v>CENTRAL    FEBRERO          2 0 1 4</v>
      </c>
      <c r="TN2" s="655"/>
      <c r="TO2" s="655"/>
      <c r="TP2" s="655"/>
      <c r="TQ2" s="655"/>
      <c r="TR2" s="655"/>
      <c r="TS2" s="1">
        <f>TL2+1</f>
        <v>75</v>
      </c>
      <c r="TT2" s="655" t="str">
        <f>RW2</f>
        <v>CENTRAL    FEBRERO          2 0 1 4</v>
      </c>
      <c r="TU2" s="655"/>
      <c r="TV2" s="655"/>
      <c r="TW2" s="655"/>
      <c r="TX2" s="655"/>
      <c r="TY2" s="655"/>
      <c r="TZ2" s="1">
        <f>TS2+1</f>
        <v>76</v>
      </c>
      <c r="UA2" s="655" t="str">
        <f>SD2</f>
        <v>CENTRAL    FEBRERO          2 0 1 4</v>
      </c>
      <c r="UB2" s="655"/>
      <c r="UC2" s="655"/>
      <c r="UD2" s="655"/>
      <c r="UE2" s="655"/>
      <c r="UF2" s="655"/>
      <c r="UG2" s="1">
        <f>TZ2+1</f>
        <v>77</v>
      </c>
      <c r="UH2" s="603" t="str">
        <f>SK2</f>
        <v>CENTRAL    FEBRERO          2 0 1 4</v>
      </c>
      <c r="UI2" s="603"/>
      <c r="UJ2" s="603"/>
      <c r="UK2" s="603"/>
      <c r="UL2" s="603"/>
      <c r="UM2" s="603"/>
      <c r="UN2" s="1">
        <f>UG2+1</f>
        <v>78</v>
      </c>
      <c r="UO2" s="655" t="str">
        <f>SD2</f>
        <v>CENTRAL    FEBRERO          2 0 1 4</v>
      </c>
      <c r="UP2" s="655"/>
      <c r="UQ2" s="655"/>
      <c r="UR2" s="655"/>
      <c r="US2" s="655"/>
      <c r="UT2" s="655"/>
      <c r="UU2" s="1">
        <f>UN2+1</f>
        <v>79</v>
      </c>
      <c r="UV2" s="655" t="str">
        <f>UA2</f>
        <v>CENTRAL    FEBRERO          2 0 1 4</v>
      </c>
      <c r="UW2" s="655"/>
      <c r="UX2" s="655"/>
      <c r="UY2" s="655"/>
      <c r="UZ2" s="655"/>
      <c r="VA2" s="655"/>
      <c r="VB2" s="1">
        <f>UU2+1</f>
        <v>80</v>
      </c>
      <c r="VC2" s="603" t="str">
        <f>UO2</f>
        <v>CENTRAL    FEBRERO          2 0 1 4</v>
      </c>
      <c r="VD2" s="603"/>
      <c r="VE2" s="603"/>
      <c r="VF2" s="603"/>
      <c r="VG2" s="603"/>
      <c r="VH2" s="603"/>
      <c r="VI2" s="1">
        <f>VB2+1</f>
        <v>81</v>
      </c>
      <c r="VJ2" s="655" t="str">
        <f>VC2</f>
        <v>CENTRAL    FEBRERO          2 0 1 4</v>
      </c>
      <c r="VK2" s="655"/>
      <c r="VL2" s="655"/>
      <c r="VM2" s="655"/>
      <c r="VN2" s="655"/>
      <c r="VO2" s="655"/>
      <c r="VP2" s="1">
        <f>VI2+1</f>
        <v>82</v>
      </c>
      <c r="VQ2" s="603" t="str">
        <f>VJ2</f>
        <v>CENTRAL    FEBRERO          2 0 1 4</v>
      </c>
      <c r="VR2" s="603"/>
      <c r="VS2" s="603"/>
      <c r="VT2" s="603"/>
      <c r="VU2" s="603"/>
      <c r="VV2" s="603"/>
      <c r="VW2" s="1">
        <f>VP2+1</f>
        <v>83</v>
      </c>
      <c r="VX2" s="655" t="str">
        <f>VC2</f>
        <v>CENTRAL    FEBRERO          2 0 1 4</v>
      </c>
      <c r="VY2" s="655"/>
      <c r="VZ2" s="655"/>
      <c r="WA2" s="655"/>
      <c r="WB2" s="655"/>
      <c r="WC2" s="655"/>
      <c r="WD2" s="1">
        <f>VW2+1</f>
        <v>84</v>
      </c>
      <c r="WE2" s="655" t="str">
        <f>VQ2</f>
        <v>CENTRAL    FEBRERO          2 0 1 4</v>
      </c>
      <c r="WF2" s="655"/>
      <c r="WG2" s="655"/>
      <c r="WH2" s="655"/>
      <c r="WI2" s="655"/>
      <c r="WJ2" s="655"/>
      <c r="WK2" s="1">
        <f>WD2+1</f>
        <v>85</v>
      </c>
      <c r="WL2" s="603" t="str">
        <f>VQ2</f>
        <v>CENTRAL    FEBRERO          2 0 1 4</v>
      </c>
      <c r="WM2" s="603"/>
      <c r="WN2" s="603"/>
      <c r="WO2" s="603"/>
      <c r="WP2" s="603"/>
      <c r="WQ2" s="603"/>
      <c r="WR2" s="1">
        <f>WK2+1</f>
        <v>86</v>
      </c>
      <c r="WS2" s="603" t="str">
        <f>VX2</f>
        <v>CENTRAL    FEBRERO          2 0 1 4</v>
      </c>
      <c r="WT2" s="603"/>
      <c r="WU2" s="603"/>
      <c r="WV2" s="603"/>
      <c r="WW2" s="603"/>
      <c r="WX2" s="603"/>
      <c r="WY2" s="1">
        <f>WR2+1</f>
        <v>87</v>
      </c>
      <c r="WZ2" s="603" t="str">
        <f>VQ2</f>
        <v>CENTRAL    FEBRERO          2 0 1 4</v>
      </c>
      <c r="XA2" s="603"/>
      <c r="XB2" s="603"/>
      <c r="XC2" s="603"/>
      <c r="XD2" s="603"/>
      <c r="XE2" s="603"/>
      <c r="XF2" s="1">
        <f>WY2+1</f>
        <v>88</v>
      </c>
      <c r="XG2" s="603" t="str">
        <f>VX2</f>
        <v>CENTRAL    FEBRERO          2 0 1 4</v>
      </c>
      <c r="XH2" s="603"/>
      <c r="XI2" s="603"/>
      <c r="XJ2" s="603"/>
      <c r="XK2" s="603"/>
      <c r="XL2" s="603"/>
      <c r="XM2" s="1">
        <f>XF2+1</f>
        <v>89</v>
      </c>
      <c r="XN2" s="655" t="str">
        <f>VC2</f>
        <v>CENTRAL    FEBRERO          2 0 1 4</v>
      </c>
      <c r="XO2" s="655"/>
      <c r="XP2" s="655"/>
      <c r="XQ2" s="655"/>
      <c r="XR2" s="655"/>
      <c r="XS2" s="655"/>
      <c r="XT2" s="1">
        <f>XM2+1</f>
        <v>90</v>
      </c>
      <c r="XU2" s="603" t="str">
        <f>VC2</f>
        <v>CENTRAL    FEBRERO          2 0 1 4</v>
      </c>
      <c r="XV2" s="603"/>
      <c r="XW2" s="603"/>
      <c r="XX2" s="603"/>
      <c r="XY2" s="603"/>
      <c r="XZ2" s="603"/>
      <c r="YA2" s="1">
        <f>XT2+1</f>
        <v>91</v>
      </c>
      <c r="YB2" s="655" t="str">
        <f>VJ2</f>
        <v>CENTRAL    FEBRERO          2 0 1 4</v>
      </c>
      <c r="YC2" s="655"/>
      <c r="YD2" s="655"/>
      <c r="YE2" s="655"/>
      <c r="YF2" s="655"/>
      <c r="YG2" s="655"/>
      <c r="YH2" s="1">
        <f>YA2+1</f>
        <v>92</v>
      </c>
      <c r="YI2" s="655" t="str">
        <f>XN2</f>
        <v>CENTRAL    FEBRERO          2 0 1 4</v>
      </c>
      <c r="YJ2" s="655"/>
      <c r="YK2" s="655"/>
      <c r="YL2" s="655"/>
      <c r="YM2" s="655"/>
      <c r="YN2" s="655"/>
      <c r="YO2" s="1">
        <f>YH2+1</f>
        <v>93</v>
      </c>
      <c r="YP2" s="655" t="str">
        <f>XN2</f>
        <v>CENTRAL    FEBRERO          2 0 1 4</v>
      </c>
      <c r="YQ2" s="655"/>
      <c r="YR2" s="655"/>
      <c r="YS2" s="655"/>
      <c r="YT2" s="655"/>
      <c r="YU2" s="655"/>
      <c r="YV2" s="1">
        <f>YO2+1</f>
        <v>94</v>
      </c>
      <c r="YW2" s="603" t="str">
        <f>YB2</f>
        <v>CENTRAL    FEBRERO          2 0 1 4</v>
      </c>
      <c r="YX2" s="603"/>
      <c r="YY2" s="603"/>
      <c r="YZ2" s="603"/>
      <c r="ZA2" s="603"/>
      <c r="ZB2" s="603"/>
      <c r="ZC2" s="1">
        <f>YV2+1</f>
        <v>95</v>
      </c>
      <c r="ZD2" s="603" t="str">
        <f>YI2</f>
        <v>CENTRAL    FEBRERO          2 0 1 4</v>
      </c>
      <c r="ZE2" s="603"/>
      <c r="ZF2" s="603"/>
      <c r="ZG2" s="603"/>
      <c r="ZH2" s="603"/>
      <c r="ZI2" s="603"/>
      <c r="ZJ2" s="1">
        <f>ZC2+1</f>
        <v>96</v>
      </c>
      <c r="ZK2" s="655" t="str">
        <f>YB2</f>
        <v>CENTRAL    FEBRERO          2 0 1 4</v>
      </c>
      <c r="ZL2" s="655"/>
      <c r="ZM2" s="655"/>
      <c r="ZN2" s="655"/>
      <c r="ZO2" s="655"/>
      <c r="ZP2" s="655"/>
      <c r="ZQ2" s="1">
        <f>ZJ2+1</f>
        <v>97</v>
      </c>
      <c r="ZR2" s="603" t="str">
        <f>YI2</f>
        <v>CENTRAL    FEBRERO          2 0 1 4</v>
      </c>
      <c r="ZS2" s="603"/>
      <c r="ZT2" s="603"/>
      <c r="ZU2" s="603"/>
      <c r="ZV2" s="603"/>
      <c r="ZW2" s="603"/>
      <c r="ZX2" s="1">
        <f>ZQ2+1</f>
        <v>98</v>
      </c>
      <c r="ZY2" s="655" t="str">
        <f>ZR2</f>
        <v>CENTRAL    FEBRERO          2 0 1 4</v>
      </c>
      <c r="ZZ2" s="655"/>
      <c r="AAA2" s="655"/>
      <c r="AAB2" s="655"/>
      <c r="AAC2" s="655"/>
      <c r="AAD2" s="655"/>
      <c r="AAE2" s="1">
        <f>ZX2+1</f>
        <v>99</v>
      </c>
      <c r="AAF2" s="603" t="str">
        <f>ZY2</f>
        <v>CENTRAL    FEBRERO          2 0 1 4</v>
      </c>
      <c r="AAG2" s="603"/>
      <c r="AAH2" s="603"/>
      <c r="AAI2" s="603"/>
      <c r="AAJ2" s="603"/>
      <c r="AAK2" s="603"/>
      <c r="AAL2" s="1">
        <f>AAE2+1</f>
        <v>100</v>
      </c>
      <c r="AAM2" s="603" t="str">
        <f>AAF2</f>
        <v>CENTRAL    FEBRERO          2 0 1 4</v>
      </c>
      <c r="AAN2" s="603"/>
      <c r="AAO2" s="603"/>
      <c r="AAP2" s="603"/>
      <c r="AAQ2" s="603"/>
      <c r="AAR2" s="603"/>
      <c r="AAS2" s="1">
        <f>AAL2+1</f>
        <v>101</v>
      </c>
      <c r="AAT2" s="603" t="str">
        <f>AAM2</f>
        <v>CENTRAL    FEBRERO          2 0 1 4</v>
      </c>
      <c r="AAU2" s="603"/>
      <c r="AAV2" s="603"/>
      <c r="AAW2" s="603"/>
      <c r="AAX2" s="603"/>
      <c r="AAY2" s="603"/>
      <c r="AAZ2" s="1">
        <f>AAS2+1</f>
        <v>102</v>
      </c>
      <c r="ABA2" s="655" t="str">
        <f>ZR2</f>
        <v>CENTRAL    FEBRERO          2 0 1 4</v>
      </c>
      <c r="ABB2" s="655"/>
      <c r="ABC2" s="655"/>
      <c r="ABD2" s="655"/>
      <c r="ABE2" s="655"/>
      <c r="ABF2" s="655"/>
      <c r="ABG2" s="1">
        <f>AAZ2+1</f>
        <v>103</v>
      </c>
      <c r="ABH2" s="603" t="str">
        <f>ZY2</f>
        <v>CENTRAL    FEBRERO          2 0 1 4</v>
      </c>
      <c r="ABI2" s="603"/>
      <c r="ABJ2" s="603"/>
      <c r="ABK2" s="603"/>
      <c r="ABL2" s="603"/>
      <c r="ABM2" s="603"/>
      <c r="ABN2" s="1">
        <f>ABG2+1</f>
        <v>104</v>
      </c>
      <c r="ABO2" s="655" t="str">
        <f>ABA2</f>
        <v>CENTRAL    FEBRERO          2 0 1 4</v>
      </c>
      <c r="ABP2" s="655"/>
      <c r="ABQ2" s="655"/>
      <c r="ABR2" s="655"/>
      <c r="ABS2" s="655"/>
      <c r="ABT2" s="655"/>
      <c r="ABU2" s="1">
        <f>ABN2+1</f>
        <v>105</v>
      </c>
      <c r="ABV2" s="655" t="str">
        <f>ABO2</f>
        <v>CENTRAL    FEBRERO          2 0 1 4</v>
      </c>
      <c r="ABW2" s="655"/>
      <c r="ABX2" s="655"/>
      <c r="ABY2" s="655"/>
      <c r="ABZ2" s="655"/>
      <c r="ACA2" s="655"/>
      <c r="ACB2" s="1">
        <f>ABU2+1</f>
        <v>106</v>
      </c>
      <c r="ACC2" s="655" t="str">
        <f>ABO2</f>
        <v>CENTRAL    FEBRERO          2 0 1 4</v>
      </c>
      <c r="ACD2" s="655"/>
      <c r="ACE2" s="655"/>
      <c r="ACF2" s="655"/>
      <c r="ACG2" s="655"/>
      <c r="ACH2" s="655"/>
      <c r="ACI2" s="1">
        <f>ACB2+1</f>
        <v>107</v>
      </c>
      <c r="ACJ2" s="603" t="str">
        <f>ABV2</f>
        <v>CENTRAL    FEBRERO          2 0 1 4</v>
      </c>
      <c r="ACK2" s="603"/>
      <c r="ACL2" s="603"/>
      <c r="ACM2" s="603"/>
      <c r="ACN2" s="603"/>
      <c r="ACO2" s="603"/>
      <c r="ACP2" s="16">
        <f>ACI2+1</f>
        <v>108</v>
      </c>
      <c r="ACQ2" s="603" t="str">
        <f>ABV2</f>
        <v>CENTRAL    FEBRERO          2 0 1 4</v>
      </c>
      <c r="ACR2" s="603"/>
      <c r="ACS2" s="603"/>
      <c r="ACT2" s="603"/>
      <c r="ACU2" s="603"/>
      <c r="ACV2" s="603"/>
      <c r="ACW2" s="1">
        <f>ACP2+1</f>
        <v>109</v>
      </c>
      <c r="ACX2" s="655" t="str">
        <f>ABV2</f>
        <v>CENTRAL    FEBRERO          2 0 1 4</v>
      </c>
      <c r="ACY2" s="655"/>
      <c r="ACZ2" s="655"/>
      <c r="ADA2" s="655"/>
      <c r="ADB2" s="655"/>
      <c r="ADC2" s="655"/>
      <c r="ADD2" s="1">
        <f>ACW2+1</f>
        <v>110</v>
      </c>
      <c r="ADE2" s="603" t="str">
        <f>ACC2</f>
        <v>CENTRAL    FEBRERO          2 0 1 4</v>
      </c>
      <c r="ADF2" s="603"/>
      <c r="ADG2" s="603"/>
      <c r="ADH2" s="603"/>
      <c r="ADI2" s="603"/>
      <c r="ADJ2" s="603"/>
      <c r="ADK2" s="3">
        <f>ADD2+1</f>
        <v>111</v>
      </c>
      <c r="ADL2" s="655" t="str">
        <f>ACQ2</f>
        <v>CENTRAL    FEBRERO          2 0 1 4</v>
      </c>
      <c r="ADM2" s="655"/>
      <c r="ADN2" s="655"/>
      <c r="ADO2" s="655"/>
      <c r="ADP2" s="655"/>
      <c r="ADQ2" s="655"/>
      <c r="ADR2" s="1">
        <f>ADK2+1</f>
        <v>112</v>
      </c>
      <c r="ADS2" s="603" t="str">
        <f>ACX2</f>
        <v>CENTRAL    FEBRERO          2 0 1 4</v>
      </c>
      <c r="ADT2" s="603"/>
      <c r="ADU2" s="603"/>
      <c r="ADV2" s="603"/>
      <c r="ADW2" s="603"/>
      <c r="ADX2" s="603"/>
      <c r="ADY2" s="1">
        <f>ADR2+1</f>
        <v>113</v>
      </c>
      <c r="ADZ2" s="655" t="str">
        <f>ACX2</f>
        <v>CENTRAL    FEBRERO          2 0 1 4</v>
      </c>
      <c r="AEA2" s="655"/>
      <c r="AEB2" s="655"/>
      <c r="AEC2" s="655"/>
      <c r="AED2" s="655"/>
      <c r="AEE2" s="655"/>
      <c r="AEF2" s="1">
        <f>ADY2+1</f>
        <v>114</v>
      </c>
      <c r="AEG2" s="603" t="str">
        <f>ADE2</f>
        <v>CENTRAL    FEBRERO          2 0 1 4</v>
      </c>
      <c r="AEH2" s="603"/>
      <c r="AEI2" s="603"/>
      <c r="AEJ2" s="603"/>
      <c r="AEK2" s="603"/>
      <c r="AEL2" s="603"/>
      <c r="AEM2" s="1">
        <f>AEF2+1</f>
        <v>115</v>
      </c>
      <c r="AEN2" s="655" t="str">
        <f>ADZ2</f>
        <v>CENTRAL    FEBRERO          2 0 1 4</v>
      </c>
      <c r="AEO2" s="655"/>
      <c r="AEP2" s="655"/>
      <c r="AEQ2" s="655"/>
      <c r="AER2" s="655"/>
      <c r="AES2" s="655"/>
      <c r="AET2" s="1">
        <f>AEM2+1</f>
        <v>116</v>
      </c>
      <c r="AEU2" s="655" t="str">
        <f>ADZ2</f>
        <v>CENTRAL    FEBRERO          2 0 1 4</v>
      </c>
      <c r="AEV2" s="655"/>
      <c r="AEW2" s="655"/>
      <c r="AEX2" s="655"/>
      <c r="AEY2" s="655"/>
      <c r="AEZ2" s="655"/>
      <c r="AFA2" s="1">
        <f>AET2+1</f>
        <v>117</v>
      </c>
      <c r="AFB2" s="603" t="str">
        <f>AEN2</f>
        <v>CENTRAL    FEBRERO          2 0 1 4</v>
      </c>
      <c r="AFC2" s="603"/>
      <c r="AFD2" s="603"/>
      <c r="AFE2" s="603"/>
      <c r="AFF2" s="603"/>
      <c r="AFG2" s="603"/>
      <c r="AFH2" s="1">
        <f>AFA2+1</f>
        <v>118</v>
      </c>
      <c r="AFI2" s="603" t="str">
        <f>AEN2</f>
        <v>CENTRAL    FEBRERO          2 0 1 4</v>
      </c>
      <c r="AFJ2" s="603"/>
      <c r="AFK2" s="603"/>
      <c r="AFL2" s="603"/>
      <c r="AFM2" s="603"/>
      <c r="AFN2" s="603"/>
      <c r="AFO2" s="1">
        <f>AFH2+1</f>
        <v>119</v>
      </c>
      <c r="AFP2" s="603" t="str">
        <f>AEU2</f>
        <v>CENTRAL    FEBRERO          2 0 1 4</v>
      </c>
      <c r="AFQ2" s="603"/>
      <c r="AFR2" s="603"/>
      <c r="AFS2" s="603"/>
      <c r="AFT2" s="603"/>
      <c r="AFU2" s="603"/>
      <c r="AFV2" s="16">
        <f>AFO2+1</f>
        <v>120</v>
      </c>
      <c r="AFW2" s="655" t="str">
        <f>AEU2</f>
        <v>CENTRAL    FEBRERO          2 0 1 4</v>
      </c>
      <c r="AFX2" s="655"/>
      <c r="AFY2" s="655"/>
      <c r="AFZ2" s="655"/>
      <c r="AGA2" s="655"/>
      <c r="AGB2" s="655"/>
      <c r="AGC2" s="1">
        <f>AFV2+1</f>
        <v>121</v>
      </c>
      <c r="AGD2" s="655" t="str">
        <f>ADZ2</f>
        <v>CENTRAL    FEBRERO          2 0 1 4</v>
      </c>
      <c r="AGE2" s="655"/>
      <c r="AGF2" s="655"/>
      <c r="AGG2" s="655"/>
      <c r="AGH2" s="655"/>
      <c r="AGI2" s="655"/>
      <c r="AGJ2" s="1">
        <f>AGC2+1</f>
        <v>122</v>
      </c>
      <c r="AGK2" s="655" t="str">
        <f>AFW2</f>
        <v>CENTRAL    FEBRERO          2 0 1 4</v>
      </c>
      <c r="AGL2" s="655"/>
      <c r="AGM2" s="655"/>
      <c r="AGN2" s="655"/>
      <c r="AGO2" s="655"/>
      <c r="AGP2" s="655"/>
      <c r="AGQ2" s="1">
        <f>AGJ2+1</f>
        <v>123</v>
      </c>
      <c r="AGR2" s="603" t="str">
        <f>AGD2</f>
        <v>CENTRAL    FEBRERO          2 0 1 4</v>
      </c>
      <c r="AGS2" s="603"/>
      <c r="AGT2" s="603"/>
      <c r="AGU2" s="603"/>
      <c r="AGV2" s="603"/>
      <c r="AGW2" s="603"/>
      <c r="AGX2" s="1">
        <f>AGQ2+1</f>
        <v>124</v>
      </c>
      <c r="AGY2" s="603" t="str">
        <f>AGK2</f>
        <v>CENTRAL    FEBRERO          2 0 1 4</v>
      </c>
      <c r="AGZ2" s="603"/>
      <c r="AHA2" s="603"/>
      <c r="AHB2" s="603"/>
      <c r="AHC2" s="603"/>
      <c r="AHD2" s="603"/>
      <c r="AHE2" s="1">
        <f>AGX2+1</f>
        <v>125</v>
      </c>
      <c r="AHF2" s="655" t="str">
        <f>AGR2</f>
        <v>CENTRAL    FEBRERO          2 0 1 4</v>
      </c>
      <c r="AHG2" s="655"/>
      <c r="AHH2" s="655"/>
      <c r="AHI2" s="655"/>
      <c r="AHJ2" s="655"/>
      <c r="AHK2" s="655"/>
      <c r="AHL2" s="1">
        <f>AHE2+1</f>
        <v>126</v>
      </c>
      <c r="AHM2" s="655" t="str">
        <f>AHF2</f>
        <v>CENTRAL    FEBRERO          2 0 1 4</v>
      </c>
      <c r="AHN2" s="655"/>
      <c r="AHO2" s="655"/>
      <c r="AHP2" s="655"/>
      <c r="AHQ2" s="655"/>
      <c r="AHR2" s="655"/>
      <c r="AHS2" s="1">
        <f>AHL2+1</f>
        <v>127</v>
      </c>
      <c r="AHT2" s="655" t="str">
        <f>AHF2</f>
        <v>CENTRAL    FEBRERO          2 0 1 4</v>
      </c>
      <c r="AHU2" s="655"/>
      <c r="AHV2" s="655"/>
      <c r="AHW2" s="655"/>
      <c r="AHX2" s="655"/>
      <c r="AHY2" s="655"/>
      <c r="AHZ2" s="1">
        <f>AHS2+1</f>
        <v>128</v>
      </c>
      <c r="AIA2" s="655" t="str">
        <f>AHF2</f>
        <v>CENTRAL    FEBRERO          2 0 1 4</v>
      </c>
      <c r="AIB2" s="655"/>
      <c r="AIC2" s="655"/>
      <c r="AID2" s="655"/>
      <c r="AIE2" s="655"/>
      <c r="AIF2" s="655"/>
      <c r="AIG2" s="1">
        <f>AHZ2+1</f>
        <v>129</v>
      </c>
      <c r="AIH2" s="655" t="str">
        <f>AIA2</f>
        <v>CENTRAL    FEBRERO          2 0 1 4</v>
      </c>
      <c r="AII2" s="655"/>
      <c r="AIJ2" s="655"/>
      <c r="AIK2" s="655"/>
      <c r="AIL2" s="655"/>
      <c r="AIM2" s="655"/>
      <c r="AIN2" s="1">
        <f>AIG2+1</f>
        <v>130</v>
      </c>
      <c r="AIO2" s="655" t="str">
        <f>AIH2</f>
        <v>CENTRAL    FEBRERO          2 0 1 4</v>
      </c>
      <c r="AIP2" s="655"/>
      <c r="AIQ2" s="655"/>
      <c r="AIR2" s="655"/>
      <c r="AIS2" s="655"/>
      <c r="AIT2" s="655"/>
      <c r="AIU2" s="1">
        <f>AIN2+1</f>
        <v>131</v>
      </c>
      <c r="AIV2" s="603" t="str">
        <f>AIO2</f>
        <v>CENTRAL    FEBRERO          2 0 1 4</v>
      </c>
      <c r="AIW2" s="603"/>
      <c r="AIX2" s="603"/>
      <c r="AIY2" s="603"/>
      <c r="AIZ2" s="603"/>
      <c r="AJA2" s="603"/>
      <c r="AJB2" s="1">
        <f>AIU2+1</f>
        <v>132</v>
      </c>
      <c r="AJC2" s="655" t="str">
        <f>AIH2</f>
        <v>CENTRAL    FEBRERO          2 0 1 4</v>
      </c>
      <c r="AJD2" s="655"/>
      <c r="AJE2" s="655"/>
      <c r="AJF2" s="655"/>
      <c r="AJG2" s="655"/>
      <c r="AJH2" s="655"/>
      <c r="AJI2" s="1">
        <f>AJB2+1</f>
        <v>133</v>
      </c>
      <c r="AJJ2" s="655" t="str">
        <f>AJC2</f>
        <v>CENTRAL    FEBRERO          2 0 1 4</v>
      </c>
      <c r="AJK2" s="655"/>
      <c r="AJL2" s="655"/>
      <c r="AJM2" s="655"/>
      <c r="AJN2" s="655"/>
      <c r="AJO2" s="655"/>
      <c r="AJP2" s="1">
        <f>AJI2+1</f>
        <v>134</v>
      </c>
      <c r="AJQ2" s="655" t="str">
        <f>AJC2</f>
        <v>CENTRAL    FEBRERO          2 0 1 4</v>
      </c>
      <c r="AJR2" s="655"/>
      <c r="AJS2" s="655"/>
      <c r="AJT2" s="655"/>
      <c r="AJU2" s="655"/>
      <c r="AJV2" s="655"/>
      <c r="AJW2" s="1">
        <f>AJP2+1</f>
        <v>135</v>
      </c>
      <c r="AJX2" s="655" t="str">
        <f>AJC2</f>
        <v>CENTRAL    FEBRERO          2 0 1 4</v>
      </c>
      <c r="AJY2" s="655"/>
      <c r="AJZ2" s="655"/>
      <c r="AKA2" s="655"/>
      <c r="AKB2" s="655"/>
      <c r="AKC2" s="655"/>
      <c r="AKD2" s="1">
        <f>AJW2+1</f>
        <v>136</v>
      </c>
      <c r="AKE2" s="655" t="str">
        <f>AJJ2</f>
        <v>CENTRAL    FEBRERO          2 0 1 4</v>
      </c>
      <c r="AKF2" s="655"/>
      <c r="AKG2" s="655"/>
      <c r="AKH2" s="655"/>
      <c r="AKI2" s="655"/>
      <c r="AKJ2" s="655"/>
      <c r="AKK2" s="1">
        <f>AKD2+1</f>
        <v>137</v>
      </c>
      <c r="AKL2" s="655" t="str">
        <f>AJJ2</f>
        <v>CENTRAL    FEBRERO          2 0 1 4</v>
      </c>
      <c r="AKM2" s="655"/>
      <c r="AKN2" s="655"/>
      <c r="AKO2" s="655"/>
      <c r="AKP2" s="655"/>
      <c r="AKQ2" s="655"/>
      <c r="AKR2" s="1">
        <f>AKK2+1</f>
        <v>138</v>
      </c>
      <c r="AKS2" s="603" t="str">
        <f>AJQ2</f>
        <v>CENTRAL    FEBRERO          2 0 1 4</v>
      </c>
      <c r="AKT2" s="603"/>
      <c r="AKU2" s="603"/>
      <c r="AKV2" s="603"/>
      <c r="AKW2" s="603"/>
      <c r="AKX2" s="603"/>
      <c r="AKY2" s="1">
        <f>AKR2+1</f>
        <v>139</v>
      </c>
      <c r="AKZ2" s="655" t="str">
        <f>AJX2</f>
        <v>CENTRAL    FEBRERO          2 0 1 4</v>
      </c>
      <c r="ALA2" s="655"/>
      <c r="ALB2" s="655"/>
      <c r="ALC2" s="655"/>
      <c r="ALD2" s="655"/>
      <c r="ALE2" s="655"/>
      <c r="ALF2" s="1">
        <f>AKY2+1</f>
        <v>140</v>
      </c>
      <c r="ALG2" s="655" t="str">
        <f>AJQ2</f>
        <v>CENTRAL    FEBRERO          2 0 1 4</v>
      </c>
      <c r="ALH2" s="655"/>
      <c r="ALI2" s="655"/>
      <c r="ALJ2" s="655"/>
      <c r="ALK2" s="655"/>
      <c r="ALL2" s="655"/>
      <c r="ALM2" s="1">
        <f>AKY2+1</f>
        <v>140</v>
      </c>
      <c r="ALN2" s="603" t="str">
        <f>AJX2</f>
        <v>CENTRAL    FEBRERO          2 0 1 4</v>
      </c>
      <c r="ALO2" s="603"/>
      <c r="ALP2" s="603"/>
      <c r="ALQ2" s="603"/>
      <c r="ALR2" s="603"/>
      <c r="ALS2" s="603"/>
      <c r="ALT2" s="1">
        <f>ALM2+1</f>
        <v>141</v>
      </c>
      <c r="ALU2" s="655" t="str">
        <f>ALN2</f>
        <v>CENTRAL    FEBRERO          2 0 1 4</v>
      </c>
      <c r="ALV2" s="655"/>
      <c r="ALW2" s="655"/>
      <c r="ALX2" s="655"/>
      <c r="ALY2" s="655"/>
      <c r="ALZ2" s="655"/>
      <c r="AMA2" s="1">
        <f>ALT2+1</f>
        <v>142</v>
      </c>
      <c r="AMB2" s="655" t="str">
        <f>ALG2</f>
        <v>CENTRAL    FEBRERO          2 0 1 4</v>
      </c>
      <c r="AMC2" s="655"/>
      <c r="AMD2" s="655"/>
      <c r="AME2" s="655"/>
      <c r="AMF2" s="655"/>
      <c r="AMG2" s="655"/>
      <c r="AMH2" s="1">
        <f>AMA2+1</f>
        <v>143</v>
      </c>
      <c r="AMI2" s="655" t="str">
        <f>ALN2</f>
        <v>CENTRAL    FEBRERO          2 0 1 4</v>
      </c>
      <c r="AMJ2" s="655"/>
      <c r="AMK2" s="655"/>
      <c r="AML2" s="655"/>
      <c r="AMM2" s="655"/>
      <c r="AMN2" s="655"/>
      <c r="AMO2" s="1">
        <f>AMH2+1</f>
        <v>144</v>
      </c>
      <c r="AMP2" s="603" t="str">
        <f>ALU2</f>
        <v>CENTRAL    FEBRERO          2 0 1 4</v>
      </c>
      <c r="AMQ2" s="603"/>
      <c r="AMR2" s="603"/>
      <c r="AMS2" s="603"/>
      <c r="AMT2" s="603"/>
      <c r="AMU2" s="603"/>
      <c r="AMV2" s="1">
        <f>AMO2+1</f>
        <v>145</v>
      </c>
      <c r="AMW2" s="603" t="str">
        <f>ALU2</f>
        <v>CENTRAL    FEBRERO          2 0 1 4</v>
      </c>
      <c r="AMX2" s="603"/>
      <c r="AMY2" s="603"/>
      <c r="AMZ2" s="603"/>
      <c r="ANA2" s="603"/>
      <c r="ANB2" s="603"/>
      <c r="ANC2" s="1">
        <f>AMV2+1</f>
        <v>146</v>
      </c>
      <c r="AND2" s="655" t="str">
        <f>AMW2</f>
        <v>CENTRAL    FEBRERO          2 0 1 4</v>
      </c>
      <c r="ANE2" s="655"/>
      <c r="ANF2" s="655"/>
      <c r="ANG2" s="655"/>
      <c r="ANH2" s="655"/>
      <c r="ANI2" s="655"/>
      <c r="ANJ2" s="1">
        <f>ANC2+1</f>
        <v>147</v>
      </c>
      <c r="ANK2" s="655" t="str">
        <f>AND2</f>
        <v>CENTRAL    FEBRERO          2 0 1 4</v>
      </c>
      <c r="ANL2" s="655"/>
      <c r="ANM2" s="655"/>
      <c r="ANN2" s="655"/>
      <c r="ANO2" s="655"/>
      <c r="ANP2" s="655"/>
      <c r="ANQ2" s="1">
        <f>ANJ2+1</f>
        <v>148</v>
      </c>
      <c r="ANR2" s="655" t="str">
        <f>AND2</f>
        <v>CENTRAL    FEBRERO          2 0 1 4</v>
      </c>
      <c r="ANS2" s="655"/>
      <c r="ANT2" s="655"/>
      <c r="ANU2" s="655"/>
      <c r="ANV2" s="655"/>
      <c r="ANW2" s="655"/>
      <c r="ANX2" s="1">
        <f>ANQ2+1</f>
        <v>149</v>
      </c>
      <c r="ANY2" s="603" t="str">
        <f>ANK2</f>
        <v>CENTRAL    FEBRERO          2 0 1 4</v>
      </c>
      <c r="ANZ2" s="603"/>
      <c r="AOA2" s="603"/>
      <c r="AOB2" s="603"/>
      <c r="AOC2" s="603"/>
      <c r="AOD2" s="603"/>
      <c r="AOE2" s="1">
        <f>ANX2+1</f>
        <v>150</v>
      </c>
      <c r="AOF2" s="655" t="str">
        <f>ANK2</f>
        <v>CENTRAL    FEBRERO          2 0 1 4</v>
      </c>
      <c r="AOG2" s="655"/>
      <c r="AOH2" s="655"/>
      <c r="AOI2" s="655"/>
      <c r="AOJ2" s="655"/>
      <c r="AOK2" s="655"/>
      <c r="AOL2" s="1">
        <f>AOE2+1</f>
        <v>151</v>
      </c>
      <c r="AOM2" s="655" t="str">
        <f>ANR2</f>
        <v>CENTRAL    FEBRERO          2 0 1 4</v>
      </c>
      <c r="AON2" s="655"/>
      <c r="AOO2" s="655"/>
      <c r="AOP2" s="655"/>
      <c r="AOQ2" s="655"/>
      <c r="AOR2" s="655"/>
      <c r="AOS2" s="1">
        <f>AOL2</f>
        <v>151</v>
      </c>
      <c r="AOT2" s="603" t="str">
        <f>ANK2</f>
        <v>CENTRAL    FEBRERO          2 0 1 4</v>
      </c>
      <c r="AOU2" s="603"/>
      <c r="AOV2" s="603"/>
      <c r="AOW2" s="603"/>
      <c r="AOX2" s="603"/>
      <c r="AOY2" s="603"/>
      <c r="AOZ2" s="1">
        <f>AOL2+1</f>
        <v>152</v>
      </c>
      <c r="APA2" s="603" t="str">
        <f>ANR2</f>
        <v>CENTRAL    FEBRERO          2 0 1 4</v>
      </c>
      <c r="APB2" s="603"/>
      <c r="APC2" s="603"/>
      <c r="APD2" s="603"/>
      <c r="APE2" s="603"/>
      <c r="APF2" s="603"/>
      <c r="APG2" s="1">
        <f>AOZ2+1</f>
        <v>153</v>
      </c>
      <c r="APH2" s="603" t="str">
        <f>AOF2</f>
        <v>CENTRAL    FEBRERO          2 0 1 4</v>
      </c>
      <c r="API2" s="603"/>
      <c r="APJ2" s="603"/>
      <c r="APK2" s="603"/>
      <c r="APL2" s="603"/>
      <c r="APM2" s="603"/>
      <c r="APN2" s="1">
        <f>APG2+1</f>
        <v>154</v>
      </c>
      <c r="APO2" s="655" t="str">
        <f>AOF2</f>
        <v>CENTRAL    FEBRERO          2 0 1 4</v>
      </c>
      <c r="APP2" s="655"/>
      <c r="APQ2" s="655"/>
      <c r="APR2" s="655"/>
      <c r="APS2" s="655"/>
      <c r="APT2" s="655"/>
      <c r="APU2" s="1">
        <f>APN2+1</f>
        <v>155</v>
      </c>
      <c r="APV2" s="655" t="str">
        <f>APA2</f>
        <v>CENTRAL    FEBRERO          2 0 1 4</v>
      </c>
      <c r="APW2" s="655"/>
      <c r="APX2" s="655"/>
      <c r="APY2" s="655"/>
      <c r="APZ2" s="655"/>
      <c r="AQA2" s="655"/>
      <c r="AQB2" s="1">
        <f>APU2+1</f>
        <v>156</v>
      </c>
      <c r="AQC2" s="655" t="str">
        <f>APV2</f>
        <v>CENTRAL    FEBRERO          2 0 1 4</v>
      </c>
      <c r="AQD2" s="655"/>
      <c r="AQE2" s="655"/>
      <c r="AQF2" s="655"/>
      <c r="AQG2" s="655"/>
      <c r="AQH2" s="655"/>
      <c r="AQI2" s="1">
        <f>AQB2+1</f>
        <v>157</v>
      </c>
      <c r="AQJ2" s="655" t="str">
        <f>AQC2</f>
        <v>CENTRAL    FEBRERO          2 0 1 4</v>
      </c>
      <c r="AQK2" s="655"/>
      <c r="AQL2" s="655"/>
      <c r="AQM2" s="655"/>
      <c r="AQN2" s="655"/>
      <c r="AQO2" s="655"/>
      <c r="AQP2" s="1">
        <f>AQI2+1</f>
        <v>158</v>
      </c>
      <c r="AQQ2" s="655" t="str">
        <f>AQC2</f>
        <v>CENTRAL    FEBRERO          2 0 1 4</v>
      </c>
      <c r="AQR2" s="655"/>
      <c r="AQS2" s="655"/>
      <c r="AQT2" s="655"/>
      <c r="AQU2" s="655"/>
      <c r="AQV2" s="655"/>
      <c r="AQW2" s="1">
        <f>AQP2+1</f>
        <v>159</v>
      </c>
      <c r="AQX2" s="603" t="str">
        <f>AQJ2</f>
        <v>CENTRAL    FEBRERO          2 0 1 4</v>
      </c>
      <c r="AQY2" s="603"/>
      <c r="AQZ2" s="603"/>
      <c r="ARA2" s="603"/>
      <c r="ARB2" s="603"/>
      <c r="ARC2" s="603"/>
      <c r="ARD2" s="1">
        <f>AQW2+1</f>
        <v>160</v>
      </c>
      <c r="ARE2" s="655" t="str">
        <f>AQJ2</f>
        <v>CENTRAL    FEBRERO          2 0 1 4</v>
      </c>
      <c r="ARF2" s="655"/>
      <c r="ARG2" s="655"/>
      <c r="ARH2" s="655"/>
      <c r="ARI2" s="655"/>
      <c r="ARJ2" s="655"/>
      <c r="ARK2" s="1">
        <f>ARD2+1</f>
        <v>161</v>
      </c>
      <c r="ARL2" s="603" t="str">
        <f>AQX2</f>
        <v>CENTRAL    FEBRERO          2 0 1 4</v>
      </c>
      <c r="ARM2" s="603"/>
      <c r="ARN2" s="603"/>
      <c r="ARO2" s="603"/>
      <c r="ARP2" s="603"/>
      <c r="ARQ2" s="603"/>
      <c r="ARR2" s="1">
        <f>ARK2+1</f>
        <v>162</v>
      </c>
      <c r="ARS2" s="655" t="str">
        <f>ARE2</f>
        <v>CENTRAL    FEBRERO          2 0 1 4</v>
      </c>
      <c r="ART2" s="655"/>
      <c r="ARU2" s="655"/>
      <c r="ARV2" s="655"/>
      <c r="ARW2" s="655"/>
      <c r="ARX2" s="655"/>
      <c r="ARY2" s="1">
        <f>ARR2+1</f>
        <v>163</v>
      </c>
      <c r="ARZ2" s="603" t="str">
        <f>ARL2</f>
        <v>CENTRAL    FEBRERO          2 0 1 4</v>
      </c>
      <c r="ASA2" s="603"/>
      <c r="ASB2" s="603"/>
      <c r="ASC2" s="603"/>
      <c r="ASD2" s="603"/>
      <c r="ASE2" s="603"/>
      <c r="ASF2" s="1">
        <f>ARY2+1</f>
        <v>164</v>
      </c>
      <c r="ASG2" s="603" t="str">
        <f>ARS2</f>
        <v>CENTRAL    FEBRERO          2 0 1 4</v>
      </c>
      <c r="ASH2" s="603"/>
      <c r="ASI2" s="603"/>
      <c r="ASJ2" s="603"/>
      <c r="ASK2" s="603"/>
      <c r="ASL2" s="603"/>
      <c r="ASM2" s="1">
        <f>ASF2+1</f>
        <v>165</v>
      </c>
      <c r="ASN2" s="655" t="str">
        <f>ARZ2</f>
        <v>CENTRAL    FEBRERO          2 0 1 4</v>
      </c>
      <c r="ASO2" s="655"/>
      <c r="ASP2" s="655"/>
      <c r="ASQ2" s="655"/>
      <c r="ASR2" s="655"/>
      <c r="ASS2" s="655"/>
      <c r="AST2" s="1">
        <f>ASM2+1</f>
        <v>166</v>
      </c>
      <c r="ASU2" s="655" t="str">
        <f>ARE2</f>
        <v>CENTRAL    FEBRERO          2 0 1 4</v>
      </c>
      <c r="ASV2" s="655"/>
      <c r="ASW2" s="655"/>
      <c r="ASX2" s="655"/>
      <c r="ASY2" s="655"/>
      <c r="ASZ2" s="655"/>
      <c r="ATA2" s="1">
        <f>AST2+1</f>
        <v>167</v>
      </c>
      <c r="ATB2" s="655" t="str">
        <f>AQJ2</f>
        <v>CENTRAL    FEBRERO          2 0 1 4</v>
      </c>
      <c r="ATC2" s="655"/>
      <c r="ATD2" s="655"/>
      <c r="ATE2" s="655"/>
      <c r="ATF2" s="655"/>
      <c r="ATG2" s="655"/>
      <c r="ATH2" s="1">
        <f>ATA2+1</f>
        <v>168</v>
      </c>
      <c r="ATI2" s="655" t="str">
        <f>ATB2</f>
        <v>CENTRAL    FEBRERO          2 0 1 4</v>
      </c>
      <c r="ATJ2" s="655"/>
      <c r="ATK2" s="655"/>
      <c r="ATL2" s="655"/>
      <c r="ATM2" s="655"/>
      <c r="ATN2" s="655"/>
      <c r="ATO2" s="1">
        <f>ATH2+1</f>
        <v>169</v>
      </c>
      <c r="ATP2" s="655" t="str">
        <f>ATB2</f>
        <v>CENTRAL    FEBRERO          2 0 1 4</v>
      </c>
      <c r="ATQ2" s="655"/>
      <c r="ATR2" s="655"/>
      <c r="ATS2" s="655"/>
      <c r="ATT2" s="655"/>
      <c r="ATU2" s="655"/>
      <c r="ATV2" s="658"/>
      <c r="ATW2" s="598" t="str">
        <f>ATI2</f>
        <v>CENTRAL    FEBRERO          2 0 1 4</v>
      </c>
      <c r="ATX2" s="598"/>
      <c r="ATY2" s="598"/>
      <c r="ATZ2" s="598"/>
      <c r="AUA2" s="598"/>
      <c r="AUB2" s="598"/>
      <c r="AUC2" s="17">
        <f>ATV1+1</f>
        <v>171</v>
      </c>
      <c r="AUD2" s="603" t="str">
        <f>ATP2</f>
        <v>CENTRAL    FEBRERO          2 0 1 4</v>
      </c>
      <c r="AUE2" s="603"/>
      <c r="AUF2" s="603"/>
      <c r="AUG2" s="603"/>
      <c r="AUH2" s="603"/>
      <c r="AUI2" s="603"/>
      <c r="AUJ2" s="17">
        <f>AUC2+1</f>
        <v>172</v>
      </c>
      <c r="AUK2" s="655" t="str">
        <f>ATW2</f>
        <v>CENTRAL    FEBRERO          2 0 1 4</v>
      </c>
      <c r="AUL2" s="655"/>
      <c r="AUM2" s="655"/>
      <c r="AUN2" s="655"/>
      <c r="AUO2" s="655"/>
      <c r="AUP2" s="655"/>
      <c r="AUQ2" s="1">
        <f>AUJ2+1</f>
        <v>173</v>
      </c>
      <c r="AUR2" s="655" t="str">
        <f>AUK2</f>
        <v>CENTRAL    FEBRERO          2 0 1 4</v>
      </c>
      <c r="AUS2" s="655"/>
      <c r="AUT2" s="655"/>
      <c r="AUU2" s="655"/>
      <c r="AUV2" s="655"/>
      <c r="AUW2" s="655"/>
      <c r="AUX2" s="1">
        <f>AUQ2+1</f>
        <v>174</v>
      </c>
      <c r="AUY2" s="655" t="str">
        <f>AUR2</f>
        <v>CENTRAL    FEBRERO          2 0 1 4</v>
      </c>
      <c r="AUZ2" s="655"/>
      <c r="AVA2" s="655"/>
      <c r="AVB2" s="655"/>
      <c r="AVC2" s="655"/>
      <c r="AVD2" s="655"/>
      <c r="AVE2" s="1">
        <f>AUX2+1</f>
        <v>175</v>
      </c>
      <c r="AVF2" s="655" t="str">
        <f>AUY2</f>
        <v>CENTRAL    FEBRERO          2 0 1 4</v>
      </c>
      <c r="AVG2" s="655"/>
      <c r="AVH2" s="655"/>
      <c r="AVI2" s="655"/>
      <c r="AVJ2" s="655"/>
      <c r="AVK2" s="655"/>
      <c r="AVL2" s="1">
        <f>AVE2+1</f>
        <v>176</v>
      </c>
      <c r="AVM2" s="655" t="str">
        <f>AUK2</f>
        <v>CENTRAL    FEBRERO          2 0 1 4</v>
      </c>
      <c r="AVN2" s="655"/>
      <c r="AVO2" s="655"/>
      <c r="AVP2" s="655"/>
      <c r="AVQ2" s="655"/>
      <c r="AVR2" s="655"/>
      <c r="AVS2" s="1">
        <f>AVL2+1</f>
        <v>177</v>
      </c>
      <c r="AVT2" s="655" t="str">
        <f>AUK2</f>
        <v>CENTRAL    FEBRERO          2 0 1 4</v>
      </c>
      <c r="AVU2" s="655"/>
      <c r="AVV2" s="655"/>
      <c r="AVW2" s="655"/>
      <c r="AVX2" s="655"/>
      <c r="AVY2" s="655"/>
      <c r="AVZ2" s="1">
        <f>AVS2+1</f>
        <v>178</v>
      </c>
      <c r="AWA2" s="603" t="str">
        <f>AUR2</f>
        <v>CENTRAL    FEBRERO          2 0 1 4</v>
      </c>
      <c r="AWB2" s="603"/>
      <c r="AWC2" s="603"/>
      <c r="AWD2" s="603"/>
      <c r="AWE2" s="603"/>
      <c r="AWF2" s="603"/>
      <c r="AWG2" s="1">
        <f>AVZ2+1</f>
        <v>179</v>
      </c>
      <c r="AWH2" s="603" t="str">
        <f>AUY2</f>
        <v>CENTRAL    FEBRERO          2 0 1 4</v>
      </c>
      <c r="AWI2" s="603"/>
      <c r="AWJ2" s="603"/>
      <c r="AWK2" s="603"/>
      <c r="AWL2" s="603"/>
      <c r="AWM2" s="603"/>
      <c r="AWN2" s="1">
        <f>AWG2+1</f>
        <v>180</v>
      </c>
      <c r="AWO2" s="603" t="str">
        <f>ATW2</f>
        <v>CENTRAL    FEBRERO          2 0 1 4</v>
      </c>
      <c r="AWP2" s="603"/>
      <c r="AWQ2" s="603"/>
      <c r="AWR2" s="603"/>
      <c r="AWS2" s="603"/>
      <c r="AWT2" s="603"/>
      <c r="AWU2" s="1">
        <f>AWN2+1</f>
        <v>181</v>
      </c>
      <c r="AWV2" s="655" t="str">
        <f>AUK2</f>
        <v>CENTRAL    FEBRERO          2 0 1 4</v>
      </c>
      <c r="AWW2" s="655"/>
      <c r="AWX2" s="655"/>
      <c r="AWY2" s="655"/>
      <c r="AWZ2" s="655"/>
      <c r="AXA2" s="655"/>
      <c r="AXB2" s="1">
        <f>AWU2+1</f>
        <v>182</v>
      </c>
      <c r="AXC2" s="603" t="str">
        <f>AUR2</f>
        <v>CENTRAL    FEBRERO          2 0 1 4</v>
      </c>
      <c r="AXD2" s="603"/>
      <c r="AXE2" s="603"/>
      <c r="AXF2" s="603"/>
      <c r="AXG2" s="603"/>
      <c r="AXH2" s="603"/>
      <c r="AXI2" s="1">
        <f>AXB2+1</f>
        <v>183</v>
      </c>
      <c r="AXJ2" s="603" t="str">
        <f>AUR2</f>
        <v>CENTRAL    FEBRERO          2 0 1 4</v>
      </c>
      <c r="AXK2" s="603"/>
      <c r="AXL2" s="603"/>
      <c r="AXM2" s="603"/>
      <c r="AXN2" s="603"/>
      <c r="AXO2" s="603"/>
      <c r="AXP2" s="1">
        <f>AXI2+1</f>
        <v>184</v>
      </c>
      <c r="AXQ2" s="603" t="str">
        <f>AUY2</f>
        <v>CENTRAL    FEBRERO          2 0 1 4</v>
      </c>
      <c r="AXR2" s="603"/>
      <c r="AXS2" s="603"/>
      <c r="AXT2" s="603"/>
      <c r="AXU2" s="603"/>
      <c r="AXV2" s="603"/>
      <c r="AXW2" s="1">
        <f>AXP2+1</f>
        <v>185</v>
      </c>
      <c r="AXX2" s="655" t="str">
        <f>AVM2</f>
        <v>CENTRAL    FEBRERO          2 0 1 4</v>
      </c>
      <c r="AXY2" s="655"/>
      <c r="AXZ2" s="655"/>
      <c r="AYA2" s="655"/>
      <c r="AYB2" s="655"/>
      <c r="AYC2" s="655"/>
      <c r="AYD2" s="1">
        <f>AXW2+1</f>
        <v>186</v>
      </c>
      <c r="AYE2" s="655" t="str">
        <f>AXX2</f>
        <v>CENTRAL    FEBRERO          2 0 1 4</v>
      </c>
      <c r="AYF2" s="655"/>
      <c r="AYG2" s="655"/>
      <c r="AYH2" s="655"/>
      <c r="AYI2" s="655"/>
      <c r="AYJ2" s="655"/>
      <c r="AYK2" s="1">
        <f>AYD2+1</f>
        <v>187</v>
      </c>
      <c r="AYL2" s="655" t="str">
        <f>AYE2</f>
        <v>CENTRAL    FEBRERO          2 0 1 4</v>
      </c>
      <c r="AYM2" s="655"/>
      <c r="AYN2" s="655"/>
      <c r="AYO2" s="655"/>
      <c r="AYP2" s="655"/>
      <c r="AYQ2" s="655"/>
      <c r="AYR2" s="1" t="s">
        <v>1</v>
      </c>
      <c r="AYS2" s="655" t="str">
        <f>AXX2</f>
        <v>CENTRAL    FEBRERO          2 0 1 4</v>
      </c>
      <c r="AYT2" s="655"/>
      <c r="AYU2" s="655"/>
      <c r="AYV2" s="655"/>
      <c r="AYW2" s="655"/>
      <c r="AYX2" s="655"/>
      <c r="AYY2" s="1">
        <f>AYR1+1</f>
        <v>188</v>
      </c>
      <c r="AYZ2" s="603" t="str">
        <f>AYE2</f>
        <v>CENTRAL    FEBRERO          2 0 1 4</v>
      </c>
      <c r="AZA2" s="603"/>
      <c r="AZB2" s="603"/>
      <c r="AZC2" s="603"/>
      <c r="AZD2" s="603"/>
      <c r="AZE2" s="603"/>
      <c r="AZF2" s="1">
        <f>AYY2+1</f>
        <v>189</v>
      </c>
      <c r="AZG2" s="603" t="str">
        <f>AYL2</f>
        <v>CENTRAL    FEBRERO          2 0 1 4</v>
      </c>
      <c r="AZH2" s="603"/>
      <c r="AZI2" s="603"/>
      <c r="AZJ2" s="603"/>
      <c r="AZK2" s="603"/>
      <c r="AZL2" s="603"/>
      <c r="AZM2" s="1">
        <f>AZF2+1</f>
        <v>190</v>
      </c>
      <c r="AZN2" s="603" t="str">
        <f>AYE2</f>
        <v>CENTRAL    FEBRERO          2 0 1 4</v>
      </c>
      <c r="AZO2" s="603"/>
      <c r="AZP2" s="603"/>
      <c r="AZQ2" s="603"/>
      <c r="AZR2" s="603"/>
      <c r="AZS2" s="603"/>
      <c r="AZT2" s="1">
        <f>AZM2+1</f>
        <v>191</v>
      </c>
      <c r="AZU2" s="655" t="str">
        <f>AYS2</f>
        <v>CENTRAL    FEBRERO          2 0 1 4</v>
      </c>
      <c r="AZV2" s="655"/>
      <c r="AZW2" s="655"/>
      <c r="AZX2" s="655"/>
      <c r="AZY2" s="655"/>
      <c r="AZZ2" s="655"/>
      <c r="BAA2" s="1">
        <f>AZT2+1</f>
        <v>192</v>
      </c>
      <c r="BAB2" s="655" t="str">
        <f>AZU2</f>
        <v>CENTRAL    FEBRERO          2 0 1 4</v>
      </c>
      <c r="BAC2" s="655"/>
      <c r="BAD2" s="655"/>
      <c r="BAE2" s="655"/>
      <c r="BAF2" s="655"/>
      <c r="BAG2" s="655"/>
      <c r="BAH2" s="1">
        <f>BAA2+1</f>
        <v>193</v>
      </c>
      <c r="BAI2" s="655" t="str">
        <f>AZN2</f>
        <v>CENTRAL    FEBRERO          2 0 1 4</v>
      </c>
      <c r="BAJ2" s="655"/>
      <c r="BAK2" s="655"/>
      <c r="BAL2" s="655"/>
      <c r="BAM2" s="655"/>
      <c r="BAN2" s="655"/>
      <c r="BAO2" s="1">
        <f>BAH2+1</f>
        <v>194</v>
      </c>
      <c r="BAP2" s="603" t="str">
        <f>AZU2</f>
        <v>CENTRAL    FEBRERO          2 0 1 4</v>
      </c>
      <c r="BAQ2" s="603"/>
      <c r="BAR2" s="603"/>
      <c r="BAS2" s="603"/>
      <c r="BAT2" s="603"/>
      <c r="BAU2" s="603"/>
      <c r="BAV2" s="1">
        <f>BAO2+1</f>
        <v>195</v>
      </c>
      <c r="BAW2" s="603" t="str">
        <f>BAB2</f>
        <v>CENTRAL    FEBRERO          2 0 1 4</v>
      </c>
      <c r="BAX2" s="603"/>
      <c r="BAY2" s="603"/>
      <c r="BAZ2" s="603"/>
      <c r="BBA2" s="603"/>
      <c r="BBB2" s="603"/>
      <c r="BBC2" s="1">
        <f>BAV2+1</f>
        <v>196</v>
      </c>
      <c r="BBD2" s="603" t="str">
        <f>BAB2</f>
        <v>CENTRAL    FEBRERO          2 0 1 4</v>
      </c>
      <c r="BBE2" s="603"/>
      <c r="BBF2" s="603"/>
      <c r="BBG2" s="603"/>
      <c r="BBH2" s="603"/>
      <c r="BBI2" s="603"/>
      <c r="BBJ2" s="1">
        <f>BBC2+1</f>
        <v>197</v>
      </c>
      <c r="BBK2" s="655" t="str">
        <f>BBD2</f>
        <v>CENTRAL    FEBRERO          2 0 1 4</v>
      </c>
      <c r="BBL2" s="655"/>
      <c r="BBM2" s="655"/>
      <c r="BBN2" s="655"/>
      <c r="BBO2" s="655"/>
      <c r="BBP2" s="655"/>
      <c r="BBQ2" s="1">
        <f>BBJ2+1</f>
        <v>198</v>
      </c>
      <c r="BBR2" s="655" t="str">
        <f>BBK2</f>
        <v>CENTRAL    FEBRERO          2 0 1 4</v>
      </c>
      <c r="BBS2" s="655"/>
      <c r="BBT2" s="655"/>
      <c r="BBU2" s="655"/>
      <c r="BBV2" s="655"/>
      <c r="BBW2" s="655"/>
      <c r="BBX2" s="1">
        <f>BBQ2+1</f>
        <v>199</v>
      </c>
      <c r="BBY2" s="603" t="str">
        <f>BBR2</f>
        <v>CENTRAL    FEBRERO          2 0 1 4</v>
      </c>
      <c r="BBZ2" s="603"/>
      <c r="BCA2" s="603"/>
      <c r="BCB2" s="603"/>
      <c r="BCC2" s="603"/>
      <c r="BCD2" s="603"/>
      <c r="BCE2" s="1">
        <f>BBX2+1</f>
        <v>200</v>
      </c>
      <c r="BCF2" s="603" t="str">
        <f>BBY2</f>
        <v>CENTRAL    FEBRERO          2 0 1 4</v>
      </c>
      <c r="BCG2" s="603"/>
      <c r="BCH2" s="603"/>
      <c r="BCI2" s="603"/>
      <c r="BCJ2" s="603"/>
      <c r="BCK2" s="603"/>
      <c r="BCL2" s="1">
        <f>BCE2+1</f>
        <v>201</v>
      </c>
      <c r="BCM2" s="655" t="str">
        <f>BBK2</f>
        <v>CENTRAL    FEBRERO          2 0 1 4</v>
      </c>
      <c r="BCN2" s="655"/>
      <c r="BCO2" s="655"/>
      <c r="BCP2" s="655"/>
      <c r="BCQ2" s="655"/>
      <c r="BCR2" s="655"/>
      <c r="BCS2" s="1">
        <f>BCL2+1</f>
        <v>202</v>
      </c>
      <c r="BCT2" s="655" t="str">
        <f>BBR2</f>
        <v>CENTRAL    FEBRERO          2 0 1 4</v>
      </c>
      <c r="BCU2" s="655"/>
      <c r="BCV2" s="655"/>
      <c r="BCW2" s="655"/>
      <c r="BCX2" s="655"/>
      <c r="BCY2" s="655"/>
      <c r="BCZ2" s="1">
        <f>BCS2+1</f>
        <v>203</v>
      </c>
      <c r="BDA2" s="655" t="str">
        <f>BCM2</f>
        <v>CENTRAL    FEBRERO          2 0 1 4</v>
      </c>
      <c r="BDB2" s="655"/>
      <c r="BDC2" s="655"/>
      <c r="BDD2" s="655"/>
      <c r="BDE2" s="655"/>
      <c r="BDF2" s="655"/>
      <c r="BDG2" s="1">
        <f>BCZ2+1</f>
        <v>204</v>
      </c>
      <c r="BDH2" s="603" t="str">
        <f>BCT2</f>
        <v>CENTRAL    FEBRERO          2 0 1 4</v>
      </c>
      <c r="BDI2" s="603"/>
      <c r="BDJ2" s="603"/>
      <c r="BDK2" s="603"/>
      <c r="BDL2" s="603"/>
      <c r="BDM2" s="603"/>
      <c r="BDN2" s="1">
        <f>BDG2+1</f>
        <v>205</v>
      </c>
      <c r="BDO2" s="655" t="str">
        <f>BDA2</f>
        <v>CENTRAL    FEBRERO          2 0 1 4</v>
      </c>
      <c r="BDP2" s="655"/>
      <c r="BDQ2" s="655"/>
      <c r="BDR2" s="655"/>
      <c r="BDS2" s="655"/>
      <c r="BDT2" s="655"/>
      <c r="BDU2" s="1">
        <f>BDN2+1</f>
        <v>206</v>
      </c>
      <c r="BDV2" s="655" t="str">
        <f>BDA2</f>
        <v>CENTRAL    FEBRERO          2 0 1 4</v>
      </c>
      <c r="BDW2" s="655"/>
      <c r="BDX2" s="655"/>
      <c r="BDY2" s="655"/>
      <c r="BDZ2" s="655"/>
      <c r="BEA2" s="655"/>
      <c r="BEB2" s="1">
        <f>BDU2+1</f>
        <v>207</v>
      </c>
      <c r="BEC2" s="655" t="str">
        <f>BDO2</f>
        <v>CENTRAL    FEBRERO          2 0 1 4</v>
      </c>
      <c r="BED2" s="655"/>
      <c r="BEE2" s="655"/>
      <c r="BEF2" s="655"/>
      <c r="BEG2" s="655"/>
      <c r="BEH2" s="655"/>
      <c r="BEI2" s="1">
        <f>BEB2+1</f>
        <v>208</v>
      </c>
      <c r="BEJ2" s="603" t="str">
        <f>BDV2</f>
        <v>CENTRAL    FEBRERO          2 0 1 4</v>
      </c>
      <c r="BEK2" s="603"/>
      <c r="BEL2" s="603"/>
      <c r="BEM2" s="603"/>
      <c r="BEN2" s="603"/>
      <c r="BEO2" s="603"/>
      <c r="BEP2" s="1">
        <f>BEI2+1</f>
        <v>209</v>
      </c>
      <c r="BEQ2" s="655" t="str">
        <f>BDA2</f>
        <v>CENTRAL    FEBRERO          2 0 1 4</v>
      </c>
      <c r="BER2" s="655"/>
      <c r="BES2" s="655"/>
      <c r="BET2" s="655"/>
      <c r="BEU2" s="655"/>
      <c r="BEV2" s="655"/>
      <c r="BEW2" s="1">
        <f>BEP2+1</f>
        <v>210</v>
      </c>
      <c r="BEX2" s="655" t="str">
        <f>BDO2</f>
        <v>CENTRAL    FEBRERO          2 0 1 4</v>
      </c>
      <c r="BEY2" s="655"/>
      <c r="BEZ2" s="655"/>
      <c r="BFA2" s="655"/>
      <c r="BFB2" s="655"/>
      <c r="BFC2" s="655"/>
      <c r="BFD2" s="1">
        <f>BEW2+1</f>
        <v>211</v>
      </c>
      <c r="BFE2" s="603" t="str">
        <f>BDV2</f>
        <v>CENTRAL    FEBRERO          2 0 1 4</v>
      </c>
      <c r="BFF2" s="603"/>
      <c r="BFG2" s="603"/>
      <c r="BFH2" s="603"/>
      <c r="BFI2" s="603"/>
      <c r="BFJ2" s="603"/>
      <c r="BFK2" s="1">
        <f>BFD2+1</f>
        <v>212</v>
      </c>
      <c r="BFL2" s="655" t="str">
        <f>BDV2</f>
        <v>CENTRAL    FEBRERO          2 0 1 4</v>
      </c>
      <c r="BFM2" s="655"/>
      <c r="BFN2" s="655"/>
      <c r="BFO2" s="655"/>
      <c r="BFP2" s="655"/>
      <c r="BFQ2" s="655"/>
      <c r="BFR2" s="1">
        <f>BFK2+1</f>
        <v>213</v>
      </c>
      <c r="BFS2" s="603" t="str">
        <f>BFL2</f>
        <v>CENTRAL    FEBRERO          2 0 1 4</v>
      </c>
      <c r="BFT2" s="603"/>
      <c r="BFU2" s="603"/>
      <c r="BFV2" s="603"/>
      <c r="BFW2" s="603"/>
      <c r="BFX2" s="603"/>
      <c r="BFY2" s="1">
        <f>BFR2+1</f>
        <v>214</v>
      </c>
      <c r="BFZ2" s="655" t="str">
        <f>BEQ2</f>
        <v>CENTRAL    FEBRERO          2 0 1 4</v>
      </c>
      <c r="BGA2" s="655"/>
      <c r="BGB2" s="655"/>
      <c r="BGC2" s="655"/>
      <c r="BGD2" s="655"/>
      <c r="BGE2" s="655"/>
      <c r="BGF2" s="1">
        <f>BFY2+1</f>
        <v>215</v>
      </c>
      <c r="BGG2" s="655" t="str">
        <f>BDA2</f>
        <v>CENTRAL    FEBRERO          2 0 1 4</v>
      </c>
      <c r="BGH2" s="655"/>
      <c r="BGI2" s="655"/>
      <c r="BGJ2" s="655"/>
      <c r="BGK2" s="655"/>
      <c r="BGL2" s="655"/>
      <c r="BGM2" s="1">
        <f>BGF2+1</f>
        <v>216</v>
      </c>
      <c r="BGN2" s="655" t="str">
        <f>BDO2</f>
        <v>CENTRAL    FEBRERO          2 0 1 4</v>
      </c>
      <c r="BGO2" s="655"/>
      <c r="BGP2" s="655"/>
      <c r="BGQ2" s="655"/>
      <c r="BGR2" s="655"/>
      <c r="BGS2" s="655"/>
      <c r="BGT2" s="1">
        <f>BGM2+1</f>
        <v>217</v>
      </c>
      <c r="BGU2" s="603" t="str">
        <f>BFZ2</f>
        <v>CENTRAL    FEBRERO          2 0 1 4</v>
      </c>
      <c r="BGV2" s="603"/>
      <c r="BGW2" s="603"/>
      <c r="BGX2" s="603"/>
      <c r="BGY2" s="603"/>
      <c r="BGZ2" s="603"/>
      <c r="BHA2" s="1">
        <f>BGT2+1</f>
        <v>218</v>
      </c>
      <c r="BHB2" s="655" t="str">
        <f>BGG2</f>
        <v>CENTRAL    FEBRERO          2 0 1 4</v>
      </c>
      <c r="BHC2" s="655"/>
      <c r="BHD2" s="655"/>
      <c r="BHE2" s="655"/>
      <c r="BHF2" s="655"/>
      <c r="BHG2" s="655"/>
      <c r="BHH2" s="1">
        <f>BHA2+1</f>
        <v>219</v>
      </c>
    </row>
    <row r="3" spans="1:1568" ht="19.5" thickBot="1" x14ac:dyDescent="0.35">
      <c r="A3" s="10"/>
      <c r="B3" s="18" t="s">
        <v>2</v>
      </c>
      <c r="C3" s="610" t="s">
        <v>3</v>
      </c>
      <c r="D3" s="611"/>
      <c r="E3" s="611"/>
      <c r="F3" s="612"/>
      <c r="H3" s="13"/>
      <c r="I3" s="19" t="s">
        <v>2</v>
      </c>
      <c r="J3" s="604" t="s">
        <v>4</v>
      </c>
      <c r="K3" s="605"/>
      <c r="L3" s="605"/>
      <c r="M3" s="606"/>
      <c r="O3" s="184"/>
      <c r="P3" s="565" t="s">
        <v>2</v>
      </c>
      <c r="Q3" s="599" t="s">
        <v>1221</v>
      </c>
      <c r="R3" s="600"/>
      <c r="S3" s="600"/>
      <c r="T3" s="601"/>
      <c r="V3" s="13"/>
      <c r="W3" s="19" t="s">
        <v>2</v>
      </c>
      <c r="X3" s="604" t="s">
        <v>5</v>
      </c>
      <c r="Y3" s="605"/>
      <c r="Z3" s="605"/>
      <c r="AA3" s="606"/>
      <c r="AC3" s="13"/>
      <c r="AD3" s="19" t="s">
        <v>2</v>
      </c>
      <c r="AE3" s="604" t="s">
        <v>6</v>
      </c>
      <c r="AF3" s="605"/>
      <c r="AG3" s="605"/>
      <c r="AH3" s="606"/>
      <c r="AJ3" s="13"/>
      <c r="AK3" s="19" t="s">
        <v>2</v>
      </c>
      <c r="AL3" s="604" t="s">
        <v>7</v>
      </c>
      <c r="AM3" s="605"/>
      <c r="AN3" s="605"/>
      <c r="AO3" s="606"/>
      <c r="AQ3" s="13"/>
      <c r="AR3" s="19" t="s">
        <v>2</v>
      </c>
      <c r="AS3" s="604" t="s">
        <v>8</v>
      </c>
      <c r="AT3" s="605"/>
      <c r="AU3" s="605"/>
      <c r="AV3" s="606"/>
      <c r="AY3" s="18" t="s">
        <v>2</v>
      </c>
      <c r="AZ3" s="610" t="s">
        <v>9</v>
      </c>
      <c r="BA3" s="611"/>
      <c r="BB3" s="611"/>
      <c r="BC3" s="612"/>
      <c r="BE3" s="10"/>
      <c r="BF3" s="18" t="s">
        <v>2</v>
      </c>
      <c r="BG3" s="610" t="s">
        <v>10</v>
      </c>
      <c r="BH3" s="611"/>
      <c r="BI3" s="611"/>
      <c r="BJ3" s="612"/>
      <c r="BL3" s="10"/>
      <c r="BM3" s="18" t="s">
        <v>2</v>
      </c>
      <c r="BN3" s="610" t="s">
        <v>11</v>
      </c>
      <c r="BO3" s="611"/>
      <c r="BP3" s="611"/>
      <c r="BQ3" s="612"/>
      <c r="BS3" s="10"/>
      <c r="BT3" s="18" t="s">
        <v>2</v>
      </c>
      <c r="BU3" s="637" t="s">
        <v>12</v>
      </c>
      <c r="BV3" s="638"/>
      <c r="BW3" s="638"/>
      <c r="BX3" s="639"/>
      <c r="BZ3" s="11"/>
      <c r="CA3" s="18" t="s">
        <v>2</v>
      </c>
      <c r="CB3" s="610" t="s">
        <v>13</v>
      </c>
      <c r="CC3" s="611"/>
      <c r="CD3" s="611"/>
      <c r="CE3" s="612"/>
      <c r="CG3" s="10"/>
      <c r="CH3" s="18" t="s">
        <v>2</v>
      </c>
      <c r="CI3" s="610" t="s">
        <v>14</v>
      </c>
      <c r="CJ3" s="611"/>
      <c r="CK3" s="611"/>
      <c r="CL3" s="612"/>
      <c r="CN3" s="11"/>
      <c r="CO3" s="18" t="s">
        <v>2</v>
      </c>
      <c r="CP3" s="610" t="s">
        <v>15</v>
      </c>
      <c r="CQ3" s="611"/>
      <c r="CR3" s="611"/>
      <c r="CS3" s="612"/>
      <c r="CU3" s="10"/>
      <c r="CV3" s="18" t="s">
        <v>2</v>
      </c>
      <c r="CW3" s="610" t="s">
        <v>16</v>
      </c>
      <c r="CX3" s="611"/>
      <c r="CY3" s="611"/>
      <c r="CZ3" s="612"/>
      <c r="DB3" s="10"/>
      <c r="DC3" s="18" t="s">
        <v>2</v>
      </c>
      <c r="DD3" s="610" t="s">
        <v>17</v>
      </c>
      <c r="DE3" s="611"/>
      <c r="DF3" s="611"/>
      <c r="DG3" s="612"/>
      <c r="DI3" s="10"/>
      <c r="DJ3" s="18" t="s">
        <v>2</v>
      </c>
      <c r="DK3" s="610" t="s">
        <v>18</v>
      </c>
      <c r="DL3" s="611"/>
      <c r="DM3" s="611"/>
      <c r="DN3" s="612"/>
      <c r="DP3" s="10"/>
      <c r="DQ3" s="18" t="s">
        <v>2</v>
      </c>
      <c r="DR3" s="610" t="s">
        <v>19</v>
      </c>
      <c r="DS3" s="611"/>
      <c r="DT3" s="611"/>
      <c r="DU3" s="612"/>
      <c r="DW3" s="10"/>
      <c r="DX3" s="18" t="s">
        <v>2</v>
      </c>
      <c r="DY3" s="610" t="s">
        <v>20</v>
      </c>
      <c r="DZ3" s="611"/>
      <c r="EA3" s="611"/>
      <c r="EB3" s="612"/>
      <c r="ED3" s="12"/>
      <c r="EE3" s="20" t="s">
        <v>2</v>
      </c>
      <c r="EF3" s="652" t="s">
        <v>21</v>
      </c>
      <c r="EG3" s="653"/>
      <c r="EH3" s="653"/>
      <c r="EI3" s="654"/>
      <c r="EK3" s="13"/>
      <c r="EL3" s="19" t="s">
        <v>2</v>
      </c>
      <c r="EM3" s="604" t="s">
        <v>22</v>
      </c>
      <c r="EN3" s="605"/>
      <c r="EO3" s="605"/>
      <c r="EP3" s="606"/>
      <c r="ER3" s="13"/>
      <c r="ES3" s="19" t="s">
        <v>2</v>
      </c>
      <c r="ET3" s="604" t="s">
        <v>23</v>
      </c>
      <c r="EU3" s="605"/>
      <c r="EV3" s="605"/>
      <c r="EW3" s="606"/>
      <c r="EY3" s="10"/>
      <c r="EZ3" s="18" t="s">
        <v>2</v>
      </c>
      <c r="FA3" s="610" t="s">
        <v>24</v>
      </c>
      <c r="FB3" s="611"/>
      <c r="FC3" s="611"/>
      <c r="FD3" s="612"/>
      <c r="FG3" s="18" t="s">
        <v>2</v>
      </c>
      <c r="FH3" s="610" t="s">
        <v>25</v>
      </c>
      <c r="FI3" s="611"/>
      <c r="FJ3" s="611"/>
      <c r="FK3" s="612"/>
      <c r="FM3" s="10"/>
      <c r="FN3" s="18" t="s">
        <v>2</v>
      </c>
      <c r="FO3" s="646" t="s">
        <v>26</v>
      </c>
      <c r="FP3" s="647"/>
      <c r="FQ3" s="647"/>
      <c r="FR3" s="648"/>
      <c r="FT3" s="13"/>
      <c r="FU3" s="19" t="s">
        <v>2</v>
      </c>
      <c r="FV3" s="649" t="s">
        <v>27</v>
      </c>
      <c r="FW3" s="650"/>
      <c r="FX3" s="650"/>
      <c r="FY3" s="651"/>
      <c r="GA3" s="10"/>
      <c r="GB3" s="18" t="s">
        <v>2</v>
      </c>
      <c r="GC3" s="610" t="s">
        <v>28</v>
      </c>
      <c r="GD3" s="611"/>
      <c r="GE3" s="611"/>
      <c r="GF3" s="612"/>
      <c r="GH3" s="13"/>
      <c r="GI3" s="19" t="s">
        <v>2</v>
      </c>
      <c r="GJ3" s="604" t="s">
        <v>29</v>
      </c>
      <c r="GK3" s="605"/>
      <c r="GL3" s="605"/>
      <c r="GM3" s="606"/>
      <c r="GO3" s="13"/>
      <c r="GP3" s="19" t="s">
        <v>2</v>
      </c>
      <c r="GQ3" s="604" t="s">
        <v>30</v>
      </c>
      <c r="GR3" s="605"/>
      <c r="GS3" s="605"/>
      <c r="GT3" s="606"/>
      <c r="GV3" s="10"/>
      <c r="GW3" s="18" t="s">
        <v>2</v>
      </c>
      <c r="GX3" s="610" t="s">
        <v>31</v>
      </c>
      <c r="GY3" s="611"/>
      <c r="GZ3" s="611"/>
      <c r="HA3" s="612"/>
      <c r="HC3" s="13"/>
      <c r="HD3" s="19" t="s">
        <v>2</v>
      </c>
      <c r="HE3" s="604" t="s">
        <v>32</v>
      </c>
      <c r="HF3" s="605"/>
      <c r="HG3" s="605"/>
      <c r="HH3" s="606"/>
      <c r="HJ3" s="10"/>
      <c r="HK3" s="18" t="s">
        <v>2</v>
      </c>
      <c r="HL3" s="610" t="s">
        <v>33</v>
      </c>
      <c r="HM3" s="611"/>
      <c r="HN3" s="611"/>
      <c r="HO3" s="612"/>
      <c r="HQ3" s="10"/>
      <c r="HR3" s="18" t="s">
        <v>2</v>
      </c>
      <c r="HS3" s="610" t="s">
        <v>34</v>
      </c>
      <c r="HT3" s="611"/>
      <c r="HU3" s="611"/>
      <c r="HV3" s="612"/>
      <c r="HX3" s="10"/>
      <c r="HY3" s="18" t="s">
        <v>2</v>
      </c>
      <c r="HZ3" s="610" t="s">
        <v>35</v>
      </c>
      <c r="IA3" s="611"/>
      <c r="IB3" s="611"/>
      <c r="IC3" s="612"/>
      <c r="IE3" s="10"/>
      <c r="IF3" s="18" t="s">
        <v>2</v>
      </c>
      <c r="IG3" s="610" t="s">
        <v>36</v>
      </c>
      <c r="IH3" s="611"/>
      <c r="II3" s="611"/>
      <c r="IJ3" s="612"/>
      <c r="IL3" s="10"/>
      <c r="IM3" s="18" t="s">
        <v>2</v>
      </c>
      <c r="IN3" s="643" t="s">
        <v>37</v>
      </c>
      <c r="IO3" s="644"/>
      <c r="IP3" s="644"/>
      <c r="IQ3" s="645"/>
      <c r="IS3" s="10"/>
      <c r="IT3" s="18" t="s">
        <v>2</v>
      </c>
      <c r="IU3" s="610" t="s">
        <v>38</v>
      </c>
      <c r="IV3" s="611"/>
      <c r="IW3" s="611"/>
      <c r="IX3" s="612"/>
      <c r="IZ3" s="13"/>
      <c r="JA3" s="19" t="s">
        <v>2</v>
      </c>
      <c r="JB3" s="604" t="s">
        <v>39</v>
      </c>
      <c r="JC3" s="605"/>
      <c r="JD3" s="605"/>
      <c r="JE3" s="606"/>
      <c r="JG3" s="13"/>
      <c r="JH3" s="19" t="s">
        <v>2</v>
      </c>
      <c r="JI3" s="604" t="s">
        <v>40</v>
      </c>
      <c r="JJ3" s="605"/>
      <c r="JK3" s="605"/>
      <c r="JL3" s="606"/>
      <c r="JN3" s="10"/>
      <c r="JO3" s="18"/>
      <c r="JP3" s="610" t="s">
        <v>41</v>
      </c>
      <c r="JQ3" s="611"/>
      <c r="JR3" s="611"/>
      <c r="JS3" s="612"/>
      <c r="JU3" s="13"/>
      <c r="JV3" s="19"/>
      <c r="JW3" s="604" t="s">
        <v>42</v>
      </c>
      <c r="JX3" s="605"/>
      <c r="JY3" s="605"/>
      <c r="JZ3" s="606"/>
      <c r="KB3" s="10"/>
      <c r="KC3" s="18" t="s">
        <v>2</v>
      </c>
      <c r="KD3" s="610" t="s">
        <v>43</v>
      </c>
      <c r="KE3" s="611"/>
      <c r="KF3" s="611"/>
      <c r="KG3" s="612"/>
      <c r="KI3" s="13"/>
      <c r="KJ3" s="19" t="s">
        <v>2</v>
      </c>
      <c r="KK3" s="604" t="s">
        <v>44</v>
      </c>
      <c r="KL3" s="605"/>
      <c r="KM3" s="605"/>
      <c r="KN3" s="606"/>
      <c r="KP3" s="13"/>
      <c r="KQ3" s="19" t="s">
        <v>2</v>
      </c>
      <c r="KR3" s="604" t="s">
        <v>45</v>
      </c>
      <c r="KS3" s="605"/>
      <c r="KT3" s="605"/>
      <c r="KU3" s="606"/>
      <c r="KW3" s="10"/>
      <c r="KX3" s="18" t="s">
        <v>2</v>
      </c>
      <c r="KY3" s="610" t="s">
        <v>46</v>
      </c>
      <c r="KZ3" s="611"/>
      <c r="LA3" s="611"/>
      <c r="LB3" s="612"/>
      <c r="LD3" s="10"/>
      <c r="LE3" s="18" t="s">
        <v>2</v>
      </c>
      <c r="LF3" s="610" t="s">
        <v>47</v>
      </c>
      <c r="LG3" s="611"/>
      <c r="LH3" s="611"/>
      <c r="LI3" s="612"/>
      <c r="LK3" s="13"/>
      <c r="LL3" s="19" t="s">
        <v>2</v>
      </c>
      <c r="LM3" s="604" t="s">
        <v>48</v>
      </c>
      <c r="LN3" s="605"/>
      <c r="LO3" s="605"/>
      <c r="LP3" s="606"/>
      <c r="LR3" s="13"/>
      <c r="LS3" s="19" t="s">
        <v>2</v>
      </c>
      <c r="LT3" s="604" t="s">
        <v>49</v>
      </c>
      <c r="LU3" s="605"/>
      <c r="LV3" s="605"/>
      <c r="LW3" s="606"/>
      <c r="LY3" s="10"/>
      <c r="LZ3" s="18" t="s">
        <v>2</v>
      </c>
      <c r="MA3" s="610" t="s">
        <v>50</v>
      </c>
      <c r="MB3" s="611"/>
      <c r="MC3" s="611"/>
      <c r="MD3" s="612"/>
      <c r="MF3" s="13"/>
      <c r="MG3" s="19" t="s">
        <v>2</v>
      </c>
      <c r="MH3" s="604" t="s">
        <v>51</v>
      </c>
      <c r="MI3" s="605"/>
      <c r="MJ3" s="605"/>
      <c r="MK3" s="606"/>
      <c r="MM3" s="13"/>
      <c r="MN3" s="19" t="s">
        <v>2</v>
      </c>
      <c r="MO3" s="604" t="s">
        <v>52</v>
      </c>
      <c r="MP3" s="605"/>
      <c r="MQ3" s="605"/>
      <c r="MR3" s="606"/>
      <c r="MT3" s="13"/>
      <c r="MU3" s="19" t="s">
        <v>2</v>
      </c>
      <c r="MV3" s="604" t="s">
        <v>53</v>
      </c>
      <c r="MW3" s="605"/>
      <c r="MX3" s="605"/>
      <c r="MY3" s="606"/>
      <c r="NA3" s="10"/>
      <c r="NB3" s="18" t="s">
        <v>2</v>
      </c>
      <c r="NC3" s="610" t="s">
        <v>54</v>
      </c>
      <c r="ND3" s="611"/>
      <c r="NE3" s="611"/>
      <c r="NF3" s="612"/>
      <c r="NH3" s="10"/>
      <c r="NI3" s="18" t="s">
        <v>2</v>
      </c>
      <c r="NJ3" s="610" t="s">
        <v>55</v>
      </c>
      <c r="NK3" s="611"/>
      <c r="NL3" s="611"/>
      <c r="NM3" s="612"/>
      <c r="NO3" s="10"/>
      <c r="NP3" s="18" t="s">
        <v>2</v>
      </c>
      <c r="NQ3" s="610" t="s">
        <v>56</v>
      </c>
      <c r="NR3" s="611"/>
      <c r="NS3" s="611"/>
      <c r="NT3" s="612"/>
      <c r="NV3" s="21"/>
      <c r="NW3" s="19" t="s">
        <v>2</v>
      </c>
      <c r="NX3" s="604" t="s">
        <v>57</v>
      </c>
      <c r="NY3" s="605"/>
      <c r="NZ3" s="605"/>
      <c r="OA3" s="606"/>
      <c r="OC3" s="22"/>
      <c r="OD3" s="18" t="s">
        <v>2</v>
      </c>
      <c r="OE3" s="610" t="s">
        <v>58</v>
      </c>
      <c r="OF3" s="611"/>
      <c r="OG3" s="611"/>
      <c r="OH3" s="612"/>
      <c r="OJ3" s="21"/>
      <c r="OK3" s="19" t="s">
        <v>2</v>
      </c>
      <c r="OL3" s="604" t="s">
        <v>59</v>
      </c>
      <c r="OM3" s="605"/>
      <c r="ON3" s="605"/>
      <c r="OO3" s="606"/>
      <c r="OQ3" s="23"/>
      <c r="OR3" s="18" t="s">
        <v>2</v>
      </c>
      <c r="OS3" s="637" t="s">
        <v>60</v>
      </c>
      <c r="OT3" s="638"/>
      <c r="OU3" s="638"/>
      <c r="OV3" s="639"/>
      <c r="OY3" s="18" t="s">
        <v>2</v>
      </c>
      <c r="OZ3" s="610" t="s">
        <v>61</v>
      </c>
      <c r="PA3" s="611"/>
      <c r="PB3" s="611"/>
      <c r="PC3" s="612"/>
      <c r="PE3" s="10"/>
      <c r="PF3" s="18" t="s">
        <v>2</v>
      </c>
      <c r="PG3" s="610" t="s">
        <v>62</v>
      </c>
      <c r="PH3" s="611"/>
      <c r="PI3" s="611"/>
      <c r="PJ3" s="612"/>
      <c r="PL3" s="10"/>
      <c r="PM3" s="18" t="s">
        <v>2</v>
      </c>
      <c r="PN3" s="610" t="s">
        <v>63</v>
      </c>
      <c r="PO3" s="611"/>
      <c r="PP3" s="611"/>
      <c r="PQ3" s="612"/>
      <c r="PS3" s="10"/>
      <c r="PT3" s="18" t="s">
        <v>2</v>
      </c>
      <c r="PU3" s="604" t="s">
        <v>64</v>
      </c>
      <c r="PV3" s="605"/>
      <c r="PW3" s="605"/>
      <c r="PX3" s="606"/>
      <c r="PZ3" s="10"/>
      <c r="QA3" s="18" t="s">
        <v>2</v>
      </c>
      <c r="QB3" s="604" t="s">
        <v>65</v>
      </c>
      <c r="QC3" s="605"/>
      <c r="QD3" s="605"/>
      <c r="QE3" s="606"/>
      <c r="QG3" s="10"/>
      <c r="QH3" s="18" t="s">
        <v>2</v>
      </c>
      <c r="QI3" s="604" t="s">
        <v>66</v>
      </c>
      <c r="QJ3" s="605"/>
      <c r="QK3" s="605"/>
      <c r="QL3" s="606"/>
      <c r="QN3" s="13"/>
      <c r="QO3" s="19" t="s">
        <v>2</v>
      </c>
      <c r="QP3" s="604" t="s">
        <v>67</v>
      </c>
      <c r="QQ3" s="605"/>
      <c r="QR3" s="605"/>
      <c r="QS3" s="606"/>
      <c r="QU3" s="11"/>
      <c r="QV3" s="18" t="s">
        <v>2</v>
      </c>
      <c r="QW3" s="604" t="s">
        <v>68</v>
      </c>
      <c r="QX3" s="605"/>
      <c r="QY3" s="605"/>
      <c r="QZ3" s="606"/>
      <c r="RB3" s="13"/>
      <c r="RC3" s="19" t="s">
        <v>2</v>
      </c>
      <c r="RD3" s="604" t="s">
        <v>69</v>
      </c>
      <c r="RE3" s="605"/>
      <c r="RF3" s="605"/>
      <c r="RG3" s="606"/>
      <c r="RI3" s="13"/>
      <c r="RJ3" s="19" t="s">
        <v>2</v>
      </c>
      <c r="RK3" s="604" t="s">
        <v>70</v>
      </c>
      <c r="RL3" s="605"/>
      <c r="RM3" s="605"/>
      <c r="RN3" s="606"/>
      <c r="RP3" s="13"/>
      <c r="RQ3" s="19" t="s">
        <v>2</v>
      </c>
      <c r="RR3" s="604" t="s">
        <v>71</v>
      </c>
      <c r="RS3" s="605"/>
      <c r="RT3" s="605"/>
      <c r="RU3" s="606"/>
      <c r="RW3" s="10"/>
      <c r="RX3" s="18" t="s">
        <v>2</v>
      </c>
      <c r="RY3" s="604" t="s">
        <v>72</v>
      </c>
      <c r="RZ3" s="605"/>
      <c r="SA3" s="605"/>
      <c r="SB3" s="606"/>
      <c r="SD3" s="10"/>
      <c r="SE3" s="18" t="s">
        <v>2</v>
      </c>
      <c r="SF3" s="610" t="s">
        <v>73</v>
      </c>
      <c r="SG3" s="611"/>
      <c r="SH3" s="611"/>
      <c r="SI3" s="612"/>
      <c r="SK3" s="10"/>
      <c r="SL3" s="18" t="s">
        <v>2</v>
      </c>
      <c r="SM3" s="610" t="s">
        <v>74</v>
      </c>
      <c r="SN3" s="611"/>
      <c r="SO3" s="611"/>
      <c r="SP3" s="612"/>
      <c r="SR3" s="13"/>
      <c r="SS3" s="19" t="s">
        <v>2</v>
      </c>
      <c r="ST3" s="604" t="s">
        <v>75</v>
      </c>
      <c r="SU3" s="605"/>
      <c r="SV3" s="605"/>
      <c r="SW3" s="606"/>
      <c r="SY3" s="11"/>
      <c r="SZ3" s="18" t="s">
        <v>2</v>
      </c>
      <c r="TA3" s="610" t="s">
        <v>76</v>
      </c>
      <c r="TB3" s="611"/>
      <c r="TC3" s="611"/>
      <c r="TD3" s="612"/>
      <c r="TF3" s="10"/>
      <c r="TG3" s="18" t="s">
        <v>2</v>
      </c>
      <c r="TH3" s="610" t="s">
        <v>77</v>
      </c>
      <c r="TI3" s="611"/>
      <c r="TJ3" s="611"/>
      <c r="TK3" s="612"/>
      <c r="TM3" s="10"/>
      <c r="TN3" s="18" t="s">
        <v>2</v>
      </c>
      <c r="TO3" s="610" t="s">
        <v>78</v>
      </c>
      <c r="TP3" s="611"/>
      <c r="TQ3" s="611"/>
      <c r="TR3" s="612"/>
      <c r="TT3" s="10"/>
      <c r="TU3" s="18" t="s">
        <v>2</v>
      </c>
      <c r="TV3" s="610" t="s">
        <v>79</v>
      </c>
      <c r="TW3" s="611"/>
      <c r="TX3" s="611"/>
      <c r="TY3" s="612"/>
      <c r="UA3" s="10"/>
      <c r="UB3" s="18" t="s">
        <v>2</v>
      </c>
      <c r="UC3" s="610" t="s">
        <v>80</v>
      </c>
      <c r="UD3" s="611"/>
      <c r="UE3" s="611"/>
      <c r="UF3" s="612"/>
      <c r="UH3" s="21"/>
      <c r="UI3" s="19" t="s">
        <v>2</v>
      </c>
      <c r="UJ3" s="604" t="s">
        <v>81</v>
      </c>
      <c r="UK3" s="605"/>
      <c r="UL3" s="605"/>
      <c r="UM3" s="606"/>
      <c r="UO3" s="10"/>
      <c r="UP3" s="18" t="s">
        <v>2</v>
      </c>
      <c r="UQ3" s="610" t="s">
        <v>82</v>
      </c>
      <c r="UR3" s="611"/>
      <c r="US3" s="611"/>
      <c r="UT3" s="612"/>
      <c r="UV3" s="10"/>
      <c r="UW3" s="18" t="s">
        <v>2</v>
      </c>
      <c r="UX3" s="637" t="s">
        <v>83</v>
      </c>
      <c r="UY3" s="638"/>
      <c r="UZ3" s="638"/>
      <c r="VA3" s="639"/>
      <c r="VC3" s="13"/>
      <c r="VD3" s="19" t="s">
        <v>2</v>
      </c>
      <c r="VE3" s="604" t="s">
        <v>84</v>
      </c>
      <c r="VF3" s="605"/>
      <c r="VG3" s="605"/>
      <c r="VH3" s="606"/>
      <c r="VJ3" s="13"/>
      <c r="VK3" s="18" t="s">
        <v>2</v>
      </c>
      <c r="VL3" s="610" t="s">
        <v>85</v>
      </c>
      <c r="VM3" s="611"/>
      <c r="VN3" s="611"/>
      <c r="VO3" s="612"/>
      <c r="VQ3" s="13"/>
      <c r="VR3" s="19" t="s">
        <v>2</v>
      </c>
      <c r="VS3" s="604" t="s">
        <v>86</v>
      </c>
      <c r="VT3" s="605"/>
      <c r="VU3" s="605"/>
      <c r="VV3" s="606"/>
      <c r="VX3" s="10"/>
      <c r="VY3" s="18" t="s">
        <v>2</v>
      </c>
      <c r="VZ3" s="637" t="s">
        <v>87</v>
      </c>
      <c r="WA3" s="638"/>
      <c r="WB3" s="638"/>
      <c r="WC3" s="639"/>
      <c r="WE3" s="22"/>
      <c r="WF3" s="18" t="s">
        <v>2</v>
      </c>
      <c r="WG3" s="610" t="s">
        <v>88</v>
      </c>
      <c r="WH3" s="611"/>
      <c r="WI3" s="611"/>
      <c r="WJ3" s="612"/>
      <c r="WL3" s="21"/>
      <c r="WM3" s="19" t="s">
        <v>2</v>
      </c>
      <c r="WN3" s="604" t="s">
        <v>89</v>
      </c>
      <c r="WO3" s="605"/>
      <c r="WP3" s="605"/>
      <c r="WQ3" s="606"/>
      <c r="WS3" s="21"/>
      <c r="WT3" s="19" t="s">
        <v>2</v>
      </c>
      <c r="WU3" s="604" t="s">
        <v>90</v>
      </c>
      <c r="WV3" s="605"/>
      <c r="WW3" s="605"/>
      <c r="WX3" s="606"/>
      <c r="WZ3" s="21"/>
      <c r="XA3" s="19" t="s">
        <v>2</v>
      </c>
      <c r="XB3" s="604" t="s">
        <v>91</v>
      </c>
      <c r="XC3" s="605"/>
      <c r="XD3" s="605"/>
      <c r="XE3" s="606"/>
      <c r="XG3" s="21"/>
      <c r="XH3" s="19" t="s">
        <v>2</v>
      </c>
      <c r="XI3" s="604" t="s">
        <v>92</v>
      </c>
      <c r="XJ3" s="605"/>
      <c r="XK3" s="605"/>
      <c r="XL3" s="606"/>
      <c r="XN3" s="24"/>
      <c r="XO3" s="18" t="s">
        <v>2</v>
      </c>
      <c r="XP3" s="610" t="s">
        <v>93</v>
      </c>
      <c r="XQ3" s="611"/>
      <c r="XR3" s="611"/>
      <c r="XS3" s="612"/>
      <c r="XU3" s="24"/>
      <c r="XV3" s="19" t="s">
        <v>2</v>
      </c>
      <c r="XW3" s="604" t="s">
        <v>94</v>
      </c>
      <c r="XX3" s="605"/>
      <c r="XY3" s="605"/>
      <c r="XZ3" s="606"/>
      <c r="YB3" s="11"/>
      <c r="YC3" s="18" t="s">
        <v>2</v>
      </c>
      <c r="YD3" s="610" t="s">
        <v>95</v>
      </c>
      <c r="YE3" s="611"/>
      <c r="YF3" s="611"/>
      <c r="YG3" s="612"/>
      <c r="YI3" s="10"/>
      <c r="YJ3" s="18" t="s">
        <v>2</v>
      </c>
      <c r="YK3" s="604" t="s">
        <v>96</v>
      </c>
      <c r="YL3" s="605"/>
      <c r="YM3" s="605"/>
      <c r="YN3" s="606"/>
      <c r="YP3" s="10"/>
      <c r="YQ3" s="18" t="s">
        <v>2</v>
      </c>
      <c r="YR3" s="604" t="s">
        <v>97</v>
      </c>
      <c r="YS3" s="605"/>
      <c r="YT3" s="605"/>
      <c r="YU3" s="606"/>
      <c r="YW3" s="13"/>
      <c r="YX3" s="19" t="s">
        <v>2</v>
      </c>
      <c r="YY3" s="604" t="s">
        <v>98</v>
      </c>
      <c r="YZ3" s="605"/>
      <c r="ZA3" s="605"/>
      <c r="ZB3" s="606"/>
      <c r="ZD3" s="13"/>
      <c r="ZE3" s="19" t="s">
        <v>2</v>
      </c>
      <c r="ZF3" s="604" t="s">
        <v>99</v>
      </c>
      <c r="ZG3" s="605"/>
      <c r="ZH3" s="605"/>
      <c r="ZI3" s="606"/>
      <c r="ZK3" s="10"/>
      <c r="ZL3" s="18" t="s">
        <v>2</v>
      </c>
      <c r="ZM3" s="604" t="s">
        <v>100</v>
      </c>
      <c r="ZN3" s="605"/>
      <c r="ZO3" s="605"/>
      <c r="ZP3" s="606"/>
      <c r="ZR3" s="13"/>
      <c r="ZS3" s="19" t="s">
        <v>2</v>
      </c>
      <c r="ZT3" s="604" t="s">
        <v>101</v>
      </c>
      <c r="ZU3" s="605"/>
      <c r="ZV3" s="605"/>
      <c r="ZW3" s="606"/>
      <c r="ZY3" s="10"/>
      <c r="ZZ3" s="18" t="s">
        <v>2</v>
      </c>
      <c r="AAA3" s="604" t="s">
        <v>102</v>
      </c>
      <c r="AAB3" s="605"/>
      <c r="AAC3" s="605"/>
      <c r="AAD3" s="606"/>
      <c r="AAF3" s="13"/>
      <c r="AAG3" s="19" t="s">
        <v>2</v>
      </c>
      <c r="AAH3" s="604" t="s">
        <v>103</v>
      </c>
      <c r="AAI3" s="605"/>
      <c r="AAJ3" s="605"/>
      <c r="AAK3" s="606"/>
      <c r="AAM3" s="13"/>
      <c r="AAN3" s="19" t="s">
        <v>2</v>
      </c>
      <c r="AAO3" s="604" t="s">
        <v>104</v>
      </c>
      <c r="AAP3" s="605"/>
      <c r="AAQ3" s="605"/>
      <c r="AAR3" s="606"/>
      <c r="AAT3" s="13"/>
      <c r="AAU3" s="19" t="s">
        <v>2</v>
      </c>
      <c r="AAV3" s="604" t="s">
        <v>457</v>
      </c>
      <c r="AAW3" s="605"/>
      <c r="AAX3" s="605"/>
      <c r="AAY3" s="606"/>
      <c r="ABA3" s="10"/>
      <c r="ABB3" s="18" t="s">
        <v>2</v>
      </c>
      <c r="ABC3" s="610" t="s">
        <v>105</v>
      </c>
      <c r="ABD3" s="611"/>
      <c r="ABE3" s="611"/>
      <c r="ABF3" s="612"/>
      <c r="ABH3" s="13"/>
      <c r="ABI3" s="19" t="s">
        <v>2</v>
      </c>
      <c r="ABJ3" s="604" t="s">
        <v>106</v>
      </c>
      <c r="ABK3" s="605"/>
      <c r="ABL3" s="605"/>
      <c r="ABM3" s="606"/>
      <c r="ABP3" s="18" t="s">
        <v>2</v>
      </c>
      <c r="ABQ3" s="613" t="s">
        <v>107</v>
      </c>
      <c r="ABR3" s="614"/>
      <c r="ABS3" s="614"/>
      <c r="ABT3" s="615"/>
      <c r="ABV3" s="10"/>
      <c r="ABW3" s="18" t="s">
        <v>2</v>
      </c>
      <c r="ABX3" s="610" t="s">
        <v>108</v>
      </c>
      <c r="ABY3" s="611"/>
      <c r="ABZ3" s="611"/>
      <c r="ACA3" s="612"/>
      <c r="ACC3" s="11"/>
      <c r="ACD3" s="18" t="s">
        <v>2</v>
      </c>
      <c r="ACE3" s="610" t="s">
        <v>107</v>
      </c>
      <c r="ACF3" s="611"/>
      <c r="ACG3" s="611"/>
      <c r="ACH3" s="612"/>
      <c r="ACJ3" s="24"/>
      <c r="ACK3" s="19" t="s">
        <v>2</v>
      </c>
      <c r="ACL3" s="604" t="s">
        <v>109</v>
      </c>
      <c r="ACM3" s="605"/>
      <c r="ACN3" s="605"/>
      <c r="ACO3" s="606"/>
      <c r="ACQ3" s="24"/>
      <c r="ACR3" s="19" t="s">
        <v>2</v>
      </c>
      <c r="ACS3" s="604" t="s">
        <v>110</v>
      </c>
      <c r="ACT3" s="605"/>
      <c r="ACU3" s="605"/>
      <c r="ACV3" s="606"/>
      <c r="ACX3" s="22"/>
      <c r="ACY3" s="18" t="s">
        <v>2</v>
      </c>
      <c r="ACZ3" s="610" t="s">
        <v>111</v>
      </c>
      <c r="ADA3" s="611"/>
      <c r="ADB3" s="611"/>
      <c r="ADC3" s="612"/>
      <c r="ADE3" s="21"/>
      <c r="ADF3" s="19" t="s">
        <v>2</v>
      </c>
      <c r="ADG3" s="604" t="s">
        <v>112</v>
      </c>
      <c r="ADH3" s="605"/>
      <c r="ADI3" s="605"/>
      <c r="ADJ3" s="606"/>
      <c r="ADL3" s="10"/>
      <c r="ADM3" s="18" t="s">
        <v>2</v>
      </c>
      <c r="ADN3" s="610" t="s">
        <v>113</v>
      </c>
      <c r="ADO3" s="611"/>
      <c r="ADP3" s="611"/>
      <c r="ADQ3" s="612"/>
      <c r="ADS3" s="13"/>
      <c r="ADT3" s="19" t="s">
        <v>2</v>
      </c>
      <c r="ADU3" s="604" t="s">
        <v>114</v>
      </c>
      <c r="ADV3" s="605"/>
      <c r="ADW3" s="605"/>
      <c r="ADX3" s="606"/>
      <c r="ADZ3" s="10"/>
      <c r="AEA3" s="18" t="s">
        <v>2</v>
      </c>
      <c r="AEB3" s="610" t="s">
        <v>115</v>
      </c>
      <c r="AEC3" s="611"/>
      <c r="AED3" s="611"/>
      <c r="AEE3" s="612"/>
      <c r="AEG3" s="13"/>
      <c r="AEH3" s="19" t="s">
        <v>2</v>
      </c>
      <c r="AEI3" s="604" t="s">
        <v>574</v>
      </c>
      <c r="AEJ3" s="605"/>
      <c r="AEK3" s="605"/>
      <c r="AEL3" s="606"/>
      <c r="AEN3" s="10"/>
      <c r="AEO3" s="18" t="s">
        <v>2</v>
      </c>
      <c r="AEP3" s="610" t="s">
        <v>116</v>
      </c>
      <c r="AEQ3" s="611"/>
      <c r="AER3" s="611"/>
      <c r="AES3" s="612"/>
      <c r="AEU3" s="10"/>
      <c r="AEV3" s="18" t="s">
        <v>2</v>
      </c>
      <c r="AEW3" s="610" t="s">
        <v>117</v>
      </c>
      <c r="AEX3" s="611"/>
      <c r="AEY3" s="611"/>
      <c r="AEZ3" s="612"/>
      <c r="AFB3" s="13"/>
      <c r="AFC3" s="19" t="s">
        <v>2</v>
      </c>
      <c r="AFD3" s="604" t="s">
        <v>118</v>
      </c>
      <c r="AFE3" s="605"/>
      <c r="AFF3" s="605"/>
      <c r="AFG3" s="606"/>
      <c r="AFI3" s="13"/>
      <c r="AFJ3" s="19" t="s">
        <v>2</v>
      </c>
      <c r="AFK3" s="604" t="s">
        <v>119</v>
      </c>
      <c r="AFL3" s="605"/>
      <c r="AFM3" s="605"/>
      <c r="AFN3" s="606"/>
      <c r="AFP3" s="13"/>
      <c r="AFQ3" s="19" t="s">
        <v>2</v>
      </c>
      <c r="AFR3" s="604" t="s">
        <v>120</v>
      </c>
      <c r="AFS3" s="605"/>
      <c r="AFT3" s="605"/>
      <c r="AFU3" s="606"/>
      <c r="AFW3" s="10"/>
      <c r="AFX3" s="18" t="s">
        <v>2</v>
      </c>
      <c r="AFY3" s="610" t="s">
        <v>121</v>
      </c>
      <c r="AFZ3" s="611"/>
      <c r="AGA3" s="611"/>
      <c r="AGB3" s="612"/>
      <c r="AGD3" s="10"/>
      <c r="AGE3" s="18" t="s">
        <v>2</v>
      </c>
      <c r="AGF3" s="610" t="s">
        <v>122</v>
      </c>
      <c r="AGG3" s="611"/>
      <c r="AGH3" s="611"/>
      <c r="AGI3" s="612"/>
      <c r="AGK3" s="22"/>
      <c r="AGL3" s="18" t="s">
        <v>2</v>
      </c>
      <c r="AGM3" s="610" t="s">
        <v>123</v>
      </c>
      <c r="AGN3" s="611"/>
      <c r="AGO3" s="611"/>
      <c r="AGP3" s="612"/>
      <c r="AGR3" s="21"/>
      <c r="AGS3" s="19" t="s">
        <v>2</v>
      </c>
      <c r="AGT3" s="604" t="s">
        <v>124</v>
      </c>
      <c r="AGU3" s="605"/>
      <c r="AGV3" s="605"/>
      <c r="AGW3" s="606"/>
      <c r="AGY3" s="21"/>
      <c r="AGZ3" s="19" t="s">
        <v>2</v>
      </c>
      <c r="AHA3" s="604" t="s">
        <v>125</v>
      </c>
      <c r="AHB3" s="605"/>
      <c r="AHC3" s="605"/>
      <c r="AHD3" s="606"/>
      <c r="AHF3" s="10"/>
      <c r="AHG3" s="18" t="s">
        <v>2</v>
      </c>
      <c r="AHH3" s="610" t="s">
        <v>126</v>
      </c>
      <c r="AHI3" s="611"/>
      <c r="AHJ3" s="611"/>
      <c r="AHK3" s="612"/>
      <c r="AHM3" s="10"/>
      <c r="AHN3" s="18" t="s">
        <v>2</v>
      </c>
      <c r="AHO3" s="610" t="s">
        <v>127</v>
      </c>
      <c r="AHP3" s="611"/>
      <c r="AHQ3" s="611"/>
      <c r="AHR3" s="612"/>
      <c r="AHT3" s="11"/>
      <c r="AHU3" s="18" t="s">
        <v>2</v>
      </c>
      <c r="AHV3" s="610" t="s">
        <v>128</v>
      </c>
      <c r="AHW3" s="611"/>
      <c r="AHX3" s="611"/>
      <c r="AHY3" s="612"/>
      <c r="AIA3" s="10"/>
      <c r="AIB3" s="18" t="s">
        <v>2</v>
      </c>
      <c r="AIC3" s="640" t="s">
        <v>129</v>
      </c>
      <c r="AID3" s="641"/>
      <c r="AIE3" s="641"/>
      <c r="AIF3" s="642"/>
      <c r="AIH3" s="10"/>
      <c r="AII3" s="18" t="s">
        <v>2</v>
      </c>
      <c r="AIJ3" s="610" t="s">
        <v>130</v>
      </c>
      <c r="AIK3" s="611"/>
      <c r="AIL3" s="611"/>
      <c r="AIM3" s="612"/>
      <c r="AIO3" s="10"/>
      <c r="AIP3" s="18" t="s">
        <v>2</v>
      </c>
      <c r="AIQ3" s="610" t="s">
        <v>131</v>
      </c>
      <c r="AIR3" s="611"/>
      <c r="AIS3" s="611"/>
      <c r="AIT3" s="612"/>
      <c r="AIV3" s="13"/>
      <c r="AIW3" s="19" t="s">
        <v>2</v>
      </c>
      <c r="AIX3" s="604" t="s">
        <v>132</v>
      </c>
      <c r="AIY3" s="605"/>
      <c r="AIZ3" s="605"/>
      <c r="AJA3" s="606"/>
      <c r="AJC3" s="10"/>
      <c r="AJD3" s="18" t="s">
        <v>2</v>
      </c>
      <c r="AJE3" s="610" t="s">
        <v>133</v>
      </c>
      <c r="AJF3" s="611"/>
      <c r="AJG3" s="611"/>
      <c r="AJH3" s="612"/>
      <c r="AJJ3" s="10"/>
      <c r="AJK3" s="18" t="s">
        <v>2</v>
      </c>
      <c r="AJL3" s="610" t="s">
        <v>134</v>
      </c>
      <c r="AJM3" s="611"/>
      <c r="AJN3" s="611"/>
      <c r="AJO3" s="612"/>
      <c r="AJQ3" s="26"/>
      <c r="AJR3" s="18" t="s">
        <v>2</v>
      </c>
      <c r="AJS3" s="637" t="s">
        <v>135</v>
      </c>
      <c r="AJT3" s="638"/>
      <c r="AJU3" s="638"/>
      <c r="AJV3" s="639"/>
      <c r="AJX3" s="10"/>
      <c r="AJY3" s="18" t="s">
        <v>2</v>
      </c>
      <c r="AJZ3" s="604" t="s">
        <v>136</v>
      </c>
      <c r="AKA3" s="605"/>
      <c r="AKB3" s="605"/>
      <c r="AKC3" s="606"/>
      <c r="AKE3" s="10"/>
      <c r="AKF3" s="18" t="s">
        <v>2</v>
      </c>
      <c r="AKG3" s="604" t="s">
        <v>137</v>
      </c>
      <c r="AKH3" s="605"/>
      <c r="AKI3" s="605"/>
      <c r="AKJ3" s="606"/>
      <c r="AKL3" s="22"/>
      <c r="AKM3" s="18" t="s">
        <v>2</v>
      </c>
      <c r="AKN3" s="604" t="s">
        <v>138</v>
      </c>
      <c r="AKO3" s="605"/>
      <c r="AKP3" s="605"/>
      <c r="AKQ3" s="606"/>
      <c r="AKS3" s="21"/>
      <c r="AKT3" s="19" t="s">
        <v>2</v>
      </c>
      <c r="AKU3" s="604" t="s">
        <v>139</v>
      </c>
      <c r="AKV3" s="605"/>
      <c r="AKW3" s="605"/>
      <c r="AKX3" s="606"/>
      <c r="AKZ3" s="10"/>
      <c r="ALA3" s="18" t="s">
        <v>2</v>
      </c>
      <c r="ALB3" s="604"/>
      <c r="ALC3" s="605"/>
      <c r="ALD3" s="605"/>
      <c r="ALE3" s="606"/>
      <c r="ALH3" s="18" t="s">
        <v>2</v>
      </c>
      <c r="ALI3" s="610" t="s">
        <v>140</v>
      </c>
      <c r="ALJ3" s="611"/>
      <c r="ALK3" s="611"/>
      <c r="ALL3" s="612"/>
      <c r="ALO3" s="19" t="s">
        <v>2</v>
      </c>
      <c r="ALP3" s="604" t="s">
        <v>141</v>
      </c>
      <c r="ALQ3" s="605"/>
      <c r="ALR3" s="605"/>
      <c r="ALS3" s="606"/>
      <c r="ALU3" s="10"/>
      <c r="ALV3" s="18" t="s">
        <v>2</v>
      </c>
      <c r="ALW3" s="610" t="s">
        <v>142</v>
      </c>
      <c r="ALX3" s="611"/>
      <c r="ALY3" s="611"/>
      <c r="ALZ3" s="612"/>
      <c r="AMB3" s="10"/>
      <c r="AMC3" s="18" t="s">
        <v>2</v>
      </c>
      <c r="AMD3" s="610" t="s">
        <v>143</v>
      </c>
      <c r="AME3" s="611"/>
      <c r="AMF3" s="611"/>
      <c r="AMG3" s="612"/>
      <c r="AMI3" s="10"/>
      <c r="AMJ3" s="18" t="s">
        <v>2</v>
      </c>
      <c r="AMK3" s="610" t="s">
        <v>144</v>
      </c>
      <c r="AML3" s="611"/>
      <c r="AMM3" s="611"/>
      <c r="AMN3" s="612"/>
      <c r="AMP3" s="13"/>
      <c r="AMQ3" s="19" t="s">
        <v>2</v>
      </c>
      <c r="AMR3" s="604" t="s">
        <v>145</v>
      </c>
      <c r="AMS3" s="605"/>
      <c r="AMT3" s="605"/>
      <c r="AMU3" s="606"/>
      <c r="AMW3" s="13"/>
      <c r="AMX3" s="19" t="s">
        <v>2</v>
      </c>
      <c r="AMY3" s="604" t="s">
        <v>146</v>
      </c>
      <c r="AMZ3" s="605"/>
      <c r="ANA3" s="605"/>
      <c r="ANB3" s="606"/>
      <c r="AND3" s="10"/>
      <c r="ANE3" s="18" t="s">
        <v>2</v>
      </c>
      <c r="ANF3" s="610" t="s">
        <v>147</v>
      </c>
      <c r="ANG3" s="611"/>
      <c r="ANH3" s="611"/>
      <c r="ANI3" s="612"/>
      <c r="ANK3" s="10"/>
      <c r="ANL3" s="18" t="s">
        <v>2</v>
      </c>
      <c r="ANM3" s="610" t="s">
        <v>148</v>
      </c>
      <c r="ANN3" s="611"/>
      <c r="ANO3" s="611"/>
      <c r="ANP3" s="612"/>
      <c r="ANR3" s="27"/>
      <c r="ANS3" s="18" t="s">
        <v>2</v>
      </c>
      <c r="ANT3" s="610" t="s">
        <v>149</v>
      </c>
      <c r="ANU3" s="611"/>
      <c r="ANV3" s="611"/>
      <c r="ANW3" s="612"/>
      <c r="ANY3" s="28"/>
      <c r="ANZ3" s="19" t="s">
        <v>2</v>
      </c>
      <c r="AOA3" s="604" t="s">
        <v>150</v>
      </c>
      <c r="AOB3" s="605"/>
      <c r="AOC3" s="605"/>
      <c r="AOD3" s="606"/>
      <c r="AOF3" s="10"/>
      <c r="AOG3" s="18" t="s">
        <v>2</v>
      </c>
      <c r="AOH3" s="610" t="s">
        <v>151</v>
      </c>
      <c r="AOI3" s="611"/>
      <c r="AOJ3" s="611"/>
      <c r="AOK3" s="612"/>
      <c r="AOM3" s="10"/>
      <c r="AON3" s="18" t="s">
        <v>2</v>
      </c>
      <c r="AOO3" s="610" t="s">
        <v>151</v>
      </c>
      <c r="AOP3" s="611"/>
      <c r="AOQ3" s="611"/>
      <c r="AOR3" s="612"/>
      <c r="AOT3" s="13"/>
      <c r="AOU3" s="19" t="s">
        <v>2</v>
      </c>
      <c r="AOV3" s="604" t="s">
        <v>152</v>
      </c>
      <c r="AOW3" s="605"/>
      <c r="AOX3" s="605"/>
      <c r="AOY3" s="606"/>
      <c r="APA3" s="13"/>
      <c r="APB3" s="19" t="s">
        <v>2</v>
      </c>
      <c r="APC3" s="604" t="s">
        <v>153</v>
      </c>
      <c r="APD3" s="605"/>
      <c r="APE3" s="605"/>
      <c r="APF3" s="606"/>
      <c r="APH3" s="13"/>
      <c r="API3" s="19" t="s">
        <v>2</v>
      </c>
      <c r="APJ3" s="604" t="s">
        <v>154</v>
      </c>
      <c r="APK3" s="605"/>
      <c r="APL3" s="605"/>
      <c r="APM3" s="606"/>
      <c r="APO3" s="10"/>
      <c r="APP3" s="18" t="s">
        <v>2</v>
      </c>
      <c r="APQ3" s="610" t="s">
        <v>155</v>
      </c>
      <c r="APR3" s="611"/>
      <c r="APS3" s="611"/>
      <c r="APT3" s="612"/>
      <c r="APV3" s="11"/>
      <c r="APW3" s="18" t="s">
        <v>2</v>
      </c>
      <c r="APX3" s="610" t="s">
        <v>156</v>
      </c>
      <c r="APY3" s="611"/>
      <c r="APZ3" s="611"/>
      <c r="AQA3" s="612"/>
      <c r="AQC3" s="11"/>
      <c r="AQD3" s="18" t="s">
        <v>2</v>
      </c>
      <c r="AQE3" s="610" t="s">
        <v>157</v>
      </c>
      <c r="AQF3" s="611"/>
      <c r="AQG3" s="611"/>
      <c r="AQH3" s="612"/>
      <c r="AQJ3" s="22"/>
      <c r="AQK3" s="18" t="s">
        <v>2</v>
      </c>
      <c r="AQL3" s="610" t="s">
        <v>158</v>
      </c>
      <c r="AQM3" s="611"/>
      <c r="AQN3" s="611"/>
      <c r="AQO3" s="612"/>
      <c r="AQQ3" s="10"/>
      <c r="AQR3" s="18" t="s">
        <v>2</v>
      </c>
      <c r="AQS3" s="610" t="s">
        <v>159</v>
      </c>
      <c r="AQT3" s="611"/>
      <c r="AQU3" s="611"/>
      <c r="AQV3" s="612"/>
      <c r="AQX3" s="13"/>
      <c r="AQY3" s="19" t="s">
        <v>2</v>
      </c>
      <c r="AQZ3" s="604" t="s">
        <v>160</v>
      </c>
      <c r="ARA3" s="605"/>
      <c r="ARB3" s="605"/>
      <c r="ARC3" s="606"/>
      <c r="ARE3" s="10"/>
      <c r="ARF3" s="18" t="s">
        <v>2</v>
      </c>
      <c r="ARG3" s="610" t="s">
        <v>161</v>
      </c>
      <c r="ARH3" s="611"/>
      <c r="ARI3" s="611"/>
      <c r="ARJ3" s="612"/>
      <c r="ARL3" s="13"/>
      <c r="ARM3" s="19" t="s">
        <v>2</v>
      </c>
      <c r="ARN3" s="604" t="s">
        <v>162</v>
      </c>
      <c r="ARO3" s="605"/>
      <c r="ARP3" s="605"/>
      <c r="ARQ3" s="606"/>
      <c r="ARS3" s="10"/>
      <c r="ART3" s="18" t="s">
        <v>2</v>
      </c>
      <c r="ARU3" s="610" t="s">
        <v>163</v>
      </c>
      <c r="ARV3" s="611"/>
      <c r="ARW3" s="611"/>
      <c r="ARX3" s="612"/>
      <c r="ARZ3" s="13"/>
      <c r="ASA3" s="19" t="s">
        <v>2</v>
      </c>
      <c r="ASB3" s="604" t="s">
        <v>164</v>
      </c>
      <c r="ASC3" s="605"/>
      <c r="ASD3" s="605"/>
      <c r="ASE3" s="606"/>
      <c r="ASG3" s="13"/>
      <c r="ASH3" s="19" t="s">
        <v>2</v>
      </c>
      <c r="ASI3" s="604" t="s">
        <v>165</v>
      </c>
      <c r="ASJ3" s="605"/>
      <c r="ASK3" s="605"/>
      <c r="ASL3" s="606"/>
      <c r="ASN3" s="10"/>
      <c r="ASO3" s="18" t="s">
        <v>2</v>
      </c>
      <c r="ASP3" s="610" t="s">
        <v>166</v>
      </c>
      <c r="ASQ3" s="611"/>
      <c r="ASR3" s="611"/>
      <c r="ASS3" s="612"/>
      <c r="ASU3" s="10"/>
      <c r="ASV3" s="18" t="s">
        <v>2</v>
      </c>
      <c r="ASW3" s="610" t="s">
        <v>167</v>
      </c>
      <c r="ASX3" s="611"/>
      <c r="ASY3" s="611"/>
      <c r="ASZ3" s="612"/>
      <c r="ATB3" s="22"/>
      <c r="ATC3" s="18" t="s">
        <v>2</v>
      </c>
      <c r="ATD3" s="610" t="s">
        <v>168</v>
      </c>
      <c r="ATE3" s="611"/>
      <c r="ATF3" s="611"/>
      <c r="ATG3" s="612"/>
      <c r="ATJ3" s="18" t="s">
        <v>2</v>
      </c>
      <c r="ATK3" s="634" t="s">
        <v>169</v>
      </c>
      <c r="ATL3" s="635"/>
      <c r="ATM3" s="635"/>
      <c r="ATN3" s="636"/>
      <c r="ATP3" s="10"/>
      <c r="ATQ3" s="18" t="s">
        <v>2</v>
      </c>
      <c r="ATR3" s="610" t="s">
        <v>170</v>
      </c>
      <c r="ATS3" s="611"/>
      <c r="ATT3" s="611"/>
      <c r="ATU3" s="612"/>
      <c r="ATW3" s="184"/>
      <c r="ATX3" s="565" t="s">
        <v>2</v>
      </c>
      <c r="ATY3" s="599" t="s">
        <v>1176</v>
      </c>
      <c r="ATZ3" s="600"/>
      <c r="AUA3" s="600"/>
      <c r="AUB3" s="601"/>
      <c r="AUD3" s="13"/>
      <c r="AUE3" s="19" t="s">
        <v>2</v>
      </c>
      <c r="AUF3" s="604" t="s">
        <v>171</v>
      </c>
      <c r="AUG3" s="605"/>
      <c r="AUH3" s="605"/>
      <c r="AUI3" s="606"/>
      <c r="AUK3" s="22"/>
      <c r="AUL3" s="18" t="s">
        <v>2</v>
      </c>
      <c r="AUM3" s="610" t="s">
        <v>172</v>
      </c>
      <c r="AUN3" s="611"/>
      <c r="AUO3" s="611"/>
      <c r="AUP3" s="612"/>
      <c r="AUR3" s="10"/>
      <c r="AUS3" s="18" t="s">
        <v>2</v>
      </c>
      <c r="AUT3" s="610" t="s">
        <v>173</v>
      </c>
      <c r="AUU3" s="611"/>
      <c r="AUV3" s="611"/>
      <c r="AUW3" s="612"/>
      <c r="AUY3" s="22"/>
      <c r="AUZ3" s="18" t="s">
        <v>2</v>
      </c>
      <c r="AVA3" s="610" t="s">
        <v>174</v>
      </c>
      <c r="AVB3" s="611"/>
      <c r="AVC3" s="611"/>
      <c r="AVD3" s="612"/>
      <c r="AVF3" s="10"/>
      <c r="AVG3" s="18" t="s">
        <v>2</v>
      </c>
      <c r="AVH3" s="610" t="s">
        <v>175</v>
      </c>
      <c r="AVI3" s="611"/>
      <c r="AVJ3" s="611"/>
      <c r="AVK3" s="612"/>
      <c r="AVM3" s="10"/>
      <c r="AVN3" s="18" t="s">
        <v>2</v>
      </c>
      <c r="AVO3" s="610" t="s">
        <v>176</v>
      </c>
      <c r="AVP3" s="611"/>
      <c r="AVQ3" s="611"/>
      <c r="AVR3" s="612"/>
      <c r="AVT3" s="10"/>
      <c r="AVU3" s="18" t="s">
        <v>2</v>
      </c>
      <c r="AVV3" s="610" t="s">
        <v>177</v>
      </c>
      <c r="AVW3" s="611"/>
      <c r="AVX3" s="611"/>
      <c r="AVY3" s="612"/>
      <c r="AWA3" s="13"/>
      <c r="AWB3" s="19" t="s">
        <v>2</v>
      </c>
      <c r="AWC3" s="604" t="s">
        <v>178</v>
      </c>
      <c r="AWD3" s="605"/>
      <c r="AWE3" s="605"/>
      <c r="AWF3" s="606"/>
      <c r="AWH3" s="13"/>
      <c r="AWI3" s="19" t="s">
        <v>2</v>
      </c>
      <c r="AWJ3" s="604" t="s">
        <v>179</v>
      </c>
      <c r="AWK3" s="605"/>
      <c r="AWL3" s="605"/>
      <c r="AWM3" s="606"/>
      <c r="AWO3" s="13"/>
      <c r="AWP3" s="19" t="s">
        <v>2</v>
      </c>
      <c r="AWQ3" s="604" t="s">
        <v>180</v>
      </c>
      <c r="AWR3" s="605"/>
      <c r="AWS3" s="605"/>
      <c r="AWT3" s="606"/>
      <c r="AWV3" s="10"/>
      <c r="AWW3" s="18" t="s">
        <v>2</v>
      </c>
      <c r="AWX3" s="610" t="s">
        <v>181</v>
      </c>
      <c r="AWY3" s="611"/>
      <c r="AWZ3" s="611"/>
      <c r="AXA3" s="612"/>
      <c r="AXC3" s="13"/>
      <c r="AXD3" s="19" t="s">
        <v>2</v>
      </c>
      <c r="AXE3" s="604" t="s">
        <v>182</v>
      </c>
      <c r="AXF3" s="605"/>
      <c r="AXG3" s="605"/>
      <c r="AXH3" s="606"/>
      <c r="AXJ3" s="13"/>
      <c r="AXK3" s="19" t="s">
        <v>2</v>
      </c>
      <c r="AXL3" s="604" t="s">
        <v>183</v>
      </c>
      <c r="AXM3" s="605"/>
      <c r="AXN3" s="605"/>
      <c r="AXO3" s="606"/>
      <c r="AXQ3" s="13"/>
      <c r="AXR3" s="19" t="s">
        <v>2</v>
      </c>
      <c r="AXS3" s="604" t="s">
        <v>184</v>
      </c>
      <c r="AXT3" s="605"/>
      <c r="AXU3" s="605"/>
      <c r="AXV3" s="606"/>
      <c r="AXX3" s="10"/>
      <c r="AXY3" s="18" t="s">
        <v>2</v>
      </c>
      <c r="AXZ3" s="610" t="s">
        <v>185</v>
      </c>
      <c r="AYA3" s="611"/>
      <c r="AYB3" s="611"/>
      <c r="AYC3" s="612"/>
      <c r="AYE3" s="27"/>
      <c r="AYF3" s="18" t="s">
        <v>2</v>
      </c>
      <c r="AYG3" s="610" t="s">
        <v>186</v>
      </c>
      <c r="AYH3" s="611"/>
      <c r="AYI3" s="611"/>
      <c r="AYJ3" s="612"/>
      <c r="AYL3" s="10"/>
      <c r="AYM3" s="18" t="s">
        <v>2</v>
      </c>
      <c r="AYN3" s="610" t="s">
        <v>186</v>
      </c>
      <c r="AYO3" s="611"/>
      <c r="AYP3" s="611"/>
      <c r="AYQ3" s="612"/>
      <c r="AYS3" s="10"/>
      <c r="AYT3" s="18" t="s">
        <v>2</v>
      </c>
      <c r="AYU3" s="610" t="s">
        <v>187</v>
      </c>
      <c r="AYV3" s="611"/>
      <c r="AYW3" s="611"/>
      <c r="AYX3" s="612"/>
      <c r="AYZ3" s="13"/>
      <c r="AZA3" s="19" t="s">
        <v>2</v>
      </c>
      <c r="AZB3" s="604" t="s">
        <v>188</v>
      </c>
      <c r="AZC3" s="605"/>
      <c r="AZD3" s="605"/>
      <c r="AZE3" s="606"/>
      <c r="AZG3" s="13"/>
      <c r="AZH3" s="19" t="s">
        <v>2</v>
      </c>
      <c r="AZI3" s="604" t="s">
        <v>189</v>
      </c>
      <c r="AZJ3" s="605"/>
      <c r="AZK3" s="605"/>
      <c r="AZL3" s="606"/>
      <c r="AZN3" s="13"/>
      <c r="AZO3" s="19" t="s">
        <v>2</v>
      </c>
      <c r="AZP3" s="604" t="s">
        <v>190</v>
      </c>
      <c r="AZQ3" s="605"/>
      <c r="AZR3" s="605"/>
      <c r="AZS3" s="606"/>
      <c r="AZU3" s="10"/>
      <c r="AZV3" s="18" t="s">
        <v>2</v>
      </c>
      <c r="AZW3" s="610" t="s">
        <v>191</v>
      </c>
      <c r="AZX3" s="611"/>
      <c r="AZY3" s="611"/>
      <c r="AZZ3" s="612"/>
      <c r="BAB3" s="10"/>
      <c r="BAC3" s="18" t="s">
        <v>2</v>
      </c>
      <c r="BAD3" s="610" t="s">
        <v>192</v>
      </c>
      <c r="BAE3" s="611"/>
      <c r="BAF3" s="611"/>
      <c r="BAG3" s="612"/>
      <c r="BAI3" s="10"/>
      <c r="BAJ3" s="18" t="s">
        <v>2</v>
      </c>
      <c r="BAK3" s="610" t="s">
        <v>193</v>
      </c>
      <c r="BAL3" s="611"/>
      <c r="BAM3" s="611"/>
      <c r="BAN3" s="612"/>
      <c r="BAP3" s="13"/>
      <c r="BAQ3" s="19" t="s">
        <v>2</v>
      </c>
      <c r="BAR3" s="604" t="s">
        <v>194</v>
      </c>
      <c r="BAS3" s="605"/>
      <c r="BAT3" s="605"/>
      <c r="BAU3" s="606"/>
      <c r="BAW3" s="13"/>
      <c r="BAX3" s="19" t="s">
        <v>2</v>
      </c>
      <c r="BAY3" s="604" t="s">
        <v>195</v>
      </c>
      <c r="BAZ3" s="605"/>
      <c r="BBA3" s="605"/>
      <c r="BBB3" s="606"/>
      <c r="BBD3" s="13"/>
      <c r="BBE3" s="19" t="s">
        <v>2</v>
      </c>
      <c r="BBF3" s="604" t="s">
        <v>196</v>
      </c>
      <c r="BBG3" s="605"/>
      <c r="BBH3" s="605"/>
      <c r="BBI3" s="606"/>
      <c r="BBK3" s="10"/>
      <c r="BBL3" s="18" t="s">
        <v>2</v>
      </c>
      <c r="BBM3" s="610" t="s">
        <v>197</v>
      </c>
      <c r="BBN3" s="611"/>
      <c r="BBO3" s="611"/>
      <c r="BBP3" s="612"/>
      <c r="BBR3" s="10"/>
      <c r="BBS3" s="18" t="s">
        <v>2</v>
      </c>
      <c r="BBT3" s="610" t="s">
        <v>198</v>
      </c>
      <c r="BBU3" s="611"/>
      <c r="BBV3" s="611"/>
      <c r="BBW3" s="612"/>
      <c r="BBY3" s="13"/>
      <c r="BBZ3" s="19" t="s">
        <v>2</v>
      </c>
      <c r="BCA3" s="604" t="s">
        <v>199</v>
      </c>
      <c r="BCB3" s="605"/>
      <c r="BCC3" s="605"/>
      <c r="BCD3" s="606"/>
      <c r="BCF3" s="13"/>
      <c r="BCG3" s="19" t="s">
        <v>2</v>
      </c>
      <c r="BCH3" s="604" t="s">
        <v>200</v>
      </c>
      <c r="BCI3" s="605"/>
      <c r="BCJ3" s="605"/>
      <c r="BCK3" s="606"/>
      <c r="BCM3" s="10"/>
      <c r="BCN3" s="18" t="s">
        <v>2</v>
      </c>
      <c r="BCO3" s="610" t="s">
        <v>201</v>
      </c>
      <c r="BCP3" s="611"/>
      <c r="BCQ3" s="611"/>
      <c r="BCR3" s="612"/>
      <c r="BCT3" s="10"/>
      <c r="BCU3" s="18" t="s">
        <v>2</v>
      </c>
      <c r="BCV3" s="610" t="s">
        <v>202</v>
      </c>
      <c r="BCW3" s="611"/>
      <c r="BCX3" s="611"/>
      <c r="BCY3" s="612"/>
      <c r="BDA3" s="10"/>
      <c r="BDB3" s="18" t="s">
        <v>2</v>
      </c>
      <c r="BDC3" s="610" t="s">
        <v>203</v>
      </c>
      <c r="BDD3" s="611"/>
      <c r="BDE3" s="611"/>
      <c r="BDF3" s="612"/>
      <c r="BDH3" s="13"/>
      <c r="BDI3" s="19" t="s">
        <v>2</v>
      </c>
      <c r="BDJ3" s="604" t="s">
        <v>204</v>
      </c>
      <c r="BDK3" s="605"/>
      <c r="BDL3" s="605"/>
      <c r="BDM3" s="606"/>
      <c r="BDO3" s="10"/>
      <c r="BDP3" s="18" t="s">
        <v>2</v>
      </c>
      <c r="BDQ3" s="610" t="s">
        <v>205</v>
      </c>
      <c r="BDR3" s="611"/>
      <c r="BDS3" s="611"/>
      <c r="BDT3" s="612"/>
      <c r="BDV3" s="10"/>
      <c r="BDW3" s="18" t="s">
        <v>2</v>
      </c>
      <c r="BDX3" s="610" t="s">
        <v>206</v>
      </c>
      <c r="BDY3" s="611"/>
      <c r="BDZ3" s="611"/>
      <c r="BEA3" s="612"/>
      <c r="BEC3" s="10"/>
      <c r="BED3" s="18" t="s">
        <v>2</v>
      </c>
      <c r="BEE3" s="610" t="s">
        <v>207</v>
      </c>
      <c r="BEF3" s="611"/>
      <c r="BEG3" s="611"/>
      <c r="BEH3" s="612"/>
      <c r="BEJ3" s="13"/>
      <c r="BEK3" s="19" t="s">
        <v>2</v>
      </c>
      <c r="BEL3" s="604" t="s">
        <v>208</v>
      </c>
      <c r="BEM3" s="605"/>
      <c r="BEN3" s="605"/>
      <c r="BEO3" s="606"/>
      <c r="BEQ3" s="10"/>
      <c r="BER3" s="18" t="s">
        <v>2</v>
      </c>
      <c r="BES3" s="610" t="s">
        <v>209</v>
      </c>
      <c r="BET3" s="611"/>
      <c r="BEU3" s="611"/>
      <c r="BEV3" s="612"/>
      <c r="BEX3" s="10"/>
      <c r="BEY3" s="18" t="s">
        <v>2</v>
      </c>
      <c r="BEZ3" s="610" t="s">
        <v>210</v>
      </c>
      <c r="BFA3" s="611"/>
      <c r="BFB3" s="611"/>
      <c r="BFC3" s="612"/>
      <c r="BFE3" s="13"/>
      <c r="BFF3" s="19" t="s">
        <v>2</v>
      </c>
      <c r="BFG3" s="604" t="s">
        <v>211</v>
      </c>
      <c r="BFH3" s="605"/>
      <c r="BFI3" s="605"/>
      <c r="BFJ3" s="606"/>
      <c r="BFL3" s="13"/>
      <c r="BFM3" s="18" t="s">
        <v>2</v>
      </c>
      <c r="BFN3" s="610" t="s">
        <v>212</v>
      </c>
      <c r="BFO3" s="611"/>
      <c r="BFP3" s="611"/>
      <c r="BFQ3" s="612"/>
      <c r="BFS3" s="13"/>
      <c r="BFT3" s="19" t="s">
        <v>2</v>
      </c>
      <c r="BFU3" s="604" t="s">
        <v>463</v>
      </c>
      <c r="BFV3" s="605"/>
      <c r="BFW3" s="605"/>
      <c r="BFX3" s="606"/>
      <c r="BFZ3" s="10"/>
      <c r="BGA3" s="18" t="s">
        <v>2</v>
      </c>
      <c r="BGB3" s="610" t="s">
        <v>213</v>
      </c>
      <c r="BGC3" s="611"/>
      <c r="BGD3" s="611"/>
      <c r="BGE3" s="612"/>
      <c r="BGH3" s="18" t="s">
        <v>2</v>
      </c>
      <c r="BGI3" s="630" t="s">
        <v>214</v>
      </c>
      <c r="BGJ3" s="631"/>
      <c r="BGK3" s="631"/>
      <c r="BGL3" s="632"/>
      <c r="BGN3" s="10"/>
      <c r="BGO3" s="18" t="s">
        <v>2</v>
      </c>
      <c r="BGP3" s="610" t="s">
        <v>215</v>
      </c>
      <c r="BGQ3" s="611"/>
      <c r="BGR3" s="611"/>
      <c r="BGS3" s="612"/>
      <c r="BGU3" s="13"/>
      <c r="BGV3" s="19" t="s">
        <v>2</v>
      </c>
      <c r="BGW3" s="604" t="s">
        <v>216</v>
      </c>
      <c r="BGX3" s="605"/>
      <c r="BGY3" s="605"/>
      <c r="BGZ3" s="606"/>
      <c r="BHB3" s="10"/>
      <c r="BHC3" s="18" t="s">
        <v>2</v>
      </c>
      <c r="BHD3" s="610" t="s">
        <v>217</v>
      </c>
      <c r="BHE3" s="611"/>
      <c r="BHF3" s="611"/>
      <c r="BHG3" s="612"/>
    </row>
    <row r="4" spans="1:1568" ht="19.5" thickBot="1" x14ac:dyDescent="0.35">
      <c r="A4" s="10"/>
      <c r="B4" s="18"/>
      <c r="C4" s="29"/>
      <c r="D4" s="29"/>
      <c r="E4" s="29"/>
      <c r="F4" s="29"/>
      <c r="H4" s="13"/>
      <c r="I4" s="19"/>
      <c r="J4" s="30"/>
      <c r="K4" s="30"/>
      <c r="L4" s="30"/>
      <c r="M4" s="30"/>
      <c r="O4" s="184"/>
      <c r="P4" s="565"/>
      <c r="Q4" s="566"/>
      <c r="R4" s="566"/>
      <c r="S4" s="566"/>
      <c r="T4" s="566"/>
      <c r="V4" s="13"/>
      <c r="W4" s="19"/>
      <c r="X4" s="30"/>
      <c r="Y4" s="30"/>
      <c r="Z4" s="30"/>
      <c r="AA4" s="30"/>
      <c r="AC4" s="13"/>
      <c r="AD4" s="19"/>
      <c r="AE4" s="30"/>
      <c r="AF4" s="629" t="s">
        <v>218</v>
      </c>
      <c r="AG4" s="629"/>
      <c r="AH4" s="30"/>
      <c r="AJ4" s="13"/>
      <c r="AK4" s="19"/>
      <c r="AL4" s="30"/>
      <c r="AM4" s="629"/>
      <c r="AN4" s="629"/>
      <c r="AO4" s="30"/>
      <c r="AQ4" s="13"/>
      <c r="AR4" s="19"/>
      <c r="AS4" s="30"/>
      <c r="AT4" s="629"/>
      <c r="AU4" s="629"/>
      <c r="AV4" s="30"/>
      <c r="AY4" s="18"/>
      <c r="AZ4" s="29"/>
      <c r="BA4" s="30"/>
      <c r="BB4" s="29"/>
      <c r="BC4" s="29"/>
      <c r="BE4" s="10"/>
      <c r="BF4" s="18"/>
      <c r="BG4" s="29"/>
      <c r="BH4" s="30"/>
      <c r="BI4" s="29"/>
      <c r="BJ4" s="29"/>
      <c r="BL4" s="10"/>
      <c r="BM4" s="18"/>
      <c r="BN4" s="29"/>
      <c r="BO4" s="30"/>
      <c r="BP4" s="29"/>
      <c r="BQ4" s="29"/>
      <c r="BS4" s="10"/>
      <c r="BT4" s="18"/>
      <c r="BU4" s="31"/>
      <c r="BV4" s="31"/>
      <c r="BW4" s="31"/>
      <c r="BX4" s="31"/>
      <c r="BZ4" s="11"/>
      <c r="CA4" s="18"/>
      <c r="CB4" s="29"/>
      <c r="CC4" s="29"/>
      <c r="CD4" s="29"/>
      <c r="CE4" s="29"/>
      <c r="CG4" s="10"/>
      <c r="CH4" s="18"/>
      <c r="CI4" s="29"/>
      <c r="CJ4" s="29"/>
      <c r="CK4" s="29"/>
      <c r="CL4" s="29"/>
      <c r="CN4" s="11"/>
      <c r="CO4" s="18"/>
      <c r="CP4" s="29"/>
      <c r="CQ4" s="29"/>
      <c r="CR4" s="29"/>
      <c r="CS4" s="29"/>
      <c r="CU4" s="10"/>
      <c r="CV4" s="18"/>
      <c r="CW4" s="29"/>
      <c r="CX4" s="29" t="s">
        <v>219</v>
      </c>
      <c r="CY4" s="29"/>
      <c r="CZ4" s="29"/>
      <c r="DB4" s="10"/>
      <c r="DC4" s="18"/>
      <c r="DD4" s="29"/>
      <c r="DE4" s="29"/>
      <c r="DF4" s="29"/>
      <c r="DG4" s="29"/>
      <c r="DI4" s="10"/>
      <c r="DJ4" s="18"/>
      <c r="DK4" s="29"/>
      <c r="DL4" s="29"/>
      <c r="DM4" s="29"/>
      <c r="DN4" s="30"/>
      <c r="DP4" s="10"/>
      <c r="DQ4" s="18"/>
      <c r="DR4" s="29"/>
      <c r="DS4" s="29"/>
      <c r="DT4" s="29"/>
      <c r="DU4" s="30"/>
      <c r="DW4" s="10"/>
      <c r="DX4" s="18"/>
      <c r="DY4" s="29"/>
      <c r="DZ4" s="29"/>
      <c r="EA4" s="29"/>
      <c r="EB4" s="30"/>
      <c r="ED4" s="12"/>
      <c r="EE4" s="20"/>
      <c r="EF4" s="32"/>
      <c r="EG4" s="633" t="s">
        <v>220</v>
      </c>
      <c r="EH4" s="633"/>
      <c r="EI4" s="32"/>
      <c r="EK4" s="13"/>
      <c r="EL4" s="19"/>
      <c r="EM4" s="30"/>
      <c r="EN4" s="30"/>
      <c r="EO4" s="30"/>
      <c r="EP4" s="30"/>
      <c r="ER4" s="13"/>
      <c r="ES4" s="19"/>
      <c r="ET4" s="30"/>
      <c r="EU4" s="30"/>
      <c r="EV4" s="30"/>
      <c r="EW4" s="30"/>
      <c r="EY4" s="10"/>
      <c r="EZ4" s="18"/>
      <c r="FA4" s="29"/>
      <c r="FB4" s="29"/>
      <c r="FC4" s="29"/>
      <c r="FD4" s="30"/>
      <c r="FG4" s="18"/>
      <c r="FH4" s="29"/>
      <c r="FI4" s="29"/>
      <c r="FJ4" s="29"/>
      <c r="FK4" s="30"/>
      <c r="FM4" s="10"/>
      <c r="FN4" s="18"/>
      <c r="FO4" s="29"/>
      <c r="FP4" s="29"/>
      <c r="FQ4" s="29"/>
      <c r="FR4" s="29"/>
      <c r="FT4" s="13"/>
      <c r="FU4" s="19"/>
      <c r="FV4" s="30"/>
      <c r="FW4" s="629" t="s">
        <v>221</v>
      </c>
      <c r="FX4" s="629"/>
      <c r="FY4" s="30"/>
      <c r="GA4" s="10"/>
      <c r="GB4" s="18"/>
      <c r="GC4" s="29"/>
      <c r="GD4" s="29"/>
      <c r="GE4" s="29"/>
      <c r="GF4" s="30"/>
      <c r="GH4" s="13"/>
      <c r="GI4" s="19"/>
      <c r="GJ4" s="30"/>
      <c r="GK4" s="30"/>
      <c r="GL4" s="30"/>
      <c r="GM4" s="30"/>
      <c r="GO4" s="13"/>
      <c r="GP4" s="19"/>
      <c r="GQ4" s="30"/>
      <c r="GR4" s="30"/>
      <c r="GS4" s="30"/>
      <c r="GT4" s="30"/>
      <c r="GV4" s="10"/>
      <c r="GW4" s="18"/>
      <c r="GX4" s="29"/>
      <c r="GY4" s="29"/>
      <c r="GZ4" s="29"/>
      <c r="HA4" s="30"/>
      <c r="HC4" s="13"/>
      <c r="HD4" s="19"/>
      <c r="HE4" s="30"/>
      <c r="HF4" s="30"/>
      <c r="HG4" s="30"/>
      <c r="HH4" s="30"/>
      <c r="HJ4" s="10"/>
      <c r="HK4" s="18"/>
      <c r="HL4" s="29"/>
      <c r="HM4" s="29"/>
      <c r="HN4" s="29"/>
      <c r="HO4" s="30"/>
      <c r="HQ4" s="10"/>
      <c r="HR4" s="18"/>
      <c r="HS4" s="29"/>
      <c r="HT4" s="29"/>
      <c r="HU4" s="29"/>
      <c r="HV4" s="30"/>
      <c r="HX4" s="10"/>
      <c r="HY4" s="18"/>
      <c r="HZ4" s="29"/>
      <c r="IA4" s="628" t="s">
        <v>222</v>
      </c>
      <c r="IB4" s="628"/>
      <c r="IC4" s="30"/>
      <c r="IE4" s="10"/>
      <c r="IF4" s="18"/>
      <c r="IG4" s="29"/>
      <c r="IH4" s="29"/>
      <c r="II4" s="29"/>
      <c r="IJ4" s="30"/>
      <c r="IL4" s="10"/>
      <c r="IM4" s="18"/>
      <c r="IN4" s="29"/>
      <c r="IO4" s="29" t="s">
        <v>223</v>
      </c>
      <c r="IP4" s="29"/>
      <c r="IQ4" s="30"/>
      <c r="IS4" s="10"/>
      <c r="IT4" s="18"/>
      <c r="IU4" s="29"/>
      <c r="IV4" s="29"/>
      <c r="IW4" s="29"/>
      <c r="IX4" s="30"/>
      <c r="IZ4" s="13"/>
      <c r="JA4" s="19"/>
      <c r="JB4" s="30"/>
      <c r="JC4" s="30"/>
      <c r="JD4" s="30"/>
      <c r="JE4" s="30"/>
      <c r="JG4" s="13"/>
      <c r="JH4" s="19"/>
      <c r="JI4" s="30"/>
      <c r="JJ4" s="629" t="s">
        <v>224</v>
      </c>
      <c r="JK4" s="629"/>
      <c r="JL4" s="30"/>
      <c r="JN4" s="10"/>
      <c r="JO4" s="18"/>
      <c r="JP4" s="29"/>
      <c r="JQ4" s="29"/>
      <c r="JR4" s="29"/>
      <c r="JS4" s="30"/>
      <c r="JU4" s="13"/>
      <c r="JV4" s="19"/>
      <c r="JW4" s="30"/>
      <c r="JX4" s="629" t="s">
        <v>225</v>
      </c>
      <c r="JY4" s="629"/>
      <c r="JZ4" s="30"/>
      <c r="KB4" s="10"/>
      <c r="KC4" s="18"/>
      <c r="KD4" s="29"/>
      <c r="KE4" s="29"/>
      <c r="KF4" s="29"/>
      <c r="KG4" s="30"/>
      <c r="KI4" s="13"/>
      <c r="KJ4" s="19"/>
      <c r="KK4" s="30"/>
      <c r="KL4" s="30"/>
      <c r="KM4" s="30"/>
      <c r="KN4" s="30"/>
      <c r="KP4" s="13"/>
      <c r="KQ4" s="19"/>
      <c r="KR4" s="30"/>
      <c r="KS4" s="30"/>
      <c r="KT4" s="30"/>
      <c r="KU4" s="30"/>
      <c r="KW4" s="10"/>
      <c r="KX4" s="18"/>
      <c r="KY4" s="29"/>
      <c r="KZ4" s="628" t="s">
        <v>226</v>
      </c>
      <c r="LA4" s="628"/>
      <c r="LB4" s="30"/>
      <c r="LD4" s="10"/>
      <c r="LE4" s="18"/>
      <c r="LF4" s="29"/>
      <c r="LG4" s="29"/>
      <c r="LH4" s="29"/>
      <c r="LI4" s="30"/>
      <c r="LK4" s="13"/>
      <c r="LL4" s="19"/>
      <c r="LM4" s="30"/>
      <c r="LN4" s="30"/>
      <c r="LO4" s="30"/>
      <c r="LP4" s="30"/>
      <c r="LR4" s="13"/>
      <c r="LS4" s="19"/>
      <c r="LT4" s="30"/>
      <c r="LU4" s="30"/>
      <c r="LV4" s="30"/>
      <c r="LW4" s="30"/>
      <c r="LY4" s="10"/>
      <c r="LZ4" s="18"/>
      <c r="MA4" s="29"/>
      <c r="MB4" s="29"/>
      <c r="MC4" s="29"/>
      <c r="MD4" s="30"/>
      <c r="MF4" s="13"/>
      <c r="MG4" s="19"/>
      <c r="MH4" s="30"/>
      <c r="MI4" s="30"/>
      <c r="MJ4" s="30"/>
      <c r="MK4" s="30"/>
      <c r="MM4" s="13"/>
      <c r="MN4" s="19"/>
      <c r="MO4" s="30"/>
      <c r="MP4" s="30"/>
      <c r="MQ4" s="30"/>
      <c r="MR4" s="30"/>
      <c r="MT4" s="13"/>
      <c r="MU4" s="19"/>
      <c r="MV4" s="30"/>
      <c r="MW4" s="30"/>
      <c r="MX4" s="30"/>
      <c r="MY4" s="30"/>
      <c r="NA4" s="10"/>
      <c r="NB4" s="18"/>
      <c r="NC4" s="29"/>
      <c r="ND4" s="29"/>
      <c r="NE4" s="29"/>
      <c r="NF4" s="30"/>
      <c r="NH4" s="10"/>
      <c r="NI4" s="18"/>
      <c r="NJ4" s="29"/>
      <c r="NK4" s="29"/>
      <c r="NL4" s="29"/>
      <c r="NM4" s="30"/>
      <c r="NO4" s="10"/>
      <c r="NP4" s="18"/>
      <c r="NQ4" s="29"/>
      <c r="NR4" s="29"/>
      <c r="NS4" s="29"/>
      <c r="NT4" s="30"/>
      <c r="NV4" s="21"/>
      <c r="NW4" s="19"/>
      <c r="NX4" s="30"/>
      <c r="NY4" s="30"/>
      <c r="NZ4" s="30"/>
      <c r="OA4" s="30"/>
      <c r="OC4" s="22"/>
      <c r="OD4" s="18"/>
      <c r="OE4" s="29"/>
      <c r="OF4" s="30"/>
      <c r="OG4" s="29"/>
      <c r="OH4" s="30"/>
      <c r="OJ4" s="21"/>
      <c r="OK4" s="19"/>
      <c r="OL4" s="30"/>
      <c r="OM4" s="30"/>
      <c r="ON4" s="30"/>
      <c r="OO4" s="30"/>
      <c r="OQ4" s="23"/>
      <c r="OR4" s="18"/>
      <c r="OS4" s="31"/>
      <c r="OT4" s="31" t="s">
        <v>227</v>
      </c>
      <c r="OU4" s="31"/>
      <c r="OV4" s="31"/>
      <c r="OY4" s="18"/>
      <c r="OZ4" s="29"/>
      <c r="PA4" s="29"/>
      <c r="PB4" s="29"/>
      <c r="PC4" s="29"/>
      <c r="PE4" s="10"/>
      <c r="PF4" s="18"/>
      <c r="PG4" s="29"/>
      <c r="PH4" s="29"/>
      <c r="PI4" s="29"/>
      <c r="PJ4" s="29"/>
      <c r="PL4" s="10"/>
      <c r="PM4" s="18"/>
      <c r="PN4" s="29"/>
      <c r="PO4" s="29"/>
      <c r="PP4" s="29"/>
      <c r="PQ4" s="29"/>
      <c r="PS4" s="10"/>
      <c r="PT4" s="18"/>
      <c r="PU4" s="30"/>
      <c r="PV4" s="30"/>
      <c r="PW4" s="30"/>
      <c r="PX4" s="30"/>
      <c r="PZ4" s="10"/>
      <c r="QA4" s="18"/>
      <c r="QB4" s="30"/>
      <c r="QC4" s="30"/>
      <c r="QD4" s="30"/>
      <c r="QE4" s="30"/>
      <c r="QG4" s="10"/>
      <c r="QH4" s="18"/>
      <c r="QI4" s="30"/>
      <c r="QJ4" s="30"/>
      <c r="QK4" s="30"/>
      <c r="QL4" s="30"/>
      <c r="QN4" s="13"/>
      <c r="QO4" s="19"/>
      <c r="QP4" s="30"/>
      <c r="QQ4" s="30"/>
      <c r="QR4" s="30"/>
      <c r="QS4" s="30"/>
      <c r="QU4" s="11"/>
      <c r="QV4" s="18"/>
      <c r="QW4" s="30"/>
      <c r="QX4" s="30"/>
      <c r="QY4" s="30"/>
      <c r="QZ4" s="30"/>
      <c r="RB4" s="13"/>
      <c r="RC4" s="19"/>
      <c r="RD4" s="30"/>
      <c r="RE4" s="30"/>
      <c r="RF4" s="30"/>
      <c r="RG4" s="30"/>
      <c r="RI4" s="13"/>
      <c r="RJ4" s="19"/>
      <c r="RK4" s="30"/>
      <c r="RL4" s="30"/>
      <c r="RM4" s="30"/>
      <c r="RN4" s="30"/>
      <c r="RP4" s="13"/>
      <c r="RQ4" s="19"/>
      <c r="RR4" s="30"/>
      <c r="RS4" s="30"/>
      <c r="RT4" s="30"/>
      <c r="RU4" s="30"/>
      <c r="RW4" s="10"/>
      <c r="RX4" s="18"/>
      <c r="RY4" s="30"/>
      <c r="RZ4" s="30"/>
      <c r="SA4" s="30"/>
      <c r="SB4" s="30"/>
      <c r="SD4" s="10"/>
      <c r="SE4" s="18"/>
      <c r="SF4" s="29"/>
      <c r="SG4" s="29"/>
      <c r="SH4" s="29"/>
      <c r="SI4" s="29"/>
      <c r="SK4" s="10"/>
      <c r="SL4" s="18"/>
      <c r="SM4" s="29"/>
      <c r="SN4" s="29"/>
      <c r="SO4" s="29"/>
      <c r="SP4" s="29"/>
      <c r="SR4" s="13"/>
      <c r="SS4" s="19"/>
      <c r="ST4" s="30"/>
      <c r="SU4" s="30"/>
      <c r="SV4" s="30"/>
      <c r="SW4" s="30"/>
      <c r="SY4" s="11"/>
      <c r="SZ4" s="18"/>
      <c r="TA4" s="29"/>
      <c r="TB4" s="29"/>
      <c r="TC4" s="29"/>
      <c r="TD4" s="29"/>
      <c r="TF4" s="10"/>
      <c r="TG4" s="18"/>
      <c r="TH4" s="29"/>
      <c r="TI4" s="29"/>
      <c r="TJ4" s="29"/>
      <c r="TK4" s="29"/>
      <c r="TM4" s="10"/>
      <c r="TN4" s="18"/>
      <c r="TO4" s="29"/>
      <c r="TP4" s="29"/>
      <c r="TQ4" s="29"/>
      <c r="TR4" s="29"/>
      <c r="TT4" s="10"/>
      <c r="TU4" s="18"/>
      <c r="TV4" s="29"/>
      <c r="TW4" s="29"/>
      <c r="TX4" s="29"/>
      <c r="TY4" s="29"/>
      <c r="UA4" s="10"/>
      <c r="UB4" s="18"/>
      <c r="UC4" s="29"/>
      <c r="UD4" s="29"/>
      <c r="UE4" s="29"/>
      <c r="UF4" s="29"/>
      <c r="UH4" s="21"/>
      <c r="UI4" s="19"/>
      <c r="UJ4" s="30"/>
      <c r="UK4" s="609" t="s">
        <v>228</v>
      </c>
      <c r="UL4" s="609"/>
      <c r="UM4" s="30"/>
      <c r="UO4" s="10"/>
      <c r="UP4" s="18"/>
      <c r="UQ4" s="29"/>
      <c r="UR4" s="29"/>
      <c r="US4" s="29"/>
      <c r="UT4" s="29"/>
      <c r="UV4" s="10"/>
      <c r="UW4" s="18"/>
      <c r="UX4" s="29"/>
      <c r="UY4" s="29"/>
      <c r="UZ4" s="29"/>
      <c r="VA4" s="29"/>
      <c r="VC4" s="13"/>
      <c r="VD4" s="19"/>
      <c r="VE4" s="30"/>
      <c r="VF4" s="30"/>
      <c r="VG4" s="30"/>
      <c r="VH4" s="30"/>
      <c r="VJ4" s="13"/>
      <c r="VK4" s="18"/>
      <c r="VL4" s="29"/>
      <c r="VM4" s="29"/>
      <c r="VN4" s="29"/>
      <c r="VO4" s="29"/>
      <c r="VQ4" s="13"/>
      <c r="VR4" s="19"/>
      <c r="VS4" s="30"/>
      <c r="VT4" s="30"/>
      <c r="VU4" s="30"/>
      <c r="VV4" s="30"/>
      <c r="VX4" s="10"/>
      <c r="VY4" s="18"/>
      <c r="VZ4" s="31"/>
      <c r="WA4" s="31" t="s">
        <v>227</v>
      </c>
      <c r="WB4" s="31"/>
      <c r="WC4" s="31"/>
      <c r="WE4" s="22"/>
      <c r="WF4" s="18"/>
      <c r="WG4" s="29" t="s">
        <v>229</v>
      </c>
      <c r="WH4" s="33"/>
      <c r="WI4" s="29"/>
      <c r="WJ4" s="29"/>
      <c r="WL4" s="21"/>
      <c r="WM4" s="19"/>
      <c r="WN4" s="30" t="s">
        <v>229</v>
      </c>
      <c r="WO4" s="33"/>
      <c r="WP4" s="30"/>
      <c r="WQ4" s="30"/>
      <c r="WS4" s="21"/>
      <c r="WT4" s="19"/>
      <c r="WU4" s="30" t="s">
        <v>229</v>
      </c>
      <c r="WV4" s="33"/>
      <c r="WW4" s="30"/>
      <c r="WX4" s="30"/>
      <c r="WZ4" s="21"/>
      <c r="XA4" s="19"/>
      <c r="XB4" s="30" t="s">
        <v>229</v>
      </c>
      <c r="XC4" s="33"/>
      <c r="XD4" s="30"/>
      <c r="XE4" s="30"/>
      <c r="XG4" s="21"/>
      <c r="XH4" s="19"/>
      <c r="XI4" s="30" t="s">
        <v>229</v>
      </c>
      <c r="XJ4" s="33"/>
      <c r="XK4" s="30"/>
      <c r="XL4" s="30"/>
      <c r="XN4" s="24"/>
      <c r="XO4" s="18"/>
      <c r="XP4" s="29"/>
      <c r="XQ4" s="30"/>
      <c r="XR4" s="29"/>
      <c r="XS4" s="29"/>
      <c r="XU4" s="24"/>
      <c r="XV4" s="19"/>
      <c r="XW4" s="30"/>
      <c r="XX4" s="30"/>
      <c r="XY4" s="30"/>
      <c r="XZ4" s="30"/>
      <c r="YB4" s="11"/>
      <c r="YC4" s="18"/>
      <c r="YD4" s="29"/>
      <c r="YE4" s="34" t="s">
        <v>230</v>
      </c>
      <c r="YF4" s="29"/>
      <c r="YG4" s="29"/>
      <c r="YI4" s="10"/>
      <c r="YJ4" s="18"/>
      <c r="YK4" s="29"/>
      <c r="YL4" s="29"/>
      <c r="YM4" s="29"/>
      <c r="YN4" s="30"/>
      <c r="YP4" s="10"/>
      <c r="YQ4" s="18"/>
      <c r="YR4" s="29"/>
      <c r="YS4" s="29"/>
      <c r="YT4" s="29"/>
      <c r="YU4" s="30"/>
      <c r="YW4" s="13"/>
      <c r="YX4" s="19"/>
      <c r="YY4" s="30"/>
      <c r="YZ4" s="30"/>
      <c r="ZA4" s="30"/>
      <c r="ZB4" s="30"/>
      <c r="ZD4" s="13"/>
      <c r="ZE4" s="19"/>
      <c r="ZF4" s="30"/>
      <c r="ZG4" s="30"/>
      <c r="ZH4" s="30"/>
      <c r="ZI4" s="30"/>
      <c r="ZK4" s="10"/>
      <c r="ZL4" s="18"/>
      <c r="ZM4" s="29"/>
      <c r="ZN4" s="29"/>
      <c r="ZO4" s="29"/>
      <c r="ZP4" s="30"/>
      <c r="ZR4" s="13"/>
      <c r="ZS4" s="19"/>
      <c r="ZT4" s="30"/>
      <c r="ZU4" s="30"/>
      <c r="ZV4" s="30"/>
      <c r="ZW4" s="30"/>
      <c r="ZY4" s="10"/>
      <c r="ZZ4" s="18"/>
      <c r="AAA4" s="29"/>
      <c r="AAB4" s="29"/>
      <c r="AAC4" s="29"/>
      <c r="AAD4" s="30"/>
      <c r="AAF4" s="13"/>
      <c r="AAG4" s="19"/>
      <c r="AAH4" s="30"/>
      <c r="AAI4" s="30"/>
      <c r="AAJ4" s="30"/>
      <c r="AAK4" s="30"/>
      <c r="AAM4" s="13"/>
      <c r="AAN4" s="19"/>
      <c r="AAO4" s="30"/>
      <c r="AAP4" s="30"/>
      <c r="AAQ4" s="30"/>
      <c r="AAR4" s="30"/>
      <c r="AAT4" s="13"/>
      <c r="AAU4" s="19"/>
      <c r="AAV4" s="30"/>
      <c r="AAW4" s="30"/>
      <c r="AAX4" s="30"/>
      <c r="AAY4" s="30"/>
      <c r="ABA4" s="10"/>
      <c r="ABB4" s="18"/>
      <c r="ABC4" s="29"/>
      <c r="ABD4" s="29"/>
      <c r="ABE4" s="29"/>
      <c r="ABF4" s="30"/>
      <c r="ABH4" s="13"/>
      <c r="ABI4" s="19"/>
      <c r="ABJ4" s="30"/>
      <c r="ABK4" s="30"/>
      <c r="ABL4" s="30"/>
      <c r="ABM4" s="30"/>
      <c r="ABP4" s="18"/>
      <c r="ABQ4" s="29"/>
      <c r="ABR4" s="35"/>
      <c r="ABS4" s="29"/>
      <c r="ABT4" s="29"/>
      <c r="ABV4" s="10"/>
      <c r="ABW4" s="18"/>
      <c r="ABX4" s="29"/>
      <c r="ABY4" s="30"/>
      <c r="ABZ4" s="29"/>
      <c r="ACA4" s="29"/>
      <c r="ACC4" s="11"/>
      <c r="ACD4" s="18"/>
      <c r="ACE4" s="29"/>
      <c r="ACF4" s="30"/>
      <c r="ACG4" s="29"/>
      <c r="ACH4" s="29"/>
      <c r="ACJ4" s="24"/>
      <c r="ACK4" s="19"/>
      <c r="ACL4" s="30"/>
      <c r="ACM4" s="30"/>
      <c r="ACN4" s="30"/>
      <c r="ACO4" s="30"/>
      <c r="ACQ4" s="24"/>
      <c r="ACR4" s="19"/>
      <c r="ACS4" s="30"/>
      <c r="ACT4" s="30"/>
      <c r="ACU4" s="30"/>
      <c r="ACV4" s="30"/>
      <c r="ACX4" s="22"/>
      <c r="ACY4" s="18"/>
      <c r="ACZ4" s="29"/>
      <c r="ADA4" s="29"/>
      <c r="ADB4" s="29"/>
      <c r="ADC4" s="29"/>
      <c r="ADE4" s="21"/>
      <c r="ADF4" s="19"/>
      <c r="ADG4" s="30"/>
      <c r="ADH4" s="30"/>
      <c r="ADI4" s="30"/>
      <c r="ADJ4" s="30"/>
      <c r="ADL4" s="10"/>
      <c r="ADM4" s="18"/>
      <c r="ADN4" s="29"/>
      <c r="ADO4" s="30"/>
      <c r="ADP4" s="29"/>
      <c r="ADQ4" s="30"/>
      <c r="ADS4" s="13"/>
      <c r="ADT4" s="19"/>
      <c r="ADU4" s="30"/>
      <c r="ADV4" s="30"/>
      <c r="ADW4" s="30"/>
      <c r="ADX4" s="30"/>
      <c r="ADZ4" s="10"/>
      <c r="AEA4" s="18"/>
      <c r="AEB4" s="29"/>
      <c r="AEC4" s="30"/>
      <c r="AED4" s="29"/>
      <c r="AEE4" s="30"/>
      <c r="AEG4" s="13"/>
      <c r="AEH4" s="19"/>
      <c r="AEI4" s="30"/>
      <c r="AEJ4" s="30"/>
      <c r="AEK4" s="30"/>
      <c r="AEL4" s="30"/>
      <c r="AEN4" s="10"/>
      <c r="AEO4" s="18"/>
      <c r="AEP4" s="29"/>
      <c r="AEQ4" s="30"/>
      <c r="AER4" s="29"/>
      <c r="AES4" s="30"/>
      <c r="AEU4" s="10"/>
      <c r="AEV4" s="18"/>
      <c r="AEW4" s="29"/>
      <c r="AEX4" s="30"/>
      <c r="AEY4" s="29"/>
      <c r="AEZ4" s="30"/>
      <c r="AFB4" s="13"/>
      <c r="AFC4" s="19"/>
      <c r="AFD4" s="30"/>
      <c r="AFE4" s="30"/>
      <c r="AFF4" s="30"/>
      <c r="AFG4" s="30"/>
      <c r="AFI4" s="13"/>
      <c r="AFJ4" s="19"/>
      <c r="AFK4" s="30"/>
      <c r="AFL4" s="30"/>
      <c r="AFM4" s="30"/>
      <c r="AFN4" s="30"/>
      <c r="AFP4" s="13"/>
      <c r="AFQ4" s="19"/>
      <c r="AFR4" s="30"/>
      <c r="AFS4" s="30"/>
      <c r="AFT4" s="30"/>
      <c r="AFU4" s="30"/>
      <c r="AFW4" s="10"/>
      <c r="AFX4" s="18"/>
      <c r="AFY4" s="29"/>
      <c r="AFZ4" s="30"/>
      <c r="AGA4" s="29"/>
      <c r="AGB4" s="30"/>
      <c r="AGD4" s="10"/>
      <c r="AGE4" s="18"/>
      <c r="AGF4" s="29"/>
      <c r="AGG4" s="30"/>
      <c r="AGH4" s="29"/>
      <c r="AGI4" s="29"/>
      <c r="AGK4" s="22"/>
      <c r="AGL4" s="18"/>
      <c r="AGM4" s="29"/>
      <c r="AGN4" s="36"/>
      <c r="AGO4" s="29"/>
      <c r="AGP4" s="29"/>
      <c r="AGR4" s="21"/>
      <c r="AGS4" s="19"/>
      <c r="AGT4" s="30"/>
      <c r="AGU4" s="37"/>
      <c r="AGV4" s="30"/>
      <c r="AGW4" s="30"/>
      <c r="AGY4" s="21"/>
      <c r="AGZ4" s="19"/>
      <c r="AHA4" s="30"/>
      <c r="AHB4" s="37"/>
      <c r="AHC4" s="30"/>
      <c r="AHD4" s="30"/>
      <c r="AHF4" s="10"/>
      <c r="AHG4" s="18"/>
      <c r="AHH4" s="29"/>
      <c r="AHI4" s="29"/>
      <c r="AHJ4" s="29"/>
      <c r="AHK4" s="30"/>
      <c r="AHM4" s="10"/>
      <c r="AHN4" s="18"/>
      <c r="AHO4" s="29"/>
      <c r="AHP4" s="29"/>
      <c r="AHQ4" s="29"/>
      <c r="AHR4" s="30"/>
      <c r="AHT4" s="11"/>
      <c r="AHU4" s="18"/>
      <c r="AHV4" s="29"/>
      <c r="AHW4" s="35"/>
      <c r="AHX4" s="29"/>
      <c r="AHY4" s="30"/>
      <c r="AIA4" s="10"/>
      <c r="AIB4" s="18"/>
      <c r="AIC4" s="29"/>
      <c r="AID4" s="29"/>
      <c r="AIE4" s="29"/>
      <c r="AIF4" s="30"/>
      <c r="AIH4" s="10"/>
      <c r="AII4" s="18"/>
      <c r="AIJ4" s="29"/>
      <c r="AIK4" s="29"/>
      <c r="AIL4" s="29"/>
      <c r="AIM4" s="29"/>
      <c r="AIO4" s="10"/>
      <c r="AIP4" s="18"/>
      <c r="AIQ4" s="29"/>
      <c r="AIR4" s="29"/>
      <c r="AIS4" s="29"/>
      <c r="AIT4" s="29"/>
      <c r="AIV4" s="13"/>
      <c r="AIW4" s="19"/>
      <c r="AIX4" s="30"/>
      <c r="AIY4" s="30"/>
      <c r="AIZ4" s="30"/>
      <c r="AJA4" s="30"/>
      <c r="AJC4" s="10"/>
      <c r="AJD4" s="18"/>
      <c r="AJE4" s="29"/>
      <c r="AJF4" s="29"/>
      <c r="AJG4" s="29"/>
      <c r="AJH4" s="29"/>
      <c r="AJJ4" s="10"/>
      <c r="AJK4" s="18"/>
      <c r="AJL4" s="29"/>
      <c r="AJM4" s="29"/>
      <c r="AJN4" s="29"/>
      <c r="AJO4" s="29"/>
      <c r="AJQ4" s="26"/>
      <c r="AJR4" s="18"/>
      <c r="AJS4" s="29"/>
      <c r="AJT4" s="31" t="s">
        <v>227</v>
      </c>
      <c r="AJU4" s="29"/>
      <c r="AJV4" s="29"/>
      <c r="AJX4" s="10"/>
      <c r="AJY4" s="18"/>
      <c r="AJZ4" s="29"/>
      <c r="AKA4" s="29"/>
      <c r="AKB4" s="29"/>
      <c r="AKC4" s="30"/>
      <c r="AKE4" s="10"/>
      <c r="AKF4" s="18"/>
      <c r="AKG4" s="29"/>
      <c r="AKH4" s="29"/>
      <c r="AKI4" s="29"/>
      <c r="AKJ4" s="30"/>
      <c r="AKL4" s="22"/>
      <c r="AKM4" s="18"/>
      <c r="AKN4" s="29"/>
      <c r="AKO4" s="35"/>
      <c r="AKP4" s="29"/>
      <c r="AKQ4" s="30"/>
      <c r="AKS4" s="21"/>
      <c r="AKT4" s="19"/>
      <c r="AKU4" s="30"/>
      <c r="AKV4" s="33"/>
      <c r="AKW4" s="30"/>
      <c r="AKX4" s="30"/>
      <c r="AKZ4" s="10"/>
      <c r="ALA4" s="18"/>
      <c r="ALB4" s="29"/>
      <c r="ALC4" s="29" t="s">
        <v>231</v>
      </c>
      <c r="ALD4" s="29"/>
      <c r="ALE4" s="30"/>
      <c r="ALH4" s="18"/>
      <c r="ALI4" s="29"/>
      <c r="ALJ4" s="29"/>
      <c r="ALK4" s="29"/>
      <c r="ALL4" s="29"/>
      <c r="ALO4" s="19"/>
      <c r="ALP4" s="30"/>
      <c r="ALQ4" s="30"/>
      <c r="ALR4" s="30"/>
      <c r="ALS4" s="30"/>
      <c r="ALU4" s="10"/>
      <c r="ALV4" s="18"/>
      <c r="ALW4" s="29"/>
      <c r="ALX4" s="29"/>
      <c r="ALY4" s="29"/>
      <c r="ALZ4" s="29"/>
      <c r="AMB4" s="10"/>
      <c r="AMC4" s="18"/>
      <c r="AMD4" s="29"/>
      <c r="AME4" s="29"/>
      <c r="AMF4" s="38" t="s">
        <v>232</v>
      </c>
      <c r="AMG4" s="29"/>
      <c r="AMI4" s="10"/>
      <c r="AMJ4" s="18"/>
      <c r="AMK4" s="29"/>
      <c r="AML4" s="29"/>
      <c r="AMM4" s="30"/>
      <c r="AMN4" s="29"/>
      <c r="AMP4" s="13"/>
      <c r="AMQ4" s="19"/>
      <c r="AMR4" s="30"/>
      <c r="AMS4" s="30"/>
      <c r="AMT4" s="30"/>
      <c r="AMU4" s="30"/>
      <c r="AMW4" s="13"/>
      <c r="AMX4" s="19"/>
      <c r="AMY4" s="30"/>
      <c r="AMZ4" s="30"/>
      <c r="ANA4" s="30"/>
      <c r="ANB4" s="30"/>
      <c r="AND4" s="10"/>
      <c r="ANE4" s="18"/>
      <c r="ANF4" s="29"/>
      <c r="ANG4" s="29"/>
      <c r="ANH4" s="29"/>
      <c r="ANI4" s="29"/>
      <c r="ANK4" s="10"/>
      <c r="ANL4" s="18"/>
      <c r="ANM4" s="29"/>
      <c r="ANN4" s="29"/>
      <c r="ANO4" s="29"/>
      <c r="ANP4" s="29"/>
      <c r="ANR4" s="10"/>
      <c r="ANS4" s="18"/>
      <c r="ANT4" s="29"/>
      <c r="ANU4" s="30"/>
      <c r="ANV4" s="29"/>
      <c r="ANW4" s="30"/>
      <c r="ANY4" s="13"/>
      <c r="ANZ4" s="19"/>
      <c r="AOA4" s="30"/>
      <c r="AOB4" s="30"/>
      <c r="AOC4" s="30"/>
      <c r="AOD4" s="30"/>
      <c r="AOF4" s="10"/>
      <c r="AOG4" s="18"/>
      <c r="AOH4" s="29"/>
      <c r="AOI4" s="628" t="s">
        <v>233</v>
      </c>
      <c r="AOJ4" s="628"/>
      <c r="AOK4" s="30"/>
      <c r="AOM4" s="10"/>
      <c r="AON4" s="18"/>
      <c r="AOO4" s="29"/>
      <c r="AOP4" s="628" t="s">
        <v>233</v>
      </c>
      <c r="AOQ4" s="628"/>
      <c r="AOR4" s="30"/>
      <c r="AOT4" s="13"/>
      <c r="AOU4" s="19"/>
      <c r="AOV4" s="30"/>
      <c r="AOW4" s="629" t="s">
        <v>234</v>
      </c>
      <c r="AOX4" s="629"/>
      <c r="AOY4" s="30"/>
      <c r="APA4" s="13"/>
      <c r="APB4" s="19"/>
      <c r="APC4" s="30"/>
      <c r="APD4" s="629"/>
      <c r="APE4" s="629"/>
      <c r="APF4" s="30"/>
      <c r="APH4" s="13"/>
      <c r="API4" s="19"/>
      <c r="APJ4" s="30"/>
      <c r="APK4" s="629"/>
      <c r="APL4" s="629"/>
      <c r="APM4" s="30"/>
      <c r="APO4" s="10"/>
      <c r="APP4" s="18"/>
      <c r="APQ4" s="29"/>
      <c r="APR4" s="29"/>
      <c r="APS4" s="29"/>
      <c r="APT4" s="30"/>
      <c r="APV4" s="11"/>
      <c r="APW4" s="18"/>
      <c r="APX4" s="29"/>
      <c r="APY4" s="36"/>
      <c r="APZ4" s="29"/>
      <c r="AQA4" s="30"/>
      <c r="AQC4" s="11"/>
      <c r="AQD4" s="18"/>
      <c r="AQE4" s="29"/>
      <c r="AQF4" s="35"/>
      <c r="AQG4" s="29"/>
      <c r="AQH4" s="29"/>
      <c r="AQJ4" s="22"/>
      <c r="AQK4" s="18"/>
      <c r="AQL4" s="29"/>
      <c r="AQM4" s="36"/>
      <c r="AQN4" s="29"/>
      <c r="AQO4" s="30"/>
      <c r="AQQ4" s="10"/>
      <c r="AQR4" s="18"/>
      <c r="AQS4" s="29"/>
      <c r="AQT4" s="29"/>
      <c r="AQU4" s="29"/>
      <c r="AQV4" s="30"/>
      <c r="AQX4" s="13"/>
      <c r="AQY4" s="19"/>
      <c r="AQZ4" s="30"/>
      <c r="ARA4" s="30"/>
      <c r="ARB4" s="30"/>
      <c r="ARC4" s="30"/>
      <c r="ARE4" s="10"/>
      <c r="ARF4" s="18"/>
      <c r="ARG4" s="29"/>
      <c r="ARH4" s="29"/>
      <c r="ARI4" s="29"/>
      <c r="ARJ4" s="30"/>
      <c r="ARL4" s="13"/>
      <c r="ARM4" s="19"/>
      <c r="ARN4" s="30"/>
      <c r="ARO4" s="30"/>
      <c r="ARP4" s="30"/>
      <c r="ARQ4" s="30"/>
      <c r="ARS4" s="10"/>
      <c r="ART4" s="18"/>
      <c r="ARU4" s="29"/>
      <c r="ARV4" s="29"/>
      <c r="ARW4" s="29"/>
      <c r="ARX4" s="30"/>
      <c r="ARZ4" s="13"/>
      <c r="ASA4" s="19"/>
      <c r="ASB4" s="30"/>
      <c r="ASC4" s="30"/>
      <c r="ASD4" s="30"/>
      <c r="ASE4" s="30"/>
      <c r="ASG4" s="13"/>
      <c r="ASH4" s="19"/>
      <c r="ASI4" s="30"/>
      <c r="ASJ4" s="30"/>
      <c r="ASK4" s="30"/>
      <c r="ASL4" s="30"/>
      <c r="ASN4" s="10"/>
      <c r="ASO4" s="18"/>
      <c r="ASP4" s="29"/>
      <c r="ASQ4" s="29"/>
      <c r="ASR4" s="29"/>
      <c r="ASS4" s="30"/>
      <c r="ASU4" s="10"/>
      <c r="ASV4" s="18"/>
      <c r="ASW4" s="29"/>
      <c r="ASX4" s="29"/>
      <c r="ASY4" s="29"/>
      <c r="ASZ4" s="29"/>
      <c r="ATB4" s="22"/>
      <c r="ATC4" s="18"/>
      <c r="ATD4" s="29"/>
      <c r="ATE4" s="35"/>
      <c r="ATF4" s="29"/>
      <c r="ATG4" s="29"/>
      <c r="ATJ4" s="18"/>
      <c r="ATK4" s="29"/>
      <c r="ATL4" s="29"/>
      <c r="ATM4" s="29"/>
      <c r="ATN4" s="29"/>
      <c r="ATP4" s="10"/>
      <c r="ATQ4" s="18"/>
      <c r="ATR4" s="29"/>
      <c r="ATS4" s="29"/>
      <c r="ATT4" s="29"/>
      <c r="ATU4" s="29"/>
      <c r="ATW4" s="184"/>
      <c r="ATX4" s="565"/>
      <c r="ATY4" s="566"/>
      <c r="ATZ4" s="566"/>
      <c r="AUA4" s="566"/>
      <c r="AUB4" s="566"/>
      <c r="AUD4" s="13"/>
      <c r="AUE4" s="19"/>
      <c r="AUF4" s="30"/>
      <c r="AUG4" s="30"/>
      <c r="AUH4" s="30"/>
      <c r="AUI4" s="30"/>
      <c r="AUK4" s="22"/>
      <c r="AUL4" s="18"/>
      <c r="AUM4" s="29"/>
      <c r="AUN4" s="29"/>
      <c r="AUO4" s="29"/>
      <c r="AUP4" s="29"/>
      <c r="AUR4" s="10"/>
      <c r="AUS4" s="18"/>
      <c r="AUT4" s="29"/>
      <c r="AUU4" s="29"/>
      <c r="AUV4" s="29"/>
      <c r="AUW4" s="29"/>
      <c r="AUY4" s="22"/>
      <c r="AUZ4" s="18"/>
      <c r="AVA4" s="29"/>
      <c r="AVB4" s="29"/>
      <c r="AVC4" s="29"/>
      <c r="AVD4" s="29"/>
      <c r="AVF4" s="10"/>
      <c r="AVG4" s="18"/>
      <c r="AVH4" s="29"/>
      <c r="AVI4" s="29"/>
      <c r="AVJ4" s="29"/>
      <c r="AVK4" s="29"/>
      <c r="AVM4" s="10"/>
      <c r="AVN4" s="18"/>
      <c r="AVO4" s="29"/>
      <c r="AVP4" s="29"/>
      <c r="AVQ4" s="29"/>
      <c r="AVR4" s="29"/>
      <c r="AVT4" s="10"/>
      <c r="AVU4" s="18"/>
      <c r="AVV4" s="29"/>
      <c r="AVW4" s="29"/>
      <c r="AVX4" s="29"/>
      <c r="AVY4" s="29"/>
      <c r="AWA4" s="13"/>
      <c r="AWB4" s="19"/>
      <c r="AWC4" s="30"/>
      <c r="AWD4" s="30"/>
      <c r="AWE4" s="30"/>
      <c r="AWF4" s="30"/>
      <c r="AWH4" s="13"/>
      <c r="AWI4" s="19"/>
      <c r="AWJ4" s="30"/>
      <c r="AWK4" s="30"/>
      <c r="AWL4" s="30"/>
      <c r="AWM4" s="30"/>
      <c r="AWO4" s="13"/>
      <c r="AWP4" s="19"/>
      <c r="AWQ4" s="30"/>
      <c r="AWR4" s="30"/>
      <c r="AWS4" s="30"/>
      <c r="AWT4" s="30"/>
      <c r="AWV4" s="10"/>
      <c r="AWW4" s="18"/>
      <c r="AWX4" s="29"/>
      <c r="AWY4" s="29"/>
      <c r="AWZ4" s="29"/>
      <c r="AXA4" s="29"/>
      <c r="AXC4" s="13"/>
      <c r="AXD4" s="19"/>
      <c r="AXE4" s="30"/>
      <c r="AXF4" s="30"/>
      <c r="AXG4" s="30"/>
      <c r="AXH4" s="30"/>
      <c r="AXJ4" s="13"/>
      <c r="AXK4" s="19"/>
      <c r="AXL4" s="30"/>
      <c r="AXM4" s="30"/>
      <c r="AXN4" s="30"/>
      <c r="AXO4" s="30"/>
      <c r="AXQ4" s="13"/>
      <c r="AXR4" s="19"/>
      <c r="AXS4" s="30"/>
      <c r="AXT4" s="30"/>
      <c r="AXU4" s="30"/>
      <c r="AXV4" s="30"/>
      <c r="AXX4" s="10"/>
      <c r="AXY4" s="18"/>
      <c r="AXZ4" s="29"/>
      <c r="AYA4" s="29"/>
      <c r="AYB4" s="29"/>
      <c r="AYC4" s="30"/>
      <c r="AYE4" s="27"/>
      <c r="AYF4" s="18"/>
      <c r="AYG4" s="39"/>
      <c r="AYH4" s="29"/>
      <c r="AYI4" s="29"/>
      <c r="AYJ4" s="29"/>
      <c r="AYL4" s="10"/>
      <c r="AYM4" s="18"/>
      <c r="AYN4" s="29"/>
      <c r="AYO4" s="29"/>
      <c r="AYP4" s="29"/>
      <c r="AYQ4" s="29"/>
      <c r="AYS4" s="10"/>
      <c r="AYT4" s="18"/>
      <c r="AYU4" s="29"/>
      <c r="AYV4" s="29"/>
      <c r="AYW4" s="29"/>
      <c r="AYX4" s="29"/>
      <c r="AYZ4" s="13"/>
      <c r="AZA4" s="19"/>
      <c r="AZB4" s="30"/>
      <c r="AZC4" s="30"/>
      <c r="AZD4" s="30"/>
      <c r="AZE4" s="30"/>
      <c r="AZG4" s="13"/>
      <c r="AZH4" s="19"/>
      <c r="AZI4" s="30"/>
      <c r="AZJ4" s="30"/>
      <c r="AZK4" s="30"/>
      <c r="AZL4" s="30"/>
      <c r="AZN4" s="13"/>
      <c r="AZO4" s="19"/>
      <c r="AZP4" s="30"/>
      <c r="AZQ4" s="30"/>
      <c r="AZR4" s="30"/>
      <c r="AZS4" s="30"/>
      <c r="AZU4" s="10"/>
      <c r="AZV4" s="18"/>
      <c r="AZW4" s="29"/>
      <c r="AZX4" s="29"/>
      <c r="AZY4" s="29"/>
      <c r="AZZ4" s="29"/>
      <c r="BAB4" s="10"/>
      <c r="BAC4" s="18"/>
      <c r="BAD4" s="29"/>
      <c r="BAE4" s="29"/>
      <c r="BAF4" s="29"/>
      <c r="BAG4" s="30"/>
      <c r="BAI4" s="10"/>
      <c r="BAJ4" s="18"/>
      <c r="BAK4" s="29"/>
      <c r="BAL4" s="29"/>
      <c r="BAM4" s="29"/>
      <c r="BAN4" s="29"/>
      <c r="BAP4" s="13"/>
      <c r="BAQ4" s="19"/>
      <c r="BAR4" s="30"/>
      <c r="BAS4" s="30"/>
      <c r="BAT4" s="30"/>
      <c r="BAU4" s="30"/>
      <c r="BAW4" s="13"/>
      <c r="BAX4" s="19"/>
      <c r="BAY4" s="30"/>
      <c r="BAZ4" s="30"/>
      <c r="BBA4" s="30"/>
      <c r="BBB4" s="30"/>
      <c r="BBD4" s="13"/>
      <c r="BBE4" s="19"/>
      <c r="BBF4" s="30"/>
      <c r="BBG4" s="30"/>
      <c r="BBH4" s="30"/>
      <c r="BBI4" s="30"/>
      <c r="BBK4" s="10"/>
      <c r="BBL4" s="18"/>
      <c r="BBM4" s="29"/>
      <c r="BBN4" s="29"/>
      <c r="BBO4" s="29"/>
      <c r="BBP4" s="29"/>
      <c r="BBR4" s="10"/>
      <c r="BBS4" s="18"/>
      <c r="BBT4" s="29"/>
      <c r="BBU4" s="31"/>
      <c r="BBV4" s="31"/>
      <c r="BBW4" s="29"/>
      <c r="BBY4" s="13"/>
      <c r="BBZ4" s="19"/>
      <c r="BCA4" s="30"/>
      <c r="BCB4" s="30"/>
      <c r="BCC4" s="30"/>
      <c r="BCD4" s="30"/>
      <c r="BCF4" s="13"/>
      <c r="BCG4" s="19"/>
      <c r="BCH4" s="30"/>
      <c r="BCI4" s="629" t="s">
        <v>235</v>
      </c>
      <c r="BCJ4" s="629"/>
      <c r="BCK4" s="30"/>
      <c r="BCM4" s="10"/>
      <c r="BCN4" s="18"/>
      <c r="BCO4" s="29"/>
      <c r="BCP4" s="30"/>
      <c r="BCQ4" s="30"/>
      <c r="BCR4" s="29"/>
      <c r="BCT4" s="10"/>
      <c r="BCU4" s="18"/>
      <c r="BCV4" s="29"/>
      <c r="BCW4" s="30"/>
      <c r="BCX4" s="30"/>
      <c r="BCY4" s="29"/>
      <c r="BDA4" s="10"/>
      <c r="BDB4" s="18"/>
      <c r="BDC4" s="29"/>
      <c r="BDD4" s="30"/>
      <c r="BDE4" s="30"/>
      <c r="BDF4" s="29"/>
      <c r="BDH4" s="13"/>
      <c r="BDI4" s="19"/>
      <c r="BDJ4" s="30"/>
      <c r="BDK4" s="30"/>
      <c r="BDL4" s="30"/>
      <c r="BDM4" s="30"/>
      <c r="BDO4" s="10"/>
      <c r="BDP4" s="18"/>
      <c r="BDQ4" s="29"/>
      <c r="BDR4" s="30"/>
      <c r="BDS4" s="30"/>
      <c r="BDT4" s="29"/>
      <c r="BDV4" s="10"/>
      <c r="BDW4" s="18"/>
      <c r="BDX4" s="29"/>
      <c r="BDY4" s="30"/>
      <c r="BDZ4" s="30"/>
      <c r="BEA4" s="29"/>
      <c r="BEC4" s="10"/>
      <c r="BED4" s="18"/>
      <c r="BEE4" s="29"/>
      <c r="BEF4" s="30"/>
      <c r="BEG4" s="30"/>
      <c r="BEH4" s="29"/>
      <c r="BEJ4" s="13"/>
      <c r="BEK4" s="19"/>
      <c r="BEL4" s="30"/>
      <c r="BEM4" s="30"/>
      <c r="BEN4" s="30"/>
      <c r="BEO4" s="30"/>
      <c r="BEQ4" s="10"/>
      <c r="BER4" s="18"/>
      <c r="BES4" s="617"/>
      <c r="BET4" s="617"/>
      <c r="BEU4" s="29"/>
      <c r="BEV4" s="29"/>
      <c r="BEX4" s="10"/>
      <c r="BEY4" s="18"/>
      <c r="BEZ4" s="617"/>
      <c r="BFA4" s="617"/>
      <c r="BFB4" s="29"/>
      <c r="BFC4" s="29"/>
      <c r="BFE4" s="13"/>
      <c r="BFF4" s="19"/>
      <c r="BFG4" s="617"/>
      <c r="BFH4" s="617"/>
      <c r="BFI4" s="30"/>
      <c r="BFJ4" s="30"/>
      <c r="BFL4" s="13"/>
      <c r="BFM4" s="18"/>
      <c r="BFN4" s="617"/>
      <c r="BFO4" s="617"/>
      <c r="BFP4" s="29"/>
      <c r="BFQ4" s="29"/>
      <c r="BFS4" s="13"/>
      <c r="BFT4" s="19"/>
      <c r="BFU4" s="617"/>
      <c r="BFV4" s="617"/>
      <c r="BFW4" s="30"/>
      <c r="BFX4" s="30"/>
      <c r="BFZ4" s="10"/>
      <c r="BGA4" s="18"/>
      <c r="BGB4" s="617"/>
      <c r="BGC4" s="617"/>
      <c r="BGD4" s="29"/>
      <c r="BGE4" s="29"/>
      <c r="BGG4" s="10"/>
      <c r="BGH4" s="18"/>
      <c r="BGI4" s="29"/>
      <c r="BGJ4" s="29"/>
      <c r="BGK4" s="29"/>
      <c r="BGL4" s="29"/>
      <c r="BGN4" s="10"/>
      <c r="BGO4" s="18"/>
      <c r="BGP4" s="29"/>
      <c r="BGQ4" s="30"/>
      <c r="BGR4" s="29"/>
      <c r="BGS4" s="30"/>
      <c r="BGU4" s="13"/>
      <c r="BGV4" s="19"/>
      <c r="BGW4" s="617"/>
      <c r="BGX4" s="617"/>
      <c r="BGY4" s="30"/>
      <c r="BGZ4" s="30"/>
      <c r="BHB4" s="10"/>
      <c r="BHC4" s="18"/>
      <c r="BHD4" s="617"/>
      <c r="BHE4" s="617"/>
      <c r="BHF4" s="29"/>
      <c r="BHG4" s="29"/>
    </row>
    <row r="5" spans="1:1568" ht="46.5" customHeight="1" thickTop="1" thickBot="1" x14ac:dyDescent="0.3">
      <c r="A5" s="40" t="s">
        <v>236</v>
      </c>
      <c r="B5" s="41" t="s">
        <v>237</v>
      </c>
      <c r="C5" s="42" t="s">
        <v>238</v>
      </c>
      <c r="D5" s="43"/>
      <c r="E5" s="42" t="s">
        <v>239</v>
      </c>
      <c r="F5" s="44" t="s">
        <v>240</v>
      </c>
      <c r="H5" s="45" t="s">
        <v>236</v>
      </c>
      <c r="I5" s="46" t="s">
        <v>237</v>
      </c>
      <c r="J5" s="47" t="s">
        <v>238</v>
      </c>
      <c r="K5" s="48"/>
      <c r="L5" s="47" t="s">
        <v>239</v>
      </c>
      <c r="M5" s="49" t="s">
        <v>240</v>
      </c>
      <c r="O5" s="567" t="s">
        <v>236</v>
      </c>
      <c r="P5" s="568" t="s">
        <v>237</v>
      </c>
      <c r="Q5" s="569" t="s">
        <v>238</v>
      </c>
      <c r="R5" s="570"/>
      <c r="S5" s="569" t="s">
        <v>239</v>
      </c>
      <c r="T5" s="571" t="s">
        <v>240</v>
      </c>
      <c r="V5" s="45" t="s">
        <v>236</v>
      </c>
      <c r="W5" s="46" t="s">
        <v>237</v>
      </c>
      <c r="X5" s="47" t="s">
        <v>238</v>
      </c>
      <c r="Y5" s="48"/>
      <c r="Z5" s="47" t="s">
        <v>239</v>
      </c>
      <c r="AA5" s="49" t="s">
        <v>240</v>
      </c>
      <c r="AC5" s="45" t="s">
        <v>236</v>
      </c>
      <c r="AD5" s="46" t="s">
        <v>237</v>
      </c>
      <c r="AE5" s="47" t="s">
        <v>238</v>
      </c>
      <c r="AF5" s="48" t="s">
        <v>241</v>
      </c>
      <c r="AG5" s="47" t="s">
        <v>239</v>
      </c>
      <c r="AH5" s="49" t="s">
        <v>240</v>
      </c>
      <c r="AJ5" s="45" t="s">
        <v>236</v>
      </c>
      <c r="AK5" s="46" t="s">
        <v>237</v>
      </c>
      <c r="AL5" s="47" t="s">
        <v>238</v>
      </c>
      <c r="AM5" s="48" t="s">
        <v>241</v>
      </c>
      <c r="AN5" s="47" t="s">
        <v>239</v>
      </c>
      <c r="AO5" s="49" t="s">
        <v>240</v>
      </c>
      <c r="AQ5" s="45" t="s">
        <v>236</v>
      </c>
      <c r="AR5" s="46" t="s">
        <v>237</v>
      </c>
      <c r="AS5" s="47" t="s">
        <v>238</v>
      </c>
      <c r="AT5" s="48" t="s">
        <v>241</v>
      </c>
      <c r="AU5" s="47" t="s">
        <v>239</v>
      </c>
      <c r="AV5" s="49" t="s">
        <v>240</v>
      </c>
      <c r="AX5" s="50" t="s">
        <v>236</v>
      </c>
      <c r="AY5" s="41" t="s">
        <v>237</v>
      </c>
      <c r="AZ5" s="42" t="s">
        <v>238</v>
      </c>
      <c r="BA5" s="43" t="s">
        <v>241</v>
      </c>
      <c r="BB5" s="42" t="s">
        <v>239</v>
      </c>
      <c r="BC5" s="44" t="s">
        <v>240</v>
      </c>
      <c r="BE5" s="40" t="s">
        <v>236</v>
      </c>
      <c r="BF5" s="41" t="s">
        <v>237</v>
      </c>
      <c r="BG5" s="42" t="s">
        <v>238</v>
      </c>
      <c r="BH5" s="43" t="s">
        <v>241</v>
      </c>
      <c r="BI5" s="42" t="s">
        <v>239</v>
      </c>
      <c r="BJ5" s="44" t="s">
        <v>240</v>
      </c>
      <c r="BL5" s="40" t="s">
        <v>236</v>
      </c>
      <c r="BM5" s="41" t="s">
        <v>237</v>
      </c>
      <c r="BN5" s="42" t="s">
        <v>238</v>
      </c>
      <c r="BO5" s="43" t="s">
        <v>241</v>
      </c>
      <c r="BP5" s="42" t="s">
        <v>239</v>
      </c>
      <c r="BQ5" s="44" t="s">
        <v>240</v>
      </c>
      <c r="BS5" s="40" t="s">
        <v>236</v>
      </c>
      <c r="BT5" s="41" t="s">
        <v>237</v>
      </c>
      <c r="BU5" s="42" t="s">
        <v>238</v>
      </c>
      <c r="BV5" s="43" t="s">
        <v>241</v>
      </c>
      <c r="BW5" s="42" t="s">
        <v>239</v>
      </c>
      <c r="BX5" s="44" t="s">
        <v>240</v>
      </c>
      <c r="BZ5" s="50" t="s">
        <v>236</v>
      </c>
      <c r="CA5" s="41" t="s">
        <v>237</v>
      </c>
      <c r="CB5" s="42" t="s">
        <v>238</v>
      </c>
      <c r="CC5" s="43" t="s">
        <v>241</v>
      </c>
      <c r="CD5" s="42" t="s">
        <v>239</v>
      </c>
      <c r="CE5" s="44" t="s">
        <v>240</v>
      </c>
      <c r="CG5" s="40" t="s">
        <v>236</v>
      </c>
      <c r="CH5" s="41" t="s">
        <v>237</v>
      </c>
      <c r="CI5" s="42" t="s">
        <v>238</v>
      </c>
      <c r="CJ5" s="43" t="s">
        <v>241</v>
      </c>
      <c r="CK5" s="42" t="s">
        <v>239</v>
      </c>
      <c r="CL5" s="44" t="s">
        <v>240</v>
      </c>
      <c r="CN5" s="50" t="s">
        <v>236</v>
      </c>
      <c r="CO5" s="41" t="s">
        <v>237</v>
      </c>
      <c r="CP5" s="42" t="s">
        <v>229</v>
      </c>
      <c r="CQ5" s="43" t="s">
        <v>241</v>
      </c>
      <c r="CR5" s="42" t="s">
        <v>239</v>
      </c>
      <c r="CS5" s="44" t="s">
        <v>240</v>
      </c>
      <c r="CU5" s="40" t="s">
        <v>236</v>
      </c>
      <c r="CV5" s="41" t="s">
        <v>237</v>
      </c>
      <c r="CW5" s="42" t="s">
        <v>238</v>
      </c>
      <c r="CX5" s="43" t="s">
        <v>241</v>
      </c>
      <c r="CY5" s="42" t="s">
        <v>239</v>
      </c>
      <c r="CZ5" s="44" t="s">
        <v>240</v>
      </c>
      <c r="DB5" s="40" t="s">
        <v>236</v>
      </c>
      <c r="DC5" s="41" t="s">
        <v>237</v>
      </c>
      <c r="DD5" s="42" t="s">
        <v>238</v>
      </c>
      <c r="DE5" s="43" t="s">
        <v>241</v>
      </c>
      <c r="DF5" s="42" t="s">
        <v>239</v>
      </c>
      <c r="DG5" s="44" t="s">
        <v>240</v>
      </c>
      <c r="DI5" s="40" t="s">
        <v>236</v>
      </c>
      <c r="DJ5" s="41" t="s">
        <v>237</v>
      </c>
      <c r="DK5" s="42" t="s">
        <v>238</v>
      </c>
      <c r="DL5" s="51" t="s">
        <v>241</v>
      </c>
      <c r="DM5" s="42" t="s">
        <v>239</v>
      </c>
      <c r="DN5" s="44" t="s">
        <v>240</v>
      </c>
      <c r="DP5" s="40" t="s">
        <v>236</v>
      </c>
      <c r="DQ5" s="41" t="s">
        <v>237</v>
      </c>
      <c r="DR5" s="42" t="s">
        <v>238</v>
      </c>
      <c r="DS5" s="51" t="s">
        <v>241</v>
      </c>
      <c r="DT5" s="42" t="s">
        <v>239</v>
      </c>
      <c r="DU5" s="44" t="s">
        <v>240</v>
      </c>
      <c r="DW5" s="40" t="s">
        <v>236</v>
      </c>
      <c r="DX5" s="41" t="s">
        <v>237</v>
      </c>
      <c r="DY5" s="42" t="s">
        <v>238</v>
      </c>
      <c r="DZ5" s="51" t="s">
        <v>241</v>
      </c>
      <c r="EA5" s="42" t="s">
        <v>239</v>
      </c>
      <c r="EB5" s="44" t="s">
        <v>240</v>
      </c>
      <c r="ED5" s="52" t="s">
        <v>236</v>
      </c>
      <c r="EE5" s="53" t="s">
        <v>237</v>
      </c>
      <c r="EF5" s="54" t="s">
        <v>238</v>
      </c>
      <c r="EG5" s="55" t="s">
        <v>241</v>
      </c>
      <c r="EH5" s="54" t="s">
        <v>239</v>
      </c>
      <c r="EI5" s="56" t="s">
        <v>240</v>
      </c>
      <c r="EK5" s="45" t="s">
        <v>236</v>
      </c>
      <c r="EL5" s="46" t="s">
        <v>237</v>
      </c>
      <c r="EM5" s="47" t="s">
        <v>238</v>
      </c>
      <c r="EN5" s="57" t="s">
        <v>241</v>
      </c>
      <c r="EO5" s="47" t="s">
        <v>239</v>
      </c>
      <c r="EP5" s="49" t="s">
        <v>240</v>
      </c>
      <c r="ER5" s="45" t="s">
        <v>236</v>
      </c>
      <c r="ES5" s="46" t="s">
        <v>237</v>
      </c>
      <c r="ET5" s="47" t="s">
        <v>238</v>
      </c>
      <c r="EU5" s="57" t="s">
        <v>241</v>
      </c>
      <c r="EV5" s="47" t="s">
        <v>239</v>
      </c>
      <c r="EW5" s="49" t="s">
        <v>240</v>
      </c>
      <c r="EY5" s="40" t="s">
        <v>236</v>
      </c>
      <c r="EZ5" s="41" t="s">
        <v>237</v>
      </c>
      <c r="FA5" s="42" t="s">
        <v>238</v>
      </c>
      <c r="FB5" s="51" t="s">
        <v>241</v>
      </c>
      <c r="FC5" s="42" t="s">
        <v>239</v>
      </c>
      <c r="FD5" s="44" t="s">
        <v>240</v>
      </c>
      <c r="FF5" s="40" t="s">
        <v>236</v>
      </c>
      <c r="FG5" s="41" t="s">
        <v>237</v>
      </c>
      <c r="FH5" s="42" t="s">
        <v>238</v>
      </c>
      <c r="FI5" s="51" t="s">
        <v>241</v>
      </c>
      <c r="FJ5" s="42" t="s">
        <v>239</v>
      </c>
      <c r="FK5" s="44" t="s">
        <v>240</v>
      </c>
      <c r="FM5" s="40" t="s">
        <v>236</v>
      </c>
      <c r="FN5" s="46" t="s">
        <v>237</v>
      </c>
      <c r="FO5" s="47" t="s">
        <v>238</v>
      </c>
      <c r="FP5" s="48" t="s">
        <v>241</v>
      </c>
      <c r="FQ5" s="42" t="s">
        <v>239</v>
      </c>
      <c r="FR5" s="44" t="s">
        <v>240</v>
      </c>
      <c r="FT5" s="45" t="s">
        <v>236</v>
      </c>
      <c r="FU5" s="46" t="s">
        <v>237</v>
      </c>
      <c r="FV5" s="47" t="s">
        <v>238</v>
      </c>
      <c r="FW5" s="48" t="s">
        <v>241</v>
      </c>
      <c r="FX5" s="47" t="s">
        <v>239</v>
      </c>
      <c r="FY5" s="49" t="s">
        <v>240</v>
      </c>
      <c r="GA5" s="40" t="s">
        <v>236</v>
      </c>
      <c r="GB5" s="41" t="s">
        <v>237</v>
      </c>
      <c r="GC5" s="42" t="s">
        <v>238</v>
      </c>
      <c r="GD5" s="51" t="s">
        <v>241</v>
      </c>
      <c r="GE5" s="42" t="s">
        <v>239</v>
      </c>
      <c r="GF5" s="44" t="s">
        <v>240</v>
      </c>
      <c r="GH5" s="45" t="s">
        <v>236</v>
      </c>
      <c r="GI5" s="46" t="s">
        <v>237</v>
      </c>
      <c r="GJ5" s="47" t="s">
        <v>238</v>
      </c>
      <c r="GK5" s="57" t="s">
        <v>241</v>
      </c>
      <c r="GL5" s="47" t="s">
        <v>239</v>
      </c>
      <c r="GM5" s="49" t="s">
        <v>240</v>
      </c>
      <c r="GO5" s="45" t="s">
        <v>236</v>
      </c>
      <c r="GP5" s="46" t="s">
        <v>237</v>
      </c>
      <c r="GQ5" s="47" t="s">
        <v>238</v>
      </c>
      <c r="GR5" s="57" t="s">
        <v>241</v>
      </c>
      <c r="GS5" s="47" t="s">
        <v>239</v>
      </c>
      <c r="GT5" s="49" t="s">
        <v>240</v>
      </c>
      <c r="GV5" s="40" t="s">
        <v>236</v>
      </c>
      <c r="GW5" s="41" t="s">
        <v>237</v>
      </c>
      <c r="GX5" s="42" t="s">
        <v>238</v>
      </c>
      <c r="GY5" s="51" t="s">
        <v>241</v>
      </c>
      <c r="GZ5" s="42" t="s">
        <v>239</v>
      </c>
      <c r="HA5" s="44" t="s">
        <v>240</v>
      </c>
      <c r="HC5" s="45" t="s">
        <v>236</v>
      </c>
      <c r="HD5" s="46" t="s">
        <v>237</v>
      </c>
      <c r="HE5" s="47" t="s">
        <v>238</v>
      </c>
      <c r="HF5" s="57" t="s">
        <v>241</v>
      </c>
      <c r="HG5" s="47" t="s">
        <v>239</v>
      </c>
      <c r="HH5" s="49" t="s">
        <v>240</v>
      </c>
      <c r="HJ5" s="40" t="s">
        <v>236</v>
      </c>
      <c r="HK5" s="41" t="s">
        <v>237</v>
      </c>
      <c r="HL5" s="42" t="s">
        <v>238</v>
      </c>
      <c r="HM5" s="51" t="s">
        <v>241</v>
      </c>
      <c r="HN5" s="42" t="s">
        <v>239</v>
      </c>
      <c r="HO5" s="44" t="s">
        <v>240</v>
      </c>
      <c r="HQ5" s="40" t="s">
        <v>236</v>
      </c>
      <c r="HR5" s="41" t="s">
        <v>237</v>
      </c>
      <c r="HS5" s="42" t="s">
        <v>238</v>
      </c>
      <c r="HT5" s="51" t="s">
        <v>241</v>
      </c>
      <c r="HU5" s="42" t="s">
        <v>239</v>
      </c>
      <c r="HV5" s="44" t="s">
        <v>240</v>
      </c>
      <c r="HX5" s="40" t="s">
        <v>236</v>
      </c>
      <c r="HY5" s="41" t="s">
        <v>237</v>
      </c>
      <c r="HZ5" s="42" t="s">
        <v>238</v>
      </c>
      <c r="IA5" s="51" t="s">
        <v>241</v>
      </c>
      <c r="IB5" s="42" t="s">
        <v>239</v>
      </c>
      <c r="IC5" s="44" t="s">
        <v>240</v>
      </c>
      <c r="IE5" s="40" t="s">
        <v>236</v>
      </c>
      <c r="IF5" s="41" t="s">
        <v>237</v>
      </c>
      <c r="IG5" s="42" t="s">
        <v>238</v>
      </c>
      <c r="IH5" s="51" t="s">
        <v>241</v>
      </c>
      <c r="II5" s="42" t="s">
        <v>239</v>
      </c>
      <c r="IJ5" s="44" t="s">
        <v>240</v>
      </c>
      <c r="IL5" s="40" t="s">
        <v>236</v>
      </c>
      <c r="IM5" s="41" t="s">
        <v>237</v>
      </c>
      <c r="IN5" s="42" t="s">
        <v>238</v>
      </c>
      <c r="IO5" s="51" t="s">
        <v>241</v>
      </c>
      <c r="IP5" s="42" t="s">
        <v>239</v>
      </c>
      <c r="IQ5" s="44" t="s">
        <v>240</v>
      </c>
      <c r="IS5" s="40" t="s">
        <v>236</v>
      </c>
      <c r="IT5" s="41" t="s">
        <v>237</v>
      </c>
      <c r="IU5" s="42" t="s">
        <v>238</v>
      </c>
      <c r="IV5" s="51" t="s">
        <v>241</v>
      </c>
      <c r="IW5" s="42" t="s">
        <v>239</v>
      </c>
      <c r="IX5" s="44" t="s">
        <v>240</v>
      </c>
      <c r="IZ5" s="45" t="s">
        <v>236</v>
      </c>
      <c r="JA5" s="46" t="s">
        <v>237</v>
      </c>
      <c r="JB5" s="47" t="s">
        <v>238</v>
      </c>
      <c r="JC5" s="57" t="s">
        <v>241</v>
      </c>
      <c r="JD5" s="47" t="s">
        <v>239</v>
      </c>
      <c r="JE5" s="49" t="s">
        <v>240</v>
      </c>
      <c r="JG5" s="45" t="s">
        <v>236</v>
      </c>
      <c r="JH5" s="46" t="s">
        <v>237</v>
      </c>
      <c r="JI5" s="47" t="s">
        <v>238</v>
      </c>
      <c r="JJ5" s="57" t="s">
        <v>241</v>
      </c>
      <c r="JK5" s="47" t="s">
        <v>239</v>
      </c>
      <c r="JL5" s="49" t="s">
        <v>240</v>
      </c>
      <c r="JN5" s="40" t="s">
        <v>236</v>
      </c>
      <c r="JO5" s="41" t="s">
        <v>237</v>
      </c>
      <c r="JP5" s="42" t="s">
        <v>238</v>
      </c>
      <c r="JQ5" s="43" t="s">
        <v>241</v>
      </c>
      <c r="JR5" s="42" t="s">
        <v>239</v>
      </c>
      <c r="JS5" s="44" t="s">
        <v>240</v>
      </c>
      <c r="JU5" s="45" t="s">
        <v>236</v>
      </c>
      <c r="JV5" s="46" t="s">
        <v>237</v>
      </c>
      <c r="JW5" s="47" t="s">
        <v>238</v>
      </c>
      <c r="JX5" s="48" t="s">
        <v>241</v>
      </c>
      <c r="JY5" s="47" t="s">
        <v>239</v>
      </c>
      <c r="JZ5" s="49" t="s">
        <v>240</v>
      </c>
      <c r="KB5" s="40" t="s">
        <v>236</v>
      </c>
      <c r="KC5" s="41" t="s">
        <v>237</v>
      </c>
      <c r="KD5" s="42" t="s">
        <v>238</v>
      </c>
      <c r="KE5" s="43" t="s">
        <v>241</v>
      </c>
      <c r="KF5" s="42" t="s">
        <v>239</v>
      </c>
      <c r="KG5" s="44" t="s">
        <v>240</v>
      </c>
      <c r="KI5" s="45" t="s">
        <v>236</v>
      </c>
      <c r="KJ5" s="46" t="s">
        <v>237</v>
      </c>
      <c r="KK5" s="47" t="s">
        <v>238</v>
      </c>
      <c r="KL5" s="48" t="s">
        <v>241</v>
      </c>
      <c r="KM5" s="47" t="s">
        <v>239</v>
      </c>
      <c r="KN5" s="49" t="s">
        <v>240</v>
      </c>
      <c r="KP5" s="45" t="s">
        <v>236</v>
      </c>
      <c r="KQ5" s="46" t="s">
        <v>237</v>
      </c>
      <c r="KR5" s="47" t="s">
        <v>238</v>
      </c>
      <c r="KS5" s="48" t="s">
        <v>241</v>
      </c>
      <c r="KT5" s="47" t="s">
        <v>239</v>
      </c>
      <c r="KU5" s="49" t="s">
        <v>240</v>
      </c>
      <c r="KW5" s="40" t="s">
        <v>236</v>
      </c>
      <c r="KX5" s="41" t="s">
        <v>237</v>
      </c>
      <c r="KY5" s="42" t="s">
        <v>238</v>
      </c>
      <c r="KZ5" s="43" t="s">
        <v>241</v>
      </c>
      <c r="LA5" s="42" t="s">
        <v>239</v>
      </c>
      <c r="LB5" s="44" t="s">
        <v>240</v>
      </c>
      <c r="LD5" s="40" t="s">
        <v>236</v>
      </c>
      <c r="LE5" s="41" t="s">
        <v>237</v>
      </c>
      <c r="LF5" s="42" t="s">
        <v>238</v>
      </c>
      <c r="LG5" s="43" t="s">
        <v>241</v>
      </c>
      <c r="LH5" s="42" t="s">
        <v>239</v>
      </c>
      <c r="LI5" s="44" t="s">
        <v>240</v>
      </c>
      <c r="LK5" s="45" t="s">
        <v>236</v>
      </c>
      <c r="LL5" s="46" t="s">
        <v>237</v>
      </c>
      <c r="LM5" s="47" t="s">
        <v>238</v>
      </c>
      <c r="LN5" s="48" t="s">
        <v>241</v>
      </c>
      <c r="LO5" s="47" t="s">
        <v>239</v>
      </c>
      <c r="LP5" s="49" t="s">
        <v>240</v>
      </c>
      <c r="LR5" s="45" t="s">
        <v>236</v>
      </c>
      <c r="LS5" s="46" t="s">
        <v>237</v>
      </c>
      <c r="LT5" s="47" t="s">
        <v>238</v>
      </c>
      <c r="LU5" s="48" t="s">
        <v>241</v>
      </c>
      <c r="LV5" s="47" t="s">
        <v>239</v>
      </c>
      <c r="LW5" s="49" t="s">
        <v>240</v>
      </c>
      <c r="LY5" s="40" t="s">
        <v>236</v>
      </c>
      <c r="LZ5" s="41" t="s">
        <v>237</v>
      </c>
      <c r="MA5" s="42" t="s">
        <v>238</v>
      </c>
      <c r="MB5" s="43" t="s">
        <v>241</v>
      </c>
      <c r="MC5" s="42" t="s">
        <v>239</v>
      </c>
      <c r="MD5" s="44" t="s">
        <v>240</v>
      </c>
      <c r="MF5" s="45" t="s">
        <v>236</v>
      </c>
      <c r="MG5" s="46" t="s">
        <v>237</v>
      </c>
      <c r="MH5" s="47" t="s">
        <v>238</v>
      </c>
      <c r="MI5" s="48" t="s">
        <v>241</v>
      </c>
      <c r="MJ5" s="47" t="s">
        <v>239</v>
      </c>
      <c r="MK5" s="49" t="s">
        <v>240</v>
      </c>
      <c r="MM5" s="45" t="s">
        <v>236</v>
      </c>
      <c r="MN5" s="46" t="s">
        <v>237</v>
      </c>
      <c r="MO5" s="47" t="s">
        <v>238</v>
      </c>
      <c r="MP5" s="48" t="s">
        <v>241</v>
      </c>
      <c r="MQ5" s="47" t="s">
        <v>239</v>
      </c>
      <c r="MR5" s="49" t="s">
        <v>240</v>
      </c>
      <c r="MT5" s="45" t="s">
        <v>236</v>
      </c>
      <c r="MU5" s="46" t="s">
        <v>237</v>
      </c>
      <c r="MV5" s="47" t="s">
        <v>238</v>
      </c>
      <c r="MW5" s="48" t="s">
        <v>241</v>
      </c>
      <c r="MX5" s="47" t="s">
        <v>239</v>
      </c>
      <c r="MY5" s="49" t="s">
        <v>240</v>
      </c>
      <c r="NA5" s="40" t="s">
        <v>236</v>
      </c>
      <c r="NB5" s="41" t="s">
        <v>237</v>
      </c>
      <c r="NC5" s="42" t="s">
        <v>238</v>
      </c>
      <c r="ND5" s="43" t="s">
        <v>241</v>
      </c>
      <c r="NE5" s="42" t="s">
        <v>239</v>
      </c>
      <c r="NF5" s="44" t="s">
        <v>240</v>
      </c>
      <c r="NH5" s="40" t="s">
        <v>236</v>
      </c>
      <c r="NI5" s="41" t="s">
        <v>237</v>
      </c>
      <c r="NJ5" s="42" t="s">
        <v>238</v>
      </c>
      <c r="NK5" s="43" t="s">
        <v>241</v>
      </c>
      <c r="NL5" s="42" t="s">
        <v>239</v>
      </c>
      <c r="NM5" s="44" t="s">
        <v>240</v>
      </c>
      <c r="NO5" s="40" t="s">
        <v>236</v>
      </c>
      <c r="NP5" s="41" t="s">
        <v>237</v>
      </c>
      <c r="NQ5" s="42" t="s">
        <v>238</v>
      </c>
      <c r="NR5" s="43" t="s">
        <v>241</v>
      </c>
      <c r="NS5" s="42" t="s">
        <v>239</v>
      </c>
      <c r="NT5" s="44" t="s">
        <v>240</v>
      </c>
      <c r="NV5" s="58" t="s">
        <v>236</v>
      </c>
      <c r="NW5" s="46" t="s">
        <v>237</v>
      </c>
      <c r="NX5" s="47" t="s">
        <v>238</v>
      </c>
      <c r="NY5" s="48" t="s">
        <v>241</v>
      </c>
      <c r="NZ5" s="47" t="s">
        <v>239</v>
      </c>
      <c r="OA5" s="49" t="s">
        <v>240</v>
      </c>
      <c r="OC5" s="59" t="s">
        <v>236</v>
      </c>
      <c r="OD5" s="41" t="s">
        <v>237</v>
      </c>
      <c r="OE5" s="42" t="s">
        <v>238</v>
      </c>
      <c r="OF5" s="43" t="s">
        <v>241</v>
      </c>
      <c r="OG5" s="42" t="s">
        <v>239</v>
      </c>
      <c r="OH5" s="44" t="s">
        <v>240</v>
      </c>
      <c r="OJ5" s="58" t="s">
        <v>236</v>
      </c>
      <c r="OK5" s="46" t="s">
        <v>237</v>
      </c>
      <c r="OL5" s="47" t="s">
        <v>238</v>
      </c>
      <c r="OM5" s="48" t="s">
        <v>241</v>
      </c>
      <c r="ON5" s="47" t="s">
        <v>239</v>
      </c>
      <c r="OO5" s="49" t="s">
        <v>240</v>
      </c>
      <c r="OQ5" s="60" t="s">
        <v>236</v>
      </c>
      <c r="OR5" s="41" t="s">
        <v>237</v>
      </c>
      <c r="OS5" s="42" t="s">
        <v>238</v>
      </c>
      <c r="OT5" s="43" t="s">
        <v>241</v>
      </c>
      <c r="OU5" s="42" t="s">
        <v>239</v>
      </c>
      <c r="OV5" s="44" t="s">
        <v>240</v>
      </c>
      <c r="OX5" s="40" t="s">
        <v>236</v>
      </c>
      <c r="OY5" s="41" t="s">
        <v>237</v>
      </c>
      <c r="OZ5" s="42" t="s">
        <v>238</v>
      </c>
      <c r="PA5" s="43" t="s">
        <v>241</v>
      </c>
      <c r="PB5" s="42" t="s">
        <v>239</v>
      </c>
      <c r="PC5" s="44" t="s">
        <v>240</v>
      </c>
      <c r="PE5" s="40" t="s">
        <v>236</v>
      </c>
      <c r="PF5" s="41" t="s">
        <v>237</v>
      </c>
      <c r="PG5" s="42" t="s">
        <v>238</v>
      </c>
      <c r="PH5" s="43" t="s">
        <v>241</v>
      </c>
      <c r="PI5" s="42" t="s">
        <v>239</v>
      </c>
      <c r="PJ5" s="44" t="s">
        <v>240</v>
      </c>
      <c r="PL5" s="40" t="s">
        <v>236</v>
      </c>
      <c r="PM5" s="41" t="s">
        <v>237</v>
      </c>
      <c r="PN5" s="42" t="s">
        <v>238</v>
      </c>
      <c r="PO5" s="43" t="s">
        <v>241</v>
      </c>
      <c r="PP5" s="42" t="s">
        <v>239</v>
      </c>
      <c r="PQ5" s="44" t="s">
        <v>240</v>
      </c>
      <c r="PS5" s="40" t="s">
        <v>236</v>
      </c>
      <c r="PT5" s="41" t="s">
        <v>237</v>
      </c>
      <c r="PU5" s="42" t="s">
        <v>238</v>
      </c>
      <c r="PV5" s="43" t="s">
        <v>241</v>
      </c>
      <c r="PW5" s="42" t="s">
        <v>239</v>
      </c>
      <c r="PX5" s="44" t="s">
        <v>240</v>
      </c>
      <c r="PZ5" s="40" t="s">
        <v>236</v>
      </c>
      <c r="QA5" s="41" t="s">
        <v>237</v>
      </c>
      <c r="QB5" s="42" t="s">
        <v>238</v>
      </c>
      <c r="QC5" s="43" t="s">
        <v>241</v>
      </c>
      <c r="QD5" s="42" t="s">
        <v>239</v>
      </c>
      <c r="QE5" s="44" t="s">
        <v>240</v>
      </c>
      <c r="QG5" s="40" t="s">
        <v>236</v>
      </c>
      <c r="QH5" s="41" t="s">
        <v>237</v>
      </c>
      <c r="QI5" s="42" t="s">
        <v>238</v>
      </c>
      <c r="QJ5" s="43" t="s">
        <v>241</v>
      </c>
      <c r="QK5" s="42" t="s">
        <v>239</v>
      </c>
      <c r="QL5" s="44" t="s">
        <v>240</v>
      </c>
      <c r="QN5" s="45" t="s">
        <v>236</v>
      </c>
      <c r="QO5" s="46" t="s">
        <v>237</v>
      </c>
      <c r="QP5" s="47" t="s">
        <v>238</v>
      </c>
      <c r="QQ5" s="48" t="s">
        <v>241</v>
      </c>
      <c r="QR5" s="47" t="s">
        <v>239</v>
      </c>
      <c r="QS5" s="49" t="s">
        <v>240</v>
      </c>
      <c r="QU5" s="50" t="s">
        <v>236</v>
      </c>
      <c r="QV5" s="41" t="s">
        <v>237</v>
      </c>
      <c r="QW5" s="42" t="s">
        <v>242</v>
      </c>
      <c r="QX5" s="43" t="s">
        <v>241</v>
      </c>
      <c r="QY5" s="42" t="s">
        <v>239</v>
      </c>
      <c r="QZ5" s="44" t="s">
        <v>240</v>
      </c>
      <c r="RB5" s="45" t="s">
        <v>236</v>
      </c>
      <c r="RC5" s="46" t="s">
        <v>237</v>
      </c>
      <c r="RD5" s="47" t="s">
        <v>242</v>
      </c>
      <c r="RE5" s="48" t="s">
        <v>241</v>
      </c>
      <c r="RF5" s="47" t="s">
        <v>239</v>
      </c>
      <c r="RG5" s="49" t="s">
        <v>240</v>
      </c>
      <c r="RI5" s="45" t="s">
        <v>236</v>
      </c>
      <c r="RJ5" s="46" t="s">
        <v>237</v>
      </c>
      <c r="RK5" s="47" t="s">
        <v>242</v>
      </c>
      <c r="RL5" s="48" t="s">
        <v>241</v>
      </c>
      <c r="RM5" s="47" t="s">
        <v>239</v>
      </c>
      <c r="RN5" s="49" t="s">
        <v>240</v>
      </c>
      <c r="RP5" s="45" t="s">
        <v>236</v>
      </c>
      <c r="RQ5" s="46" t="s">
        <v>237</v>
      </c>
      <c r="RR5" s="47" t="s">
        <v>242</v>
      </c>
      <c r="RS5" s="48" t="s">
        <v>241</v>
      </c>
      <c r="RT5" s="47" t="s">
        <v>239</v>
      </c>
      <c r="RU5" s="49" t="s">
        <v>240</v>
      </c>
      <c r="RW5" s="40" t="s">
        <v>236</v>
      </c>
      <c r="RX5" s="41" t="s">
        <v>237</v>
      </c>
      <c r="RY5" s="42" t="s">
        <v>242</v>
      </c>
      <c r="RZ5" s="43" t="s">
        <v>241</v>
      </c>
      <c r="SA5" s="42" t="s">
        <v>239</v>
      </c>
      <c r="SB5" s="44" t="s">
        <v>240</v>
      </c>
      <c r="SD5" s="40" t="s">
        <v>236</v>
      </c>
      <c r="SE5" s="41" t="s">
        <v>237</v>
      </c>
      <c r="SF5" s="42" t="s">
        <v>238</v>
      </c>
      <c r="SG5" s="43" t="s">
        <v>241</v>
      </c>
      <c r="SH5" s="42" t="s">
        <v>239</v>
      </c>
      <c r="SI5" s="44" t="s">
        <v>240</v>
      </c>
      <c r="SK5" s="40" t="s">
        <v>236</v>
      </c>
      <c r="SL5" s="41" t="s">
        <v>237</v>
      </c>
      <c r="SM5" s="42" t="s">
        <v>238</v>
      </c>
      <c r="SN5" s="43" t="s">
        <v>241</v>
      </c>
      <c r="SO5" s="42" t="s">
        <v>239</v>
      </c>
      <c r="SP5" s="44" t="s">
        <v>240</v>
      </c>
      <c r="SR5" s="45" t="s">
        <v>236</v>
      </c>
      <c r="SS5" s="46" t="s">
        <v>237</v>
      </c>
      <c r="ST5" s="47" t="s">
        <v>238</v>
      </c>
      <c r="SU5" s="48" t="s">
        <v>241</v>
      </c>
      <c r="SV5" s="47" t="s">
        <v>239</v>
      </c>
      <c r="SW5" s="49" t="s">
        <v>240</v>
      </c>
      <c r="SY5" s="50" t="s">
        <v>236</v>
      </c>
      <c r="SZ5" s="41" t="s">
        <v>237</v>
      </c>
      <c r="TA5" s="42" t="s">
        <v>238</v>
      </c>
      <c r="TB5" s="43" t="s">
        <v>241</v>
      </c>
      <c r="TC5" s="42" t="s">
        <v>239</v>
      </c>
      <c r="TD5" s="44" t="s">
        <v>240</v>
      </c>
      <c r="TF5" s="40" t="s">
        <v>236</v>
      </c>
      <c r="TG5" s="41" t="s">
        <v>237</v>
      </c>
      <c r="TH5" s="42" t="s">
        <v>238</v>
      </c>
      <c r="TI5" s="43" t="s">
        <v>241</v>
      </c>
      <c r="TJ5" s="42" t="s">
        <v>239</v>
      </c>
      <c r="TK5" s="44" t="s">
        <v>240</v>
      </c>
      <c r="TM5" s="40" t="s">
        <v>236</v>
      </c>
      <c r="TN5" s="41" t="s">
        <v>237</v>
      </c>
      <c r="TO5" s="42" t="s">
        <v>238</v>
      </c>
      <c r="TP5" s="43" t="s">
        <v>241</v>
      </c>
      <c r="TQ5" s="42" t="s">
        <v>239</v>
      </c>
      <c r="TR5" s="44" t="s">
        <v>240</v>
      </c>
      <c r="TT5" s="40" t="s">
        <v>236</v>
      </c>
      <c r="TU5" s="41" t="s">
        <v>237</v>
      </c>
      <c r="TV5" s="42" t="s">
        <v>238</v>
      </c>
      <c r="TW5" s="43" t="s">
        <v>241</v>
      </c>
      <c r="TX5" s="42" t="s">
        <v>239</v>
      </c>
      <c r="TY5" s="44" t="s">
        <v>240</v>
      </c>
      <c r="UA5" s="40" t="s">
        <v>236</v>
      </c>
      <c r="UB5" s="41" t="s">
        <v>237</v>
      </c>
      <c r="UC5" s="42" t="s">
        <v>238</v>
      </c>
      <c r="UD5" s="43" t="s">
        <v>241</v>
      </c>
      <c r="UE5" s="42" t="s">
        <v>239</v>
      </c>
      <c r="UF5" s="44" t="s">
        <v>240</v>
      </c>
      <c r="UH5" s="58" t="s">
        <v>236</v>
      </c>
      <c r="UI5" s="46" t="s">
        <v>237</v>
      </c>
      <c r="UJ5" s="47" t="s">
        <v>238</v>
      </c>
      <c r="UK5" s="48" t="s">
        <v>241</v>
      </c>
      <c r="UL5" s="47" t="s">
        <v>239</v>
      </c>
      <c r="UM5" s="49" t="s">
        <v>240</v>
      </c>
      <c r="UO5" s="40" t="s">
        <v>236</v>
      </c>
      <c r="UP5" s="41" t="s">
        <v>237</v>
      </c>
      <c r="UQ5" s="42" t="s">
        <v>238</v>
      </c>
      <c r="UR5" s="43" t="s">
        <v>241</v>
      </c>
      <c r="US5" s="42" t="s">
        <v>239</v>
      </c>
      <c r="UT5" s="44" t="s">
        <v>240</v>
      </c>
      <c r="UV5" s="40" t="s">
        <v>236</v>
      </c>
      <c r="UW5" s="41" t="s">
        <v>237</v>
      </c>
      <c r="UX5" s="42" t="s">
        <v>238</v>
      </c>
      <c r="UY5" s="43" t="s">
        <v>241</v>
      </c>
      <c r="UZ5" s="42" t="s">
        <v>239</v>
      </c>
      <c r="VA5" s="44" t="s">
        <v>240</v>
      </c>
      <c r="VC5" s="45" t="s">
        <v>236</v>
      </c>
      <c r="VD5" s="46" t="s">
        <v>237</v>
      </c>
      <c r="VE5" s="47" t="s">
        <v>238</v>
      </c>
      <c r="VF5" s="61" t="s">
        <v>241</v>
      </c>
      <c r="VG5" s="47" t="s">
        <v>239</v>
      </c>
      <c r="VH5" s="49" t="s">
        <v>240</v>
      </c>
      <c r="VJ5" s="45" t="s">
        <v>236</v>
      </c>
      <c r="VK5" s="41" t="s">
        <v>237</v>
      </c>
      <c r="VL5" s="42" t="s">
        <v>238</v>
      </c>
      <c r="VM5" s="43" t="s">
        <v>241</v>
      </c>
      <c r="VN5" s="42" t="s">
        <v>239</v>
      </c>
      <c r="VO5" s="44" t="s">
        <v>240</v>
      </c>
      <c r="VQ5" s="45" t="s">
        <v>236</v>
      </c>
      <c r="VR5" s="46" t="s">
        <v>237</v>
      </c>
      <c r="VS5" s="47" t="s">
        <v>238</v>
      </c>
      <c r="VT5" s="48" t="s">
        <v>241</v>
      </c>
      <c r="VU5" s="47" t="s">
        <v>239</v>
      </c>
      <c r="VV5" s="49" t="s">
        <v>240</v>
      </c>
      <c r="VX5" s="40" t="s">
        <v>236</v>
      </c>
      <c r="VY5" s="41" t="s">
        <v>237</v>
      </c>
      <c r="VZ5" s="42" t="s">
        <v>238</v>
      </c>
      <c r="WA5" s="43" t="s">
        <v>241</v>
      </c>
      <c r="WB5" s="42" t="s">
        <v>239</v>
      </c>
      <c r="WC5" s="44" t="s">
        <v>240</v>
      </c>
      <c r="WE5" s="59" t="s">
        <v>236</v>
      </c>
      <c r="WF5" s="41" t="s">
        <v>237</v>
      </c>
      <c r="WG5" s="42" t="s">
        <v>238</v>
      </c>
      <c r="WH5" s="62" t="s">
        <v>241</v>
      </c>
      <c r="WI5" s="42" t="s">
        <v>239</v>
      </c>
      <c r="WJ5" s="44" t="s">
        <v>240</v>
      </c>
      <c r="WL5" s="58" t="s">
        <v>236</v>
      </c>
      <c r="WM5" s="46" t="s">
        <v>237</v>
      </c>
      <c r="WN5" s="47" t="s">
        <v>238</v>
      </c>
      <c r="WO5" s="63" t="s">
        <v>241</v>
      </c>
      <c r="WP5" s="47" t="s">
        <v>239</v>
      </c>
      <c r="WQ5" s="49" t="s">
        <v>240</v>
      </c>
      <c r="WS5" s="58" t="s">
        <v>236</v>
      </c>
      <c r="WT5" s="46" t="s">
        <v>237</v>
      </c>
      <c r="WU5" s="47" t="s">
        <v>238</v>
      </c>
      <c r="WV5" s="63" t="s">
        <v>241</v>
      </c>
      <c r="WW5" s="47" t="s">
        <v>239</v>
      </c>
      <c r="WX5" s="49" t="s">
        <v>240</v>
      </c>
      <c r="WZ5" s="58" t="s">
        <v>236</v>
      </c>
      <c r="XA5" s="46" t="s">
        <v>237</v>
      </c>
      <c r="XB5" s="47" t="s">
        <v>238</v>
      </c>
      <c r="XC5" s="63" t="s">
        <v>241</v>
      </c>
      <c r="XD5" s="47" t="s">
        <v>239</v>
      </c>
      <c r="XE5" s="49" t="s">
        <v>240</v>
      </c>
      <c r="XG5" s="58" t="s">
        <v>236</v>
      </c>
      <c r="XH5" s="46" t="s">
        <v>237</v>
      </c>
      <c r="XI5" s="47" t="s">
        <v>238</v>
      </c>
      <c r="XJ5" s="63" t="s">
        <v>241</v>
      </c>
      <c r="XK5" s="47" t="s">
        <v>239</v>
      </c>
      <c r="XL5" s="49" t="s">
        <v>240</v>
      </c>
      <c r="XN5" s="64" t="s">
        <v>236</v>
      </c>
      <c r="XO5" s="41" t="s">
        <v>237</v>
      </c>
      <c r="XP5" s="42" t="s">
        <v>238</v>
      </c>
      <c r="XQ5" s="43" t="s">
        <v>241</v>
      </c>
      <c r="XR5" s="42" t="s">
        <v>239</v>
      </c>
      <c r="XS5" s="44" t="s">
        <v>240</v>
      </c>
      <c r="XU5" s="64" t="s">
        <v>236</v>
      </c>
      <c r="XV5" s="46" t="s">
        <v>237</v>
      </c>
      <c r="XW5" s="47" t="s">
        <v>238</v>
      </c>
      <c r="XX5" s="48" t="s">
        <v>241</v>
      </c>
      <c r="XY5" s="47" t="s">
        <v>239</v>
      </c>
      <c r="XZ5" s="49" t="s">
        <v>240</v>
      </c>
      <c r="YB5" s="50" t="s">
        <v>236</v>
      </c>
      <c r="YC5" s="41" t="s">
        <v>237</v>
      </c>
      <c r="YD5" s="42" t="s">
        <v>238</v>
      </c>
      <c r="YE5" s="43" t="s">
        <v>241</v>
      </c>
      <c r="YF5" s="42" t="s">
        <v>239</v>
      </c>
      <c r="YG5" s="44" t="s">
        <v>240</v>
      </c>
      <c r="YI5" s="40" t="s">
        <v>236</v>
      </c>
      <c r="YJ5" s="41" t="s">
        <v>237</v>
      </c>
      <c r="YK5" s="42" t="s">
        <v>238</v>
      </c>
      <c r="YL5" s="43" t="s">
        <v>241</v>
      </c>
      <c r="YM5" s="42" t="s">
        <v>239</v>
      </c>
      <c r="YN5" s="44" t="s">
        <v>240</v>
      </c>
      <c r="YP5" s="40" t="s">
        <v>236</v>
      </c>
      <c r="YQ5" s="41" t="s">
        <v>237</v>
      </c>
      <c r="YR5" s="42" t="s">
        <v>238</v>
      </c>
      <c r="YS5" s="43" t="s">
        <v>241</v>
      </c>
      <c r="YT5" s="42" t="s">
        <v>239</v>
      </c>
      <c r="YU5" s="44" t="s">
        <v>240</v>
      </c>
      <c r="YW5" s="45" t="s">
        <v>236</v>
      </c>
      <c r="YX5" s="46" t="s">
        <v>237</v>
      </c>
      <c r="YY5" s="47" t="s">
        <v>238</v>
      </c>
      <c r="YZ5" s="48" t="s">
        <v>241</v>
      </c>
      <c r="ZA5" s="47" t="s">
        <v>239</v>
      </c>
      <c r="ZB5" s="49" t="s">
        <v>240</v>
      </c>
      <c r="ZD5" s="45" t="s">
        <v>236</v>
      </c>
      <c r="ZE5" s="46" t="s">
        <v>237</v>
      </c>
      <c r="ZF5" s="47" t="s">
        <v>238</v>
      </c>
      <c r="ZG5" s="48" t="s">
        <v>241</v>
      </c>
      <c r="ZH5" s="47" t="s">
        <v>239</v>
      </c>
      <c r="ZI5" s="49" t="s">
        <v>240</v>
      </c>
      <c r="ZK5" s="40" t="s">
        <v>236</v>
      </c>
      <c r="ZL5" s="41" t="s">
        <v>237</v>
      </c>
      <c r="ZM5" s="42" t="s">
        <v>238</v>
      </c>
      <c r="ZN5" s="43" t="s">
        <v>241</v>
      </c>
      <c r="ZO5" s="42" t="s">
        <v>239</v>
      </c>
      <c r="ZP5" s="44" t="s">
        <v>240</v>
      </c>
      <c r="ZR5" s="45" t="s">
        <v>236</v>
      </c>
      <c r="ZS5" s="46" t="s">
        <v>237</v>
      </c>
      <c r="ZT5" s="47" t="s">
        <v>238</v>
      </c>
      <c r="ZU5" s="48" t="s">
        <v>241</v>
      </c>
      <c r="ZV5" s="47" t="s">
        <v>239</v>
      </c>
      <c r="ZW5" s="49" t="s">
        <v>240</v>
      </c>
      <c r="ZY5" s="40" t="s">
        <v>236</v>
      </c>
      <c r="ZZ5" s="41" t="s">
        <v>237</v>
      </c>
      <c r="AAA5" s="42" t="s">
        <v>238</v>
      </c>
      <c r="AAB5" s="43" t="s">
        <v>241</v>
      </c>
      <c r="AAC5" s="42" t="s">
        <v>239</v>
      </c>
      <c r="AAD5" s="44" t="s">
        <v>240</v>
      </c>
      <c r="AAF5" s="45" t="s">
        <v>236</v>
      </c>
      <c r="AAG5" s="46" t="s">
        <v>237</v>
      </c>
      <c r="AAH5" s="47" t="s">
        <v>238</v>
      </c>
      <c r="AAI5" s="48" t="s">
        <v>241</v>
      </c>
      <c r="AAJ5" s="47" t="s">
        <v>239</v>
      </c>
      <c r="AAK5" s="49" t="s">
        <v>240</v>
      </c>
      <c r="AAM5" s="45" t="s">
        <v>236</v>
      </c>
      <c r="AAN5" s="46" t="s">
        <v>237</v>
      </c>
      <c r="AAO5" s="47" t="s">
        <v>238</v>
      </c>
      <c r="AAP5" s="48" t="s">
        <v>241</v>
      </c>
      <c r="AAQ5" s="47" t="s">
        <v>239</v>
      </c>
      <c r="AAR5" s="49" t="s">
        <v>240</v>
      </c>
      <c r="AAT5" s="45" t="s">
        <v>236</v>
      </c>
      <c r="AAU5" s="46" t="s">
        <v>237</v>
      </c>
      <c r="AAV5" s="47" t="s">
        <v>238</v>
      </c>
      <c r="AAW5" s="48" t="s">
        <v>241</v>
      </c>
      <c r="AAX5" s="47" t="s">
        <v>239</v>
      </c>
      <c r="AAY5" s="49" t="s">
        <v>240</v>
      </c>
      <c r="ABA5" s="40" t="s">
        <v>236</v>
      </c>
      <c r="ABB5" s="41" t="s">
        <v>237</v>
      </c>
      <c r="ABC5" s="42" t="s">
        <v>238</v>
      </c>
      <c r="ABD5" s="43" t="s">
        <v>241</v>
      </c>
      <c r="ABE5" s="42" t="s">
        <v>239</v>
      </c>
      <c r="ABF5" s="44" t="s">
        <v>240</v>
      </c>
      <c r="ABH5" s="45" t="s">
        <v>236</v>
      </c>
      <c r="ABI5" s="46" t="s">
        <v>237</v>
      </c>
      <c r="ABJ5" s="47" t="s">
        <v>238</v>
      </c>
      <c r="ABK5" s="48" t="s">
        <v>241</v>
      </c>
      <c r="ABL5" s="47" t="s">
        <v>239</v>
      </c>
      <c r="ABM5" s="49" t="s">
        <v>240</v>
      </c>
      <c r="ABO5" s="65" t="s">
        <v>236</v>
      </c>
      <c r="ABP5" s="41" t="s">
        <v>237</v>
      </c>
      <c r="ABQ5" s="42" t="s">
        <v>238</v>
      </c>
      <c r="ABR5" s="62" t="s">
        <v>241</v>
      </c>
      <c r="ABS5" s="42" t="s">
        <v>239</v>
      </c>
      <c r="ABT5" s="44" t="s">
        <v>240</v>
      </c>
      <c r="ABV5" s="40" t="s">
        <v>236</v>
      </c>
      <c r="ABW5" s="41" t="s">
        <v>237</v>
      </c>
      <c r="ABX5" s="42" t="s">
        <v>238</v>
      </c>
      <c r="ABY5" s="43" t="s">
        <v>241</v>
      </c>
      <c r="ABZ5" s="42" t="s">
        <v>239</v>
      </c>
      <c r="ACA5" s="44" t="s">
        <v>240</v>
      </c>
      <c r="ACC5" s="50" t="s">
        <v>236</v>
      </c>
      <c r="ACD5" s="41" t="s">
        <v>237</v>
      </c>
      <c r="ACE5" s="42" t="s">
        <v>238</v>
      </c>
      <c r="ACF5" s="43" t="s">
        <v>241</v>
      </c>
      <c r="ACG5" s="42" t="s">
        <v>239</v>
      </c>
      <c r="ACH5" s="44" t="s">
        <v>240</v>
      </c>
      <c r="ACJ5" s="64" t="s">
        <v>236</v>
      </c>
      <c r="ACK5" s="46" t="s">
        <v>237</v>
      </c>
      <c r="ACL5" s="47" t="s">
        <v>238</v>
      </c>
      <c r="ACM5" s="48" t="s">
        <v>241</v>
      </c>
      <c r="ACN5" s="47" t="s">
        <v>239</v>
      </c>
      <c r="ACO5" s="49" t="s">
        <v>240</v>
      </c>
      <c r="ACQ5" s="64" t="s">
        <v>236</v>
      </c>
      <c r="ACR5" s="46" t="s">
        <v>237</v>
      </c>
      <c r="ACS5" s="47" t="s">
        <v>238</v>
      </c>
      <c r="ACT5" s="48" t="s">
        <v>241</v>
      </c>
      <c r="ACU5" s="47" t="s">
        <v>239</v>
      </c>
      <c r="ACV5" s="49" t="s">
        <v>240</v>
      </c>
      <c r="ACX5" s="59" t="s">
        <v>236</v>
      </c>
      <c r="ACY5" s="41" t="s">
        <v>237</v>
      </c>
      <c r="ACZ5" s="42" t="s">
        <v>238</v>
      </c>
      <c r="ADA5" s="43" t="s">
        <v>241</v>
      </c>
      <c r="ADB5" s="42" t="s">
        <v>239</v>
      </c>
      <c r="ADC5" s="44" t="s">
        <v>240</v>
      </c>
      <c r="ADE5" s="58" t="s">
        <v>236</v>
      </c>
      <c r="ADF5" s="46" t="s">
        <v>237</v>
      </c>
      <c r="ADG5" s="47" t="s">
        <v>238</v>
      </c>
      <c r="ADH5" s="48" t="s">
        <v>241</v>
      </c>
      <c r="ADI5" s="47" t="s">
        <v>239</v>
      </c>
      <c r="ADJ5" s="49" t="s">
        <v>240</v>
      </c>
      <c r="ADL5" s="40" t="s">
        <v>236</v>
      </c>
      <c r="ADM5" s="41" t="s">
        <v>237</v>
      </c>
      <c r="ADN5" s="42" t="s">
        <v>238</v>
      </c>
      <c r="ADO5" s="43" t="s">
        <v>241</v>
      </c>
      <c r="ADP5" s="42" t="s">
        <v>239</v>
      </c>
      <c r="ADQ5" s="44" t="s">
        <v>240</v>
      </c>
      <c r="ADS5" s="45" t="s">
        <v>236</v>
      </c>
      <c r="ADT5" s="46" t="s">
        <v>237</v>
      </c>
      <c r="ADU5" s="47" t="s">
        <v>238</v>
      </c>
      <c r="ADV5" s="48" t="s">
        <v>241</v>
      </c>
      <c r="ADW5" s="47" t="s">
        <v>239</v>
      </c>
      <c r="ADX5" s="49" t="s">
        <v>240</v>
      </c>
      <c r="ADZ5" s="40" t="s">
        <v>236</v>
      </c>
      <c r="AEA5" s="41" t="s">
        <v>237</v>
      </c>
      <c r="AEB5" s="42" t="s">
        <v>238</v>
      </c>
      <c r="AEC5" s="43" t="s">
        <v>241</v>
      </c>
      <c r="AED5" s="42" t="s">
        <v>239</v>
      </c>
      <c r="AEE5" s="44" t="s">
        <v>240</v>
      </c>
      <c r="AEG5" s="45" t="s">
        <v>236</v>
      </c>
      <c r="AEH5" s="46" t="s">
        <v>237</v>
      </c>
      <c r="AEI5" s="47" t="s">
        <v>238</v>
      </c>
      <c r="AEJ5" s="48" t="s">
        <v>241</v>
      </c>
      <c r="AEK5" s="47" t="s">
        <v>239</v>
      </c>
      <c r="AEL5" s="49" t="s">
        <v>240</v>
      </c>
      <c r="AEN5" s="40" t="s">
        <v>236</v>
      </c>
      <c r="AEO5" s="41" t="s">
        <v>237</v>
      </c>
      <c r="AEP5" s="42" t="s">
        <v>238</v>
      </c>
      <c r="AEQ5" s="43" t="s">
        <v>241</v>
      </c>
      <c r="AER5" s="42" t="s">
        <v>239</v>
      </c>
      <c r="AES5" s="44" t="s">
        <v>240</v>
      </c>
      <c r="AEU5" s="40" t="s">
        <v>236</v>
      </c>
      <c r="AEV5" s="41" t="s">
        <v>237</v>
      </c>
      <c r="AEW5" s="42" t="s">
        <v>238</v>
      </c>
      <c r="AEX5" s="43" t="s">
        <v>241</v>
      </c>
      <c r="AEY5" s="42" t="s">
        <v>239</v>
      </c>
      <c r="AEZ5" s="44" t="s">
        <v>240</v>
      </c>
      <c r="AFB5" s="45" t="s">
        <v>236</v>
      </c>
      <c r="AFC5" s="46" t="s">
        <v>237</v>
      </c>
      <c r="AFD5" s="47" t="s">
        <v>238</v>
      </c>
      <c r="AFE5" s="48" t="s">
        <v>241</v>
      </c>
      <c r="AFF5" s="47" t="s">
        <v>239</v>
      </c>
      <c r="AFG5" s="49" t="s">
        <v>240</v>
      </c>
      <c r="AFI5" s="45" t="s">
        <v>236</v>
      </c>
      <c r="AFJ5" s="46" t="s">
        <v>237</v>
      </c>
      <c r="AFK5" s="47" t="s">
        <v>238</v>
      </c>
      <c r="AFL5" s="48" t="s">
        <v>241</v>
      </c>
      <c r="AFM5" s="47" t="s">
        <v>239</v>
      </c>
      <c r="AFN5" s="49" t="s">
        <v>240</v>
      </c>
      <c r="AFP5" s="45" t="s">
        <v>236</v>
      </c>
      <c r="AFQ5" s="46" t="s">
        <v>237</v>
      </c>
      <c r="AFR5" s="47" t="s">
        <v>238</v>
      </c>
      <c r="AFS5" s="48" t="s">
        <v>241</v>
      </c>
      <c r="AFT5" s="47" t="s">
        <v>239</v>
      </c>
      <c r="AFU5" s="49" t="s">
        <v>240</v>
      </c>
      <c r="AFW5" s="40" t="s">
        <v>236</v>
      </c>
      <c r="AFX5" s="41" t="s">
        <v>237</v>
      </c>
      <c r="AFY5" s="42" t="s">
        <v>238</v>
      </c>
      <c r="AFZ5" s="43" t="s">
        <v>241</v>
      </c>
      <c r="AGA5" s="42" t="s">
        <v>239</v>
      </c>
      <c r="AGB5" s="44" t="s">
        <v>240</v>
      </c>
      <c r="AGD5" s="40" t="s">
        <v>236</v>
      </c>
      <c r="AGE5" s="41" t="s">
        <v>237</v>
      </c>
      <c r="AGF5" s="42" t="s">
        <v>238</v>
      </c>
      <c r="AGG5" s="43" t="s">
        <v>241</v>
      </c>
      <c r="AGH5" s="42" t="s">
        <v>239</v>
      </c>
      <c r="AGI5" s="44" t="s">
        <v>240</v>
      </c>
      <c r="AGK5" s="59" t="s">
        <v>236</v>
      </c>
      <c r="AGL5" s="41" t="s">
        <v>237</v>
      </c>
      <c r="AGM5" s="42" t="s">
        <v>238</v>
      </c>
      <c r="AGN5" s="66" t="s">
        <v>241</v>
      </c>
      <c r="AGO5" s="42" t="s">
        <v>239</v>
      </c>
      <c r="AGP5" s="44" t="s">
        <v>240</v>
      </c>
      <c r="AGR5" s="58" t="s">
        <v>236</v>
      </c>
      <c r="AGS5" s="46" t="s">
        <v>237</v>
      </c>
      <c r="AGT5" s="47" t="s">
        <v>238</v>
      </c>
      <c r="AGU5" s="67" t="s">
        <v>241</v>
      </c>
      <c r="AGV5" s="47" t="s">
        <v>239</v>
      </c>
      <c r="AGW5" s="49" t="s">
        <v>240</v>
      </c>
      <c r="AGY5" s="58" t="s">
        <v>236</v>
      </c>
      <c r="AGZ5" s="46" t="s">
        <v>237</v>
      </c>
      <c r="AHA5" s="47" t="s">
        <v>238</v>
      </c>
      <c r="AHB5" s="67" t="s">
        <v>241</v>
      </c>
      <c r="AHC5" s="47" t="s">
        <v>239</v>
      </c>
      <c r="AHD5" s="49" t="s">
        <v>240</v>
      </c>
      <c r="AHF5" s="40" t="s">
        <v>236</v>
      </c>
      <c r="AHG5" s="41" t="s">
        <v>237</v>
      </c>
      <c r="AHH5" s="42" t="s">
        <v>238</v>
      </c>
      <c r="AHI5" s="43" t="s">
        <v>241</v>
      </c>
      <c r="AHJ5" s="42" t="s">
        <v>239</v>
      </c>
      <c r="AHK5" s="68" t="s">
        <v>240</v>
      </c>
      <c r="AHM5" s="40" t="s">
        <v>236</v>
      </c>
      <c r="AHN5" s="41" t="s">
        <v>237</v>
      </c>
      <c r="AHO5" s="42" t="s">
        <v>238</v>
      </c>
      <c r="AHP5" s="43" t="s">
        <v>241</v>
      </c>
      <c r="AHQ5" s="42" t="s">
        <v>239</v>
      </c>
      <c r="AHR5" s="68" t="s">
        <v>240</v>
      </c>
      <c r="AHT5" s="50" t="s">
        <v>236</v>
      </c>
      <c r="AHU5" s="41" t="s">
        <v>237</v>
      </c>
      <c r="AHV5" s="42" t="s">
        <v>238</v>
      </c>
      <c r="AHW5" s="62" t="s">
        <v>241</v>
      </c>
      <c r="AHX5" s="42" t="s">
        <v>239</v>
      </c>
      <c r="AHY5" s="68" t="s">
        <v>240</v>
      </c>
      <c r="AIA5" s="40" t="s">
        <v>236</v>
      </c>
      <c r="AIB5" s="41" t="s">
        <v>237</v>
      </c>
      <c r="AIC5" s="42" t="s">
        <v>238</v>
      </c>
      <c r="AID5" s="43" t="s">
        <v>241</v>
      </c>
      <c r="AIE5" s="42" t="s">
        <v>239</v>
      </c>
      <c r="AIF5" s="44" t="s">
        <v>240</v>
      </c>
      <c r="AIH5" s="40" t="s">
        <v>236</v>
      </c>
      <c r="AII5" s="41" t="s">
        <v>237</v>
      </c>
      <c r="AIJ5" s="42" t="s">
        <v>238</v>
      </c>
      <c r="AIK5" s="43" t="s">
        <v>241</v>
      </c>
      <c r="AIL5" s="42" t="s">
        <v>239</v>
      </c>
      <c r="AIM5" s="44" t="s">
        <v>240</v>
      </c>
      <c r="AIO5" s="40" t="s">
        <v>236</v>
      </c>
      <c r="AIP5" s="41" t="s">
        <v>237</v>
      </c>
      <c r="AIQ5" s="42" t="s">
        <v>238</v>
      </c>
      <c r="AIR5" s="43" t="s">
        <v>241</v>
      </c>
      <c r="AIS5" s="42" t="s">
        <v>239</v>
      </c>
      <c r="AIT5" s="44" t="s">
        <v>240</v>
      </c>
      <c r="AIV5" s="45" t="s">
        <v>236</v>
      </c>
      <c r="AIW5" s="46" t="s">
        <v>237</v>
      </c>
      <c r="AIX5" s="47" t="s">
        <v>238</v>
      </c>
      <c r="AIY5" s="48" t="s">
        <v>241</v>
      </c>
      <c r="AIZ5" s="47" t="s">
        <v>239</v>
      </c>
      <c r="AJA5" s="49" t="s">
        <v>240</v>
      </c>
      <c r="AJC5" s="40" t="s">
        <v>236</v>
      </c>
      <c r="AJD5" s="41" t="s">
        <v>237</v>
      </c>
      <c r="AJE5" s="42" t="s">
        <v>238</v>
      </c>
      <c r="AJF5" s="43" t="s">
        <v>241</v>
      </c>
      <c r="AJG5" s="42" t="s">
        <v>239</v>
      </c>
      <c r="AJH5" s="44" t="s">
        <v>240</v>
      </c>
      <c r="AJJ5" s="40" t="s">
        <v>236</v>
      </c>
      <c r="AJK5" s="41" t="s">
        <v>237</v>
      </c>
      <c r="AJL5" s="42" t="s">
        <v>238</v>
      </c>
      <c r="AJM5" s="43" t="s">
        <v>241</v>
      </c>
      <c r="AJN5" s="42" t="s">
        <v>239</v>
      </c>
      <c r="AJO5" s="44" t="s">
        <v>240</v>
      </c>
      <c r="AJQ5" s="69" t="s">
        <v>236</v>
      </c>
      <c r="AJR5" s="41" t="s">
        <v>237</v>
      </c>
      <c r="AJS5" s="42" t="s">
        <v>238</v>
      </c>
      <c r="AJT5" s="43" t="s">
        <v>241</v>
      </c>
      <c r="AJU5" s="42" t="s">
        <v>239</v>
      </c>
      <c r="AJV5" s="44" t="s">
        <v>240</v>
      </c>
      <c r="AJX5" s="40" t="s">
        <v>236</v>
      </c>
      <c r="AJY5" s="41" t="s">
        <v>237</v>
      </c>
      <c r="AJZ5" s="42" t="s">
        <v>238</v>
      </c>
      <c r="AKA5" s="43" t="s">
        <v>241</v>
      </c>
      <c r="AKB5" s="42" t="s">
        <v>239</v>
      </c>
      <c r="AKC5" s="44" t="s">
        <v>240</v>
      </c>
      <c r="AKE5" s="40" t="s">
        <v>236</v>
      </c>
      <c r="AKF5" s="41" t="s">
        <v>237</v>
      </c>
      <c r="AKG5" s="42" t="s">
        <v>238</v>
      </c>
      <c r="AKH5" s="43" t="s">
        <v>241</v>
      </c>
      <c r="AKI5" s="42" t="s">
        <v>239</v>
      </c>
      <c r="AKJ5" s="44" t="s">
        <v>240</v>
      </c>
      <c r="AKL5" s="59" t="s">
        <v>236</v>
      </c>
      <c r="AKM5" s="41" t="s">
        <v>237</v>
      </c>
      <c r="AKN5" s="42" t="s">
        <v>238</v>
      </c>
      <c r="AKO5" s="62" t="s">
        <v>241</v>
      </c>
      <c r="AKP5" s="42" t="s">
        <v>239</v>
      </c>
      <c r="AKQ5" s="44" t="s">
        <v>240</v>
      </c>
      <c r="AKS5" s="58" t="s">
        <v>236</v>
      </c>
      <c r="AKT5" s="46" t="s">
        <v>237</v>
      </c>
      <c r="AKU5" s="47" t="s">
        <v>238</v>
      </c>
      <c r="AKV5" s="63" t="s">
        <v>241</v>
      </c>
      <c r="AKW5" s="47" t="s">
        <v>239</v>
      </c>
      <c r="AKX5" s="49" t="s">
        <v>240</v>
      </c>
      <c r="AKZ5" s="40" t="s">
        <v>236</v>
      </c>
      <c r="ALA5" s="41" t="s">
        <v>237</v>
      </c>
      <c r="ALB5" s="42" t="s">
        <v>238</v>
      </c>
      <c r="ALC5" s="43" t="s">
        <v>241</v>
      </c>
      <c r="ALD5" s="42" t="s">
        <v>239</v>
      </c>
      <c r="ALE5" s="44" t="s">
        <v>240</v>
      </c>
      <c r="ALG5" s="40" t="s">
        <v>236</v>
      </c>
      <c r="ALH5" s="41" t="s">
        <v>237</v>
      </c>
      <c r="ALI5" s="42" t="s">
        <v>238</v>
      </c>
      <c r="ALJ5" s="43" t="s">
        <v>241</v>
      </c>
      <c r="ALK5" s="42" t="s">
        <v>239</v>
      </c>
      <c r="ALL5" s="44" t="s">
        <v>240</v>
      </c>
      <c r="ALN5" s="45" t="s">
        <v>236</v>
      </c>
      <c r="ALO5" s="46" t="s">
        <v>237</v>
      </c>
      <c r="ALP5" s="47" t="s">
        <v>238</v>
      </c>
      <c r="ALQ5" s="48" t="s">
        <v>241</v>
      </c>
      <c r="ALR5" s="47" t="s">
        <v>239</v>
      </c>
      <c r="ALS5" s="49" t="s">
        <v>240</v>
      </c>
      <c r="ALU5" s="40" t="s">
        <v>236</v>
      </c>
      <c r="ALV5" s="41" t="s">
        <v>237</v>
      </c>
      <c r="ALW5" s="42" t="s">
        <v>238</v>
      </c>
      <c r="ALX5" s="43" t="s">
        <v>241</v>
      </c>
      <c r="ALY5" s="42" t="s">
        <v>239</v>
      </c>
      <c r="ALZ5" s="44" t="s">
        <v>240</v>
      </c>
      <c r="AMB5" s="40" t="s">
        <v>236</v>
      </c>
      <c r="AMC5" s="41" t="s">
        <v>237</v>
      </c>
      <c r="AMD5" s="42" t="s">
        <v>238</v>
      </c>
      <c r="AME5" s="43" t="s">
        <v>241</v>
      </c>
      <c r="AMF5" s="42" t="s">
        <v>239</v>
      </c>
      <c r="AMG5" s="44" t="s">
        <v>240</v>
      </c>
      <c r="AMI5" s="40" t="s">
        <v>236</v>
      </c>
      <c r="AMJ5" s="41" t="s">
        <v>237</v>
      </c>
      <c r="AMK5" s="42" t="s">
        <v>238</v>
      </c>
      <c r="AML5" s="43" t="s">
        <v>241</v>
      </c>
      <c r="AMM5" s="42" t="s">
        <v>239</v>
      </c>
      <c r="AMN5" s="44" t="s">
        <v>240</v>
      </c>
      <c r="AMP5" s="45" t="s">
        <v>236</v>
      </c>
      <c r="AMQ5" s="46" t="s">
        <v>237</v>
      </c>
      <c r="AMR5" s="47" t="s">
        <v>238</v>
      </c>
      <c r="AMS5" s="48" t="s">
        <v>241</v>
      </c>
      <c r="AMT5" s="47" t="s">
        <v>239</v>
      </c>
      <c r="AMU5" s="49" t="s">
        <v>240</v>
      </c>
      <c r="AMW5" s="45" t="s">
        <v>236</v>
      </c>
      <c r="AMX5" s="46" t="s">
        <v>237</v>
      </c>
      <c r="AMY5" s="47" t="s">
        <v>238</v>
      </c>
      <c r="AMZ5" s="48" t="s">
        <v>241</v>
      </c>
      <c r="ANA5" s="47" t="s">
        <v>239</v>
      </c>
      <c r="ANB5" s="49" t="s">
        <v>240</v>
      </c>
      <c r="AND5" s="40" t="s">
        <v>236</v>
      </c>
      <c r="ANE5" s="41" t="s">
        <v>237</v>
      </c>
      <c r="ANF5" s="42" t="s">
        <v>238</v>
      </c>
      <c r="ANG5" s="43" t="s">
        <v>241</v>
      </c>
      <c r="ANH5" s="42" t="s">
        <v>239</v>
      </c>
      <c r="ANI5" s="44" t="s">
        <v>240</v>
      </c>
      <c r="ANK5" s="40" t="s">
        <v>236</v>
      </c>
      <c r="ANL5" s="41" t="s">
        <v>237</v>
      </c>
      <c r="ANM5" s="42" t="s">
        <v>238</v>
      </c>
      <c r="ANN5" s="43" t="s">
        <v>241</v>
      </c>
      <c r="ANO5" s="42" t="s">
        <v>239</v>
      </c>
      <c r="ANP5" s="44" t="s">
        <v>240</v>
      </c>
      <c r="ANR5" s="40" t="s">
        <v>236</v>
      </c>
      <c r="ANS5" s="41" t="s">
        <v>237</v>
      </c>
      <c r="ANT5" s="42" t="s">
        <v>238</v>
      </c>
      <c r="ANU5" s="43" t="s">
        <v>241</v>
      </c>
      <c r="ANV5" s="42" t="s">
        <v>239</v>
      </c>
      <c r="ANW5" s="44" t="s">
        <v>240</v>
      </c>
      <c r="ANY5" s="45" t="s">
        <v>236</v>
      </c>
      <c r="ANZ5" s="46" t="s">
        <v>237</v>
      </c>
      <c r="AOA5" s="47" t="s">
        <v>238</v>
      </c>
      <c r="AOB5" s="48" t="s">
        <v>241</v>
      </c>
      <c r="AOC5" s="47" t="s">
        <v>239</v>
      </c>
      <c r="AOD5" s="49" t="s">
        <v>240</v>
      </c>
      <c r="AOF5" s="40" t="s">
        <v>236</v>
      </c>
      <c r="AOG5" s="41" t="s">
        <v>237</v>
      </c>
      <c r="AOH5" s="42" t="s">
        <v>238</v>
      </c>
      <c r="AOI5" s="43" t="s">
        <v>241</v>
      </c>
      <c r="AOJ5" s="42" t="s">
        <v>239</v>
      </c>
      <c r="AOK5" s="44" t="s">
        <v>240</v>
      </c>
      <c r="AOM5" s="40" t="s">
        <v>236</v>
      </c>
      <c r="AON5" s="41" t="s">
        <v>237</v>
      </c>
      <c r="AOO5" s="42" t="s">
        <v>238</v>
      </c>
      <c r="AOP5" s="43" t="s">
        <v>241</v>
      </c>
      <c r="AOQ5" s="42" t="s">
        <v>239</v>
      </c>
      <c r="AOR5" s="44" t="s">
        <v>240</v>
      </c>
      <c r="AOT5" s="45" t="s">
        <v>236</v>
      </c>
      <c r="AOU5" s="46" t="s">
        <v>237</v>
      </c>
      <c r="AOV5" s="47" t="s">
        <v>238</v>
      </c>
      <c r="AOW5" s="48" t="s">
        <v>241</v>
      </c>
      <c r="AOX5" s="47" t="s">
        <v>239</v>
      </c>
      <c r="AOY5" s="49" t="s">
        <v>240</v>
      </c>
      <c r="APA5" s="45" t="s">
        <v>236</v>
      </c>
      <c r="APB5" s="46" t="s">
        <v>237</v>
      </c>
      <c r="APC5" s="47" t="s">
        <v>238</v>
      </c>
      <c r="APD5" s="48" t="s">
        <v>241</v>
      </c>
      <c r="APE5" s="47" t="s">
        <v>239</v>
      </c>
      <c r="APF5" s="49" t="s">
        <v>240</v>
      </c>
      <c r="APH5" s="45" t="s">
        <v>236</v>
      </c>
      <c r="API5" s="46" t="s">
        <v>237</v>
      </c>
      <c r="APJ5" s="47" t="s">
        <v>238</v>
      </c>
      <c r="APK5" s="48" t="s">
        <v>241</v>
      </c>
      <c r="APL5" s="47" t="s">
        <v>239</v>
      </c>
      <c r="APM5" s="49" t="s">
        <v>240</v>
      </c>
      <c r="APO5" s="40" t="s">
        <v>236</v>
      </c>
      <c r="APP5" s="41" t="s">
        <v>237</v>
      </c>
      <c r="APQ5" s="42" t="s">
        <v>238</v>
      </c>
      <c r="APR5" s="43" t="s">
        <v>241</v>
      </c>
      <c r="APS5" s="42" t="s">
        <v>239</v>
      </c>
      <c r="APT5" s="44" t="s">
        <v>240</v>
      </c>
      <c r="APV5" s="50" t="s">
        <v>236</v>
      </c>
      <c r="APW5" s="41" t="s">
        <v>237</v>
      </c>
      <c r="APX5" s="42" t="s">
        <v>238</v>
      </c>
      <c r="APY5" s="66" t="s">
        <v>241</v>
      </c>
      <c r="APZ5" s="42" t="s">
        <v>239</v>
      </c>
      <c r="AQA5" s="44" t="s">
        <v>240</v>
      </c>
      <c r="AQC5" s="50" t="s">
        <v>236</v>
      </c>
      <c r="AQD5" s="41" t="s">
        <v>237</v>
      </c>
      <c r="AQE5" s="42" t="s">
        <v>238</v>
      </c>
      <c r="AQF5" s="62" t="s">
        <v>241</v>
      </c>
      <c r="AQG5" s="42" t="s">
        <v>239</v>
      </c>
      <c r="AQH5" s="44" t="s">
        <v>240</v>
      </c>
      <c r="AQJ5" s="59" t="s">
        <v>236</v>
      </c>
      <c r="AQK5" s="41" t="s">
        <v>237</v>
      </c>
      <c r="AQL5" s="42" t="s">
        <v>238</v>
      </c>
      <c r="AQM5" s="66" t="s">
        <v>241</v>
      </c>
      <c r="AQN5" s="42" t="s">
        <v>239</v>
      </c>
      <c r="AQO5" s="44" t="s">
        <v>240</v>
      </c>
      <c r="AQQ5" s="40" t="s">
        <v>236</v>
      </c>
      <c r="AQR5" s="41" t="s">
        <v>237</v>
      </c>
      <c r="AQS5" s="42" t="s">
        <v>238</v>
      </c>
      <c r="AQT5" s="43" t="s">
        <v>241</v>
      </c>
      <c r="AQU5" s="42" t="s">
        <v>239</v>
      </c>
      <c r="AQV5" s="44" t="s">
        <v>240</v>
      </c>
      <c r="AQX5" s="45" t="s">
        <v>236</v>
      </c>
      <c r="AQY5" s="46" t="s">
        <v>237</v>
      </c>
      <c r="AQZ5" s="47" t="s">
        <v>238</v>
      </c>
      <c r="ARA5" s="48" t="s">
        <v>241</v>
      </c>
      <c r="ARB5" s="47" t="s">
        <v>239</v>
      </c>
      <c r="ARC5" s="49" t="s">
        <v>240</v>
      </c>
      <c r="ARE5" s="40" t="s">
        <v>236</v>
      </c>
      <c r="ARF5" s="41" t="s">
        <v>237</v>
      </c>
      <c r="ARG5" s="42" t="s">
        <v>238</v>
      </c>
      <c r="ARH5" s="43" t="s">
        <v>241</v>
      </c>
      <c r="ARI5" s="42" t="s">
        <v>239</v>
      </c>
      <c r="ARJ5" s="44" t="s">
        <v>240</v>
      </c>
      <c r="ARL5" s="45" t="s">
        <v>236</v>
      </c>
      <c r="ARM5" s="46" t="s">
        <v>237</v>
      </c>
      <c r="ARN5" s="47" t="s">
        <v>238</v>
      </c>
      <c r="ARO5" s="48" t="s">
        <v>241</v>
      </c>
      <c r="ARP5" s="47" t="s">
        <v>239</v>
      </c>
      <c r="ARQ5" s="49" t="s">
        <v>240</v>
      </c>
      <c r="ARS5" s="40" t="s">
        <v>236</v>
      </c>
      <c r="ART5" s="41" t="s">
        <v>237</v>
      </c>
      <c r="ARU5" s="42" t="s">
        <v>238</v>
      </c>
      <c r="ARV5" s="43" t="s">
        <v>241</v>
      </c>
      <c r="ARW5" s="42" t="s">
        <v>239</v>
      </c>
      <c r="ARX5" s="44" t="s">
        <v>240</v>
      </c>
      <c r="ARZ5" s="45" t="s">
        <v>236</v>
      </c>
      <c r="ASA5" s="46" t="s">
        <v>237</v>
      </c>
      <c r="ASB5" s="47" t="s">
        <v>238</v>
      </c>
      <c r="ASC5" s="48" t="s">
        <v>241</v>
      </c>
      <c r="ASD5" s="47" t="s">
        <v>239</v>
      </c>
      <c r="ASE5" s="49" t="s">
        <v>240</v>
      </c>
      <c r="ASG5" s="45" t="s">
        <v>236</v>
      </c>
      <c r="ASH5" s="46" t="s">
        <v>237</v>
      </c>
      <c r="ASI5" s="47" t="s">
        <v>238</v>
      </c>
      <c r="ASJ5" s="48" t="s">
        <v>241</v>
      </c>
      <c r="ASK5" s="47" t="s">
        <v>239</v>
      </c>
      <c r="ASL5" s="49" t="s">
        <v>240</v>
      </c>
      <c r="ASN5" s="40" t="s">
        <v>236</v>
      </c>
      <c r="ASO5" s="41" t="s">
        <v>237</v>
      </c>
      <c r="ASP5" s="42" t="s">
        <v>238</v>
      </c>
      <c r="ASQ5" s="43" t="s">
        <v>241</v>
      </c>
      <c r="ASR5" s="42" t="s">
        <v>239</v>
      </c>
      <c r="ASS5" s="44" t="s">
        <v>240</v>
      </c>
      <c r="ASU5" s="40" t="s">
        <v>236</v>
      </c>
      <c r="ASV5" s="41" t="s">
        <v>237</v>
      </c>
      <c r="ASW5" s="42" t="s">
        <v>238</v>
      </c>
      <c r="ASX5" s="43" t="s">
        <v>241</v>
      </c>
      <c r="ASY5" s="42" t="s">
        <v>239</v>
      </c>
      <c r="ASZ5" s="44" t="s">
        <v>240</v>
      </c>
      <c r="ATB5" s="59" t="s">
        <v>236</v>
      </c>
      <c r="ATC5" s="41" t="s">
        <v>237</v>
      </c>
      <c r="ATD5" s="47" t="s">
        <v>238</v>
      </c>
      <c r="ATE5" s="63" t="s">
        <v>241</v>
      </c>
      <c r="ATF5" s="47" t="s">
        <v>239</v>
      </c>
      <c r="ATG5" s="44" t="s">
        <v>240</v>
      </c>
      <c r="ATI5" s="40" t="s">
        <v>236</v>
      </c>
      <c r="ATJ5" s="41" t="s">
        <v>237</v>
      </c>
      <c r="ATK5" s="42" t="s">
        <v>238</v>
      </c>
      <c r="ATL5" s="43" t="s">
        <v>241</v>
      </c>
      <c r="ATM5" s="42" t="s">
        <v>239</v>
      </c>
      <c r="ATN5" s="44" t="s">
        <v>240</v>
      </c>
      <c r="ATP5" s="40" t="s">
        <v>236</v>
      </c>
      <c r="ATQ5" s="41" t="s">
        <v>237</v>
      </c>
      <c r="ATR5" s="42" t="s">
        <v>238</v>
      </c>
      <c r="ATS5" s="43" t="s">
        <v>241</v>
      </c>
      <c r="ATT5" s="42" t="s">
        <v>239</v>
      </c>
      <c r="ATU5" s="44" t="s">
        <v>240</v>
      </c>
      <c r="ATW5" s="567" t="s">
        <v>236</v>
      </c>
      <c r="ATX5" s="568" t="s">
        <v>237</v>
      </c>
      <c r="ATY5" s="569" t="s">
        <v>238</v>
      </c>
      <c r="ATZ5" s="570" t="s">
        <v>241</v>
      </c>
      <c r="AUA5" s="569" t="s">
        <v>239</v>
      </c>
      <c r="AUB5" s="571" t="s">
        <v>240</v>
      </c>
      <c r="AUD5" s="45" t="s">
        <v>236</v>
      </c>
      <c r="AUE5" s="46" t="s">
        <v>237</v>
      </c>
      <c r="AUF5" s="47" t="s">
        <v>238</v>
      </c>
      <c r="AUG5" s="48" t="s">
        <v>241</v>
      </c>
      <c r="AUH5" s="47" t="s">
        <v>239</v>
      </c>
      <c r="AUI5" s="49" t="s">
        <v>240</v>
      </c>
      <c r="AUK5" s="59" t="s">
        <v>236</v>
      </c>
      <c r="AUL5" s="41" t="s">
        <v>237</v>
      </c>
      <c r="AUM5" s="42" t="s">
        <v>238</v>
      </c>
      <c r="AUN5" s="43" t="s">
        <v>241</v>
      </c>
      <c r="AUO5" s="42" t="s">
        <v>239</v>
      </c>
      <c r="AUP5" s="44" t="s">
        <v>240</v>
      </c>
      <c r="AUR5" s="40" t="s">
        <v>236</v>
      </c>
      <c r="AUS5" s="41" t="s">
        <v>237</v>
      </c>
      <c r="AUT5" s="42" t="s">
        <v>238</v>
      </c>
      <c r="AUU5" s="43" t="s">
        <v>241</v>
      </c>
      <c r="AUV5" s="42" t="s">
        <v>239</v>
      </c>
      <c r="AUW5" s="44" t="s">
        <v>240</v>
      </c>
      <c r="AUY5" s="59" t="s">
        <v>236</v>
      </c>
      <c r="AUZ5" s="41" t="s">
        <v>237</v>
      </c>
      <c r="AVA5" s="42" t="s">
        <v>238</v>
      </c>
      <c r="AVB5" s="43" t="s">
        <v>241</v>
      </c>
      <c r="AVC5" s="42" t="s">
        <v>239</v>
      </c>
      <c r="AVD5" s="44" t="s">
        <v>240</v>
      </c>
      <c r="AVF5" s="40" t="s">
        <v>236</v>
      </c>
      <c r="AVG5" s="41" t="s">
        <v>237</v>
      </c>
      <c r="AVH5" s="42" t="s">
        <v>238</v>
      </c>
      <c r="AVI5" s="43" t="s">
        <v>241</v>
      </c>
      <c r="AVJ5" s="42" t="s">
        <v>239</v>
      </c>
      <c r="AVK5" s="44" t="s">
        <v>240</v>
      </c>
      <c r="AVM5" s="40" t="s">
        <v>236</v>
      </c>
      <c r="AVN5" s="41" t="s">
        <v>237</v>
      </c>
      <c r="AVO5" s="42" t="s">
        <v>238</v>
      </c>
      <c r="AVP5" s="43" t="s">
        <v>241</v>
      </c>
      <c r="AVQ5" s="42" t="s">
        <v>239</v>
      </c>
      <c r="AVR5" s="44" t="s">
        <v>240</v>
      </c>
      <c r="AVT5" s="40" t="s">
        <v>236</v>
      </c>
      <c r="AVU5" s="41" t="s">
        <v>237</v>
      </c>
      <c r="AVV5" s="42" t="s">
        <v>238</v>
      </c>
      <c r="AVW5" s="43" t="s">
        <v>241</v>
      </c>
      <c r="AVX5" s="42" t="s">
        <v>239</v>
      </c>
      <c r="AVY5" s="44" t="s">
        <v>240</v>
      </c>
      <c r="AWA5" s="45" t="s">
        <v>236</v>
      </c>
      <c r="AWB5" s="46" t="s">
        <v>237</v>
      </c>
      <c r="AWC5" s="47" t="s">
        <v>238</v>
      </c>
      <c r="AWD5" s="48" t="s">
        <v>241</v>
      </c>
      <c r="AWE5" s="47" t="s">
        <v>239</v>
      </c>
      <c r="AWF5" s="49" t="s">
        <v>240</v>
      </c>
      <c r="AWH5" s="45" t="s">
        <v>236</v>
      </c>
      <c r="AWI5" s="46" t="s">
        <v>237</v>
      </c>
      <c r="AWJ5" s="47" t="s">
        <v>238</v>
      </c>
      <c r="AWK5" s="48" t="s">
        <v>241</v>
      </c>
      <c r="AWL5" s="47" t="s">
        <v>239</v>
      </c>
      <c r="AWM5" s="49" t="s">
        <v>240</v>
      </c>
      <c r="AWO5" s="45" t="s">
        <v>236</v>
      </c>
      <c r="AWP5" s="46" t="s">
        <v>237</v>
      </c>
      <c r="AWQ5" s="47" t="s">
        <v>238</v>
      </c>
      <c r="AWR5" s="48" t="s">
        <v>241</v>
      </c>
      <c r="AWS5" s="47" t="s">
        <v>239</v>
      </c>
      <c r="AWT5" s="49" t="s">
        <v>240</v>
      </c>
      <c r="AWV5" s="40" t="s">
        <v>236</v>
      </c>
      <c r="AWW5" s="41" t="s">
        <v>237</v>
      </c>
      <c r="AWX5" s="42" t="s">
        <v>238</v>
      </c>
      <c r="AWY5" s="43" t="s">
        <v>241</v>
      </c>
      <c r="AWZ5" s="42" t="s">
        <v>239</v>
      </c>
      <c r="AXA5" s="44" t="s">
        <v>240</v>
      </c>
      <c r="AXC5" s="45" t="s">
        <v>236</v>
      </c>
      <c r="AXD5" s="46" t="s">
        <v>237</v>
      </c>
      <c r="AXE5" s="47" t="s">
        <v>238</v>
      </c>
      <c r="AXF5" s="48" t="s">
        <v>241</v>
      </c>
      <c r="AXG5" s="47" t="s">
        <v>239</v>
      </c>
      <c r="AXH5" s="49" t="s">
        <v>240</v>
      </c>
      <c r="AXJ5" s="45" t="s">
        <v>236</v>
      </c>
      <c r="AXK5" s="46" t="s">
        <v>237</v>
      </c>
      <c r="AXL5" s="47" t="s">
        <v>238</v>
      </c>
      <c r="AXM5" s="48" t="s">
        <v>241</v>
      </c>
      <c r="AXN5" s="47" t="s">
        <v>239</v>
      </c>
      <c r="AXO5" s="49" t="s">
        <v>240</v>
      </c>
      <c r="AXQ5" s="45" t="s">
        <v>236</v>
      </c>
      <c r="AXR5" s="46" t="s">
        <v>237</v>
      </c>
      <c r="AXS5" s="47" t="s">
        <v>238</v>
      </c>
      <c r="AXT5" s="48" t="s">
        <v>241</v>
      </c>
      <c r="AXU5" s="47" t="s">
        <v>239</v>
      </c>
      <c r="AXV5" s="49" t="s">
        <v>240</v>
      </c>
      <c r="AXX5" s="40" t="s">
        <v>236</v>
      </c>
      <c r="AXY5" s="41" t="s">
        <v>237</v>
      </c>
      <c r="AXZ5" s="42" t="s">
        <v>238</v>
      </c>
      <c r="AYA5" s="43" t="s">
        <v>241</v>
      </c>
      <c r="AYB5" s="42" t="s">
        <v>239</v>
      </c>
      <c r="AYC5" s="44" t="s">
        <v>240</v>
      </c>
      <c r="AYE5" s="70" t="s">
        <v>236</v>
      </c>
      <c r="AYF5" s="71" t="s">
        <v>237</v>
      </c>
      <c r="AYG5" s="72" t="s">
        <v>238</v>
      </c>
      <c r="AYH5" s="43" t="s">
        <v>241</v>
      </c>
      <c r="AYI5" s="72" t="s">
        <v>239</v>
      </c>
      <c r="AYJ5" s="73" t="s">
        <v>240</v>
      </c>
      <c r="AYL5" s="40" t="s">
        <v>236</v>
      </c>
      <c r="AYM5" s="41" t="s">
        <v>237</v>
      </c>
      <c r="AYN5" s="42" t="s">
        <v>238</v>
      </c>
      <c r="AYO5" s="43" t="s">
        <v>241</v>
      </c>
      <c r="AYP5" s="42" t="s">
        <v>239</v>
      </c>
      <c r="AYQ5" s="44" t="s">
        <v>240</v>
      </c>
      <c r="AYS5" s="40" t="s">
        <v>236</v>
      </c>
      <c r="AYT5" s="41" t="s">
        <v>237</v>
      </c>
      <c r="AYU5" s="42" t="s">
        <v>238</v>
      </c>
      <c r="AYV5" s="43" t="s">
        <v>241</v>
      </c>
      <c r="AYW5" s="42" t="s">
        <v>239</v>
      </c>
      <c r="AYX5" s="44" t="s">
        <v>240</v>
      </c>
      <c r="AYZ5" s="45" t="s">
        <v>236</v>
      </c>
      <c r="AZA5" s="46" t="s">
        <v>237</v>
      </c>
      <c r="AZB5" s="47" t="s">
        <v>238</v>
      </c>
      <c r="AZC5" s="48" t="s">
        <v>241</v>
      </c>
      <c r="AZD5" s="47" t="s">
        <v>239</v>
      </c>
      <c r="AZE5" s="49" t="s">
        <v>240</v>
      </c>
      <c r="AZG5" s="45" t="s">
        <v>236</v>
      </c>
      <c r="AZH5" s="46" t="s">
        <v>237</v>
      </c>
      <c r="AZI5" s="47" t="s">
        <v>238</v>
      </c>
      <c r="AZJ5" s="48" t="s">
        <v>241</v>
      </c>
      <c r="AZK5" s="47" t="s">
        <v>239</v>
      </c>
      <c r="AZL5" s="49" t="s">
        <v>240</v>
      </c>
      <c r="AZN5" s="45" t="s">
        <v>236</v>
      </c>
      <c r="AZO5" s="46" t="s">
        <v>237</v>
      </c>
      <c r="AZP5" s="47" t="s">
        <v>238</v>
      </c>
      <c r="AZQ5" s="48" t="s">
        <v>241</v>
      </c>
      <c r="AZR5" s="47" t="s">
        <v>239</v>
      </c>
      <c r="AZS5" s="49" t="s">
        <v>240</v>
      </c>
      <c r="AZU5" s="40" t="s">
        <v>236</v>
      </c>
      <c r="AZV5" s="41" t="s">
        <v>237</v>
      </c>
      <c r="AZW5" s="42" t="s">
        <v>238</v>
      </c>
      <c r="AZX5" s="43" t="s">
        <v>241</v>
      </c>
      <c r="AZY5" s="42" t="s">
        <v>239</v>
      </c>
      <c r="AZZ5" s="44" t="s">
        <v>240</v>
      </c>
      <c r="BAB5" s="40" t="s">
        <v>236</v>
      </c>
      <c r="BAC5" s="41" t="s">
        <v>237</v>
      </c>
      <c r="BAD5" s="42" t="s">
        <v>238</v>
      </c>
      <c r="BAE5" s="43" t="s">
        <v>241</v>
      </c>
      <c r="BAF5" s="42" t="s">
        <v>239</v>
      </c>
      <c r="BAG5" s="44" t="s">
        <v>240</v>
      </c>
      <c r="BAI5" s="40" t="s">
        <v>236</v>
      </c>
      <c r="BAJ5" s="41" t="s">
        <v>237</v>
      </c>
      <c r="BAK5" s="42" t="s">
        <v>238</v>
      </c>
      <c r="BAL5" s="43" t="s">
        <v>241</v>
      </c>
      <c r="BAM5" s="42" t="s">
        <v>239</v>
      </c>
      <c r="BAN5" s="44" t="s">
        <v>240</v>
      </c>
      <c r="BAP5" s="45" t="s">
        <v>236</v>
      </c>
      <c r="BAQ5" s="46" t="s">
        <v>237</v>
      </c>
      <c r="BAR5" s="47" t="s">
        <v>238</v>
      </c>
      <c r="BAS5" s="48" t="s">
        <v>241</v>
      </c>
      <c r="BAT5" s="47" t="s">
        <v>239</v>
      </c>
      <c r="BAU5" s="49" t="s">
        <v>240</v>
      </c>
      <c r="BAW5" s="45" t="s">
        <v>236</v>
      </c>
      <c r="BAX5" s="46" t="s">
        <v>237</v>
      </c>
      <c r="BAY5" s="47" t="s">
        <v>238</v>
      </c>
      <c r="BAZ5" s="48" t="s">
        <v>241</v>
      </c>
      <c r="BBA5" s="47" t="s">
        <v>239</v>
      </c>
      <c r="BBB5" s="49" t="s">
        <v>240</v>
      </c>
      <c r="BBD5" s="45" t="s">
        <v>236</v>
      </c>
      <c r="BBE5" s="46" t="s">
        <v>237</v>
      </c>
      <c r="BBF5" s="47" t="s">
        <v>238</v>
      </c>
      <c r="BBG5" s="48" t="s">
        <v>241</v>
      </c>
      <c r="BBH5" s="47" t="s">
        <v>239</v>
      </c>
      <c r="BBI5" s="49" t="s">
        <v>240</v>
      </c>
      <c r="BBK5" s="40" t="s">
        <v>236</v>
      </c>
      <c r="BBL5" s="41" t="s">
        <v>237</v>
      </c>
      <c r="BBM5" s="42" t="s">
        <v>238</v>
      </c>
      <c r="BBN5" s="43" t="s">
        <v>241</v>
      </c>
      <c r="BBO5" s="42" t="s">
        <v>239</v>
      </c>
      <c r="BBP5" s="44" t="s">
        <v>240</v>
      </c>
      <c r="BBR5" s="40" t="s">
        <v>236</v>
      </c>
      <c r="BBS5" s="41" t="s">
        <v>237</v>
      </c>
      <c r="BBT5" s="42" t="s">
        <v>238</v>
      </c>
      <c r="BBU5" s="43" t="s">
        <v>241</v>
      </c>
      <c r="BBV5" s="42" t="s">
        <v>239</v>
      </c>
      <c r="BBW5" s="44" t="s">
        <v>240</v>
      </c>
      <c r="BBY5" s="45" t="s">
        <v>236</v>
      </c>
      <c r="BBZ5" s="46" t="s">
        <v>237</v>
      </c>
      <c r="BCA5" s="47" t="s">
        <v>238</v>
      </c>
      <c r="BCB5" s="48" t="s">
        <v>241</v>
      </c>
      <c r="BCC5" s="47" t="s">
        <v>239</v>
      </c>
      <c r="BCD5" s="49" t="s">
        <v>240</v>
      </c>
      <c r="BCF5" s="45" t="s">
        <v>236</v>
      </c>
      <c r="BCG5" s="46" t="s">
        <v>237</v>
      </c>
      <c r="BCH5" s="47" t="s">
        <v>238</v>
      </c>
      <c r="BCI5" s="48" t="s">
        <v>241</v>
      </c>
      <c r="BCJ5" s="47" t="s">
        <v>239</v>
      </c>
      <c r="BCK5" s="49" t="s">
        <v>240</v>
      </c>
      <c r="BCM5" s="40" t="s">
        <v>236</v>
      </c>
      <c r="BCN5" s="41" t="s">
        <v>237</v>
      </c>
      <c r="BCO5" s="42" t="s">
        <v>238</v>
      </c>
      <c r="BCP5" s="43" t="s">
        <v>241</v>
      </c>
      <c r="BCQ5" s="42" t="s">
        <v>239</v>
      </c>
      <c r="BCR5" s="44" t="s">
        <v>240</v>
      </c>
      <c r="BCT5" s="40" t="s">
        <v>236</v>
      </c>
      <c r="BCU5" s="41" t="s">
        <v>237</v>
      </c>
      <c r="BCV5" s="42" t="s">
        <v>238</v>
      </c>
      <c r="BCW5" s="43" t="s">
        <v>241</v>
      </c>
      <c r="BCX5" s="42" t="s">
        <v>239</v>
      </c>
      <c r="BCY5" s="44" t="s">
        <v>240</v>
      </c>
      <c r="BDA5" s="40" t="s">
        <v>236</v>
      </c>
      <c r="BDB5" s="41" t="s">
        <v>237</v>
      </c>
      <c r="BDC5" s="42" t="s">
        <v>238</v>
      </c>
      <c r="BDD5" s="43" t="s">
        <v>241</v>
      </c>
      <c r="BDE5" s="42" t="s">
        <v>239</v>
      </c>
      <c r="BDF5" s="44" t="s">
        <v>240</v>
      </c>
      <c r="BDH5" s="45" t="s">
        <v>236</v>
      </c>
      <c r="BDI5" s="46" t="s">
        <v>237</v>
      </c>
      <c r="BDJ5" s="47" t="s">
        <v>238</v>
      </c>
      <c r="BDK5" s="48" t="s">
        <v>241</v>
      </c>
      <c r="BDL5" s="47" t="s">
        <v>239</v>
      </c>
      <c r="BDM5" s="49" t="s">
        <v>240</v>
      </c>
      <c r="BDO5" s="40" t="s">
        <v>236</v>
      </c>
      <c r="BDP5" s="41" t="s">
        <v>237</v>
      </c>
      <c r="BDQ5" s="42" t="s">
        <v>238</v>
      </c>
      <c r="BDR5" s="43" t="s">
        <v>241</v>
      </c>
      <c r="BDS5" s="42" t="s">
        <v>239</v>
      </c>
      <c r="BDT5" s="44" t="s">
        <v>240</v>
      </c>
      <c r="BDV5" s="40" t="s">
        <v>236</v>
      </c>
      <c r="BDW5" s="41" t="s">
        <v>237</v>
      </c>
      <c r="BDX5" s="42" t="s">
        <v>238</v>
      </c>
      <c r="BDY5" s="43" t="s">
        <v>241</v>
      </c>
      <c r="BDZ5" s="42" t="s">
        <v>239</v>
      </c>
      <c r="BEA5" s="44" t="s">
        <v>240</v>
      </c>
      <c r="BEC5" s="40" t="s">
        <v>236</v>
      </c>
      <c r="BED5" s="41" t="s">
        <v>237</v>
      </c>
      <c r="BEE5" s="42" t="s">
        <v>238</v>
      </c>
      <c r="BEF5" s="43" t="s">
        <v>241</v>
      </c>
      <c r="BEG5" s="42" t="s">
        <v>239</v>
      </c>
      <c r="BEH5" s="44" t="s">
        <v>240</v>
      </c>
      <c r="BEJ5" s="45" t="s">
        <v>236</v>
      </c>
      <c r="BEK5" s="46" t="s">
        <v>237</v>
      </c>
      <c r="BEL5" s="47" t="s">
        <v>238</v>
      </c>
      <c r="BEM5" s="48" t="s">
        <v>241</v>
      </c>
      <c r="BEN5" s="47" t="s">
        <v>239</v>
      </c>
      <c r="BEO5" s="49" t="s">
        <v>240</v>
      </c>
      <c r="BEQ5" s="40" t="s">
        <v>236</v>
      </c>
      <c r="BER5" s="41" t="s">
        <v>237</v>
      </c>
      <c r="BES5" s="42" t="s">
        <v>238</v>
      </c>
      <c r="BET5" s="43" t="s">
        <v>241</v>
      </c>
      <c r="BEU5" s="42" t="s">
        <v>239</v>
      </c>
      <c r="BEV5" s="44" t="s">
        <v>240</v>
      </c>
      <c r="BEX5" s="40" t="s">
        <v>236</v>
      </c>
      <c r="BEY5" s="41" t="s">
        <v>237</v>
      </c>
      <c r="BEZ5" s="42" t="s">
        <v>238</v>
      </c>
      <c r="BFA5" s="43" t="s">
        <v>241</v>
      </c>
      <c r="BFB5" s="42" t="s">
        <v>239</v>
      </c>
      <c r="BFC5" s="44" t="s">
        <v>240</v>
      </c>
      <c r="BFE5" s="45" t="s">
        <v>236</v>
      </c>
      <c r="BFF5" s="46" t="s">
        <v>237</v>
      </c>
      <c r="BFG5" s="47" t="s">
        <v>238</v>
      </c>
      <c r="BFH5" s="48" t="s">
        <v>241</v>
      </c>
      <c r="BFI5" s="47" t="s">
        <v>239</v>
      </c>
      <c r="BFJ5" s="49" t="s">
        <v>240</v>
      </c>
      <c r="BFL5" s="45" t="s">
        <v>236</v>
      </c>
      <c r="BFM5" s="41" t="s">
        <v>237</v>
      </c>
      <c r="BFN5" s="42" t="s">
        <v>238</v>
      </c>
      <c r="BFO5" s="43" t="s">
        <v>241</v>
      </c>
      <c r="BFP5" s="42" t="s">
        <v>239</v>
      </c>
      <c r="BFQ5" s="44" t="s">
        <v>240</v>
      </c>
      <c r="BFS5" s="45" t="s">
        <v>236</v>
      </c>
      <c r="BFT5" s="46" t="s">
        <v>237</v>
      </c>
      <c r="BFU5" s="47" t="s">
        <v>238</v>
      </c>
      <c r="BFV5" s="48" t="s">
        <v>241</v>
      </c>
      <c r="BFW5" s="47" t="s">
        <v>239</v>
      </c>
      <c r="BFX5" s="49" t="s">
        <v>240</v>
      </c>
      <c r="BFZ5" s="40" t="s">
        <v>236</v>
      </c>
      <c r="BGA5" s="41" t="s">
        <v>237</v>
      </c>
      <c r="BGB5" s="42" t="s">
        <v>238</v>
      </c>
      <c r="BGC5" s="43" t="s">
        <v>241</v>
      </c>
      <c r="BGD5" s="42" t="s">
        <v>239</v>
      </c>
      <c r="BGE5" s="44" t="s">
        <v>240</v>
      </c>
      <c r="BGG5" s="40" t="s">
        <v>236</v>
      </c>
      <c r="BGH5" s="41" t="s">
        <v>237</v>
      </c>
      <c r="BGI5" s="42" t="s">
        <v>238</v>
      </c>
      <c r="BGJ5" s="43" t="s">
        <v>241</v>
      </c>
      <c r="BGK5" s="42" t="s">
        <v>239</v>
      </c>
      <c r="BGL5" s="44" t="s">
        <v>240</v>
      </c>
      <c r="BGN5" s="40" t="s">
        <v>236</v>
      </c>
      <c r="BGO5" s="41" t="s">
        <v>237</v>
      </c>
      <c r="BGP5" s="42" t="s">
        <v>238</v>
      </c>
      <c r="BGQ5" s="43" t="s">
        <v>241</v>
      </c>
      <c r="BGR5" s="42" t="s">
        <v>239</v>
      </c>
      <c r="BGS5" s="44" t="s">
        <v>240</v>
      </c>
      <c r="BGU5" s="45" t="s">
        <v>236</v>
      </c>
      <c r="BGV5" s="46" t="s">
        <v>237</v>
      </c>
      <c r="BGW5" s="47" t="s">
        <v>238</v>
      </c>
      <c r="BGX5" s="48" t="s">
        <v>241</v>
      </c>
      <c r="BGY5" s="47" t="s">
        <v>239</v>
      </c>
      <c r="BGZ5" s="49" t="s">
        <v>240</v>
      </c>
      <c r="BHB5" s="40" t="s">
        <v>236</v>
      </c>
      <c r="BHC5" s="41" t="s">
        <v>237</v>
      </c>
      <c r="BHD5" s="42" t="s">
        <v>238</v>
      </c>
      <c r="BHE5" s="43" t="s">
        <v>241</v>
      </c>
      <c r="BHF5" s="42" t="s">
        <v>239</v>
      </c>
      <c r="BHG5" s="44" t="s">
        <v>240</v>
      </c>
    </row>
    <row r="6" spans="1:1568" ht="16.5" thickTop="1" thickBot="1" x14ac:dyDescent="0.3">
      <c r="A6" s="74"/>
      <c r="B6" s="10"/>
      <c r="C6" s="75"/>
      <c r="D6" s="74"/>
      <c r="E6" s="76"/>
      <c r="F6" s="77">
        <f>C6-E6</f>
        <v>0</v>
      </c>
      <c r="H6" s="78"/>
      <c r="I6" s="13"/>
      <c r="J6" s="79"/>
      <c r="K6" s="78"/>
      <c r="L6" s="80"/>
      <c r="M6" s="81">
        <f>J6-L6</f>
        <v>0</v>
      </c>
      <c r="O6" s="196"/>
      <c r="P6" s="184"/>
      <c r="Q6" s="572"/>
      <c r="R6" s="196"/>
      <c r="S6" s="573"/>
      <c r="T6" s="574">
        <f>Q6-S6</f>
        <v>0</v>
      </c>
      <c r="V6" s="78"/>
      <c r="W6" s="13"/>
      <c r="X6" s="79"/>
      <c r="Y6" s="78"/>
      <c r="Z6" s="80"/>
      <c r="AA6" s="81">
        <f>X6-Z6</f>
        <v>0</v>
      </c>
      <c r="AC6" s="78"/>
      <c r="AD6" s="13"/>
      <c r="AE6" s="79"/>
      <c r="AF6" s="78"/>
      <c r="AG6" s="80"/>
      <c r="AH6" s="81">
        <f>AE6-AG6</f>
        <v>0</v>
      </c>
      <c r="AJ6" s="78"/>
      <c r="AK6" s="13"/>
      <c r="AL6" s="79"/>
      <c r="AM6" s="78"/>
      <c r="AN6" s="80"/>
      <c r="AO6" s="81">
        <f>AL6-AN6</f>
        <v>0</v>
      </c>
      <c r="AQ6" s="78"/>
      <c r="AR6" s="13"/>
      <c r="AS6" s="79"/>
      <c r="AT6" s="78"/>
      <c r="AU6" s="80"/>
      <c r="AV6" s="81">
        <f>AS6-AU6</f>
        <v>0</v>
      </c>
      <c r="AY6" s="10"/>
      <c r="AZ6" s="75"/>
      <c r="BA6" s="74"/>
      <c r="BB6" s="76"/>
      <c r="BC6" s="77">
        <f>AZ6-BB6</f>
        <v>0</v>
      </c>
      <c r="BE6" s="74"/>
      <c r="BF6" s="10"/>
      <c r="BG6" s="75"/>
      <c r="BH6" s="74"/>
      <c r="BI6" s="76"/>
      <c r="BJ6" s="77">
        <f>BG6-BI6</f>
        <v>0</v>
      </c>
      <c r="BL6" s="74"/>
      <c r="BM6" s="10"/>
      <c r="BN6" s="75"/>
      <c r="BO6" s="74"/>
      <c r="BP6" s="76"/>
      <c r="BQ6" s="77">
        <f>BN6-BP6</f>
        <v>0</v>
      </c>
      <c r="BS6" s="82">
        <v>39701</v>
      </c>
      <c r="BT6" s="10" t="s">
        <v>243</v>
      </c>
      <c r="BU6" s="83">
        <v>3208.6</v>
      </c>
      <c r="BV6" s="74"/>
      <c r="BW6" s="76"/>
      <c r="BX6" s="77">
        <f>BU6-BW6</f>
        <v>3208.6</v>
      </c>
      <c r="BZ6" s="11"/>
      <c r="CA6" s="10"/>
      <c r="CB6" s="75"/>
      <c r="CC6" s="84"/>
      <c r="CD6" s="76"/>
      <c r="CE6" s="77">
        <f>CB6-CD6</f>
        <v>0</v>
      </c>
      <c r="CG6" s="78"/>
      <c r="CH6" s="13"/>
      <c r="CI6" s="79"/>
      <c r="CJ6" s="85"/>
      <c r="CK6" s="80"/>
      <c r="CL6" s="77">
        <f>CI6-CK6</f>
        <v>0</v>
      </c>
      <c r="CN6" s="24"/>
      <c r="CO6" s="13"/>
      <c r="CP6" s="79"/>
      <c r="CQ6" s="86"/>
      <c r="CR6" s="80"/>
      <c r="CS6" s="77">
        <f>CP6-CR6</f>
        <v>0</v>
      </c>
      <c r="CU6" s="78"/>
      <c r="CV6" s="13"/>
      <c r="CW6" s="79"/>
      <c r="CX6" s="78"/>
      <c r="CY6" s="80"/>
      <c r="CZ6" s="77">
        <f>CW6-CY6</f>
        <v>0</v>
      </c>
      <c r="DB6" s="78"/>
      <c r="DC6" s="13"/>
      <c r="DD6" s="79"/>
      <c r="DE6" s="78"/>
      <c r="DF6" s="80"/>
      <c r="DG6" s="77">
        <f>DD6-DF6</f>
        <v>0</v>
      </c>
      <c r="DI6" s="74"/>
      <c r="DJ6" s="10"/>
      <c r="DK6" s="75"/>
      <c r="DL6" s="87"/>
      <c r="DM6" s="76"/>
      <c r="DN6" s="77">
        <f>DK6-DM6</f>
        <v>0</v>
      </c>
      <c r="DP6" s="74"/>
      <c r="DQ6" s="10"/>
      <c r="DR6" s="75"/>
      <c r="DS6" s="87"/>
      <c r="DT6" s="76"/>
      <c r="DU6" s="77">
        <f>DR6-DT6</f>
        <v>0</v>
      </c>
      <c r="DW6" s="74"/>
      <c r="DX6" s="10"/>
      <c r="DY6" s="75"/>
      <c r="DZ6" s="87"/>
      <c r="EA6" s="76"/>
      <c r="EB6" s="77">
        <f>DY6-EA6</f>
        <v>0</v>
      </c>
      <c r="ED6" s="88"/>
      <c r="EE6" s="12"/>
      <c r="EF6" s="89"/>
      <c r="EG6" s="88"/>
      <c r="EH6" s="90"/>
      <c r="EI6" s="91">
        <f>EF6-EH6</f>
        <v>0</v>
      </c>
      <c r="EK6" s="78"/>
      <c r="EL6" s="13"/>
      <c r="EM6" s="79"/>
      <c r="EN6" s="92"/>
      <c r="EO6" s="80"/>
      <c r="EP6" s="81">
        <f>EM6-EO6</f>
        <v>0</v>
      </c>
      <c r="ER6" s="78"/>
      <c r="ES6" s="13"/>
      <c r="ET6" s="79"/>
      <c r="EU6" s="92"/>
      <c r="EV6" s="80"/>
      <c r="EW6" s="81"/>
      <c r="EY6" s="74"/>
      <c r="EZ6" s="10"/>
      <c r="FA6" s="75"/>
      <c r="FB6" s="87"/>
      <c r="FC6" s="76"/>
      <c r="FD6" s="77">
        <f>FA6-FC6</f>
        <v>0</v>
      </c>
      <c r="FF6" s="74"/>
      <c r="FG6" s="93"/>
      <c r="FH6" s="76"/>
      <c r="FI6" s="87"/>
      <c r="FJ6" s="76"/>
      <c r="FK6" s="77">
        <f>FH6-FJ6</f>
        <v>0</v>
      </c>
      <c r="FM6" s="94"/>
      <c r="FN6" s="13"/>
      <c r="FO6" s="95"/>
      <c r="FP6" s="78"/>
      <c r="FQ6" s="75"/>
      <c r="FR6" s="77">
        <v>0</v>
      </c>
      <c r="FT6" s="96"/>
      <c r="FU6" s="13"/>
      <c r="FV6" s="95"/>
      <c r="FW6" s="78"/>
      <c r="FX6" s="79"/>
      <c r="FY6" s="81">
        <v>0</v>
      </c>
      <c r="GA6" s="74"/>
      <c r="GB6" s="10"/>
      <c r="GC6" s="75"/>
      <c r="GD6" s="87"/>
      <c r="GE6" s="76"/>
      <c r="GF6" s="77">
        <f>GC6-GE6</f>
        <v>0</v>
      </c>
      <c r="GH6" s="78"/>
      <c r="GI6" s="13"/>
      <c r="GJ6" s="79"/>
      <c r="GK6" s="92"/>
      <c r="GL6" s="80"/>
      <c r="GM6" s="81">
        <f>GJ6-GL6</f>
        <v>0</v>
      </c>
      <c r="GO6" s="78"/>
      <c r="GP6" s="13"/>
      <c r="GQ6" s="79"/>
      <c r="GR6" s="92"/>
      <c r="GS6" s="80"/>
      <c r="GT6" s="81">
        <f>GQ6-GS6</f>
        <v>0</v>
      </c>
      <c r="GV6" s="74"/>
      <c r="GW6" s="10"/>
      <c r="GX6" s="75"/>
      <c r="GY6" s="87"/>
      <c r="GZ6" s="76"/>
      <c r="HA6" s="77">
        <f>GX6-GZ6</f>
        <v>0</v>
      </c>
      <c r="HC6" s="78"/>
      <c r="HD6" s="13"/>
      <c r="HE6" s="79"/>
      <c r="HF6" s="92"/>
      <c r="HG6" s="80"/>
      <c r="HH6" s="81">
        <f>HE6-HG6</f>
        <v>0</v>
      </c>
      <c r="HJ6" s="74"/>
      <c r="HK6" s="10"/>
      <c r="HL6" s="75"/>
      <c r="HM6" s="87"/>
      <c r="HN6" s="76"/>
      <c r="HO6" s="77">
        <f>HL6-HN6</f>
        <v>0</v>
      </c>
      <c r="HQ6" s="74"/>
      <c r="HR6" s="10"/>
      <c r="HS6" s="75"/>
      <c r="HT6" s="87"/>
      <c r="HU6" s="76"/>
      <c r="HV6" s="77">
        <f>HS6-HU6</f>
        <v>0</v>
      </c>
      <c r="HX6" s="74"/>
      <c r="HY6" s="10"/>
      <c r="HZ6" s="75"/>
      <c r="IA6" s="87"/>
      <c r="IB6" s="76"/>
      <c r="IC6" s="77">
        <f>HZ6-IB6</f>
        <v>0</v>
      </c>
      <c r="IE6" s="74"/>
      <c r="IF6" s="10"/>
      <c r="IG6" s="75"/>
      <c r="IH6" s="87"/>
      <c r="II6" s="76"/>
      <c r="IJ6" s="77">
        <f>IG6-II6</f>
        <v>0</v>
      </c>
      <c r="IL6" s="74"/>
      <c r="IM6" s="10"/>
      <c r="IN6" s="75"/>
      <c r="IO6" s="87"/>
      <c r="IP6" s="76"/>
      <c r="IQ6" s="77">
        <f>IN6-IP6</f>
        <v>0</v>
      </c>
      <c r="IS6" s="74"/>
      <c r="IT6" s="10"/>
      <c r="IU6" s="75"/>
      <c r="IV6" s="87"/>
      <c r="IW6" s="76"/>
      <c r="IX6" s="77">
        <f>IU6-IW6</f>
        <v>0</v>
      </c>
      <c r="IZ6" s="78"/>
      <c r="JA6" s="13"/>
      <c r="JB6" s="79"/>
      <c r="JC6" s="92"/>
      <c r="JD6" s="80"/>
      <c r="JE6" s="81">
        <f>JB6-JD6</f>
        <v>0</v>
      </c>
      <c r="JG6" s="78"/>
      <c r="JH6" s="13"/>
      <c r="JI6" s="79"/>
      <c r="JJ6" s="92"/>
      <c r="JK6" s="80"/>
      <c r="JL6" s="81">
        <f>JI6-JK6</f>
        <v>0</v>
      </c>
      <c r="JN6" s="78"/>
      <c r="JO6" s="13"/>
      <c r="JP6" s="79"/>
      <c r="JQ6" s="78"/>
      <c r="JR6" s="80"/>
      <c r="JS6" s="77">
        <f>JP6-JR6</f>
        <v>0</v>
      </c>
      <c r="JU6" s="78"/>
      <c r="JV6" s="13"/>
      <c r="JW6" s="79"/>
      <c r="JX6" s="78"/>
      <c r="JY6" s="80"/>
      <c r="JZ6" s="81">
        <f>JW6-JY6</f>
        <v>0</v>
      </c>
      <c r="KB6" s="78"/>
      <c r="KC6" s="13"/>
      <c r="KD6" s="79"/>
      <c r="KE6" s="78"/>
      <c r="KF6" s="80"/>
      <c r="KG6" s="77">
        <f>KD6-KF6</f>
        <v>0</v>
      </c>
      <c r="KI6" s="78"/>
      <c r="KJ6" s="13"/>
      <c r="KK6" s="79"/>
      <c r="KL6" s="78"/>
      <c r="KM6" s="80"/>
      <c r="KN6" s="81">
        <f>KK6-KM6</f>
        <v>0</v>
      </c>
      <c r="KP6" s="78"/>
      <c r="KQ6" s="13"/>
      <c r="KR6" s="79"/>
      <c r="KS6" s="78"/>
      <c r="KT6" s="80"/>
      <c r="KU6" s="81">
        <f>KR6-KT6</f>
        <v>0</v>
      </c>
      <c r="KW6" s="78"/>
      <c r="KX6" s="13"/>
      <c r="KY6" s="79"/>
      <c r="KZ6" s="78"/>
      <c r="LA6" s="80"/>
      <c r="LB6" s="77">
        <f>KY6-LA6</f>
        <v>0</v>
      </c>
      <c r="LD6" s="74"/>
      <c r="LE6" s="10"/>
      <c r="LF6" s="75"/>
      <c r="LG6" s="74"/>
      <c r="LH6" s="76"/>
      <c r="LI6" s="77">
        <f>LF6-LH6</f>
        <v>0</v>
      </c>
      <c r="LK6" s="78"/>
      <c r="LL6" s="13"/>
      <c r="LM6" s="79"/>
      <c r="LN6" s="78"/>
      <c r="LO6" s="80"/>
      <c r="LP6" s="81">
        <f>LM6-LO6</f>
        <v>0</v>
      </c>
      <c r="LR6" s="78"/>
      <c r="LS6" s="13"/>
      <c r="LT6" s="79"/>
      <c r="LU6" s="78"/>
      <c r="LV6" s="80"/>
      <c r="LW6" s="81">
        <f>LT6-LV6</f>
        <v>0</v>
      </c>
      <c r="LY6" s="74"/>
      <c r="LZ6" s="10"/>
      <c r="MA6" s="75"/>
      <c r="MB6" s="74"/>
      <c r="MC6" s="76"/>
      <c r="MD6" s="77">
        <f>MA6-MC6</f>
        <v>0</v>
      </c>
      <c r="MF6" s="78"/>
      <c r="MG6" s="13"/>
      <c r="MH6" s="79"/>
      <c r="MI6" s="78"/>
      <c r="MJ6" s="80"/>
      <c r="MK6" s="81">
        <f>MH6-MJ6</f>
        <v>0</v>
      </c>
      <c r="MM6" s="78"/>
      <c r="MN6" s="13"/>
      <c r="MO6" s="79"/>
      <c r="MP6" s="78"/>
      <c r="MQ6" s="80"/>
      <c r="MR6" s="81">
        <f>MO6-MQ6</f>
        <v>0</v>
      </c>
      <c r="MT6" s="78"/>
      <c r="MU6" s="13"/>
      <c r="MV6" s="79"/>
      <c r="MW6" s="78"/>
      <c r="MX6" s="80"/>
      <c r="MY6" s="81">
        <f>MV6-MX6</f>
        <v>0</v>
      </c>
      <c r="NA6" s="74"/>
      <c r="NB6" s="10"/>
      <c r="NC6" s="75"/>
      <c r="ND6" s="74"/>
      <c r="NE6" s="76"/>
      <c r="NF6" s="77">
        <f>NC6-NE6</f>
        <v>0</v>
      </c>
      <c r="NH6" s="74"/>
      <c r="NI6" s="10"/>
      <c r="NJ6" s="75"/>
      <c r="NK6" s="74"/>
      <c r="NL6" s="76"/>
      <c r="NM6" s="77">
        <f>NJ6-NL6</f>
        <v>0</v>
      </c>
      <c r="NO6" s="74"/>
      <c r="NP6" s="10"/>
      <c r="NQ6" s="75"/>
      <c r="NR6" s="74"/>
      <c r="NS6" s="76"/>
      <c r="NT6" s="77">
        <f>NQ6-NS6</f>
        <v>0</v>
      </c>
      <c r="NV6" s="21"/>
      <c r="NW6" s="13"/>
      <c r="NX6" s="79"/>
      <c r="NY6" s="78"/>
      <c r="NZ6" s="80"/>
      <c r="OA6" s="81">
        <f>NX6-NZ6</f>
        <v>0</v>
      </c>
      <c r="OC6" s="22"/>
      <c r="OD6" s="10"/>
      <c r="OE6" s="75"/>
      <c r="OF6" s="74"/>
      <c r="OG6" s="76"/>
      <c r="OH6" s="77">
        <f>OE6-OG6</f>
        <v>0</v>
      </c>
      <c r="OJ6" s="21"/>
      <c r="OK6" s="13"/>
      <c r="OL6" s="79"/>
      <c r="OM6" s="78"/>
      <c r="ON6" s="80"/>
      <c r="OO6" s="81">
        <f>OL6-ON6</f>
        <v>0</v>
      </c>
      <c r="OQ6" s="23"/>
      <c r="OR6" s="10"/>
      <c r="OS6" s="75"/>
      <c r="OT6" s="74"/>
      <c r="OU6" s="76"/>
      <c r="OV6" s="77">
        <f>OS6-OU6</f>
        <v>0</v>
      </c>
      <c r="OX6" s="74"/>
      <c r="OY6" s="10"/>
      <c r="OZ6" s="75"/>
      <c r="PA6" s="74"/>
      <c r="PB6" s="76"/>
      <c r="PC6" s="77">
        <f>OZ6-PB6</f>
        <v>0</v>
      </c>
      <c r="PE6" s="74"/>
      <c r="PF6" s="10"/>
      <c r="PG6" s="75"/>
      <c r="PH6" s="74"/>
      <c r="PI6" s="76"/>
      <c r="PJ6" s="77">
        <f>PG6-PI6</f>
        <v>0</v>
      </c>
      <c r="PL6" s="74"/>
      <c r="PM6" s="10"/>
      <c r="PN6" s="75"/>
      <c r="PO6" s="74"/>
      <c r="PP6" s="76"/>
      <c r="PQ6" s="77">
        <f>PN6-PP6</f>
        <v>0</v>
      </c>
      <c r="PS6" s="74"/>
      <c r="PT6" s="10"/>
      <c r="PU6" s="75"/>
      <c r="PV6" s="74"/>
      <c r="PW6" s="76"/>
      <c r="PX6" s="77">
        <f>PU6-PW6</f>
        <v>0</v>
      </c>
      <c r="PZ6" s="74"/>
      <c r="QA6" s="10"/>
      <c r="QB6" s="75"/>
      <c r="QC6" s="74"/>
      <c r="QD6" s="76"/>
      <c r="QE6" s="77">
        <f>QB6-QD6</f>
        <v>0</v>
      </c>
      <c r="QG6" s="74"/>
      <c r="QH6" s="10"/>
      <c r="QI6" s="75"/>
      <c r="QJ6" s="74"/>
      <c r="QK6" s="76"/>
      <c r="QL6" s="77">
        <f>QI6-QK6</f>
        <v>0</v>
      </c>
      <c r="QN6" s="78"/>
      <c r="QO6" s="13"/>
      <c r="QP6" s="79"/>
      <c r="QQ6" s="78"/>
      <c r="QR6" s="80"/>
      <c r="QS6" s="81">
        <f>QP6-QR6</f>
        <v>0</v>
      </c>
      <c r="QU6" s="11"/>
      <c r="QV6" s="10"/>
      <c r="QW6" s="75"/>
      <c r="QX6" s="74"/>
      <c r="QY6" s="76"/>
      <c r="QZ6" s="77">
        <f>QW6-QY6</f>
        <v>0</v>
      </c>
      <c r="RB6" s="78"/>
      <c r="RC6" s="13"/>
      <c r="RD6" s="79"/>
      <c r="RE6" s="78"/>
      <c r="RF6" s="80"/>
      <c r="RG6" s="81">
        <f>RD6-RF6</f>
        <v>0</v>
      </c>
      <c r="RI6" s="78"/>
      <c r="RJ6" s="13"/>
      <c r="RK6" s="79"/>
      <c r="RL6" s="78"/>
      <c r="RM6" s="80"/>
      <c r="RN6" s="81">
        <f>RK6-RM6</f>
        <v>0</v>
      </c>
      <c r="RP6" s="78"/>
      <c r="RQ6" s="13"/>
      <c r="RR6" s="79"/>
      <c r="RS6" s="78"/>
      <c r="RT6" s="80"/>
      <c r="RU6" s="81">
        <f>RR6-RT6</f>
        <v>0</v>
      </c>
      <c r="RW6" s="74"/>
      <c r="RX6" s="10"/>
      <c r="RY6" s="75"/>
      <c r="RZ6" s="74"/>
      <c r="SA6" s="76"/>
      <c r="SB6" s="77">
        <f>RY6-SA6</f>
        <v>0</v>
      </c>
      <c r="SD6" s="74"/>
      <c r="SE6" s="10"/>
      <c r="SF6" s="75"/>
      <c r="SG6" s="78"/>
      <c r="SH6" s="76"/>
      <c r="SI6" s="77">
        <f>SF6-SH6</f>
        <v>0</v>
      </c>
      <c r="SK6" s="74"/>
      <c r="SL6" s="10"/>
      <c r="SM6" s="75"/>
      <c r="SN6" s="78"/>
      <c r="SO6" s="76"/>
      <c r="SP6" s="77">
        <f>SM6-SO6</f>
        <v>0</v>
      </c>
      <c r="SR6" s="78"/>
      <c r="SS6" s="13"/>
      <c r="ST6" s="79"/>
      <c r="SU6" s="78"/>
      <c r="SV6" s="80"/>
      <c r="SW6" s="81">
        <f>ST6-SV6</f>
        <v>0</v>
      </c>
      <c r="SY6" s="11"/>
      <c r="SZ6" s="10"/>
      <c r="TA6" s="75"/>
      <c r="TB6" s="78"/>
      <c r="TC6" s="76"/>
      <c r="TD6" s="77">
        <f>TA6-TC6</f>
        <v>0</v>
      </c>
      <c r="TF6" s="74"/>
      <c r="TG6" s="10"/>
      <c r="TH6" s="75"/>
      <c r="TI6" s="78"/>
      <c r="TJ6" s="76"/>
      <c r="TK6" s="77">
        <f>TH6-TJ6</f>
        <v>0</v>
      </c>
      <c r="TM6" s="74"/>
      <c r="TN6" s="10"/>
      <c r="TO6" s="75"/>
      <c r="TP6" s="78"/>
      <c r="TQ6" s="76"/>
      <c r="TR6" s="77">
        <f>TO6-TQ6</f>
        <v>0</v>
      </c>
      <c r="TT6" s="74"/>
      <c r="TU6" s="10"/>
      <c r="TV6" s="75"/>
      <c r="TW6" s="78"/>
      <c r="TX6" s="76"/>
      <c r="TY6" s="77">
        <f>TV6-TX6</f>
        <v>0</v>
      </c>
      <c r="UA6" s="74"/>
      <c r="UB6" s="10"/>
      <c r="UC6" s="75"/>
      <c r="UD6" s="78"/>
      <c r="UE6" s="76"/>
      <c r="UF6" s="77">
        <f>UC6-UE6</f>
        <v>0</v>
      </c>
      <c r="UH6" s="21"/>
      <c r="UI6" s="13"/>
      <c r="UJ6" s="79"/>
      <c r="UK6" s="78"/>
      <c r="UL6" s="80"/>
      <c r="UM6" s="81">
        <f>UJ6-UL6</f>
        <v>0</v>
      </c>
      <c r="UO6" s="74"/>
      <c r="UP6" s="10"/>
      <c r="UQ6" s="75"/>
      <c r="UR6" s="74"/>
      <c r="US6" s="76"/>
      <c r="UT6" s="77">
        <f>UQ6-US6</f>
        <v>0</v>
      </c>
      <c r="UV6" s="74"/>
      <c r="UW6" s="10"/>
      <c r="UX6" s="75"/>
      <c r="UY6" s="84"/>
      <c r="UZ6" s="76"/>
      <c r="VA6" s="77">
        <f>UX6-UZ6</f>
        <v>0</v>
      </c>
      <c r="VC6" s="78"/>
      <c r="VD6" s="13"/>
      <c r="VE6" s="79"/>
      <c r="VF6" s="85"/>
      <c r="VG6" s="80"/>
      <c r="VH6" s="81">
        <f>VE6-VG6</f>
        <v>0</v>
      </c>
      <c r="VJ6" s="78"/>
      <c r="VK6" s="10"/>
      <c r="VL6" s="75"/>
      <c r="VM6" s="84"/>
      <c r="VN6" s="76"/>
      <c r="VO6" s="77">
        <f>VL6-VN6</f>
        <v>0</v>
      </c>
      <c r="VQ6" s="78"/>
      <c r="VR6" s="13"/>
      <c r="VS6" s="79"/>
      <c r="VT6" s="85"/>
      <c r="VU6" s="80"/>
      <c r="VV6" s="81">
        <f>VS6-VU6</f>
        <v>0</v>
      </c>
      <c r="VX6" s="97"/>
      <c r="VY6" s="10"/>
      <c r="VZ6" s="75"/>
      <c r="WA6" s="84"/>
      <c r="WB6" s="76"/>
      <c r="WC6" s="77">
        <f>VZ6-WB6</f>
        <v>0</v>
      </c>
      <c r="WE6" s="22"/>
      <c r="WF6" s="10"/>
      <c r="WG6" s="75"/>
      <c r="WH6" s="98"/>
      <c r="WI6" s="76"/>
      <c r="WJ6" s="77">
        <f>WG6-WI6</f>
        <v>0</v>
      </c>
      <c r="WL6" s="21"/>
      <c r="WM6" s="13"/>
      <c r="WN6" s="79"/>
      <c r="WO6" s="99"/>
      <c r="WP6" s="80"/>
      <c r="WQ6" s="81">
        <f>WN6-WP6</f>
        <v>0</v>
      </c>
      <c r="WS6" s="21"/>
      <c r="WT6" s="13"/>
      <c r="WU6" s="79"/>
      <c r="WV6" s="99"/>
      <c r="WW6" s="80"/>
      <c r="WX6" s="81">
        <f>WU6-WW6</f>
        <v>0</v>
      </c>
      <c r="WZ6" s="21"/>
      <c r="XA6" s="13"/>
      <c r="XB6" s="79"/>
      <c r="XC6" s="99"/>
      <c r="XD6" s="80"/>
      <c r="XE6" s="81">
        <f>XB6-XD6</f>
        <v>0</v>
      </c>
      <c r="XG6" s="21"/>
      <c r="XH6" s="13"/>
      <c r="XI6" s="79"/>
      <c r="XJ6" s="99"/>
      <c r="XK6" s="80"/>
      <c r="XL6" s="81">
        <f>XI6-XK6</f>
        <v>0</v>
      </c>
      <c r="XN6" s="24"/>
      <c r="XO6" s="13"/>
      <c r="XP6" s="100"/>
      <c r="XQ6" s="78"/>
      <c r="XR6" s="80"/>
      <c r="XS6" s="101">
        <f>XP6-XR6</f>
        <v>0</v>
      </c>
      <c r="XU6" s="102"/>
      <c r="XV6" s="13"/>
      <c r="XW6" s="100"/>
      <c r="XX6" s="78"/>
      <c r="XY6" s="80"/>
      <c r="XZ6" s="101">
        <f>XW6-XY6</f>
        <v>0</v>
      </c>
      <c r="YB6" s="103">
        <v>39717</v>
      </c>
      <c r="YC6" s="10" t="s">
        <v>244</v>
      </c>
      <c r="YD6" s="83">
        <v>2880</v>
      </c>
      <c r="YE6" s="74">
        <v>39723</v>
      </c>
      <c r="YF6" s="76">
        <v>2848</v>
      </c>
      <c r="YG6" s="104">
        <f>YD6-YF6</f>
        <v>32</v>
      </c>
      <c r="YI6" s="78"/>
      <c r="YJ6" s="13"/>
      <c r="YK6" s="79"/>
      <c r="YL6" s="92"/>
      <c r="YM6" s="80"/>
      <c r="YN6" s="77">
        <f>YK6-YM6</f>
        <v>0</v>
      </c>
      <c r="YP6" s="78"/>
      <c r="YQ6" s="13"/>
      <c r="YR6" s="79"/>
      <c r="YS6" s="92"/>
      <c r="YT6" s="80"/>
      <c r="YU6" s="77">
        <f>YR6-YT6</f>
        <v>0</v>
      </c>
      <c r="YW6" s="78"/>
      <c r="YX6" s="13"/>
      <c r="YY6" s="79"/>
      <c r="YZ6" s="92"/>
      <c r="ZA6" s="80"/>
      <c r="ZB6" s="81">
        <f>YY6-ZA6</f>
        <v>0</v>
      </c>
      <c r="ZD6" s="78"/>
      <c r="ZE6" s="13"/>
      <c r="ZF6" s="79"/>
      <c r="ZG6" s="92"/>
      <c r="ZH6" s="80"/>
      <c r="ZI6" s="81">
        <f>ZF6-ZH6</f>
        <v>0</v>
      </c>
      <c r="ZK6" s="78"/>
      <c r="ZL6" s="13"/>
      <c r="ZM6" s="79"/>
      <c r="ZN6" s="92"/>
      <c r="ZO6" s="80"/>
      <c r="ZP6" s="77">
        <f>ZM6-ZO6</f>
        <v>0</v>
      </c>
      <c r="ZR6" s="78"/>
      <c r="ZS6" s="13"/>
      <c r="ZT6" s="79"/>
      <c r="ZU6" s="92"/>
      <c r="ZV6" s="80"/>
      <c r="ZW6" s="81">
        <f>ZT6-ZV6</f>
        <v>0</v>
      </c>
      <c r="ZY6" s="78"/>
      <c r="ZZ6" s="13"/>
      <c r="AAA6" s="79"/>
      <c r="AAB6" s="92"/>
      <c r="AAC6" s="80"/>
      <c r="AAD6" s="77">
        <f>AAA6-AAC6</f>
        <v>0</v>
      </c>
      <c r="AAF6" s="78"/>
      <c r="AAG6" s="13"/>
      <c r="AAH6" s="79"/>
      <c r="AAI6" s="92"/>
      <c r="AAJ6" s="80"/>
      <c r="AAK6" s="81">
        <f>AAH6-AAJ6</f>
        <v>0</v>
      </c>
      <c r="AAM6" s="78"/>
      <c r="AAN6" s="13"/>
      <c r="AAO6" s="79"/>
      <c r="AAP6" s="92"/>
      <c r="AAQ6" s="80"/>
      <c r="AAR6" s="81">
        <f>AAO6-AAQ6</f>
        <v>0</v>
      </c>
      <c r="AAT6" s="78"/>
      <c r="AAU6" s="13"/>
      <c r="AAV6" s="79"/>
      <c r="AAW6" s="92"/>
      <c r="AAX6" s="80"/>
      <c r="AAY6" s="81">
        <f>AAV6-AAX6</f>
        <v>0</v>
      </c>
      <c r="ABA6" s="74"/>
      <c r="ABB6" s="10"/>
      <c r="ABC6" s="75"/>
      <c r="ABD6" s="92"/>
      <c r="ABE6" s="76"/>
      <c r="ABF6" s="77">
        <f>ABC6-ABE6</f>
        <v>0</v>
      </c>
      <c r="ABH6" s="78"/>
      <c r="ABI6" s="13"/>
      <c r="ABJ6" s="79"/>
      <c r="ABK6" s="92"/>
      <c r="ABL6" s="80"/>
      <c r="ABM6" s="81">
        <f>ABJ6-ABL6</f>
        <v>0</v>
      </c>
      <c r="ABQ6" s="75"/>
      <c r="ABR6" s="22"/>
      <c r="ABS6" s="76"/>
      <c r="ABT6" s="77">
        <f>ABQ6-ABS6</f>
        <v>0</v>
      </c>
      <c r="ABV6" s="74"/>
      <c r="ABW6" s="10"/>
      <c r="ABX6" s="75"/>
      <c r="ABY6" s="74"/>
      <c r="ABZ6" s="76"/>
      <c r="ACA6" s="77">
        <f>ABX6-ABZ6</f>
        <v>0</v>
      </c>
      <c r="ACC6" s="11"/>
      <c r="ACD6" s="105"/>
      <c r="ACE6" s="75"/>
      <c r="ACF6" s="74"/>
      <c r="ACG6" s="76"/>
      <c r="ACH6" s="77">
        <f>ACE6-ACG6</f>
        <v>0</v>
      </c>
      <c r="ACJ6" s="24"/>
      <c r="ACK6" s="106"/>
      <c r="ACL6" s="79"/>
      <c r="ACM6" s="78"/>
      <c r="ACN6" s="80"/>
      <c r="ACO6" s="81">
        <f>ACL6-ACN6</f>
        <v>0</v>
      </c>
      <c r="ACQ6" s="24"/>
      <c r="ACR6" s="106"/>
      <c r="ACS6" s="79"/>
      <c r="ACT6" s="78"/>
      <c r="ACU6" s="80"/>
      <c r="ACV6" s="81">
        <f>ACS6-ACU6</f>
        <v>0</v>
      </c>
      <c r="ACX6" s="22"/>
      <c r="ACY6" s="10"/>
      <c r="ACZ6" s="75"/>
      <c r="ADA6" s="74"/>
      <c r="ADB6" s="76"/>
      <c r="ADC6" s="77">
        <f>ACZ6-ADB6</f>
        <v>0</v>
      </c>
      <c r="ADE6" s="21"/>
      <c r="ADF6" s="13"/>
      <c r="ADG6" s="79"/>
      <c r="ADH6" s="78"/>
      <c r="ADI6" s="80"/>
      <c r="ADJ6" s="81">
        <f>ADG6-ADI6</f>
        <v>0</v>
      </c>
      <c r="ADL6" s="74"/>
      <c r="ADM6" s="10"/>
      <c r="ADN6" s="107"/>
      <c r="ADO6" s="84"/>
      <c r="ADP6" s="76"/>
      <c r="ADQ6" s="77">
        <f>ADN6-ADP6</f>
        <v>0</v>
      </c>
      <c r="ADS6" s="78"/>
      <c r="ADT6" s="13"/>
      <c r="ADU6" s="108"/>
      <c r="ADV6" s="85"/>
      <c r="ADW6" s="80"/>
      <c r="ADX6" s="81">
        <f>ADU6-ADW6</f>
        <v>0</v>
      </c>
      <c r="ADZ6" s="74"/>
      <c r="AEA6" s="10"/>
      <c r="AEB6" s="107"/>
      <c r="AEC6" s="84"/>
      <c r="AED6" s="76"/>
      <c r="AEE6" s="77">
        <f>AEB6-AED6</f>
        <v>0</v>
      </c>
      <c r="AEG6" s="78"/>
      <c r="AEH6" s="13"/>
      <c r="AEI6" s="108"/>
      <c r="AEJ6" s="85"/>
      <c r="AEK6" s="80"/>
      <c r="AEL6" s="81">
        <f>AEI6-AEK6</f>
        <v>0</v>
      </c>
      <c r="AEN6" s="74"/>
      <c r="AEO6" s="10"/>
      <c r="AEP6" s="107"/>
      <c r="AEQ6" s="84"/>
      <c r="AER6" s="76"/>
      <c r="AES6" s="77">
        <f>AEP6-AER6</f>
        <v>0</v>
      </c>
      <c r="AEU6" s="74"/>
      <c r="AEV6" s="10"/>
      <c r="AEW6" s="107"/>
      <c r="AEX6" s="84"/>
      <c r="AEY6" s="76"/>
      <c r="AEZ6" s="77">
        <f>AEW6-AEY6</f>
        <v>0</v>
      </c>
      <c r="AFB6" s="78"/>
      <c r="AFC6" s="13"/>
      <c r="AFD6" s="108"/>
      <c r="AFE6" s="85"/>
      <c r="AFF6" s="80"/>
      <c r="AFG6" s="81">
        <f>AFD6-AFF6</f>
        <v>0</v>
      </c>
      <c r="AFI6" s="78"/>
      <c r="AFJ6" s="13"/>
      <c r="AFK6" s="108"/>
      <c r="AFL6" s="85"/>
      <c r="AFM6" s="80"/>
      <c r="AFN6" s="81">
        <f>AFK6-AFM6</f>
        <v>0</v>
      </c>
      <c r="AFP6" s="78"/>
      <c r="AFQ6" s="13"/>
      <c r="AFR6" s="108"/>
      <c r="AFS6" s="85"/>
      <c r="AFT6" s="80"/>
      <c r="AFU6" s="81">
        <f>AFR6-AFT6</f>
        <v>0</v>
      </c>
      <c r="AFW6" s="74"/>
      <c r="AFX6" s="10"/>
      <c r="AFY6" s="107"/>
      <c r="AFZ6" s="84"/>
      <c r="AGA6" s="76"/>
      <c r="AGB6" s="77">
        <f>AFY6-AGA6</f>
        <v>0</v>
      </c>
      <c r="AGD6" s="74"/>
      <c r="AGE6" s="10"/>
      <c r="AGF6" s="75"/>
      <c r="AGG6" s="78"/>
      <c r="AGH6" s="76"/>
      <c r="AGI6" s="77">
        <f>AGF6-AGH6</f>
        <v>0</v>
      </c>
      <c r="AGK6" s="109"/>
      <c r="AGL6" s="13"/>
      <c r="AGM6" s="79"/>
      <c r="AGN6" s="24"/>
      <c r="AGO6" s="80"/>
      <c r="AGP6" s="81">
        <f>AGM6-AGO6</f>
        <v>0</v>
      </c>
      <c r="AGR6" s="109"/>
      <c r="AGS6" s="13"/>
      <c r="AGT6" s="79"/>
      <c r="AGV6" s="80"/>
      <c r="AGW6" s="81">
        <f>AGT6-AGV6</f>
        <v>0</v>
      </c>
      <c r="AGY6" s="109"/>
      <c r="AGZ6" s="13"/>
      <c r="AHA6" s="79"/>
      <c r="AHC6" s="80"/>
      <c r="AHD6" s="81">
        <f>AHA6-AHC6</f>
        <v>0</v>
      </c>
      <c r="AHF6" s="74"/>
      <c r="AHG6" s="10"/>
      <c r="AHH6" s="75"/>
      <c r="AHI6" s="74"/>
      <c r="AHJ6" s="76"/>
      <c r="AHK6" s="77">
        <f>AHH6-AHJ6</f>
        <v>0</v>
      </c>
      <c r="AHM6" s="74"/>
      <c r="AHN6" s="10"/>
      <c r="AHO6" s="75"/>
      <c r="AHP6" s="74"/>
      <c r="AHQ6" s="76"/>
      <c r="AHR6" s="77">
        <f>AHO6-AHQ6</f>
        <v>0</v>
      </c>
      <c r="AHT6" s="11"/>
      <c r="AHU6" s="10"/>
      <c r="AHV6" s="75"/>
      <c r="AHW6" s="22"/>
      <c r="AHX6" s="76"/>
      <c r="AHY6" s="77">
        <f>AHV6-AHX6</f>
        <v>0</v>
      </c>
      <c r="AIA6" s="74"/>
      <c r="AIB6" s="10"/>
      <c r="AIC6" s="75"/>
      <c r="AID6" s="74"/>
      <c r="AIE6" s="76"/>
      <c r="AIF6" s="77">
        <f>AIC6-AIE6</f>
        <v>0</v>
      </c>
      <c r="AIH6" s="78"/>
      <c r="AII6" s="110"/>
      <c r="AIJ6" s="111"/>
      <c r="AIK6" s="78"/>
      <c r="AIL6" s="111"/>
      <c r="AIM6" s="77">
        <f>AIJ6-AIL6</f>
        <v>0</v>
      </c>
      <c r="AIO6" s="78"/>
      <c r="AIP6" s="110"/>
      <c r="AIQ6" s="111"/>
      <c r="AIR6" s="78"/>
      <c r="AIS6" s="111"/>
      <c r="AIT6" s="77">
        <f>AIQ6-AIS6</f>
        <v>0</v>
      </c>
      <c r="AIV6" s="78"/>
      <c r="AIW6" s="110"/>
      <c r="AIX6" s="111"/>
      <c r="AIY6" s="78"/>
      <c r="AIZ6" s="111"/>
      <c r="AJA6" s="81">
        <f>AIX6-AIZ6</f>
        <v>0</v>
      </c>
      <c r="AJC6" s="74"/>
      <c r="AJD6" s="10"/>
      <c r="AJE6" s="75"/>
      <c r="AJF6" s="74"/>
      <c r="AJG6" s="76"/>
      <c r="AJH6" s="77">
        <f>AJE6-AJG6</f>
        <v>0</v>
      </c>
      <c r="AJJ6" s="74"/>
      <c r="AJK6" s="10"/>
      <c r="AJL6" s="75"/>
      <c r="AJM6" s="74"/>
      <c r="AJN6" s="76"/>
      <c r="AJO6" s="77">
        <f>AJL6-AJN6</f>
        <v>0</v>
      </c>
      <c r="AJQ6" s="26"/>
      <c r="AJR6" s="10"/>
      <c r="AJS6" s="75"/>
      <c r="AJT6" s="74"/>
      <c r="AJU6" s="76"/>
      <c r="AJV6" s="77">
        <f>AJS6-AJU6</f>
        <v>0</v>
      </c>
      <c r="AJX6" s="78"/>
      <c r="AJY6" s="13"/>
      <c r="AJZ6" s="79"/>
      <c r="AKA6" s="78"/>
      <c r="AKB6" s="80"/>
      <c r="AKC6" s="77">
        <f>AJZ6-AKB6</f>
        <v>0</v>
      </c>
      <c r="AKE6" s="78"/>
      <c r="AKF6" s="13"/>
      <c r="AKG6" s="79"/>
      <c r="AKH6" s="78"/>
      <c r="AKI6" s="80"/>
      <c r="AKJ6" s="77">
        <f>AKG6-AKI6</f>
        <v>0</v>
      </c>
      <c r="AKL6" s="21"/>
      <c r="AKM6" s="13"/>
      <c r="AKN6" s="79"/>
      <c r="AKO6" s="21"/>
      <c r="AKP6" s="80"/>
      <c r="AKQ6" s="77">
        <f>AKN6-AKP6</f>
        <v>0</v>
      </c>
      <c r="AKS6" s="21"/>
      <c r="AKT6" s="13"/>
      <c r="AKU6" s="79"/>
      <c r="AKV6" s="21"/>
      <c r="AKW6" s="80"/>
      <c r="AKX6" s="81">
        <f>AKU6-AKW6</f>
        <v>0</v>
      </c>
      <c r="AKZ6" s="78"/>
      <c r="ALA6" s="13"/>
      <c r="ALB6" s="79"/>
      <c r="ALC6" s="78"/>
      <c r="ALD6" s="80"/>
      <c r="ALE6" s="77">
        <f>ALB6-ALD6</f>
        <v>0</v>
      </c>
      <c r="ALG6" s="74"/>
      <c r="ALI6" s="75"/>
      <c r="ALJ6" s="92"/>
      <c r="ALK6" s="76"/>
      <c r="ALL6" s="77">
        <f>ALI6-ALK6</f>
        <v>0</v>
      </c>
      <c r="ALN6" s="78"/>
      <c r="ALP6" s="79"/>
      <c r="ALQ6" s="92"/>
      <c r="ALR6" s="80"/>
      <c r="ALS6" s="81">
        <f>ALP6-ALR6</f>
        <v>0</v>
      </c>
      <c r="ALU6" s="74"/>
      <c r="ALV6" s="10"/>
      <c r="ALW6" s="75"/>
      <c r="ALX6" s="85"/>
      <c r="ALY6" s="76"/>
      <c r="ALZ6" s="77">
        <f>ALW6-ALY6</f>
        <v>0</v>
      </c>
      <c r="AMB6" s="74"/>
      <c r="AMC6" s="10"/>
      <c r="AMD6" s="75"/>
      <c r="AME6" s="78"/>
      <c r="AMF6" s="76"/>
      <c r="AMG6" s="77">
        <f>AMD6-AMF6</f>
        <v>0</v>
      </c>
      <c r="AMI6" s="74"/>
      <c r="AMJ6" s="10"/>
      <c r="AMK6" s="75"/>
      <c r="AML6" s="78"/>
      <c r="AMM6" s="76"/>
      <c r="AMN6" s="77">
        <f>AMK6-AMM6</f>
        <v>0</v>
      </c>
      <c r="AMP6" s="78"/>
      <c r="AMQ6" s="13"/>
      <c r="AMR6" s="79"/>
      <c r="AMS6" s="78"/>
      <c r="AMT6" s="80"/>
      <c r="AMU6" s="81">
        <f>AMR6-AMT6</f>
        <v>0</v>
      </c>
      <c r="AMW6" s="78"/>
      <c r="AMX6" s="13"/>
      <c r="AMY6" s="79"/>
      <c r="AMZ6" s="78"/>
      <c r="ANA6" s="80"/>
      <c r="ANB6" s="81">
        <f>AMY6-ANA6</f>
        <v>0</v>
      </c>
      <c r="AND6" s="74"/>
      <c r="ANE6" s="10"/>
      <c r="ANF6" s="75"/>
      <c r="ANG6" s="92"/>
      <c r="ANH6" s="76"/>
      <c r="ANI6" s="77">
        <f>ANF6-ANH6</f>
        <v>0</v>
      </c>
      <c r="ANK6" s="74"/>
      <c r="ANL6" s="10"/>
      <c r="ANM6" s="75"/>
      <c r="ANN6" s="74"/>
      <c r="ANO6" s="76"/>
      <c r="ANP6" s="77">
        <f>ANM6-ANO6</f>
        <v>0</v>
      </c>
      <c r="ANR6" s="78"/>
      <c r="ANS6" s="13"/>
      <c r="ANT6" s="79"/>
      <c r="ANU6" s="78"/>
      <c r="ANV6" s="80"/>
      <c r="ANW6" s="77">
        <f>ANT6-ANV6</f>
        <v>0</v>
      </c>
      <c r="ANY6" s="78"/>
      <c r="ANZ6" s="13"/>
      <c r="AOA6" s="79"/>
      <c r="AOB6" s="78"/>
      <c r="AOC6" s="80"/>
      <c r="AOD6" s="81">
        <f>AOA6-AOC6</f>
        <v>0</v>
      </c>
      <c r="AOF6" s="74"/>
      <c r="AOG6" s="10"/>
      <c r="AOH6" s="75"/>
      <c r="AOI6" s="74"/>
      <c r="AOJ6" s="76"/>
      <c r="AOK6" s="81">
        <f>AOH6-AOJ6</f>
        <v>0</v>
      </c>
      <c r="AOM6" s="74"/>
      <c r="AON6" s="10"/>
      <c r="AOO6" s="75"/>
      <c r="AOP6" s="74"/>
      <c r="AOQ6" s="76"/>
      <c r="AOR6" s="81">
        <f>AOK70</f>
        <v>9274.2000000000007</v>
      </c>
      <c r="AOT6" s="78"/>
      <c r="AOU6" s="13"/>
      <c r="AOV6" s="79"/>
      <c r="AOW6" s="78"/>
      <c r="AOX6" s="80"/>
      <c r="AOY6" s="81">
        <f>AOV6-AOX6</f>
        <v>0</v>
      </c>
      <c r="APA6" s="78"/>
      <c r="APB6" s="13"/>
      <c r="APC6" s="79"/>
      <c r="APD6" s="78"/>
      <c r="APE6" s="80"/>
      <c r="APF6" s="81">
        <f>APC6-APE6</f>
        <v>0</v>
      </c>
      <c r="APH6" s="78"/>
      <c r="API6" s="13"/>
      <c r="APJ6" s="79"/>
      <c r="APK6" s="78"/>
      <c r="APL6" s="80"/>
      <c r="APM6" s="81">
        <f>APJ6-APL6</f>
        <v>0</v>
      </c>
      <c r="APO6" s="74"/>
      <c r="APP6" s="10"/>
      <c r="APQ6" s="75"/>
      <c r="APR6" s="74"/>
      <c r="APS6" s="76"/>
      <c r="APT6" s="81">
        <f>APQ6-APS6</f>
        <v>0</v>
      </c>
      <c r="APV6" s="11"/>
      <c r="APW6" s="10"/>
      <c r="APX6" s="75"/>
      <c r="APY6" s="11"/>
      <c r="APZ6" s="76"/>
      <c r="AQA6" s="81">
        <f>APX6-APZ6</f>
        <v>0</v>
      </c>
      <c r="AQC6" s="11"/>
      <c r="AQE6" s="83"/>
      <c r="AQF6" s="21"/>
      <c r="AQG6" s="76"/>
      <c r="AQH6" s="77">
        <f>AQE6-AQG6</f>
        <v>0</v>
      </c>
      <c r="AQJ6" s="22"/>
      <c r="AQK6" s="10"/>
      <c r="AQL6" s="75"/>
      <c r="AQM6" s="11"/>
      <c r="AQN6" s="76"/>
      <c r="AQO6" s="81">
        <f>AQL6-AQN6</f>
        <v>0</v>
      </c>
      <c r="AQQ6" s="74"/>
      <c r="AQR6" s="10"/>
      <c r="AQS6" s="75"/>
      <c r="AQT6" s="74"/>
      <c r="AQU6" s="76"/>
      <c r="AQV6" s="81">
        <f>AQS6-AQU6</f>
        <v>0</v>
      </c>
      <c r="AQX6" s="78"/>
      <c r="AQY6" s="13"/>
      <c r="AQZ6" s="79"/>
      <c r="ARA6" s="78"/>
      <c r="ARB6" s="80"/>
      <c r="ARC6" s="81">
        <f>AQZ6-ARB6</f>
        <v>0</v>
      </c>
      <c r="ARE6" s="74"/>
      <c r="ARF6" s="10"/>
      <c r="ARG6" s="75"/>
      <c r="ARH6" s="74"/>
      <c r="ARI6" s="76"/>
      <c r="ARJ6" s="81">
        <f>ARG6-ARI6</f>
        <v>0</v>
      </c>
      <c r="ARL6" s="78"/>
      <c r="ARM6" s="13"/>
      <c r="ARN6" s="79"/>
      <c r="ARO6" s="78"/>
      <c r="ARP6" s="80"/>
      <c r="ARQ6" s="81">
        <f>ARN6-ARP6</f>
        <v>0</v>
      </c>
      <c r="ARS6" s="74"/>
      <c r="ART6" s="10"/>
      <c r="ARU6" s="75"/>
      <c r="ARV6" s="74"/>
      <c r="ARW6" s="76"/>
      <c r="ARX6" s="81">
        <f>ARU6-ARW6</f>
        <v>0</v>
      </c>
      <c r="ARZ6" s="78"/>
      <c r="ASA6" s="13"/>
      <c r="ASB6" s="79"/>
      <c r="ASC6" s="78"/>
      <c r="ASD6" s="80"/>
      <c r="ASE6" s="81">
        <f>ASB6-ASD6</f>
        <v>0</v>
      </c>
      <c r="ASG6" s="78"/>
      <c r="ASH6" s="13"/>
      <c r="ASI6" s="79"/>
      <c r="ASJ6" s="78"/>
      <c r="ASK6" s="80"/>
      <c r="ASL6" s="81">
        <f>ASI6-ASK6</f>
        <v>0</v>
      </c>
      <c r="ASN6" s="74"/>
      <c r="ASO6" s="10"/>
      <c r="ASP6" s="75"/>
      <c r="ASQ6" s="74"/>
      <c r="ASR6" s="76"/>
      <c r="ASS6" s="81">
        <f>ASP6-ASR6</f>
        <v>0</v>
      </c>
      <c r="ASU6" s="74"/>
      <c r="ASV6" s="10"/>
      <c r="ASW6" s="83"/>
      <c r="ASX6" s="78"/>
      <c r="ASY6" s="76"/>
      <c r="ASZ6" s="77">
        <f>ASW6-ASY6</f>
        <v>0</v>
      </c>
      <c r="ATB6" s="22"/>
      <c r="ATC6" s="10"/>
      <c r="ATD6" s="79"/>
      <c r="ATE6" s="112"/>
      <c r="ATF6" s="113"/>
      <c r="ATG6" s="77">
        <v>0</v>
      </c>
      <c r="ATI6" s="74"/>
      <c r="ATJ6" s="114"/>
      <c r="ATK6" s="111"/>
      <c r="ATL6" s="87"/>
      <c r="ATM6" s="111"/>
      <c r="ATN6" s="77">
        <f>ATK6-ATM6</f>
        <v>0</v>
      </c>
      <c r="ATP6" s="78"/>
      <c r="ATQ6" s="13"/>
      <c r="ATR6" s="79"/>
      <c r="ATS6" s="115"/>
      <c r="ATT6" s="80"/>
      <c r="ATU6" s="77">
        <f>ATN73</f>
        <v>47490</v>
      </c>
      <c r="ATW6" s="196"/>
      <c r="ATX6" s="184"/>
      <c r="ATY6" s="572"/>
      <c r="ATZ6" s="588"/>
      <c r="AUA6" s="573"/>
      <c r="AUB6" s="574">
        <v>0</v>
      </c>
      <c r="AUD6" s="78"/>
      <c r="AUE6" s="13"/>
      <c r="AUF6" s="79"/>
      <c r="AUG6" s="115"/>
      <c r="AUH6" s="80"/>
      <c r="AUI6" s="81">
        <v>0</v>
      </c>
      <c r="AUK6" s="22"/>
      <c r="AUL6" s="10"/>
      <c r="AUM6" s="75"/>
      <c r="AUN6" s="85"/>
      <c r="AUO6" s="76"/>
      <c r="AUP6" s="77">
        <f>AUM6-AUO6</f>
        <v>0</v>
      </c>
      <c r="AUR6" s="74"/>
      <c r="AUS6" s="10"/>
      <c r="AUT6" s="75"/>
      <c r="AUU6" s="85"/>
      <c r="AUV6" s="76"/>
      <c r="AUW6" s="77">
        <f>AUT6-AUV6</f>
        <v>0</v>
      </c>
      <c r="AUY6" s="22"/>
      <c r="AUZ6" s="10"/>
      <c r="AVA6" s="75"/>
      <c r="AVB6" s="85"/>
      <c r="AVC6" s="76"/>
      <c r="AVD6" s="77">
        <f>AVA6-AVC6</f>
        <v>0</v>
      </c>
      <c r="AVF6" s="74"/>
      <c r="AVG6" s="10"/>
      <c r="AVH6" s="75"/>
      <c r="AVI6" s="85"/>
      <c r="AVJ6" s="76"/>
      <c r="AVK6" s="77">
        <f>AVH6-AVJ6</f>
        <v>0</v>
      </c>
      <c r="AVM6" s="74"/>
      <c r="AVN6" s="10"/>
      <c r="AVO6" s="75"/>
      <c r="AVP6" s="85"/>
      <c r="AVQ6" s="76"/>
      <c r="AVR6" s="77">
        <f>AVO6-AVQ6</f>
        <v>0</v>
      </c>
      <c r="AVT6" s="74"/>
      <c r="AVU6" s="10"/>
      <c r="AVV6" s="75"/>
      <c r="AVW6" s="85"/>
      <c r="AVX6" s="76"/>
      <c r="AVY6" s="77">
        <f>AVV6-AVX6</f>
        <v>0</v>
      </c>
      <c r="AWA6" s="78"/>
      <c r="AWB6" s="13"/>
      <c r="AWC6" s="79"/>
      <c r="AWD6" s="85"/>
      <c r="AWE6" s="80"/>
      <c r="AWF6" s="81">
        <f>AWC6-AWE6</f>
        <v>0</v>
      </c>
      <c r="AWH6" s="78"/>
      <c r="AWI6" s="13"/>
      <c r="AWJ6" s="79"/>
      <c r="AWK6" s="85"/>
      <c r="AWL6" s="80"/>
      <c r="AWM6" s="81">
        <f>AWJ6-AWL6</f>
        <v>0</v>
      </c>
      <c r="AWO6" s="78"/>
      <c r="AWP6" s="13"/>
      <c r="AWQ6" s="79"/>
      <c r="AWR6" s="85"/>
      <c r="AWS6" s="80"/>
      <c r="AWT6" s="81">
        <f>AWQ6-AWS6</f>
        <v>0</v>
      </c>
      <c r="AWV6" s="74"/>
      <c r="AWW6" s="10"/>
      <c r="AWX6" s="75"/>
      <c r="AWY6" s="85"/>
      <c r="AWZ6" s="76"/>
      <c r="AXA6" s="77">
        <f>AWX6-AWZ6</f>
        <v>0</v>
      </c>
      <c r="AXC6" s="78"/>
      <c r="AXD6" s="13"/>
      <c r="AXE6" s="79"/>
      <c r="AXF6" s="85"/>
      <c r="AXG6" s="80"/>
      <c r="AXH6" s="81">
        <f>AXE6-AXG6</f>
        <v>0</v>
      </c>
      <c r="AXJ6" s="78"/>
      <c r="AXK6" s="13"/>
      <c r="AXL6" s="79"/>
      <c r="AXM6" s="85"/>
      <c r="AXN6" s="80"/>
      <c r="AXO6" s="81">
        <f>AXL6-AXN6</f>
        <v>0</v>
      </c>
      <c r="AXQ6" s="78"/>
      <c r="AXR6" s="13"/>
      <c r="AXS6" s="79"/>
      <c r="AXT6" s="85"/>
      <c r="AXU6" s="80"/>
      <c r="AXV6" s="81"/>
      <c r="AXX6" s="74"/>
      <c r="AXY6" s="10"/>
      <c r="AXZ6" s="75"/>
      <c r="AYA6" s="87"/>
      <c r="AYB6" s="76"/>
      <c r="AYC6" s="77">
        <f>AXZ6-AYB6</f>
        <v>0</v>
      </c>
      <c r="AYE6" s="86"/>
      <c r="AYF6" s="28"/>
      <c r="AYG6" s="116"/>
      <c r="AYH6" s="86"/>
      <c r="AYI6" s="117"/>
      <c r="AYJ6" s="118">
        <f>AYG6-AYI6</f>
        <v>0</v>
      </c>
      <c r="AYL6" s="78"/>
      <c r="AYM6" s="13"/>
      <c r="AYN6" s="79"/>
      <c r="AYO6" s="78"/>
      <c r="AYP6" s="80"/>
      <c r="AYQ6" s="77">
        <f>AYJ62</f>
        <v>1119</v>
      </c>
      <c r="AYS6" s="74"/>
      <c r="AYT6" s="10"/>
      <c r="AYU6" s="75"/>
      <c r="AYV6" s="85"/>
      <c r="AYW6" s="76"/>
      <c r="AYX6" s="77">
        <f>AYU6-AYW6</f>
        <v>0</v>
      </c>
      <c r="AYZ6" s="78"/>
      <c r="AZA6" s="13"/>
      <c r="AZB6" s="79"/>
      <c r="AZC6" s="85"/>
      <c r="AZD6" s="80"/>
      <c r="AZE6" s="81">
        <f>AZB6-AZD6</f>
        <v>0</v>
      </c>
      <c r="AZG6" s="78"/>
      <c r="AZH6" s="13"/>
      <c r="AZI6" s="79"/>
      <c r="AZJ6" s="85"/>
      <c r="AZK6" s="80"/>
      <c r="AZL6" s="81">
        <f>AZI6-AZK6</f>
        <v>0</v>
      </c>
      <c r="AZN6" s="78"/>
      <c r="AZO6" s="13"/>
      <c r="AZP6" s="79"/>
      <c r="AZQ6" s="85"/>
      <c r="AZR6" s="80"/>
      <c r="AZS6" s="81">
        <f>AZP6-AZR6</f>
        <v>0</v>
      </c>
      <c r="AZU6" s="74"/>
      <c r="AZV6" s="10"/>
      <c r="AZW6" s="75"/>
      <c r="AZX6" s="74"/>
      <c r="AZY6" s="76"/>
      <c r="AZZ6" s="77">
        <f>AZW6-AZY6</f>
        <v>0</v>
      </c>
      <c r="BAB6" s="74"/>
      <c r="BAC6" s="10"/>
      <c r="BAD6" s="75"/>
      <c r="BAE6" s="74"/>
      <c r="BAF6" s="76"/>
      <c r="BAG6" s="77">
        <f>BAD6-BAF6</f>
        <v>0</v>
      </c>
      <c r="BAI6" s="74"/>
      <c r="BAJ6" s="10"/>
      <c r="BAK6" s="75"/>
      <c r="BAL6" s="84"/>
      <c r="BAM6" s="119"/>
      <c r="BAN6" s="77">
        <f>BAK6-BAM6</f>
        <v>0</v>
      </c>
      <c r="BAP6" s="78"/>
      <c r="BAQ6" s="13"/>
      <c r="BAR6" s="79"/>
      <c r="BAS6" s="85"/>
      <c r="BAT6" s="120"/>
      <c r="BAU6" s="81">
        <f>BAR6-BAT6</f>
        <v>0</v>
      </c>
      <c r="BAW6" s="78"/>
      <c r="BAX6" s="13"/>
      <c r="BAY6" s="79"/>
      <c r="BAZ6" s="85"/>
      <c r="BBA6" s="120"/>
      <c r="BBB6" s="81">
        <f>BAY6-BBA6</f>
        <v>0</v>
      </c>
      <c r="BBD6" s="78"/>
      <c r="BBE6" s="13"/>
      <c r="BBF6" s="79"/>
      <c r="BBG6" s="85"/>
      <c r="BBH6" s="120"/>
      <c r="BBI6" s="81">
        <f>BBF6-BBH6</f>
        <v>0</v>
      </c>
      <c r="BBK6" s="74"/>
      <c r="BBL6" s="10"/>
      <c r="BBM6" s="75"/>
      <c r="BBN6" s="84"/>
      <c r="BBO6" s="119"/>
      <c r="BBP6" s="77">
        <f>BBM6-BBO6</f>
        <v>0</v>
      </c>
      <c r="BBR6" s="74"/>
      <c r="BBS6" s="10"/>
      <c r="BBT6" s="75"/>
      <c r="BBU6" s="74"/>
      <c r="BBV6" s="76"/>
      <c r="BBW6" s="77">
        <f>BBT6-BBV6</f>
        <v>0</v>
      </c>
      <c r="BBY6" s="121"/>
      <c r="BBZ6" s="13"/>
      <c r="BCA6" s="79"/>
      <c r="BCB6" s="78"/>
      <c r="BCC6" s="80"/>
      <c r="BCD6" s="81">
        <f>BCA6-BCC6</f>
        <v>0</v>
      </c>
      <c r="BCF6" s="121"/>
      <c r="BCG6" s="13"/>
      <c r="BCH6" s="79"/>
      <c r="BCI6" s="78"/>
      <c r="BCJ6" s="80"/>
      <c r="BCK6" s="81">
        <f>BCH6-BCJ6</f>
        <v>0</v>
      </c>
      <c r="BCM6" s="74"/>
      <c r="BCN6" s="10"/>
      <c r="BCO6" s="75"/>
      <c r="BCP6" s="74"/>
      <c r="BCQ6" s="76"/>
      <c r="BCR6" s="77">
        <f>BCO6-BCQ6</f>
        <v>0</v>
      </c>
      <c r="BCT6" s="74"/>
      <c r="BCU6" s="10"/>
      <c r="BCV6" s="75"/>
      <c r="BCW6" s="74"/>
      <c r="BCX6" s="76"/>
      <c r="BCY6" s="77">
        <f>BCV6-BCX6</f>
        <v>0</v>
      </c>
      <c r="BDA6" s="74"/>
      <c r="BDB6" s="10"/>
      <c r="BDC6" s="75"/>
      <c r="BDD6" s="74"/>
      <c r="BDE6" s="76"/>
      <c r="BDF6" s="77">
        <f>BDC6-BDE6</f>
        <v>0</v>
      </c>
      <c r="BDH6" s="78"/>
      <c r="BDI6" s="13"/>
      <c r="BDJ6" s="79"/>
      <c r="BDK6" s="78"/>
      <c r="BDL6" s="80"/>
      <c r="BDM6" s="81">
        <f>BDJ6-BDL6</f>
        <v>0</v>
      </c>
      <c r="BDO6" s="74"/>
      <c r="BDP6" s="10"/>
      <c r="BDQ6" s="75"/>
      <c r="BDR6" s="74"/>
      <c r="BDS6" s="76"/>
      <c r="BDT6" s="77">
        <f>BDQ6-BDS6</f>
        <v>0</v>
      </c>
      <c r="BDV6" s="74"/>
      <c r="BDW6" s="10"/>
      <c r="BDX6" s="75"/>
      <c r="BDY6" s="74"/>
      <c r="BDZ6" s="76"/>
      <c r="BEA6" s="77">
        <f>BDX6-BDZ6</f>
        <v>0</v>
      </c>
      <c r="BEC6" s="74"/>
      <c r="BED6" s="10"/>
      <c r="BEE6" s="75"/>
      <c r="BEF6" s="74"/>
      <c r="BEG6" s="76"/>
      <c r="BEH6" s="77">
        <f>BEE6-BEG6</f>
        <v>0</v>
      </c>
      <c r="BEJ6" s="78"/>
      <c r="BEK6" s="13"/>
      <c r="BEL6" s="79"/>
      <c r="BEM6" s="78"/>
      <c r="BEN6" s="80"/>
      <c r="BEO6" s="81">
        <f>BEL6-BEN6</f>
        <v>0</v>
      </c>
      <c r="BEQ6" s="74"/>
      <c r="BER6" s="10"/>
      <c r="BES6" s="75"/>
      <c r="BET6" s="85"/>
      <c r="BEU6" s="76"/>
      <c r="BEV6" s="77">
        <f>BES6-BEU6</f>
        <v>0</v>
      </c>
      <c r="BEX6" s="74"/>
      <c r="BEY6" s="10"/>
      <c r="BEZ6" s="75"/>
      <c r="BFA6" s="85"/>
      <c r="BFB6" s="76"/>
      <c r="BFC6" s="77">
        <f>BEZ6-BFB6</f>
        <v>0</v>
      </c>
      <c r="BFE6" s="78"/>
      <c r="BFF6" s="13"/>
      <c r="BFG6" s="79"/>
      <c r="BFH6" s="85"/>
      <c r="BFI6" s="80"/>
      <c r="BFJ6" s="81">
        <f>BFG6-BFI6</f>
        <v>0</v>
      </c>
      <c r="BFL6" s="78"/>
      <c r="BFM6" s="10"/>
      <c r="BFN6" s="75"/>
      <c r="BFO6" s="85"/>
      <c r="BFP6" s="76"/>
      <c r="BFQ6" s="77">
        <f>BFN6-BFP6</f>
        <v>0</v>
      </c>
      <c r="BFS6" s="78"/>
      <c r="BFT6" s="13"/>
      <c r="BFU6" s="79"/>
      <c r="BFV6" s="85"/>
      <c r="BFW6" s="80"/>
      <c r="BFX6" s="81">
        <f>BFU6-BFW6</f>
        <v>0</v>
      </c>
      <c r="BFZ6" s="74"/>
      <c r="BGA6" s="10"/>
      <c r="BGB6" s="75"/>
      <c r="BGC6" s="122"/>
      <c r="BGD6" s="76"/>
      <c r="BGE6" s="77">
        <f>BGB6-BGD6</f>
        <v>0</v>
      </c>
      <c r="BGG6" s="74"/>
      <c r="BGH6" s="10"/>
      <c r="BGI6" s="75"/>
      <c r="BGJ6" s="74"/>
      <c r="BGK6" s="76"/>
      <c r="BGL6" s="77">
        <f>BGI6-BGK6</f>
        <v>0</v>
      </c>
      <c r="BGN6" s="74"/>
      <c r="BGO6" s="10"/>
      <c r="BGP6" s="107"/>
      <c r="BGQ6" s="84"/>
      <c r="BGR6" s="76"/>
      <c r="BGS6" s="77">
        <f>BGP6-BGR6</f>
        <v>0</v>
      </c>
      <c r="BGU6" s="78"/>
      <c r="BGV6" s="13"/>
      <c r="BGW6" s="79"/>
      <c r="BGX6" s="85"/>
      <c r="BGY6" s="80"/>
      <c r="BGZ6" s="81">
        <f>BGW6-BGY6</f>
        <v>0</v>
      </c>
      <c r="BHB6" s="74"/>
      <c r="BHC6" s="10"/>
      <c r="BHD6" s="75"/>
      <c r="BHE6" s="85"/>
      <c r="BHF6" s="76"/>
      <c r="BHG6" s="77">
        <f>BHD6-BHF6</f>
        <v>0</v>
      </c>
    </row>
    <row r="7" spans="1:1568" ht="15.75" thickTop="1" x14ac:dyDescent="0.25">
      <c r="A7" s="123">
        <v>41067</v>
      </c>
      <c r="B7" s="124" t="s">
        <v>245</v>
      </c>
      <c r="C7" s="125">
        <v>6630</v>
      </c>
      <c r="D7" s="84"/>
      <c r="E7" s="126"/>
      <c r="F7" s="77">
        <f>F6+C7-E7</f>
        <v>6630</v>
      </c>
      <c r="H7" s="78">
        <v>41658</v>
      </c>
      <c r="I7" s="13" t="s">
        <v>467</v>
      </c>
      <c r="J7" s="100">
        <v>2266</v>
      </c>
      <c r="K7" s="122"/>
      <c r="L7" s="111"/>
      <c r="M7" s="81">
        <f>M6+J7-L7</f>
        <v>2266</v>
      </c>
      <c r="O7" s="230">
        <v>41695</v>
      </c>
      <c r="P7" s="184" t="s">
        <v>1222</v>
      </c>
      <c r="Q7" s="185">
        <v>3234</v>
      </c>
      <c r="R7" s="246"/>
      <c r="S7" s="195"/>
      <c r="T7" s="574">
        <f>T6+Q7-S7</f>
        <v>3234</v>
      </c>
      <c r="V7" s="127"/>
      <c r="W7" s="13"/>
      <c r="X7" s="100"/>
      <c r="Y7" s="122"/>
      <c r="Z7" s="111"/>
      <c r="AA7" s="81">
        <f>AA6+X7-Z7</f>
        <v>0</v>
      </c>
      <c r="AC7" s="128"/>
      <c r="AD7" s="13"/>
      <c r="AE7" s="100"/>
      <c r="AF7" s="92"/>
      <c r="AG7" s="129"/>
      <c r="AH7" s="81">
        <f>AH6+AE7-AG7</f>
        <v>0</v>
      </c>
      <c r="AJ7" s="128"/>
      <c r="AK7" s="13"/>
      <c r="AL7" s="100"/>
      <c r="AM7" s="92"/>
      <c r="AN7" s="129"/>
      <c r="AO7" s="81">
        <f>AO6+AL7-AN7</f>
        <v>0</v>
      </c>
      <c r="AQ7" s="78">
        <v>41578</v>
      </c>
      <c r="AR7" s="13" t="s">
        <v>246</v>
      </c>
      <c r="AS7" s="100">
        <v>4704</v>
      </c>
      <c r="AT7" s="92"/>
      <c r="AU7" s="129"/>
      <c r="AV7" s="81">
        <f>AV6+AS7-AU7</f>
        <v>4704</v>
      </c>
      <c r="AX7" s="130">
        <v>40452</v>
      </c>
      <c r="AY7" s="114" t="s">
        <v>247</v>
      </c>
      <c r="AZ7" s="111">
        <v>376</v>
      </c>
      <c r="BA7" s="86"/>
      <c r="BB7" s="126"/>
      <c r="BC7" s="77">
        <f>BC6+AZ7-BB7</f>
        <v>376</v>
      </c>
      <c r="BE7" s="131">
        <v>41560</v>
      </c>
      <c r="BF7" s="10" t="s">
        <v>248</v>
      </c>
      <c r="BG7" s="83">
        <v>1741.7</v>
      </c>
      <c r="BH7" s="88"/>
      <c r="BI7" s="132"/>
      <c r="BJ7" s="77">
        <f>BJ6+BG7-BI7</f>
        <v>1741.7</v>
      </c>
      <c r="BL7" s="74">
        <v>41577</v>
      </c>
      <c r="BM7" s="10" t="s">
        <v>249</v>
      </c>
      <c r="BN7" s="83">
        <v>510</v>
      </c>
      <c r="BO7" s="78"/>
      <c r="BP7" s="126"/>
      <c r="BQ7" s="77">
        <f>BQ6+BN7-BP7</f>
        <v>510</v>
      </c>
      <c r="BS7" s="82">
        <v>39705</v>
      </c>
      <c r="BT7" s="10" t="s">
        <v>250</v>
      </c>
      <c r="BU7" s="83">
        <v>2674.5</v>
      </c>
      <c r="BV7" s="74"/>
      <c r="BW7" s="126"/>
      <c r="BX7" s="77">
        <f>BX6+BU7-BW7</f>
        <v>5883.1</v>
      </c>
      <c r="BZ7" s="11">
        <v>39725</v>
      </c>
      <c r="CA7" s="10" t="s">
        <v>251</v>
      </c>
      <c r="CB7" s="100">
        <v>0</v>
      </c>
      <c r="CC7" s="74" t="s">
        <v>252</v>
      </c>
      <c r="CD7" s="126"/>
      <c r="CE7" s="77">
        <f>CE6+CB7-CD7</f>
        <v>0</v>
      </c>
      <c r="CG7" s="78"/>
      <c r="CH7" s="13"/>
      <c r="CI7" s="100"/>
      <c r="CJ7" s="78"/>
      <c r="CK7" s="111"/>
      <c r="CL7" s="77">
        <f>CL6+CI7-CK7</f>
        <v>0</v>
      </c>
      <c r="CN7" s="24">
        <v>41678</v>
      </c>
      <c r="CO7" s="133" t="s">
        <v>1180</v>
      </c>
      <c r="CP7" s="100">
        <v>705.5</v>
      </c>
      <c r="CQ7" s="86"/>
      <c r="CR7" s="111"/>
      <c r="CS7" s="77">
        <f>CS6+CP7-CR7</f>
        <v>705.5</v>
      </c>
      <c r="CU7" s="78">
        <v>41265</v>
      </c>
      <c r="CV7" s="134" t="s">
        <v>253</v>
      </c>
      <c r="CW7" s="135">
        <v>5428</v>
      </c>
      <c r="CX7" s="136">
        <v>41267</v>
      </c>
      <c r="CY7" s="137">
        <v>5428</v>
      </c>
      <c r="CZ7" s="77">
        <f>CZ6+CW7-CY7</f>
        <v>0</v>
      </c>
      <c r="DB7" s="78">
        <v>41481</v>
      </c>
      <c r="DC7" s="13" t="s">
        <v>254</v>
      </c>
      <c r="DD7" s="100">
        <v>6600</v>
      </c>
      <c r="DE7" s="138">
        <v>41493</v>
      </c>
      <c r="DF7" s="111">
        <v>6490</v>
      </c>
      <c r="DG7" s="77">
        <f>DG6+DD7-DF7</f>
        <v>110</v>
      </c>
      <c r="DI7" s="78">
        <v>41375</v>
      </c>
      <c r="DJ7" s="13" t="s">
        <v>255</v>
      </c>
      <c r="DK7" s="108">
        <v>411</v>
      </c>
      <c r="DL7" s="74"/>
      <c r="DM7" s="126"/>
      <c r="DN7" s="77">
        <f>DN6+DK7-DM7</f>
        <v>411</v>
      </c>
      <c r="DP7" s="86">
        <v>41694</v>
      </c>
      <c r="DQ7" s="28" t="s">
        <v>1216</v>
      </c>
      <c r="DR7" s="139">
        <v>1114.5</v>
      </c>
      <c r="DS7" s="86"/>
      <c r="DT7" s="111"/>
      <c r="DU7" s="77">
        <f>DU6+DR7-DT7</f>
        <v>1114.5</v>
      </c>
      <c r="DW7" s="86"/>
      <c r="DX7" s="28"/>
      <c r="DY7" s="139"/>
      <c r="DZ7" s="86"/>
      <c r="EA7" s="111"/>
      <c r="EB7" s="77">
        <f>EB6+DY7-EA7</f>
        <v>0</v>
      </c>
      <c r="ED7" s="122">
        <v>41547</v>
      </c>
      <c r="EE7" s="140" t="s">
        <v>256</v>
      </c>
      <c r="EF7" s="141">
        <v>456</v>
      </c>
      <c r="EG7" s="122"/>
      <c r="EH7" s="142"/>
      <c r="EI7" s="91">
        <f>EI6+EF7-EH7</f>
        <v>456</v>
      </c>
      <c r="EK7" s="86">
        <v>41580</v>
      </c>
      <c r="EL7" s="28" t="s">
        <v>257</v>
      </c>
      <c r="EM7" s="139">
        <v>3200</v>
      </c>
      <c r="EN7" s="86"/>
      <c r="EO7" s="111"/>
      <c r="EP7" s="81">
        <f>EP6+EM7-EO7</f>
        <v>3200</v>
      </c>
      <c r="ER7" s="86"/>
      <c r="ES7" s="28"/>
      <c r="ET7" s="139"/>
      <c r="EU7" s="86"/>
      <c r="EV7" s="111"/>
      <c r="EW7" s="81">
        <f>EW6+ET7-EV7</f>
        <v>0</v>
      </c>
      <c r="EY7" s="86"/>
      <c r="EZ7" s="28"/>
      <c r="FA7" s="139"/>
      <c r="FB7" s="86"/>
      <c r="FC7" s="111"/>
      <c r="FD7" s="77">
        <f>FD6+FA7-FC7</f>
        <v>0</v>
      </c>
      <c r="FF7" s="78"/>
      <c r="FG7" s="143"/>
      <c r="FH7" s="108"/>
      <c r="FI7" s="86"/>
      <c r="FJ7" s="111"/>
      <c r="FK7" s="77">
        <f>FK6+FH7-FJ7</f>
        <v>0</v>
      </c>
      <c r="FM7" s="78"/>
      <c r="FN7" s="13"/>
      <c r="FO7" s="100"/>
      <c r="FP7" s="92"/>
      <c r="FQ7" s="144"/>
      <c r="FR7" s="77">
        <f>FR6+FO7-FQ7</f>
        <v>0</v>
      </c>
      <c r="FT7" s="78"/>
      <c r="FU7" s="13"/>
      <c r="FV7" s="100"/>
      <c r="FW7" s="145"/>
      <c r="FX7" s="146"/>
      <c r="FY7" s="81">
        <f>FY6+FV7-FX7</f>
        <v>0</v>
      </c>
      <c r="GA7" s="74">
        <v>41314</v>
      </c>
      <c r="GB7" s="10" t="s">
        <v>258</v>
      </c>
      <c r="GC7" s="83">
        <v>8786.7999999999993</v>
      </c>
      <c r="GD7" s="74">
        <v>41327</v>
      </c>
      <c r="GE7" s="126">
        <v>8486.7999999999993</v>
      </c>
      <c r="GF7" s="77">
        <f>GF6+GC7-GE7</f>
        <v>300</v>
      </c>
      <c r="GH7" s="78">
        <v>41666</v>
      </c>
      <c r="GI7" s="13" t="s">
        <v>485</v>
      </c>
      <c r="GJ7" s="100">
        <v>10217</v>
      </c>
      <c r="GK7" s="78"/>
      <c r="GL7" s="111"/>
      <c r="GM7" s="81">
        <f>GM6+GJ7-GL7</f>
        <v>10217</v>
      </c>
      <c r="GO7" s="78"/>
      <c r="GP7" s="13"/>
      <c r="GQ7" s="100"/>
      <c r="GR7" s="78"/>
      <c r="GS7" s="111"/>
      <c r="GT7" s="81">
        <f>GT6+GQ7-GS7</f>
        <v>0</v>
      </c>
      <c r="GV7" s="74"/>
      <c r="GW7" s="10"/>
      <c r="GX7" s="111"/>
      <c r="GY7" s="131"/>
      <c r="GZ7" s="126"/>
      <c r="HA7" s="77">
        <f>HA6+GX7-GZ7</f>
        <v>0</v>
      </c>
      <c r="HC7" s="78"/>
      <c r="HD7" s="13"/>
      <c r="HE7" s="111"/>
      <c r="HF7" s="86"/>
      <c r="HG7" s="111"/>
      <c r="HH7" s="81">
        <f>HH6+HE7-HG7</f>
        <v>0</v>
      </c>
      <c r="HJ7" s="74"/>
      <c r="HK7" s="10"/>
      <c r="HL7" s="111"/>
      <c r="HM7" s="131"/>
      <c r="HN7" s="126"/>
      <c r="HO7" s="77">
        <f>HO6+HL7-HN7</f>
        <v>0</v>
      </c>
      <c r="HQ7" s="131">
        <v>41543</v>
      </c>
      <c r="HR7" s="27" t="s">
        <v>259</v>
      </c>
      <c r="HS7" s="147">
        <v>2543</v>
      </c>
      <c r="HT7" s="131"/>
      <c r="HU7" s="126"/>
      <c r="HV7" s="77">
        <f>HV6+HS7-HU7</f>
        <v>2543</v>
      </c>
      <c r="HX7" s="74">
        <v>41650</v>
      </c>
      <c r="HY7" s="10" t="s">
        <v>459</v>
      </c>
      <c r="HZ7" s="111">
        <v>7099</v>
      </c>
      <c r="IA7" s="131"/>
      <c r="IB7" s="126"/>
      <c r="IC7" s="77">
        <f>IC6+HZ7-IB7</f>
        <v>7099</v>
      </c>
      <c r="IE7" s="74">
        <v>41607</v>
      </c>
      <c r="IF7" s="10" t="s">
        <v>331</v>
      </c>
      <c r="IG7" s="83">
        <v>1470</v>
      </c>
      <c r="IH7" s="131"/>
      <c r="II7" s="126"/>
      <c r="IJ7" s="77">
        <f>IJ6+IG7-II7</f>
        <v>1470</v>
      </c>
      <c r="IL7" s="22">
        <v>40163</v>
      </c>
      <c r="IM7" s="10" t="s">
        <v>260</v>
      </c>
      <c r="IN7" s="83">
        <v>5020</v>
      </c>
      <c r="IO7" s="87"/>
      <c r="IP7" s="126"/>
      <c r="IQ7" s="77">
        <f>IQ6+IN7-IP7</f>
        <v>5020</v>
      </c>
      <c r="IS7" s="74"/>
      <c r="IT7" s="10"/>
      <c r="IU7" s="83"/>
      <c r="IV7" s="87"/>
      <c r="IW7" s="126"/>
      <c r="IX7" s="77">
        <f>IX6+IU7-IW7</f>
        <v>0</v>
      </c>
      <c r="IZ7" s="78"/>
      <c r="JA7" s="13"/>
      <c r="JB7" s="100"/>
      <c r="JC7" s="92"/>
      <c r="JD7" s="111"/>
      <c r="JE7" s="81">
        <f>JE6+JB7-JD7</f>
        <v>0</v>
      </c>
      <c r="JG7" s="78">
        <v>41475</v>
      </c>
      <c r="JH7" s="13" t="s">
        <v>261</v>
      </c>
      <c r="JI7" s="100">
        <v>855.5</v>
      </c>
      <c r="JJ7" s="92"/>
      <c r="JK7" s="111"/>
      <c r="JL7" s="81">
        <f>JL6+JI7-JK7</f>
        <v>855.5</v>
      </c>
      <c r="JN7" s="74"/>
      <c r="JO7" s="105"/>
      <c r="JP7" s="83"/>
      <c r="JQ7" s="78"/>
      <c r="JR7" s="148"/>
      <c r="JS7" s="77">
        <f>JS6+JP7-JR7</f>
        <v>0</v>
      </c>
      <c r="JU7" s="78"/>
      <c r="JV7" s="133"/>
      <c r="JW7" s="100"/>
      <c r="JX7" s="78"/>
      <c r="JY7" s="148"/>
      <c r="JZ7" s="81">
        <f>JZ6+JW7-JY7</f>
        <v>0</v>
      </c>
      <c r="KB7" s="78"/>
      <c r="KC7" s="13"/>
      <c r="KD7" s="100"/>
      <c r="KE7" s="149"/>
      <c r="KF7" s="148"/>
      <c r="KG7" s="77">
        <f>KG6+KD7-KF7</f>
        <v>0</v>
      </c>
      <c r="KI7" s="78"/>
      <c r="KJ7" s="13"/>
      <c r="KK7" s="100"/>
      <c r="KL7" s="150"/>
      <c r="KM7" s="148"/>
      <c r="KN7" s="81">
        <f>KN6+KK7-KM7</f>
        <v>0</v>
      </c>
      <c r="KP7" s="78">
        <v>41649</v>
      </c>
      <c r="KQ7" s="13" t="s">
        <v>456</v>
      </c>
      <c r="KR7" s="100">
        <v>4446</v>
      </c>
      <c r="KS7" s="150"/>
      <c r="KT7" s="148"/>
      <c r="KU7" s="81">
        <f>KU6+KR7-KT7</f>
        <v>4446</v>
      </c>
      <c r="KW7" s="78">
        <v>41495</v>
      </c>
      <c r="KX7" s="133" t="s">
        <v>262</v>
      </c>
      <c r="KY7" s="100">
        <v>3761</v>
      </c>
      <c r="KZ7" s="78">
        <v>41496</v>
      </c>
      <c r="LA7" s="111">
        <v>2661</v>
      </c>
      <c r="LB7" s="77">
        <f>LB6+KY7-LA7</f>
        <v>1100</v>
      </c>
      <c r="LD7" s="78">
        <v>41561</v>
      </c>
      <c r="LE7" s="114" t="s">
        <v>263</v>
      </c>
      <c r="LF7" s="111">
        <v>383</v>
      </c>
      <c r="LG7" s="74"/>
      <c r="LH7" s="126"/>
      <c r="LI7" s="77">
        <f>LI6+LF7-LH7</f>
        <v>383</v>
      </c>
      <c r="LK7" s="78"/>
      <c r="LL7" s="13"/>
      <c r="LM7" s="100"/>
      <c r="LN7" s="78"/>
      <c r="LO7" s="111"/>
      <c r="LP7" s="81">
        <f>LP6+LM7-LO7</f>
        <v>0</v>
      </c>
      <c r="LR7" s="78"/>
      <c r="LS7" s="13"/>
      <c r="LT7" s="100"/>
      <c r="LU7" s="78"/>
      <c r="LV7" s="111"/>
      <c r="LW7" s="81">
        <f>LW6+LT7-LV7</f>
        <v>0</v>
      </c>
      <c r="LY7" s="74"/>
      <c r="LZ7" s="10"/>
      <c r="MA7" s="83"/>
      <c r="MB7" s="74"/>
      <c r="MC7" s="126"/>
      <c r="MD7" s="77">
        <f>MD6+MA7-MC7</f>
        <v>0</v>
      </c>
      <c r="MF7" s="78"/>
      <c r="MG7" s="13"/>
      <c r="MH7" s="100"/>
      <c r="MI7" s="78"/>
      <c r="MJ7" s="111"/>
      <c r="MK7" s="81">
        <f>MK6+MH7-MJ7</f>
        <v>0</v>
      </c>
      <c r="MM7" s="78"/>
      <c r="MN7" s="13"/>
      <c r="MO7" s="100"/>
      <c r="MP7" s="78"/>
      <c r="MQ7" s="111"/>
      <c r="MR7" s="81">
        <f>MR6+MO7-MQ7</f>
        <v>0</v>
      </c>
      <c r="MT7" s="78"/>
      <c r="MU7" s="13"/>
      <c r="MV7" s="100"/>
      <c r="MW7" s="78"/>
      <c r="MX7" s="111"/>
      <c r="MY7" s="81">
        <f>MY6+MV7-MX7</f>
        <v>0</v>
      </c>
      <c r="NA7" s="74"/>
      <c r="NB7" s="10"/>
      <c r="NC7" s="83"/>
      <c r="ND7" s="74"/>
      <c r="NE7" s="126"/>
      <c r="NF7" s="77">
        <f>NF6+NC7-NE7</f>
        <v>0</v>
      </c>
      <c r="NH7" s="74"/>
      <c r="NI7" s="10"/>
      <c r="NJ7" s="83"/>
      <c r="NK7" s="74"/>
      <c r="NL7" s="126"/>
      <c r="NM7" s="77">
        <f>NM6+NJ7-NL7</f>
        <v>0</v>
      </c>
      <c r="NO7" s="74">
        <v>41603</v>
      </c>
      <c r="NP7" s="10" t="s">
        <v>333</v>
      </c>
      <c r="NQ7" s="83">
        <v>1221</v>
      </c>
      <c r="NR7" s="74"/>
      <c r="NS7" s="126"/>
      <c r="NT7" s="77">
        <f>NT6+NQ7-NS7</f>
        <v>1221</v>
      </c>
      <c r="NV7" s="21">
        <v>41545</v>
      </c>
      <c r="NW7" s="13" t="s">
        <v>264</v>
      </c>
      <c r="NX7" s="100">
        <v>6364</v>
      </c>
      <c r="NY7" s="151"/>
      <c r="NZ7" s="148"/>
      <c r="OA7" s="81">
        <f>OA6+NX7-NZ7</f>
        <v>6364</v>
      </c>
      <c r="OC7" s="152"/>
      <c r="OD7" s="153"/>
      <c r="OE7" s="148"/>
      <c r="OF7" s="151"/>
      <c r="OG7" s="148"/>
      <c r="OH7" s="77">
        <f>OH6+OE7-OG7</f>
        <v>0</v>
      </c>
      <c r="OJ7" s="152"/>
      <c r="OK7" s="153"/>
      <c r="OL7" s="148"/>
      <c r="OM7" s="151"/>
      <c r="ON7" s="148"/>
      <c r="OO7" s="81">
        <f>OO6+OL7-ON7</f>
        <v>0</v>
      </c>
      <c r="OQ7" s="103">
        <v>39854</v>
      </c>
      <c r="OR7" s="154" t="s">
        <v>265</v>
      </c>
      <c r="OS7" s="83">
        <v>10534</v>
      </c>
      <c r="OT7" s="155"/>
      <c r="OU7" s="126"/>
      <c r="OV7" s="77">
        <f>OV6+OS7-OU7</f>
        <v>10534</v>
      </c>
      <c r="OX7" s="74">
        <v>41694</v>
      </c>
      <c r="OY7" s="10" t="s">
        <v>1219</v>
      </c>
      <c r="OZ7" s="83">
        <v>1290.5</v>
      </c>
      <c r="PA7" s="74"/>
      <c r="PB7" s="126"/>
      <c r="PC7" s="81">
        <f>PC6+OZ7-PB7</f>
        <v>1290.5</v>
      </c>
      <c r="PE7" s="78"/>
      <c r="PF7" s="13"/>
      <c r="PG7" s="100"/>
      <c r="PH7" s="78"/>
      <c r="PI7" s="111"/>
      <c r="PJ7" s="81">
        <f>PJ6+PG7-PI7</f>
        <v>0</v>
      </c>
      <c r="PL7" s="74"/>
      <c r="PM7" s="27"/>
      <c r="PN7" s="83"/>
      <c r="PO7" s="74"/>
      <c r="PP7" s="126"/>
      <c r="PQ7" s="81">
        <f>PQ6+PN7-PP7</f>
        <v>0</v>
      </c>
      <c r="PS7" s="74"/>
      <c r="PT7" s="10"/>
      <c r="PU7" s="83"/>
      <c r="PV7" s="155"/>
      <c r="PW7" s="126"/>
      <c r="PX7" s="77">
        <f>PX6+PU7-PW7</f>
        <v>0</v>
      </c>
      <c r="PZ7" s="74">
        <v>41692</v>
      </c>
      <c r="QA7" s="10" t="s">
        <v>1210</v>
      </c>
      <c r="QB7" s="83">
        <v>781.5</v>
      </c>
      <c r="QC7" s="155"/>
      <c r="QD7" s="126"/>
      <c r="QE7" s="77">
        <f>QE6+QB7-QD7</f>
        <v>781.5</v>
      </c>
      <c r="QG7" s="74"/>
      <c r="QH7" s="10"/>
      <c r="QI7" s="83"/>
      <c r="QJ7" s="155"/>
      <c r="QK7" s="126"/>
      <c r="QL7" s="77">
        <f>QL6+QI7-QK7</f>
        <v>0</v>
      </c>
      <c r="QN7" s="78"/>
      <c r="QO7" s="13"/>
      <c r="QP7" s="100"/>
      <c r="QQ7" s="156"/>
      <c r="QR7" s="111"/>
      <c r="QS7" s="81">
        <f>QS6+QP7-QR7</f>
        <v>0</v>
      </c>
      <c r="QU7" s="26">
        <v>41367</v>
      </c>
      <c r="QV7" s="153" t="s">
        <v>266</v>
      </c>
      <c r="QW7" s="148">
        <v>1360</v>
      </c>
      <c r="QX7" s="155"/>
      <c r="QY7" s="126"/>
      <c r="QZ7" s="77">
        <f>QZ6+QW7-QY7</f>
        <v>1360</v>
      </c>
      <c r="RB7" s="78"/>
      <c r="RC7" s="13"/>
      <c r="RD7" s="100"/>
      <c r="RE7" s="157"/>
      <c r="RF7" s="111"/>
      <c r="RG7" s="81">
        <f>RG6+RD7-RF7</f>
        <v>0</v>
      </c>
      <c r="RI7" s="78"/>
      <c r="RJ7" s="13"/>
      <c r="RK7" s="100"/>
      <c r="RL7" s="157"/>
      <c r="RM7" s="111"/>
      <c r="RN7" s="81">
        <f>RN6+RK7-RM7</f>
        <v>0</v>
      </c>
      <c r="RP7" s="78"/>
      <c r="RQ7" s="114"/>
      <c r="RR7" s="111"/>
      <c r="RS7" s="156"/>
      <c r="RT7" s="111"/>
      <c r="RU7" s="81">
        <f>RU6+RR7-RT7</f>
        <v>0</v>
      </c>
      <c r="RW7" s="74">
        <v>41344</v>
      </c>
      <c r="RX7" s="114" t="s">
        <v>267</v>
      </c>
      <c r="RY7" s="111">
        <v>230</v>
      </c>
      <c r="RZ7" s="74">
        <v>41345</v>
      </c>
      <c r="SA7" s="126">
        <v>200</v>
      </c>
      <c r="SB7" s="77">
        <f>SB6+RY7-SA7</f>
        <v>30</v>
      </c>
      <c r="SD7" s="74"/>
      <c r="SE7" s="10"/>
      <c r="SF7" s="83"/>
      <c r="SG7" s="78"/>
      <c r="SH7" s="126"/>
      <c r="SI7" s="77">
        <f>SI6+SF7-SH7</f>
        <v>0</v>
      </c>
      <c r="SK7" s="74"/>
      <c r="SL7" s="10"/>
      <c r="SM7" s="83"/>
      <c r="SN7" s="78"/>
      <c r="SO7" s="126"/>
      <c r="SP7" s="77">
        <f>SP6+SM7-SO7</f>
        <v>0</v>
      </c>
      <c r="SR7" s="78">
        <v>41680</v>
      </c>
      <c r="SS7" s="13" t="s">
        <v>1184</v>
      </c>
      <c r="ST7" s="100">
        <v>2963</v>
      </c>
      <c r="SU7" s="78"/>
      <c r="SV7" s="111"/>
      <c r="SW7" s="81">
        <f>SW6+ST7-SV7</f>
        <v>2963</v>
      </c>
      <c r="SY7" s="127">
        <v>41531</v>
      </c>
      <c r="SZ7" s="13" t="s">
        <v>268</v>
      </c>
      <c r="TA7" s="100">
        <v>2980</v>
      </c>
      <c r="TB7" s="78"/>
      <c r="TC7" s="126"/>
      <c r="TD7" s="77">
        <f>TD6+TA7-TC7</f>
        <v>2980</v>
      </c>
      <c r="TF7" s="74">
        <v>41692</v>
      </c>
      <c r="TG7" s="10" t="s">
        <v>1211</v>
      </c>
      <c r="TH7" s="83">
        <v>1471</v>
      </c>
      <c r="TI7" s="78"/>
      <c r="TJ7" s="126"/>
      <c r="TK7" s="77">
        <f>TK6+TH7-TJ7</f>
        <v>1471</v>
      </c>
      <c r="TM7" s="87"/>
      <c r="TN7" s="154"/>
      <c r="TO7" s="144"/>
      <c r="TP7" s="92"/>
      <c r="TQ7" s="158"/>
      <c r="TR7" s="77">
        <f>TR6+TO7-TQ7</f>
        <v>0</v>
      </c>
      <c r="TT7" s="74">
        <v>41631</v>
      </c>
      <c r="TU7" s="10" t="s">
        <v>269</v>
      </c>
      <c r="TV7" s="83">
        <v>583</v>
      </c>
      <c r="TW7" s="78"/>
      <c r="TX7" s="126"/>
      <c r="TY7" s="77">
        <f>TY6+TV7-TX7</f>
        <v>583</v>
      </c>
      <c r="UA7" s="74"/>
      <c r="UB7" s="10"/>
      <c r="UC7" s="83"/>
      <c r="UD7" s="78"/>
      <c r="UE7" s="126"/>
      <c r="UF7" s="77">
        <f>UF6+UC7-UE7</f>
        <v>0</v>
      </c>
      <c r="UH7" s="21">
        <v>41521</v>
      </c>
      <c r="UI7" s="133" t="s">
        <v>270</v>
      </c>
      <c r="UJ7" s="100">
        <v>4075.5</v>
      </c>
      <c r="UK7" s="78"/>
      <c r="UL7" s="111"/>
      <c r="UM7" s="81">
        <f>UM6+UJ7-UL7</f>
        <v>4075.5</v>
      </c>
      <c r="UO7" s="74">
        <v>41545</v>
      </c>
      <c r="UP7" s="10" t="s">
        <v>271</v>
      </c>
      <c r="UQ7" s="83">
        <v>200</v>
      </c>
      <c r="UR7" s="74"/>
      <c r="US7" s="126"/>
      <c r="UT7" s="77">
        <f>UT6+UQ7-US7</f>
        <v>200</v>
      </c>
      <c r="UV7" s="97" t="s">
        <v>272</v>
      </c>
      <c r="UW7" s="10" t="s">
        <v>273</v>
      </c>
      <c r="UX7" s="83">
        <v>1278</v>
      </c>
      <c r="UY7" s="74"/>
      <c r="UZ7" s="126"/>
      <c r="VA7" s="77">
        <f>VA6+UX7-UZ7</f>
        <v>1278</v>
      </c>
      <c r="VC7" s="159"/>
      <c r="VD7" s="13"/>
      <c r="VE7" s="100"/>
      <c r="VF7" s="78"/>
      <c r="VG7" s="111"/>
      <c r="VH7" s="81">
        <f>VH6+VE7-VG7</f>
        <v>0</v>
      </c>
      <c r="VJ7" s="78"/>
      <c r="VK7" s="10"/>
      <c r="VL7" s="83"/>
      <c r="VM7" s="74"/>
      <c r="VN7" s="126"/>
      <c r="VO7" s="77">
        <f>VO6+VL7-VN7</f>
        <v>0</v>
      </c>
      <c r="VQ7" s="78"/>
      <c r="VR7" s="13"/>
      <c r="VS7" s="100"/>
      <c r="VT7" s="78"/>
      <c r="VU7" s="111"/>
      <c r="VV7" s="81">
        <f>VV6+VS7-VU7</f>
        <v>0</v>
      </c>
      <c r="VX7" s="160">
        <v>39860</v>
      </c>
      <c r="VY7" s="10" t="s">
        <v>274</v>
      </c>
      <c r="VZ7" s="83">
        <v>6605</v>
      </c>
      <c r="WA7" s="74">
        <v>39874</v>
      </c>
      <c r="WB7" s="126">
        <v>6605</v>
      </c>
      <c r="WC7" s="77">
        <f>WC6+VZ7-WB7</f>
        <v>0</v>
      </c>
      <c r="WE7" s="22">
        <v>41424</v>
      </c>
      <c r="WF7" s="10" t="s">
        <v>275</v>
      </c>
      <c r="WG7" s="83">
        <v>112.5</v>
      </c>
      <c r="WH7" s="22"/>
      <c r="WI7" s="126"/>
      <c r="WJ7" s="77">
        <f>WJ6+WG7-WI7</f>
        <v>112.5</v>
      </c>
      <c r="WL7" s="21">
        <v>41457</v>
      </c>
      <c r="WM7" s="13" t="s">
        <v>276</v>
      </c>
      <c r="WN7" s="100">
        <v>7657</v>
      </c>
      <c r="WO7" s="21"/>
      <c r="WP7" s="111"/>
      <c r="WQ7" s="81">
        <f>WQ6+WN7-WP7</f>
        <v>7657</v>
      </c>
      <c r="WS7" s="21"/>
      <c r="WT7" s="13"/>
      <c r="WU7" s="100"/>
      <c r="WV7" s="21"/>
      <c r="WW7" s="111"/>
      <c r="WX7" s="81">
        <f>WX6+WU7-WW7</f>
        <v>0</v>
      </c>
      <c r="WZ7" s="21"/>
      <c r="XA7" s="13"/>
      <c r="XB7" s="100"/>
      <c r="XC7" s="21"/>
      <c r="XD7" s="111"/>
      <c r="XE7" s="81">
        <f>XE6+XB7-XD7</f>
        <v>0</v>
      </c>
      <c r="XG7" s="21"/>
      <c r="XH7" s="13"/>
      <c r="XI7" s="100"/>
      <c r="XJ7" s="21"/>
      <c r="XK7" s="111"/>
      <c r="XL7" s="81">
        <f>XL6+XI7-XK7</f>
        <v>0</v>
      </c>
      <c r="XN7" s="24"/>
      <c r="XO7" s="13"/>
      <c r="XP7" s="100"/>
      <c r="XQ7" s="122"/>
      <c r="XR7" s="161"/>
      <c r="XS7" s="77">
        <f>XS6+XP7-XR7</f>
        <v>0</v>
      </c>
      <c r="XU7" s="102">
        <v>41680</v>
      </c>
      <c r="XV7" s="28" t="s">
        <v>1185</v>
      </c>
      <c r="XW7" s="162">
        <v>1908</v>
      </c>
      <c r="XX7" s="122"/>
      <c r="XY7" s="161"/>
      <c r="XZ7" s="81">
        <f>XZ6+XW7-XY7</f>
        <v>1908</v>
      </c>
      <c r="YB7" s="103">
        <v>39751</v>
      </c>
      <c r="YC7" s="10" t="s">
        <v>277</v>
      </c>
      <c r="YD7" s="163">
        <v>2880</v>
      </c>
      <c r="YE7" s="164">
        <v>39758</v>
      </c>
      <c r="YF7" s="165">
        <v>1200</v>
      </c>
      <c r="YG7" s="77">
        <f>YG6+YD7-YF7</f>
        <v>1712</v>
      </c>
      <c r="YI7" s="74">
        <v>41551</v>
      </c>
      <c r="YJ7" s="10" t="s">
        <v>278</v>
      </c>
      <c r="YK7" s="83">
        <v>210</v>
      </c>
      <c r="YL7" s="86"/>
      <c r="YM7" s="111"/>
      <c r="YN7" s="77">
        <f>YN6+YK7-YM7</f>
        <v>210</v>
      </c>
      <c r="YP7" s="166"/>
      <c r="YQ7" s="28"/>
      <c r="YR7" s="100"/>
      <c r="YS7" s="86"/>
      <c r="YT7" s="111"/>
      <c r="YU7" s="77">
        <f>YU6+YR7-YT7</f>
        <v>0</v>
      </c>
      <c r="YW7" s="166"/>
      <c r="YX7" s="28"/>
      <c r="YY7" s="100"/>
      <c r="YZ7" s="86"/>
      <c r="ZA7" s="111"/>
      <c r="ZB7" s="81">
        <f>ZB6+YY7-ZA7</f>
        <v>0</v>
      </c>
      <c r="ZD7" s="152"/>
      <c r="ZE7" s="28"/>
      <c r="ZF7" s="100"/>
      <c r="ZG7" s="86"/>
      <c r="ZH7" s="111"/>
      <c r="ZI7" s="81">
        <f>ZI6+ZF7-ZH7</f>
        <v>0</v>
      </c>
      <c r="ZK7" s="78"/>
      <c r="ZL7" s="28"/>
      <c r="ZM7" s="100"/>
      <c r="ZN7" s="86"/>
      <c r="ZO7" s="111"/>
      <c r="ZP7" s="77">
        <f>ZP6+ZM7-ZO7</f>
        <v>0</v>
      </c>
      <c r="ZR7" s="78">
        <v>41418</v>
      </c>
      <c r="ZS7" s="28" t="s">
        <v>279</v>
      </c>
      <c r="ZT7" s="100">
        <v>3633</v>
      </c>
      <c r="ZU7" s="86"/>
      <c r="ZV7" s="111"/>
      <c r="ZW7" s="81">
        <f>ZW6+ZT7-ZV7</f>
        <v>3633</v>
      </c>
      <c r="ZY7" s="78"/>
      <c r="ZZ7" s="28"/>
      <c r="AAA7" s="100"/>
      <c r="AAB7" s="86"/>
      <c r="AAC7" s="111"/>
      <c r="AAD7" s="77">
        <f>AAD6+AAA7-AAC7</f>
        <v>0</v>
      </c>
      <c r="AAF7" s="78"/>
      <c r="AAG7" s="28"/>
      <c r="AAH7" s="100"/>
      <c r="AAI7" s="86"/>
      <c r="AAJ7" s="111"/>
      <c r="AAK7" s="81">
        <f>AAK6+AAH7-AAJ7</f>
        <v>0</v>
      </c>
      <c r="AAM7" s="78">
        <v>41579</v>
      </c>
      <c r="AAN7" s="28" t="s">
        <v>280</v>
      </c>
      <c r="AAO7" s="100">
        <v>15899</v>
      </c>
      <c r="AAP7" s="86"/>
      <c r="AAQ7" s="111"/>
      <c r="AAR7" s="81">
        <f>AAR6+AAO7-AAQ7</f>
        <v>15899</v>
      </c>
      <c r="AAT7" s="78"/>
      <c r="AAU7" s="28"/>
      <c r="AAV7" s="100"/>
      <c r="AAW7" s="86"/>
      <c r="AAX7" s="111"/>
      <c r="AAY7" s="81">
        <f>AAY6+AAV7-AAX7</f>
        <v>0</v>
      </c>
      <c r="ABA7" s="74"/>
      <c r="ABB7" s="10"/>
      <c r="ABC7" s="83"/>
      <c r="ABD7" s="78"/>
      <c r="ABE7" s="111"/>
      <c r="ABF7" s="77">
        <f>ABF6+ABC7-ABE7</f>
        <v>0</v>
      </c>
      <c r="ABH7" s="78"/>
      <c r="ABI7" s="13"/>
      <c r="ABJ7" s="100"/>
      <c r="ABK7" s="78"/>
      <c r="ABL7" s="111"/>
      <c r="ABM7" s="81">
        <f>ABM6+ABJ7-ABL7</f>
        <v>0</v>
      </c>
      <c r="ABO7" s="167">
        <v>39935</v>
      </c>
      <c r="ABP7" s="168" t="s">
        <v>281</v>
      </c>
      <c r="ABQ7" s="169">
        <v>1320</v>
      </c>
      <c r="ABR7" s="170">
        <v>39979</v>
      </c>
      <c r="ABS7" s="169"/>
      <c r="ABT7" s="81">
        <f>ABT6+ABQ7-ABS7</f>
        <v>1320</v>
      </c>
      <c r="ABV7" s="74">
        <v>41419</v>
      </c>
      <c r="ABW7" s="10" t="s">
        <v>282</v>
      </c>
      <c r="ABX7" s="83">
        <v>5382.5</v>
      </c>
      <c r="ABY7" s="78">
        <v>41420</v>
      </c>
      <c r="ABZ7" s="126">
        <v>5290</v>
      </c>
      <c r="ACA7" s="77">
        <f>ACA6+ABX7-ABZ7</f>
        <v>92.5</v>
      </c>
      <c r="ACC7" s="25"/>
      <c r="ACD7" s="10"/>
      <c r="ACE7" s="171"/>
      <c r="ACF7" s="172"/>
      <c r="ACG7" s="171"/>
      <c r="ACH7" s="77">
        <f>ACH6+ACE7-ACG7</f>
        <v>0</v>
      </c>
      <c r="ACJ7" s="152"/>
      <c r="ACK7" s="13"/>
      <c r="ACL7" s="171"/>
      <c r="ACM7" s="173"/>
      <c r="ACN7" s="111"/>
      <c r="ACO7" s="81">
        <f>ACO6+ACL7-ACN7</f>
        <v>0</v>
      </c>
      <c r="ACQ7" s="152"/>
      <c r="ACR7" s="13"/>
      <c r="ACS7" s="171"/>
      <c r="ACT7" s="172"/>
      <c r="ACU7" s="171"/>
      <c r="ACV7" s="81">
        <f>ACV6+ACS7-ACU7</f>
        <v>0</v>
      </c>
      <c r="ACX7" s="22"/>
      <c r="ACY7" s="10"/>
      <c r="ACZ7" s="83"/>
      <c r="ADA7" s="74"/>
      <c r="ADB7" s="126"/>
      <c r="ADC7" s="77">
        <f>ADC6+ACZ7-ADB7</f>
        <v>0</v>
      </c>
      <c r="ADE7" s="21">
        <v>41503</v>
      </c>
      <c r="ADF7" s="13" t="s">
        <v>283</v>
      </c>
      <c r="ADG7" s="100">
        <v>1928</v>
      </c>
      <c r="ADH7" s="78"/>
      <c r="ADI7" s="111"/>
      <c r="ADJ7" s="81">
        <f>ADJ6+ADG7-ADI7</f>
        <v>1928</v>
      </c>
      <c r="ADL7" s="74"/>
      <c r="ADM7" s="10"/>
      <c r="ADN7" s="83"/>
      <c r="ADO7" s="78"/>
      <c r="ADP7" s="111"/>
      <c r="ADQ7" s="77">
        <f>ADQ6+ADN7-ADP7</f>
        <v>0</v>
      </c>
      <c r="ADS7" s="78"/>
      <c r="ADT7" s="13"/>
      <c r="ADU7" s="100"/>
      <c r="ADV7" s="78"/>
      <c r="ADW7" s="111"/>
      <c r="ADX7" s="81">
        <f>ADX6+ADU7-ADW7</f>
        <v>0</v>
      </c>
      <c r="ADZ7" s="74"/>
      <c r="AEA7" s="10"/>
      <c r="AEB7" s="83"/>
      <c r="AEC7" s="78"/>
      <c r="AED7" s="111"/>
      <c r="AEE7" s="77">
        <f>AEE6+AEB7-AED7</f>
        <v>0</v>
      </c>
      <c r="AEG7" s="78"/>
      <c r="AEH7" s="13"/>
      <c r="AEI7" s="100"/>
      <c r="AEJ7" s="78"/>
      <c r="AEK7" s="111"/>
      <c r="AEL7" s="81">
        <f>AEL6+AEI7-AEK7</f>
        <v>0</v>
      </c>
      <c r="AEN7" s="78">
        <v>41392</v>
      </c>
      <c r="AEO7" s="114" t="s">
        <v>284</v>
      </c>
      <c r="AEP7" s="108">
        <v>767</v>
      </c>
      <c r="AEQ7" s="78"/>
      <c r="AER7" s="111"/>
      <c r="AES7" s="77">
        <f>AES6+AEP7-AER7</f>
        <v>767</v>
      </c>
      <c r="AEU7" s="74"/>
      <c r="AEV7" s="10"/>
      <c r="AEW7" s="83"/>
      <c r="AEX7" s="92"/>
      <c r="AEY7" s="126"/>
      <c r="AEZ7" s="77">
        <f>AEZ6+AEW7-AEY7</f>
        <v>0</v>
      </c>
      <c r="AFB7" s="78"/>
      <c r="AFC7" s="13"/>
      <c r="AFD7" s="100"/>
      <c r="AFE7" s="92"/>
      <c r="AFF7" s="111"/>
      <c r="AFG7" s="81">
        <f>AFG6+AFD7-AFF7</f>
        <v>0</v>
      </c>
      <c r="AFI7" s="78"/>
      <c r="AFJ7" s="13"/>
      <c r="AFK7" s="100"/>
      <c r="AFL7" s="92"/>
      <c r="AFM7" s="111"/>
      <c r="AFN7" s="81">
        <f>AFN6+AFK7-AFM7</f>
        <v>0</v>
      </c>
      <c r="AFP7" s="78"/>
      <c r="AFQ7" s="13"/>
      <c r="AFR7" s="100"/>
      <c r="AFS7" s="92"/>
      <c r="AFT7" s="111"/>
      <c r="AFU7" s="81">
        <f>AFU6+AFR7-AFT7</f>
        <v>0</v>
      </c>
      <c r="AFW7" s="74"/>
      <c r="AFX7" s="10"/>
      <c r="AFY7" s="83"/>
      <c r="AFZ7" s="92"/>
      <c r="AGA7" s="126"/>
      <c r="AGB7" s="77">
        <f>AGB6+AFY7-AGA7</f>
        <v>0</v>
      </c>
      <c r="AGD7" s="74">
        <v>41559</v>
      </c>
      <c r="AGE7" s="10" t="s">
        <v>285</v>
      </c>
      <c r="AGF7" s="100">
        <v>2221</v>
      </c>
      <c r="AGG7" s="78"/>
      <c r="AGH7" s="111"/>
      <c r="AGI7" s="77">
        <f>AGI6+AGF7-AGH7</f>
        <v>2221</v>
      </c>
      <c r="AGK7" s="22"/>
      <c r="AGL7" s="143"/>
      <c r="AGM7" s="111"/>
      <c r="AGN7" s="174"/>
      <c r="AGO7" s="129"/>
      <c r="AGP7" s="81">
        <f>AGP6+AGM7-AGO7</f>
        <v>0</v>
      </c>
      <c r="AGR7" s="21"/>
      <c r="AGS7" s="143"/>
      <c r="AGT7" s="111"/>
      <c r="AGU7" s="174"/>
      <c r="AGV7" s="129"/>
      <c r="AGW7" s="81">
        <f>AGW6+AGT7-AGV7</f>
        <v>0</v>
      </c>
      <c r="AGY7" s="21"/>
      <c r="AGZ7" s="143"/>
      <c r="AHA7" s="111"/>
      <c r="AHB7" s="174"/>
      <c r="AHC7" s="129"/>
      <c r="AHD7" s="81">
        <f>AHD6+AHA7-AHC7</f>
        <v>0</v>
      </c>
      <c r="AHF7" s="86">
        <v>41410</v>
      </c>
      <c r="AHG7" s="143" t="s">
        <v>286</v>
      </c>
      <c r="AHH7" s="111">
        <v>1144.5</v>
      </c>
      <c r="AHI7" s="78">
        <v>41410</v>
      </c>
      <c r="AHJ7" s="111">
        <v>1114.5</v>
      </c>
      <c r="AHK7" s="77">
        <f>AHK6+AHH7-AHJ7</f>
        <v>30</v>
      </c>
      <c r="AHM7" s="131"/>
      <c r="AHN7" s="143"/>
      <c r="AHO7" s="111"/>
      <c r="AHP7" s="78"/>
      <c r="AHQ7" s="111"/>
      <c r="AHR7" s="77">
        <f>AHR6+AHO7-AHQ7</f>
        <v>0</v>
      </c>
      <c r="AHT7" s="11">
        <v>41657</v>
      </c>
      <c r="AHU7" s="10" t="s">
        <v>466</v>
      </c>
      <c r="AHV7" s="83">
        <v>18430</v>
      </c>
      <c r="AHW7" s="21"/>
      <c r="AHX7" s="111"/>
      <c r="AHY7" s="77">
        <f>AHY6+AHV7-AHX7</f>
        <v>18430</v>
      </c>
      <c r="AIA7" s="74"/>
      <c r="AIB7" s="114"/>
      <c r="AIC7" s="107"/>
      <c r="AID7" s="78"/>
      <c r="AIE7" s="126"/>
      <c r="AIF7" s="77">
        <f>AIF6+AIC7-AIE7</f>
        <v>0</v>
      </c>
      <c r="AIH7" s="175">
        <v>41125</v>
      </c>
      <c r="AII7" s="176" t="s">
        <v>287</v>
      </c>
      <c r="AIJ7" s="177">
        <v>160</v>
      </c>
      <c r="AIK7" s="78" t="s">
        <v>288</v>
      </c>
      <c r="AIL7" s="129"/>
      <c r="AIM7" s="81">
        <f>AIM6+AIJ7-AIL7</f>
        <v>160</v>
      </c>
      <c r="AIO7" s="78"/>
      <c r="AIP7" s="153"/>
      <c r="AIQ7" s="111"/>
      <c r="AIR7" s="78"/>
      <c r="AIS7" s="129"/>
      <c r="AIT7" s="81">
        <f>AIT6+AIQ7-AIS7</f>
        <v>0</v>
      </c>
      <c r="AIV7" s="78"/>
      <c r="AIW7" s="153"/>
      <c r="AIX7" s="111"/>
      <c r="AIY7" s="78"/>
      <c r="AIZ7" s="129"/>
      <c r="AJA7" s="81">
        <f>AJA6+AIX7-AIZ7</f>
        <v>0</v>
      </c>
      <c r="AJC7" s="78"/>
      <c r="AJD7" s="13"/>
      <c r="AJE7" s="100"/>
      <c r="AJF7" s="92"/>
      <c r="AJG7" s="129"/>
      <c r="AJH7" s="77">
        <f>AJH6+AJE7-AJG7</f>
        <v>0</v>
      </c>
      <c r="AJJ7" s="78"/>
      <c r="AJK7" s="13"/>
      <c r="AJL7" s="100"/>
      <c r="AJM7" s="78"/>
      <c r="AJN7" s="111"/>
      <c r="AJO7" s="77">
        <f>AJO6+AJL7-AJN7</f>
        <v>0</v>
      </c>
      <c r="AJQ7" s="127"/>
      <c r="AJR7" s="13"/>
      <c r="AJS7" s="100"/>
      <c r="AJT7" s="78"/>
      <c r="AJU7" s="111"/>
      <c r="AJV7" s="77">
        <f>AJV6+AJS7-AJU7</f>
        <v>0</v>
      </c>
      <c r="AJX7" s="78"/>
      <c r="AJY7" s="13"/>
      <c r="AJZ7" s="100"/>
      <c r="AKA7" s="92"/>
      <c r="AKB7" s="111"/>
      <c r="AKC7" s="77">
        <f>AKC6+AJZ7-AKB7</f>
        <v>0</v>
      </c>
      <c r="AKE7" s="78"/>
      <c r="AKF7" s="13"/>
      <c r="AKG7" s="100"/>
      <c r="AKH7" s="92"/>
      <c r="AKI7" s="111"/>
      <c r="AKJ7" s="77">
        <f>AKJ6+AKG7-AKI7</f>
        <v>0</v>
      </c>
      <c r="AKL7" s="152">
        <v>41403</v>
      </c>
      <c r="AKM7" s="110" t="s">
        <v>289</v>
      </c>
      <c r="AKN7" s="111">
        <v>3478</v>
      </c>
      <c r="AKO7" s="21">
        <v>41405</v>
      </c>
      <c r="AKP7" s="111">
        <v>3376</v>
      </c>
      <c r="AKQ7" s="77">
        <f>AKQ6+AKN7-AKP7</f>
        <v>102</v>
      </c>
      <c r="AKS7" s="152"/>
      <c r="AKT7" s="110"/>
      <c r="AKU7" s="111"/>
      <c r="AKV7" s="21"/>
      <c r="AKW7" s="111"/>
      <c r="AKX7" s="81">
        <f>AKX6+AKU7-AKW7</f>
        <v>0</v>
      </c>
      <c r="AKZ7" s="78"/>
      <c r="ALA7" s="13"/>
      <c r="ALB7" s="100"/>
      <c r="ALC7" s="92"/>
      <c r="ALD7" s="111"/>
      <c r="ALE7" s="77">
        <f>ALE6+ALB7-ALD7</f>
        <v>0</v>
      </c>
      <c r="ALG7" s="78"/>
      <c r="ALH7" s="13"/>
      <c r="ALI7" s="100"/>
      <c r="ALJ7" s="78"/>
      <c r="ALK7" s="111"/>
      <c r="ALL7" s="77">
        <f>ALL6+ALI7-ALK7</f>
        <v>0</v>
      </c>
      <c r="ALN7" s="78">
        <v>41628</v>
      </c>
      <c r="ALO7" s="13" t="s">
        <v>290</v>
      </c>
      <c r="ALP7" s="100">
        <v>753</v>
      </c>
      <c r="ALQ7" s="78"/>
      <c r="ALR7" s="111"/>
      <c r="ALS7" s="81">
        <f>ALS6+ALP7-ALR7</f>
        <v>753</v>
      </c>
      <c r="ALU7" s="74"/>
      <c r="ALV7" s="10"/>
      <c r="ALW7" s="83"/>
      <c r="ALX7" s="74"/>
      <c r="ALY7" s="126"/>
      <c r="ALZ7" s="77">
        <f>ALZ6+ALW7-ALY7</f>
        <v>0</v>
      </c>
      <c r="AMB7" s="74"/>
      <c r="AMC7" s="10"/>
      <c r="AMD7" s="83"/>
      <c r="AME7" s="74"/>
      <c r="AMF7" s="126"/>
      <c r="AMG7" s="81">
        <f>AMG6+AMD7-AMF7</f>
        <v>0</v>
      </c>
      <c r="AMI7" s="74"/>
      <c r="AMJ7" s="10"/>
      <c r="AMK7" s="83"/>
      <c r="AML7" s="74"/>
      <c r="AMM7" s="126"/>
      <c r="AMN7" s="81">
        <f>AMN6+AMK7-AMM7</f>
        <v>0</v>
      </c>
      <c r="AMP7" s="78"/>
      <c r="AMQ7" s="13"/>
      <c r="AMR7" s="100"/>
      <c r="AMS7" s="78"/>
      <c r="AMT7" s="111"/>
      <c r="AMU7" s="81">
        <f>AMU6+AMR7-AMT7</f>
        <v>0</v>
      </c>
      <c r="AMW7" s="78">
        <v>41607</v>
      </c>
      <c r="AMX7" s="13" t="s">
        <v>291</v>
      </c>
      <c r="AMY7" s="100">
        <v>596</v>
      </c>
      <c r="AMZ7" s="78"/>
      <c r="ANA7" s="111"/>
      <c r="ANB7" s="81">
        <f>ANB6+AMY7-ANA7</f>
        <v>596</v>
      </c>
      <c r="AND7" s="74">
        <v>39672</v>
      </c>
      <c r="ANE7" s="10" t="s">
        <v>292</v>
      </c>
      <c r="ANF7" s="83">
        <v>11827.2</v>
      </c>
      <c r="ANG7" s="74">
        <v>39724</v>
      </c>
      <c r="ANH7" s="126">
        <v>11827.2</v>
      </c>
      <c r="ANI7" s="77">
        <f>ANI6+ANF7-ANH7</f>
        <v>0</v>
      </c>
      <c r="ANK7" s="74"/>
      <c r="ANL7" s="10"/>
      <c r="ANM7" s="83"/>
      <c r="ANN7" s="74"/>
      <c r="ANO7" s="178"/>
      <c r="ANP7" s="77">
        <f>ANP6+ANM7-ANO7</f>
        <v>0</v>
      </c>
      <c r="ANR7" s="92"/>
      <c r="ANS7" s="78"/>
      <c r="ANT7" s="179"/>
      <c r="ANU7" s="180"/>
      <c r="ANV7" s="111"/>
      <c r="ANW7" s="77">
        <f>ANW6+ANT7-ANV7</f>
        <v>0</v>
      </c>
      <c r="ANY7" s="78"/>
      <c r="ANZ7" s="13"/>
      <c r="AOA7" s="100"/>
      <c r="AOB7" s="78"/>
      <c r="AOC7" s="111"/>
      <c r="AOD7" s="81">
        <f>AOD6+AOA7-AOC7</f>
        <v>0</v>
      </c>
      <c r="AOF7" s="74">
        <v>41511</v>
      </c>
      <c r="AOG7" s="105" t="s">
        <v>293</v>
      </c>
      <c r="AOH7" s="100">
        <v>907</v>
      </c>
      <c r="AOI7" s="78"/>
      <c r="AOJ7" s="111"/>
      <c r="AOK7" s="77">
        <f>AOK6+AOH7-AOJ7</f>
        <v>907</v>
      </c>
      <c r="AOM7" s="74"/>
      <c r="AON7" s="105"/>
      <c r="AOO7" s="83"/>
      <c r="AOP7" s="74"/>
      <c r="AOQ7" s="126"/>
      <c r="AOR7" s="77">
        <f>AOR6+AOO7-AOQ7</f>
        <v>9274.2000000000007</v>
      </c>
      <c r="AOT7" s="78"/>
      <c r="AOU7" s="13"/>
      <c r="AOV7" s="100"/>
      <c r="AOW7" s="78"/>
      <c r="AOX7" s="111"/>
      <c r="AOY7" s="81">
        <f>AOY6+AOV7-AOX7</f>
        <v>0</v>
      </c>
      <c r="APA7" s="92"/>
      <c r="APB7" s="133"/>
      <c r="APC7" s="181"/>
      <c r="APD7" s="92"/>
      <c r="APE7" s="182"/>
      <c r="APF7" s="81">
        <f>APF6+APC7-APE7</f>
        <v>0</v>
      </c>
      <c r="APH7" s="92"/>
      <c r="API7" s="133"/>
      <c r="APJ7" s="181"/>
      <c r="APK7" s="92"/>
      <c r="APL7" s="182"/>
      <c r="APM7" s="81">
        <f>APM6+APJ7-APL7</f>
        <v>0</v>
      </c>
      <c r="APO7" s="74"/>
      <c r="APP7" s="10"/>
      <c r="APQ7" s="83"/>
      <c r="APR7" s="74"/>
      <c r="APS7" s="107"/>
      <c r="APT7" s="77">
        <f>APT6+APQ7-APS7</f>
        <v>0</v>
      </c>
      <c r="APV7" s="183">
        <v>41254</v>
      </c>
      <c r="APW7" s="184" t="s">
        <v>294</v>
      </c>
      <c r="APX7" s="185">
        <v>5626</v>
      </c>
      <c r="APY7" s="11"/>
      <c r="APZ7" s="107"/>
      <c r="AQA7" s="77">
        <f>AQA6+APX7-APZ7</f>
        <v>5626</v>
      </c>
      <c r="AQC7" s="11"/>
      <c r="AQE7" s="83"/>
      <c r="AQF7" s="22"/>
      <c r="AQG7" s="126"/>
      <c r="AQH7" s="77">
        <f>AQH6+AQE7-AQG7</f>
        <v>0</v>
      </c>
      <c r="AQJ7" s="11">
        <v>41558</v>
      </c>
      <c r="AQK7" s="10" t="s">
        <v>295</v>
      </c>
      <c r="AQL7" s="83">
        <v>2982</v>
      </c>
      <c r="AQM7" s="11"/>
      <c r="AQN7" s="107"/>
      <c r="AQO7" s="77">
        <f>AQO6+AQL7-AQN7</f>
        <v>2982</v>
      </c>
      <c r="AQQ7" s="74"/>
      <c r="AQR7" s="186"/>
      <c r="AQS7" s="107"/>
      <c r="AQT7" s="74"/>
      <c r="AQU7" s="107"/>
      <c r="AQV7" s="77">
        <f>AQV6+AQS7-AQU7</f>
        <v>0</v>
      </c>
      <c r="AQX7" s="78">
        <v>41491</v>
      </c>
      <c r="AQY7" s="187" t="s">
        <v>296</v>
      </c>
      <c r="AQZ7" s="188">
        <v>4260</v>
      </c>
      <c r="ARA7" s="189">
        <v>41493</v>
      </c>
      <c r="ARB7" s="188">
        <v>4260</v>
      </c>
      <c r="ARC7" s="81">
        <f>ARC6+AQZ7-ARB7</f>
        <v>0</v>
      </c>
      <c r="ARE7" s="131">
        <v>41423</v>
      </c>
      <c r="ARF7" s="27" t="s">
        <v>297</v>
      </c>
      <c r="ARG7" s="147">
        <v>757</v>
      </c>
      <c r="ARH7" s="74"/>
      <c r="ARI7" s="107"/>
      <c r="ARJ7" s="77">
        <f>ARJ6+ARG7-ARI7</f>
        <v>757</v>
      </c>
      <c r="ARL7" s="78"/>
      <c r="ARM7" s="143"/>
      <c r="ARN7" s="108"/>
      <c r="ARO7" s="78"/>
      <c r="ARP7" s="111"/>
      <c r="ARQ7" s="81">
        <f>ARQ6+ARN7-ARP7</f>
        <v>0</v>
      </c>
      <c r="ARS7" s="74"/>
      <c r="ART7" s="186"/>
      <c r="ARU7" s="107"/>
      <c r="ARV7" s="74"/>
      <c r="ARW7" s="107"/>
      <c r="ARX7" s="77">
        <f>ARX6+ARU7-ARW7</f>
        <v>0</v>
      </c>
      <c r="ARZ7" s="78"/>
      <c r="ASA7" s="143"/>
      <c r="ASB7" s="108"/>
      <c r="ASC7" s="78"/>
      <c r="ASD7" s="108"/>
      <c r="ASE7" s="81">
        <f>ASE6+ASB7-ASD7</f>
        <v>0</v>
      </c>
      <c r="ASG7" s="78"/>
      <c r="ASH7" s="143"/>
      <c r="ASI7" s="108"/>
      <c r="ASJ7" s="78"/>
      <c r="ASK7" s="108"/>
      <c r="ASL7" s="81">
        <f>ASL6+ASI7-ASK7</f>
        <v>0</v>
      </c>
      <c r="ASN7" s="74"/>
      <c r="ASO7" s="186"/>
      <c r="ASP7" s="107"/>
      <c r="ASQ7" s="74"/>
      <c r="ASR7" s="107"/>
      <c r="ASS7" s="77">
        <f>ASS6+ASP7-ASR7</f>
        <v>0</v>
      </c>
      <c r="ASU7" s="74"/>
      <c r="ASV7" s="10"/>
      <c r="ASW7" s="83"/>
      <c r="ASX7" s="74"/>
      <c r="ASY7" s="126"/>
      <c r="ASZ7" s="77">
        <f>ASZ6+ASW7-ASY7</f>
        <v>0</v>
      </c>
      <c r="ATB7" s="22">
        <v>41666</v>
      </c>
      <c r="ATC7" s="114" t="s">
        <v>487</v>
      </c>
      <c r="ATD7" s="200">
        <v>19368</v>
      </c>
      <c r="ATE7" s="152"/>
      <c r="ATF7" s="111"/>
      <c r="ATG7" s="77">
        <f>ATG6+ATD7-ATF7</f>
        <v>19368</v>
      </c>
      <c r="ATI7" s="78">
        <v>41502</v>
      </c>
      <c r="ATJ7" s="143" t="s">
        <v>298</v>
      </c>
      <c r="ATK7" s="111">
        <v>2790</v>
      </c>
      <c r="ATL7" s="92">
        <v>41514</v>
      </c>
      <c r="ATM7" s="111">
        <v>2760</v>
      </c>
      <c r="ATN7" s="77">
        <f>ATN6+ATK7-ATM7</f>
        <v>30</v>
      </c>
      <c r="ATP7" s="74"/>
      <c r="ATQ7" s="10"/>
      <c r="ATR7" s="83"/>
      <c r="ATS7" s="86"/>
      <c r="ATT7" s="111"/>
      <c r="ATU7" s="77">
        <f>ATU6+ATR7-ATT7</f>
        <v>47490</v>
      </c>
      <c r="ATW7" s="196">
        <v>41696</v>
      </c>
      <c r="ATX7" s="184" t="s">
        <v>1229</v>
      </c>
      <c r="ATY7" s="185">
        <v>8528</v>
      </c>
      <c r="ATZ7" s="577"/>
      <c r="AUA7" s="195"/>
      <c r="AUB7" s="574">
        <f>AUB6+ATY7-AUA7</f>
        <v>8528</v>
      </c>
      <c r="AUD7" s="78"/>
      <c r="AUE7" s="13"/>
      <c r="AUF7" s="100"/>
      <c r="AUG7" s="86"/>
      <c r="AUH7" s="111"/>
      <c r="AUI7" s="81">
        <f>AUI6+AUF7-AUH7</f>
        <v>0</v>
      </c>
      <c r="AUK7" s="22">
        <v>41608</v>
      </c>
      <c r="AUL7" s="10" t="s">
        <v>360</v>
      </c>
      <c r="AUM7" s="83">
        <v>4300</v>
      </c>
      <c r="AUN7" s="122"/>
      <c r="AUO7" s="111"/>
      <c r="AUP7" s="77">
        <f>AUP6+AUM7-AUO7</f>
        <v>4300</v>
      </c>
      <c r="AUR7" s="74"/>
      <c r="AUS7" s="191"/>
      <c r="AUT7" s="107"/>
      <c r="AUU7" s="74"/>
      <c r="AUV7" s="107"/>
      <c r="AUW7" s="77">
        <f>AUW6+AUT7-AUV7</f>
        <v>0</v>
      </c>
      <c r="AUY7" s="22">
        <v>41498</v>
      </c>
      <c r="AUZ7" s="10" t="s">
        <v>299</v>
      </c>
      <c r="AVA7" s="83">
        <v>4507.5</v>
      </c>
      <c r="AVB7" s="74">
        <v>41503</v>
      </c>
      <c r="AVC7" s="126">
        <v>4469.25</v>
      </c>
      <c r="AVD7" s="77">
        <f>AVD6+AVA7-AVC7</f>
        <v>38.25</v>
      </c>
      <c r="AVF7" s="74"/>
      <c r="AVG7" s="10"/>
      <c r="AVH7" s="83"/>
      <c r="AVI7" s="74"/>
      <c r="AVJ7" s="126"/>
      <c r="AVK7" s="77">
        <f>AVK6+AVH7-AVJ7</f>
        <v>0</v>
      </c>
      <c r="AVM7" s="74"/>
      <c r="AVN7" s="10"/>
      <c r="AVO7" s="83"/>
      <c r="AVP7" s="74"/>
      <c r="AVQ7" s="126"/>
      <c r="AVR7" s="77">
        <f>AVR6+AVO7-AVQ7</f>
        <v>0</v>
      </c>
      <c r="AVT7" s="74"/>
      <c r="AVU7" s="10"/>
      <c r="AVV7" s="83"/>
      <c r="AVW7" s="74"/>
      <c r="AVX7" s="126"/>
      <c r="AVY7" s="77">
        <f>AVY6+AVV7-AVX7</f>
        <v>0</v>
      </c>
      <c r="AWA7" s="78">
        <v>41613</v>
      </c>
      <c r="AWB7" s="13" t="s">
        <v>300</v>
      </c>
      <c r="AWC7" s="100">
        <v>1970</v>
      </c>
      <c r="AWD7" s="78"/>
      <c r="AWE7" s="111"/>
      <c r="AWF7" s="81">
        <f>AWF6+AWC7-AWE7</f>
        <v>1970</v>
      </c>
      <c r="AWH7" s="78"/>
      <c r="AWI7" s="13"/>
      <c r="AWJ7" s="100"/>
      <c r="AWK7" s="78"/>
      <c r="AWL7" s="111"/>
      <c r="AWM7" s="81">
        <f>AWM6+AWJ7-AWL7</f>
        <v>0</v>
      </c>
      <c r="AWO7" s="78"/>
      <c r="AWP7" s="13"/>
      <c r="AWQ7" s="100"/>
      <c r="AWR7" s="78"/>
      <c r="AWS7" s="111"/>
      <c r="AWT7" s="81">
        <f>AWT6+AWQ7-AWS7</f>
        <v>0</v>
      </c>
      <c r="AWV7" s="74"/>
      <c r="AWW7" s="10"/>
      <c r="AWX7" s="83"/>
      <c r="AWY7" s="74"/>
      <c r="AWZ7" s="126"/>
      <c r="AXA7" s="77">
        <f>AXA6+AWX7-AWZ7</f>
        <v>0</v>
      </c>
      <c r="AXC7" s="78"/>
      <c r="AXD7" s="13"/>
      <c r="AXE7" s="100"/>
      <c r="AXF7" s="78"/>
      <c r="AXG7" s="111"/>
      <c r="AXH7" s="81">
        <f>AXH6+AXE7-AXG7</f>
        <v>0</v>
      </c>
      <c r="AXJ7" s="78">
        <v>41543</v>
      </c>
      <c r="AXK7" s="13" t="s">
        <v>301</v>
      </c>
      <c r="AXL7" s="100">
        <v>752.5</v>
      </c>
      <c r="AXM7" s="78"/>
      <c r="AXN7" s="111"/>
      <c r="AXO7" s="81">
        <f>AXO6+AXL7-AXN7</f>
        <v>752.5</v>
      </c>
      <c r="AXQ7" s="78"/>
      <c r="AXR7" s="13"/>
      <c r="AXS7" s="100"/>
      <c r="AXT7" s="78"/>
      <c r="AXU7" s="111"/>
      <c r="AXV7" s="81">
        <f>AXV6+AXS7-AXU7</f>
        <v>0</v>
      </c>
      <c r="AXX7" s="78">
        <v>41485</v>
      </c>
      <c r="AXY7" s="13" t="s">
        <v>302</v>
      </c>
      <c r="AXZ7" s="100">
        <v>10984.74</v>
      </c>
      <c r="AYA7" s="78"/>
      <c r="AYB7" s="108"/>
      <c r="AYC7" s="77">
        <f>AYC6+AXZ7-AYB7</f>
        <v>10984.74</v>
      </c>
      <c r="AYE7" s="131">
        <v>41278</v>
      </c>
      <c r="AYF7" s="27" t="s">
        <v>303</v>
      </c>
      <c r="AYG7" s="147">
        <v>428.5</v>
      </c>
      <c r="AYH7" s="192"/>
      <c r="AYI7" s="193"/>
      <c r="AYJ7" s="118">
        <f>AYJ6+AYG7-AYI7</f>
        <v>428.5</v>
      </c>
      <c r="AYL7" s="74"/>
      <c r="AYM7" s="10"/>
      <c r="AYN7" s="83"/>
      <c r="AYO7" s="85"/>
      <c r="AYP7" s="111"/>
      <c r="AYQ7" s="77">
        <f>AYQ6+AYN7-AYP7</f>
        <v>1119</v>
      </c>
      <c r="AYS7" s="74"/>
      <c r="AYT7" s="10"/>
      <c r="AYU7" s="83"/>
      <c r="AYV7" s="74"/>
      <c r="AYW7" s="126"/>
      <c r="AYX7" s="77">
        <f>AYX6+AYU7-AYW7</f>
        <v>0</v>
      </c>
      <c r="AYZ7" s="78">
        <v>41510</v>
      </c>
      <c r="AZA7" s="13" t="s">
        <v>304</v>
      </c>
      <c r="AZB7" s="100">
        <v>2249</v>
      </c>
      <c r="AZC7" s="78"/>
      <c r="AZD7" s="111"/>
      <c r="AZE7" s="81">
        <f>AZE6+AZB7-AZD7</f>
        <v>2249</v>
      </c>
      <c r="AZG7" s="78">
        <v>41698</v>
      </c>
      <c r="AZH7" s="13" t="s">
        <v>1245</v>
      </c>
      <c r="AZI7" s="100">
        <v>4460</v>
      </c>
      <c r="AZJ7" s="78"/>
      <c r="AZK7" s="111"/>
      <c r="AZL7" s="81">
        <f>AZL6+AZI7-AZK7</f>
        <v>4460</v>
      </c>
      <c r="AZN7" s="78"/>
      <c r="AZO7" s="13"/>
      <c r="AZP7" s="100"/>
      <c r="AZQ7" s="78"/>
      <c r="AZR7" s="111"/>
      <c r="AZS7" s="81">
        <f>AZS6+AZP7-AZR7</f>
        <v>0</v>
      </c>
      <c r="AZU7" s="194">
        <v>39764</v>
      </c>
      <c r="AZV7" s="10" t="s">
        <v>305</v>
      </c>
      <c r="AZW7" s="83">
        <v>462</v>
      </c>
      <c r="AZX7" s="84"/>
      <c r="AZY7" s="111"/>
      <c r="AZZ7" s="77">
        <f>AZZ6+AZW7-AZY7</f>
        <v>462</v>
      </c>
      <c r="BAB7" s="78">
        <v>41265</v>
      </c>
      <c r="BAC7" s="28" t="s">
        <v>306</v>
      </c>
      <c r="BAD7" s="100">
        <v>3226.5</v>
      </c>
      <c r="BAE7" s="78">
        <v>41266</v>
      </c>
      <c r="BAF7" s="111">
        <v>2954.5</v>
      </c>
      <c r="BAG7" s="77">
        <f>BAG6+BAD7-BAF7</f>
        <v>272</v>
      </c>
      <c r="BAI7" s="74"/>
      <c r="BAJ7" s="154"/>
      <c r="BAK7" s="83"/>
      <c r="BAL7" s="78"/>
      <c r="BAM7" s="126"/>
      <c r="BAN7" s="77">
        <f>BAN6+BAK7-BAM7</f>
        <v>0</v>
      </c>
      <c r="BAP7" s="78"/>
      <c r="BAQ7" s="133"/>
      <c r="BAR7" s="100"/>
      <c r="BAS7" s="78"/>
      <c r="BAT7" s="111"/>
      <c r="BAU7" s="81">
        <f>BAU6+BAR7-BAT7</f>
        <v>0</v>
      </c>
      <c r="BAW7" s="78"/>
      <c r="BAX7" s="133"/>
      <c r="BAY7" s="100"/>
      <c r="BAZ7" s="78"/>
      <c r="BBA7" s="111"/>
      <c r="BBB7" s="81">
        <f>BBB6+BAY7-BBA7</f>
        <v>0</v>
      </c>
      <c r="BBD7" s="78"/>
      <c r="BBE7" s="133"/>
      <c r="BBF7" s="100"/>
      <c r="BBG7" s="78"/>
      <c r="BBH7" s="111"/>
      <c r="BBI7" s="81">
        <f>BBI6+BBF7-BBH7</f>
        <v>0</v>
      </c>
      <c r="BBK7" s="74">
        <v>41378</v>
      </c>
      <c r="BBL7" s="114" t="s">
        <v>307</v>
      </c>
      <c r="BBM7" s="195">
        <v>7019</v>
      </c>
      <c r="BBN7" s="196">
        <v>41378</v>
      </c>
      <c r="BBO7" s="195">
        <v>7019</v>
      </c>
      <c r="BBP7" s="77">
        <f>BBP6+BBM7-BBO7</f>
        <v>0</v>
      </c>
      <c r="BBR7" s="197">
        <v>39670</v>
      </c>
      <c r="BBS7" s="10" t="s">
        <v>308</v>
      </c>
      <c r="BBT7" s="83">
        <v>761</v>
      </c>
      <c r="BBU7" s="74"/>
      <c r="BBV7" s="126"/>
      <c r="BBW7" s="77">
        <f>BBW6+BBT7-BBV7</f>
        <v>761</v>
      </c>
      <c r="BBY7" s="198"/>
      <c r="BBZ7" s="13"/>
      <c r="BCA7" s="100"/>
      <c r="BCB7" s="78"/>
      <c r="BCC7" s="111"/>
      <c r="BCD7" s="81">
        <f>BCD6+BCA7-BCC7</f>
        <v>0</v>
      </c>
      <c r="BCF7" s="198"/>
      <c r="BCG7" s="13"/>
      <c r="BCH7" s="100"/>
      <c r="BCI7" s="78"/>
      <c r="BCJ7" s="111"/>
      <c r="BCK7" s="81">
        <f>BCK6+BCH7-BCJ7</f>
        <v>0</v>
      </c>
      <c r="BCM7" s="21"/>
      <c r="BCN7" s="13"/>
      <c r="BCO7" s="100"/>
      <c r="BCP7" s="78"/>
      <c r="BCQ7" s="111"/>
      <c r="BCR7" s="77">
        <f>BCR6+BCO7-BCQ7</f>
        <v>0</v>
      </c>
      <c r="BCT7" s="199"/>
      <c r="BCU7" s="13"/>
      <c r="BCV7" s="100"/>
      <c r="BCW7" s="24"/>
      <c r="BCX7" s="111"/>
      <c r="BCY7" s="77">
        <f>BCY6+BCV7-BCX7</f>
        <v>0</v>
      </c>
      <c r="BDA7" s="21"/>
      <c r="BDB7" s="13"/>
      <c r="BDC7" s="100"/>
      <c r="BDD7" s="21"/>
      <c r="BDE7" s="111"/>
      <c r="BDF7" s="77">
        <f>BDF6+BDC7-BDE7</f>
        <v>0</v>
      </c>
      <c r="BDH7" s="21"/>
      <c r="BDI7" s="13"/>
      <c r="BDJ7" s="100"/>
      <c r="BDK7" s="21"/>
      <c r="BDL7" s="111"/>
      <c r="BDM7" s="81">
        <f>BDM6+BDJ7-BDL7</f>
        <v>0</v>
      </c>
      <c r="BDO7" s="21"/>
      <c r="BDP7" s="10"/>
      <c r="BDQ7" s="100"/>
      <c r="BDR7" s="21"/>
      <c r="BDS7" s="111"/>
      <c r="BDT7" s="77">
        <f>BDT6+BDQ7-BDS7</f>
        <v>0</v>
      </c>
      <c r="BDV7" s="21">
        <v>41371</v>
      </c>
      <c r="BDW7" s="10" t="s">
        <v>309</v>
      </c>
      <c r="BDX7" s="100">
        <v>1577</v>
      </c>
      <c r="BDY7" s="25">
        <v>41372</v>
      </c>
      <c r="BDZ7" s="111">
        <v>1419.5</v>
      </c>
      <c r="BEA7" s="77">
        <f>BEA6+BDX7-BDZ7</f>
        <v>157.5</v>
      </c>
      <c r="BEC7" s="74"/>
      <c r="BED7" s="154"/>
      <c r="BEE7" s="83"/>
      <c r="BEF7" s="21"/>
      <c r="BEG7" s="111"/>
      <c r="BEH7" s="77">
        <f>BEH6+BEE7-BEG7</f>
        <v>0</v>
      </c>
      <c r="BEJ7" s="78"/>
      <c r="BEK7" s="133"/>
      <c r="BEL7" s="100"/>
      <c r="BEM7" s="21"/>
      <c r="BEN7" s="111"/>
      <c r="BEO7" s="81">
        <f>BEO6+BEL7-BEN7</f>
        <v>0</v>
      </c>
      <c r="BEQ7" s="74">
        <v>41696</v>
      </c>
      <c r="BER7" s="10" t="s">
        <v>1230</v>
      </c>
      <c r="BES7" s="83">
        <v>4501</v>
      </c>
      <c r="BET7" s="74"/>
      <c r="BEU7" s="126"/>
      <c r="BEV7" s="81">
        <f>BEV6+BES7-BEU7</f>
        <v>4501</v>
      </c>
      <c r="BEX7" s="74">
        <v>41475</v>
      </c>
      <c r="BEY7" s="10" t="s">
        <v>310</v>
      </c>
      <c r="BEZ7" s="200">
        <v>2135</v>
      </c>
      <c r="BFA7" s="74">
        <v>41476</v>
      </c>
      <c r="BFB7" s="126">
        <v>950.5</v>
      </c>
      <c r="BFC7" s="81">
        <f>BFC6+BEZ7-BFB7</f>
        <v>1184.5</v>
      </c>
      <c r="BFE7" s="78"/>
      <c r="BFF7" s="12"/>
      <c r="BFG7" s="201"/>
      <c r="BFH7" s="78"/>
      <c r="BFI7" s="111"/>
      <c r="BFJ7" s="81">
        <f>BFJ6+BFG7-BFI7</f>
        <v>0</v>
      </c>
      <c r="BFL7" s="78"/>
      <c r="BFM7" s="12"/>
      <c r="BFN7" s="201"/>
      <c r="BFO7" s="78"/>
      <c r="BFP7" s="111"/>
      <c r="BFQ7" s="81">
        <f>BFQ6+BFN7-BFP7</f>
        <v>0</v>
      </c>
      <c r="BFS7" s="78">
        <v>41670</v>
      </c>
      <c r="BFT7" s="12" t="s">
        <v>511</v>
      </c>
      <c r="BFU7" s="201">
        <v>2541</v>
      </c>
      <c r="BFV7" s="78"/>
      <c r="BFW7" s="111"/>
      <c r="BFX7" s="81">
        <f>BFX6+BFU7-BFW7</f>
        <v>2541</v>
      </c>
      <c r="BFZ7" s="78"/>
      <c r="BGA7" s="12"/>
      <c r="BGB7" s="201"/>
      <c r="BGC7" s="122"/>
      <c r="BGD7" s="76"/>
      <c r="BGE7" s="81">
        <f>BGE6+BGB7-BGD7</f>
        <v>0</v>
      </c>
      <c r="BGG7" s="74"/>
      <c r="BGH7" s="10"/>
      <c r="BGI7" s="83"/>
      <c r="BGJ7" s="74"/>
      <c r="BGK7" s="126"/>
      <c r="BGL7" s="77">
        <f>BGL6+BGI7-BGK7</f>
        <v>0</v>
      </c>
      <c r="BGN7" s="74">
        <v>41352</v>
      </c>
      <c r="BGO7" s="10" t="s">
        <v>311</v>
      </c>
      <c r="BGP7" s="185">
        <v>7835</v>
      </c>
      <c r="BGQ7" s="202">
        <v>41366</v>
      </c>
      <c r="BGR7" s="195">
        <v>783.5</v>
      </c>
      <c r="BGS7" s="77">
        <f>BGS6+BGP7-BGR7</f>
        <v>7051.5</v>
      </c>
      <c r="BGU7" s="78"/>
      <c r="BGV7" s="13"/>
      <c r="BGW7" s="100"/>
      <c r="BGX7" s="78"/>
      <c r="BGY7" s="111"/>
      <c r="BGZ7" s="81">
        <f>BGZ6+BGW7-BGY7</f>
        <v>0</v>
      </c>
      <c r="BHB7" s="78"/>
      <c r="BHC7" s="12"/>
      <c r="BHD7" s="201"/>
      <c r="BHE7" s="78"/>
      <c r="BHF7" s="111"/>
      <c r="BHG7" s="81">
        <f>BHG6+BHD7-BHF7</f>
        <v>0</v>
      </c>
    </row>
    <row r="8" spans="1:1568" x14ac:dyDescent="0.25">
      <c r="A8" s="203"/>
      <c r="B8" s="204"/>
      <c r="C8" s="205"/>
      <c r="D8" s="74"/>
      <c r="E8" s="206"/>
      <c r="F8" s="77">
        <f t="shared" ref="F8:F43" si="0">F7+C8-E8</f>
        <v>6630</v>
      </c>
      <c r="H8" s="78">
        <v>41695</v>
      </c>
      <c r="I8" s="114" t="s">
        <v>1224</v>
      </c>
      <c r="J8" s="207">
        <v>2774</v>
      </c>
      <c r="K8" s="78"/>
      <c r="L8" s="207"/>
      <c r="M8" s="81">
        <f t="shared" ref="M8:M43" si="1">M7+J8-L8</f>
        <v>5040</v>
      </c>
      <c r="O8" s="196"/>
      <c r="P8" s="575"/>
      <c r="Q8" s="576"/>
      <c r="R8" s="196"/>
      <c r="S8" s="576"/>
      <c r="T8" s="574">
        <f t="shared" ref="T8:T43" si="2">T7+Q8-S8</f>
        <v>3234</v>
      </c>
      <c r="V8" s="78"/>
      <c r="W8" s="114"/>
      <c r="X8" s="207"/>
      <c r="Y8" s="78"/>
      <c r="Z8" s="207"/>
      <c r="AA8" s="81">
        <f t="shared" ref="AA8:AA43" si="3">AA7+X8-Z8</f>
        <v>0</v>
      </c>
      <c r="AC8" s="78"/>
      <c r="AD8" s="114"/>
      <c r="AE8" s="111"/>
      <c r="AF8" s="78"/>
      <c r="AG8" s="108"/>
      <c r="AH8" s="81">
        <f t="shared" ref="AH8:AH43" si="4">AH7+AE8-AG8</f>
        <v>0</v>
      </c>
      <c r="AJ8" s="78"/>
      <c r="AK8" s="114"/>
      <c r="AL8" s="111"/>
      <c r="AM8" s="78"/>
      <c r="AN8" s="108"/>
      <c r="AO8" s="81">
        <f t="shared" ref="AO8:AO43" si="5">AO7+AL8-AN8</f>
        <v>0</v>
      </c>
      <c r="AQ8" s="78">
        <v>41607</v>
      </c>
      <c r="AR8" s="13" t="s">
        <v>312</v>
      </c>
      <c r="AS8" s="100">
        <v>1839.5</v>
      </c>
      <c r="AT8" s="78"/>
      <c r="AU8" s="108"/>
      <c r="AV8" s="81">
        <f t="shared" ref="AV8:AV43" si="6">AV7+AS8-AU8</f>
        <v>6543.5</v>
      </c>
      <c r="AX8" s="24"/>
      <c r="AY8" s="13"/>
      <c r="AZ8" s="100"/>
      <c r="BA8" s="99"/>
      <c r="BB8" s="111"/>
      <c r="BC8" s="77">
        <f t="shared" ref="BC8:BC39" si="7">BC7+AZ8-BB8</f>
        <v>376</v>
      </c>
      <c r="BE8" s="74"/>
      <c r="BF8" s="10"/>
      <c r="BG8" s="83"/>
      <c r="BH8" s="74"/>
      <c r="BI8" s="126"/>
      <c r="BJ8" s="77">
        <f t="shared" ref="BJ8:BJ39" si="8">BJ7+BG8-BI8</f>
        <v>1741.7</v>
      </c>
      <c r="BL8" s="131">
        <v>41656</v>
      </c>
      <c r="BM8" s="10" t="s">
        <v>465</v>
      </c>
      <c r="BN8" s="83">
        <v>6607</v>
      </c>
      <c r="BO8" s="74"/>
      <c r="BP8" s="126"/>
      <c r="BQ8" s="77">
        <f t="shared" ref="BQ8:BQ39" si="9">BQ7+BN8-BP8</f>
        <v>7117</v>
      </c>
      <c r="BS8" s="82">
        <v>39729</v>
      </c>
      <c r="BT8" s="10" t="s">
        <v>313</v>
      </c>
      <c r="BU8" s="83">
        <v>4022.5</v>
      </c>
      <c r="BV8" s="84"/>
      <c r="BW8" s="126"/>
      <c r="BX8" s="77">
        <f t="shared" ref="BX8:BX43" si="10">BX7+BU8-BW8</f>
        <v>9905.6</v>
      </c>
      <c r="BZ8" s="11">
        <v>39729</v>
      </c>
      <c r="CA8" s="10" t="s">
        <v>314</v>
      </c>
      <c r="CB8" s="100">
        <v>3648</v>
      </c>
      <c r="CC8" s="74"/>
      <c r="CD8" s="126"/>
      <c r="CE8" s="77">
        <f t="shared" ref="CE8:CE39" si="11">CE7+CB8-CD8</f>
        <v>3648</v>
      </c>
      <c r="CG8" s="78"/>
      <c r="CH8" s="13"/>
      <c r="CI8" s="100"/>
      <c r="CJ8" s="78"/>
      <c r="CK8" s="111"/>
      <c r="CL8" s="77">
        <f t="shared" ref="CL8:CL43" si="12">CL7+CI8-CK8</f>
        <v>0</v>
      </c>
      <c r="CN8" s="24">
        <v>41679</v>
      </c>
      <c r="CO8" s="106" t="s">
        <v>1182</v>
      </c>
      <c r="CP8" s="100">
        <v>962.56</v>
      </c>
      <c r="CQ8" s="86"/>
      <c r="CR8" s="111"/>
      <c r="CS8" s="81">
        <f t="shared" ref="CS8:CS42" si="13">CS7+CP8-CR8</f>
        <v>1668.06</v>
      </c>
      <c r="CU8" s="78"/>
      <c r="CV8" s="134"/>
      <c r="CW8" s="185"/>
      <c r="CX8" s="208">
        <v>41274</v>
      </c>
      <c r="CY8" s="209">
        <v>5428</v>
      </c>
      <c r="CZ8" s="77">
        <f t="shared" ref="CZ8:CZ9" si="14">CZ7+CW8-CY8</f>
        <v>-5428</v>
      </c>
      <c r="DB8" s="78"/>
      <c r="DC8" s="13"/>
      <c r="DD8" s="210"/>
      <c r="DE8" s="211"/>
      <c r="DF8" s="111"/>
      <c r="DG8" s="77">
        <f t="shared" ref="DG8:DG38" si="15">DG7+DD8-DF8</f>
        <v>110</v>
      </c>
      <c r="DI8" s="74"/>
      <c r="DJ8" s="154"/>
      <c r="DK8" s="111"/>
      <c r="DL8" s="74"/>
      <c r="DM8" s="126"/>
      <c r="DN8" s="77">
        <f t="shared" ref="DN8:DN10" si="16">DN7+DK8-DM8</f>
        <v>411</v>
      </c>
      <c r="DP8" s="86"/>
      <c r="DQ8" s="28"/>
      <c r="DR8" s="139"/>
      <c r="DS8" s="86"/>
      <c r="DT8" s="129"/>
      <c r="DU8" s="77">
        <f t="shared" ref="DU8:DU10" si="17">DU7+DR8-DT8</f>
        <v>1114.5</v>
      </c>
      <c r="DW8" s="86"/>
      <c r="DX8" s="28"/>
      <c r="DY8" s="139"/>
      <c r="DZ8" s="78"/>
      <c r="EA8" s="111"/>
      <c r="EB8" s="77">
        <f t="shared" ref="EB8:EB10" si="18">EB7+DY8-EA8</f>
        <v>0</v>
      </c>
      <c r="ED8" s="122"/>
      <c r="EE8" s="140"/>
      <c r="EF8" s="141"/>
      <c r="EG8" s="88"/>
      <c r="EH8" s="142"/>
      <c r="EI8" s="91">
        <f t="shared" ref="EI8:EI10" si="19">EI7+EF8-EH8</f>
        <v>456</v>
      </c>
      <c r="EK8" s="86"/>
      <c r="EL8" s="28"/>
      <c r="EM8" s="139"/>
      <c r="EN8" s="78"/>
      <c r="EO8" s="111"/>
      <c r="EP8" s="81">
        <f t="shared" ref="EP8:EP10" si="20">EP7+EM8-EO8</f>
        <v>3200</v>
      </c>
      <c r="ER8" s="86"/>
      <c r="ES8" s="28"/>
      <c r="ET8" s="139"/>
      <c r="EU8" s="78"/>
      <c r="EV8" s="111"/>
      <c r="EW8" s="81">
        <f t="shared" ref="EW8:EW43" si="21">EW7+ET8-EV8</f>
        <v>0</v>
      </c>
      <c r="EY8" s="86"/>
      <c r="EZ8" s="28"/>
      <c r="FA8" s="139"/>
      <c r="FB8" s="78"/>
      <c r="FC8" s="111"/>
      <c r="FD8" s="77">
        <f t="shared" ref="FD8:FD10" si="22">FD7+FA8-FC8</f>
        <v>0</v>
      </c>
      <c r="FF8" s="78"/>
      <c r="FG8" s="143"/>
      <c r="FH8" s="108"/>
      <c r="FI8" s="86"/>
      <c r="FJ8" s="111"/>
      <c r="FK8" s="77">
        <f t="shared" ref="FK8:FK10" si="23">FK7+FH8-FJ8</f>
        <v>0</v>
      </c>
      <c r="FM8" s="74"/>
      <c r="FN8" s="10"/>
      <c r="FO8" s="83"/>
      <c r="FP8" s="86"/>
      <c r="FQ8" s="148"/>
      <c r="FR8" s="77">
        <f t="shared" ref="FR8:FR37" si="24">FR7+FO8-FQ8</f>
        <v>0</v>
      </c>
      <c r="FT8" s="78"/>
      <c r="FU8" s="13"/>
      <c r="FV8" s="100"/>
      <c r="FW8" s="86"/>
      <c r="FX8" s="148"/>
      <c r="FY8" s="81">
        <f t="shared" ref="FY8:FY37" si="25">FY7+FV8-FX8</f>
        <v>0</v>
      </c>
      <c r="GA8" s="74"/>
      <c r="GB8" s="10"/>
      <c r="GC8" s="210"/>
      <c r="GD8" s="212"/>
      <c r="GE8" s="126"/>
      <c r="GF8" s="77">
        <f t="shared" ref="GF8:GF43" si="26">GF7+GC8-GE8</f>
        <v>300</v>
      </c>
      <c r="GH8" s="78">
        <v>41670</v>
      </c>
      <c r="GI8" s="13" t="s">
        <v>510</v>
      </c>
      <c r="GJ8" s="100">
        <v>15074.7</v>
      </c>
      <c r="GK8" s="78"/>
      <c r="GL8" s="111"/>
      <c r="GM8" s="81">
        <f t="shared" ref="GM8:GM43" si="27">GM7+GJ8-GL8</f>
        <v>25291.7</v>
      </c>
      <c r="GO8" s="78"/>
      <c r="GP8" s="13"/>
      <c r="GQ8" s="100"/>
      <c r="GR8" s="78"/>
      <c r="GS8" s="111"/>
      <c r="GT8" s="81">
        <f t="shared" ref="GT8:GT43" si="28">GT7+GQ8-GS8</f>
        <v>0</v>
      </c>
      <c r="GV8" s="74"/>
      <c r="GW8" s="105"/>
      <c r="GX8" s="83"/>
      <c r="GY8" s="74"/>
      <c r="GZ8" s="126"/>
      <c r="HA8" s="77">
        <f t="shared" ref="HA8:HA43" si="29">HA7+GX8-GZ8</f>
        <v>0</v>
      </c>
      <c r="HC8" s="78"/>
      <c r="HD8" s="133"/>
      <c r="HE8" s="100"/>
      <c r="HF8" s="78"/>
      <c r="HG8" s="111"/>
      <c r="HH8" s="81">
        <f t="shared" ref="HH8:HH43" si="30">HH7+HE8-HG8</f>
        <v>0</v>
      </c>
      <c r="HJ8" s="74"/>
      <c r="HK8" s="154"/>
      <c r="HL8" s="83"/>
      <c r="HM8" s="74"/>
      <c r="HN8" s="126"/>
      <c r="HO8" s="77">
        <f t="shared" ref="HO8:HO43" si="31">HO7+HL8-HN8</f>
        <v>0</v>
      </c>
      <c r="HQ8" s="131"/>
      <c r="HR8" s="27"/>
      <c r="HS8" s="147"/>
      <c r="HT8" s="74"/>
      <c r="HU8" s="126"/>
      <c r="HV8" s="77">
        <f t="shared" ref="HV8:HV43" si="32">HV7+HS8-HU8</f>
        <v>2543</v>
      </c>
      <c r="HX8" s="74">
        <v>41665</v>
      </c>
      <c r="HY8" s="10" t="s">
        <v>481</v>
      </c>
      <c r="HZ8" s="83">
        <v>3874</v>
      </c>
      <c r="IA8" s="74"/>
      <c r="IB8" s="126"/>
      <c r="IC8" s="77">
        <f t="shared" ref="IC8:IC43" si="33">IC7+HZ8-IB8</f>
        <v>10973</v>
      </c>
      <c r="IE8" s="74">
        <v>41670</v>
      </c>
      <c r="IF8" s="10" t="s">
        <v>515</v>
      </c>
      <c r="IG8" s="83">
        <v>1500</v>
      </c>
      <c r="IH8" s="74"/>
      <c r="II8" s="126"/>
      <c r="IJ8" s="77">
        <f t="shared" ref="IJ8:IJ43" si="34">IJ7+IG8-II8</f>
        <v>2970</v>
      </c>
      <c r="IL8" s="74"/>
      <c r="IM8" s="10"/>
      <c r="IN8" s="83"/>
      <c r="IO8" s="74"/>
      <c r="IP8" s="126"/>
      <c r="IQ8" s="77">
        <f t="shared" ref="IQ8:IQ43" si="35">IQ7+IN8-IP8</f>
        <v>5020</v>
      </c>
      <c r="IS8" s="74"/>
      <c r="IT8" s="10"/>
      <c r="IU8" s="83"/>
      <c r="IV8" s="131"/>
      <c r="IW8" s="126"/>
      <c r="IX8" s="77">
        <f t="shared" ref="IX8:IX43" si="36">IX7+IU8-IW8</f>
        <v>0</v>
      </c>
      <c r="IZ8" s="78"/>
      <c r="JA8" s="13"/>
      <c r="JB8" s="100"/>
      <c r="JC8" s="86"/>
      <c r="JD8" s="111"/>
      <c r="JE8" s="81">
        <f t="shared" ref="JE8:JE43" si="37">JE7+JB8-JD8</f>
        <v>0</v>
      </c>
      <c r="JG8" s="78"/>
      <c r="JH8" s="13"/>
      <c r="JI8" s="100"/>
      <c r="JJ8" s="86"/>
      <c r="JK8" s="111"/>
      <c r="JL8" s="81">
        <f t="shared" ref="JL8:JL43" si="38">JL7+JI8-JK8</f>
        <v>855.5</v>
      </c>
      <c r="JN8" s="74"/>
      <c r="JO8" s="213"/>
      <c r="JP8" s="83"/>
      <c r="JQ8" s="78"/>
      <c r="JR8" s="148"/>
      <c r="JS8" s="77">
        <f t="shared" ref="JS8:JS58" si="39">JS7+JP8-JR8</f>
        <v>0</v>
      </c>
      <c r="JU8" s="86"/>
      <c r="JV8" s="133"/>
      <c r="JW8" s="100"/>
      <c r="JX8" s="78"/>
      <c r="JY8" s="148"/>
      <c r="JZ8" s="81">
        <f t="shared" ref="JZ8:JZ58" si="40">JZ7+JW8-JY8</f>
        <v>0</v>
      </c>
      <c r="KB8" s="78"/>
      <c r="KC8" s="13"/>
      <c r="KD8" s="100"/>
      <c r="KE8" s="78"/>
      <c r="KF8" s="148"/>
      <c r="KG8" s="77">
        <f t="shared" ref="KG8:KG58" si="41">KG7+KD8-KF8</f>
        <v>0</v>
      </c>
      <c r="KI8" s="78"/>
      <c r="KJ8" s="13"/>
      <c r="KK8" s="100"/>
      <c r="KL8" s="88"/>
      <c r="KM8" s="148"/>
      <c r="KN8" s="81">
        <f t="shared" ref="KN8:KN58" si="42">KN7+KK8-KM8</f>
        <v>0</v>
      </c>
      <c r="KP8" s="78"/>
      <c r="KQ8" s="13"/>
      <c r="KR8" s="100"/>
      <c r="KS8" s="88"/>
      <c r="KT8" s="148"/>
      <c r="KU8" s="81">
        <f t="shared" ref="KU8:KU58" si="43">KU7+KR8-KT8</f>
        <v>4446</v>
      </c>
      <c r="KW8" s="86"/>
      <c r="KX8" s="133"/>
      <c r="KY8" s="210"/>
      <c r="KZ8" s="214"/>
      <c r="LA8" s="111"/>
      <c r="LB8" s="77">
        <f t="shared" ref="LB8:LB58" si="44">LB7+KY8-LA8</f>
        <v>1100</v>
      </c>
      <c r="LD8" s="78"/>
      <c r="LE8" s="13"/>
      <c r="LF8" s="100"/>
      <c r="LG8" s="92"/>
      <c r="LH8" s="111"/>
      <c r="LI8" s="77">
        <f t="shared" ref="LI8:LI43" si="45">LI7+LF8-LH8</f>
        <v>383</v>
      </c>
      <c r="LK8" s="78"/>
      <c r="LL8" s="13"/>
      <c r="LM8" s="100"/>
      <c r="LN8" s="92"/>
      <c r="LO8" s="111"/>
      <c r="LP8" s="81">
        <f t="shared" ref="LP8:LP43" si="46">LP7+LM8-LO8</f>
        <v>0</v>
      </c>
      <c r="LR8" s="78"/>
      <c r="LS8" s="13"/>
      <c r="LT8" s="100"/>
      <c r="LU8" s="92"/>
      <c r="LV8" s="111"/>
      <c r="LW8" s="81">
        <f t="shared" ref="LW8:LW43" si="47">LW7+LT8-LV8</f>
        <v>0</v>
      </c>
      <c r="LY8" s="78"/>
      <c r="LZ8" s="28"/>
      <c r="MA8" s="100"/>
      <c r="MB8" s="92"/>
      <c r="MC8" s="111"/>
      <c r="MD8" s="77">
        <f t="shared" ref="MD8:MD43" si="48">MD7+MA8-MC8</f>
        <v>0</v>
      </c>
      <c r="MF8" s="78"/>
      <c r="MG8" s="28"/>
      <c r="MH8" s="100"/>
      <c r="MI8" s="92"/>
      <c r="MJ8" s="111"/>
      <c r="MK8" s="81">
        <f t="shared" ref="MK8:MK43" si="49">MK7+MH8-MJ8</f>
        <v>0</v>
      </c>
      <c r="MM8" s="78"/>
      <c r="MN8" s="28"/>
      <c r="MO8" s="100"/>
      <c r="MP8" s="92"/>
      <c r="MQ8" s="111"/>
      <c r="MR8" s="81">
        <f t="shared" ref="MR8:MR43" si="50">MR7+MO8-MQ8</f>
        <v>0</v>
      </c>
      <c r="MT8" s="78"/>
      <c r="MU8" s="13"/>
      <c r="MV8" s="100"/>
      <c r="MW8" s="92"/>
      <c r="MX8" s="111"/>
      <c r="MY8" s="81">
        <f t="shared" ref="MY8:MY43" si="51">MY7+MV8-MX8</f>
        <v>0</v>
      </c>
      <c r="NA8" s="78"/>
      <c r="NB8" s="13"/>
      <c r="NC8" s="100"/>
      <c r="ND8" s="92"/>
      <c r="NE8" s="111"/>
      <c r="NF8" s="77">
        <f t="shared" ref="NF8:NF43" si="52">NF7+NC8-NE8</f>
        <v>0</v>
      </c>
      <c r="NH8" s="78"/>
      <c r="NI8" s="13"/>
      <c r="NJ8" s="100"/>
      <c r="NK8" s="92"/>
      <c r="NL8" s="111"/>
      <c r="NM8" s="77">
        <f t="shared" ref="NM8:NM43" si="53">NM7+NJ8-NL8</f>
        <v>0</v>
      </c>
      <c r="NO8" s="74">
        <v>41607</v>
      </c>
      <c r="NP8" s="10" t="s">
        <v>351</v>
      </c>
      <c r="NQ8" s="83">
        <v>1110</v>
      </c>
      <c r="NR8" s="92"/>
      <c r="NS8" s="111"/>
      <c r="NT8" s="77">
        <f t="shared" ref="NT8:NT43" si="54">NT7+NQ8-NS8</f>
        <v>2331</v>
      </c>
      <c r="NV8" s="21"/>
      <c r="NW8" s="13"/>
      <c r="NX8" s="100"/>
      <c r="NY8" s="138"/>
      <c r="NZ8" s="161"/>
      <c r="OA8" s="81">
        <f t="shared" ref="OA8:OA43" si="55">OA7+NX8-NZ8</f>
        <v>6364</v>
      </c>
      <c r="OC8" s="21"/>
      <c r="OD8" s="13"/>
      <c r="OE8" s="100"/>
      <c r="OF8" s="112"/>
      <c r="OG8" s="215"/>
      <c r="OH8" s="77">
        <f t="shared" ref="OH8:OH43" si="56">OH7+OE8-OG8</f>
        <v>0</v>
      </c>
      <c r="OJ8" s="21"/>
      <c r="OK8" s="13"/>
      <c r="OL8" s="100"/>
      <c r="OM8" s="112"/>
      <c r="ON8" s="215"/>
      <c r="OO8" s="81">
        <f t="shared" ref="OO8:OO43" si="57">OO7+OL8-ON8</f>
        <v>0</v>
      </c>
      <c r="OQ8" s="103">
        <v>39874</v>
      </c>
      <c r="OR8" s="191" t="s">
        <v>315</v>
      </c>
      <c r="OS8" s="107">
        <v>6653.5</v>
      </c>
      <c r="OT8" s="74"/>
      <c r="OU8" s="126"/>
      <c r="OV8" s="77">
        <f t="shared" ref="OV8:OV15" si="58">OV7+OS8-OU8</f>
        <v>17187.5</v>
      </c>
      <c r="OX8" s="74">
        <v>41696</v>
      </c>
      <c r="OY8" s="10" t="s">
        <v>1231</v>
      </c>
      <c r="OZ8" s="83">
        <v>1041.5</v>
      </c>
      <c r="PA8" s="78"/>
      <c r="PB8" s="111"/>
      <c r="PC8" s="81">
        <f t="shared" ref="PC8:PC43" si="59">PC7+OZ8-PB8</f>
        <v>2332</v>
      </c>
      <c r="PE8" s="78"/>
      <c r="PF8" s="13"/>
      <c r="PG8" s="100"/>
      <c r="PH8" s="216"/>
      <c r="PI8" s="111"/>
      <c r="PJ8" s="81">
        <f t="shared" ref="PJ8:PJ43" si="60">PJ7+PG8-PI8</f>
        <v>0</v>
      </c>
      <c r="PL8" s="74"/>
      <c r="PM8" s="27"/>
      <c r="PN8" s="83"/>
      <c r="PO8" s="78"/>
      <c r="PP8" s="111"/>
      <c r="PQ8" s="81">
        <f t="shared" ref="PQ8:PQ43" si="61">PQ7+PN8-PP8</f>
        <v>0</v>
      </c>
      <c r="PS8" s="74"/>
      <c r="PT8" s="114"/>
      <c r="PU8" s="107"/>
      <c r="PV8" s="74"/>
      <c r="PW8" s="126"/>
      <c r="PX8" s="77">
        <f t="shared" ref="PX8:PX43" si="62">PX7+PU8-PW8</f>
        <v>0</v>
      </c>
      <c r="PZ8" s="74"/>
      <c r="QA8" s="153"/>
      <c r="QB8" s="107"/>
      <c r="QC8" s="74"/>
      <c r="QD8" s="126"/>
      <c r="QE8" s="77">
        <f t="shared" ref="QE8:QE43" si="63">QE7+QB8-QD8</f>
        <v>781.5</v>
      </c>
      <c r="QG8" s="74"/>
      <c r="QH8" s="114"/>
      <c r="QI8" s="107"/>
      <c r="QJ8" s="74"/>
      <c r="QK8" s="126"/>
      <c r="QL8" s="77">
        <f t="shared" ref="QL8:QL43" si="64">QL7+QI8-QK8</f>
        <v>0</v>
      </c>
      <c r="QN8" s="78"/>
      <c r="QO8" s="114"/>
      <c r="QP8" s="108"/>
      <c r="QQ8" s="78"/>
      <c r="QR8" s="111"/>
      <c r="QS8" s="81">
        <f t="shared" ref="QS8:QS43" si="65">QS7+QP8-QR8</f>
        <v>0</v>
      </c>
      <c r="QU8" s="26">
        <v>41389</v>
      </c>
      <c r="QV8" s="27" t="s">
        <v>316</v>
      </c>
      <c r="QW8" s="147">
        <v>1800</v>
      </c>
      <c r="QX8" s="74"/>
      <c r="QY8" s="126"/>
      <c r="QZ8" s="77">
        <f t="shared" ref="QZ8:QZ70" si="66">QZ7+QW8-QY8</f>
        <v>3160</v>
      </c>
      <c r="RB8" s="86"/>
      <c r="RC8" s="13"/>
      <c r="RD8" s="100"/>
      <c r="RE8" s="157"/>
      <c r="RF8" s="111"/>
      <c r="RG8" s="81">
        <f t="shared" ref="RG8:RG70" si="67">RG7+RD8-RF8</f>
        <v>0</v>
      </c>
      <c r="RI8" s="86"/>
      <c r="RJ8" s="13"/>
      <c r="RK8" s="100"/>
      <c r="RL8" s="157"/>
      <c r="RM8" s="111"/>
      <c r="RN8" s="81">
        <f t="shared" ref="RN8:RN70" si="68">RN7+RK8-RM8</f>
        <v>0</v>
      </c>
      <c r="RP8" s="78"/>
      <c r="RQ8" s="13"/>
      <c r="RR8" s="100"/>
      <c r="RS8" s="78"/>
      <c r="RT8" s="111"/>
      <c r="RU8" s="81">
        <f t="shared" ref="RU8:RU70" si="69">RU7+RR8-RT8</f>
        <v>0</v>
      </c>
      <c r="RW8" s="74"/>
      <c r="RX8" s="114"/>
      <c r="RY8" s="217"/>
      <c r="RZ8" s="212"/>
      <c r="SA8" s="126"/>
      <c r="SB8" s="77">
        <f t="shared" ref="SB8:SB70" si="70">SB7+RY8-SA8</f>
        <v>30</v>
      </c>
      <c r="SD8" s="74"/>
      <c r="SE8" s="10"/>
      <c r="SF8" s="83"/>
      <c r="SG8" s="84"/>
      <c r="SH8" s="218"/>
      <c r="SI8" s="219">
        <f t="shared" ref="SI8:SI43" si="71">SI7+SF8-SH8</f>
        <v>0</v>
      </c>
      <c r="SK8" s="74"/>
      <c r="SL8" s="10"/>
      <c r="SM8" s="83"/>
      <c r="SN8" s="220"/>
      <c r="SO8" s="221"/>
      <c r="SP8" s="219">
        <f t="shared" ref="SP8:SP43" si="72">SP7+SM8-SO8</f>
        <v>0</v>
      </c>
      <c r="SR8" s="78"/>
      <c r="SS8" s="13"/>
      <c r="ST8" s="100"/>
      <c r="SU8" s="122"/>
      <c r="SV8" s="161"/>
      <c r="SW8" s="219">
        <f t="shared" ref="SW8:SW43" si="73">SW7+ST8-SV8</f>
        <v>2963</v>
      </c>
      <c r="SY8" s="11">
        <v>41552</v>
      </c>
      <c r="SZ8" s="10" t="s">
        <v>317</v>
      </c>
      <c r="TA8" s="83">
        <v>2984.5</v>
      </c>
      <c r="TB8" s="220"/>
      <c r="TC8" s="221"/>
      <c r="TD8" s="219">
        <f t="shared" ref="TD8:TD43" si="74">TD7+TA8-TC8</f>
        <v>5964.5</v>
      </c>
      <c r="TF8" s="74"/>
      <c r="TG8" s="10"/>
      <c r="TH8" s="83"/>
      <c r="TI8" s="220"/>
      <c r="TJ8" s="221"/>
      <c r="TK8" s="219">
        <f t="shared" ref="TK8:TK43" si="75">TK7+TH8-TJ8</f>
        <v>1471</v>
      </c>
      <c r="TM8" s="87"/>
      <c r="TN8" s="154"/>
      <c r="TO8" s="144"/>
      <c r="TP8" s="131"/>
      <c r="TQ8" s="178"/>
      <c r="TR8" s="219">
        <f t="shared" ref="TR8:TR43" si="76">TR7+TO8-TQ8</f>
        <v>0</v>
      </c>
      <c r="TT8" s="74">
        <v>41641</v>
      </c>
      <c r="TU8" s="10" t="s">
        <v>453</v>
      </c>
      <c r="TV8" s="83">
        <v>541.5</v>
      </c>
      <c r="TW8" s="131"/>
      <c r="TX8" s="178"/>
      <c r="TY8" s="219">
        <f t="shared" ref="TY8:TY43" si="77">TY7+TV8-TX8</f>
        <v>1124.5</v>
      </c>
      <c r="UA8" s="74"/>
      <c r="UB8" s="10"/>
      <c r="UC8" s="83"/>
      <c r="UD8" s="84"/>
      <c r="UE8" s="218"/>
      <c r="UF8" s="219">
        <f t="shared" ref="UF8:UF43" si="78">UF7+UC8-UE8</f>
        <v>0</v>
      </c>
      <c r="UH8" s="291">
        <v>41663</v>
      </c>
      <c r="UI8" s="114" t="s">
        <v>474</v>
      </c>
      <c r="UJ8" s="111">
        <v>14219</v>
      </c>
      <c r="UK8" s="222"/>
      <c r="UL8" s="526"/>
      <c r="UM8" s="219">
        <f t="shared" ref="UM8:UM43" si="79">UM7+UJ8-UL8</f>
        <v>18294.5</v>
      </c>
      <c r="UO8" s="74"/>
      <c r="UP8" s="10"/>
      <c r="UQ8" s="83"/>
      <c r="UR8" s="131"/>
      <c r="US8" s="178"/>
      <c r="UT8" s="77">
        <f t="shared" ref="UT8:UT43" si="80">UT7+UQ8-US8</f>
        <v>200</v>
      </c>
      <c r="UV8" s="74"/>
      <c r="UW8" s="10"/>
      <c r="UX8" s="83"/>
      <c r="UY8" s="74"/>
      <c r="UZ8" s="126"/>
      <c r="VA8" s="77">
        <f t="shared" ref="VA8:VA43" si="81">VA7+UX8-UZ8</f>
        <v>1278</v>
      </c>
      <c r="VC8" s="78"/>
      <c r="VD8" s="13"/>
      <c r="VE8" s="100"/>
      <c r="VF8" s="78"/>
      <c r="VG8" s="111"/>
      <c r="VH8" s="81">
        <f t="shared" ref="VH8:VH43" si="82">VH7+VE8-VG8</f>
        <v>0</v>
      </c>
      <c r="VJ8" s="78"/>
      <c r="VK8" s="10"/>
      <c r="VL8" s="83"/>
      <c r="VM8" s="74"/>
      <c r="VN8" s="126"/>
      <c r="VO8" s="77">
        <f t="shared" ref="VO8:VO43" si="83">VO7+VL8-VN8</f>
        <v>0</v>
      </c>
      <c r="VQ8" s="78"/>
      <c r="VR8" s="13"/>
      <c r="VS8" s="100"/>
      <c r="VT8" s="78"/>
      <c r="VU8" s="111"/>
      <c r="VV8" s="81">
        <f t="shared" ref="VV8:VV43" si="84">VV7+VS8-VU8</f>
        <v>0</v>
      </c>
      <c r="VX8" s="160">
        <v>39882</v>
      </c>
      <c r="VY8" s="10" t="s">
        <v>318</v>
      </c>
      <c r="VZ8" s="83">
        <v>3082</v>
      </c>
      <c r="WA8" s="78">
        <v>39932</v>
      </c>
      <c r="WB8" s="111">
        <v>3082</v>
      </c>
      <c r="WC8" s="77">
        <f t="shared" ref="WC8:WC42" si="85">WC7+VZ8-WB8</f>
        <v>0</v>
      </c>
      <c r="WE8" s="22">
        <v>41698</v>
      </c>
      <c r="WF8" s="10" t="s">
        <v>1242</v>
      </c>
      <c r="WG8" s="83">
        <v>322</v>
      </c>
      <c r="WH8" s="22"/>
      <c r="WI8" s="126"/>
      <c r="WJ8" s="77">
        <f t="shared" ref="WJ8:WJ43" si="86">WJ7+WG8-WI8</f>
        <v>434.5</v>
      </c>
      <c r="WL8" s="21"/>
      <c r="WM8" s="13"/>
      <c r="WN8" s="100"/>
      <c r="WO8" s="21"/>
      <c r="WP8" s="111"/>
      <c r="WQ8" s="81">
        <f t="shared" ref="WQ8:WQ43" si="87">WQ7+WN8-WP8</f>
        <v>7657</v>
      </c>
      <c r="WS8" s="21"/>
      <c r="WT8" s="13"/>
      <c r="WU8" s="100"/>
      <c r="WV8" s="21"/>
      <c r="WW8" s="111"/>
      <c r="WX8" s="81">
        <f t="shared" ref="WX8:WX43" si="88">WX7+WU8-WW8</f>
        <v>0</v>
      </c>
      <c r="WZ8" s="21"/>
      <c r="XA8" s="13"/>
      <c r="XB8" s="100"/>
      <c r="XC8" s="21"/>
      <c r="XD8" s="111"/>
      <c r="XE8" s="81">
        <f t="shared" ref="XE8:XE43" si="89">XE7+XB8-XD8</f>
        <v>0</v>
      </c>
      <c r="XG8" s="21"/>
      <c r="XH8" s="13"/>
      <c r="XI8" s="100"/>
      <c r="XJ8" s="21"/>
      <c r="XK8" s="111"/>
      <c r="XL8" s="81">
        <f t="shared" ref="XL8:XL43" si="90">XL7+XI8-XK8</f>
        <v>0</v>
      </c>
      <c r="XN8" s="24"/>
      <c r="XO8" s="110"/>
      <c r="XP8" s="111"/>
      <c r="XQ8" s="96"/>
      <c r="XR8" s="108"/>
      <c r="XS8" s="77">
        <f t="shared" ref="XS8:XS43" si="91">XS7+XP8-XR8</f>
        <v>0</v>
      </c>
      <c r="XU8" s="127"/>
      <c r="XV8" s="223"/>
      <c r="XW8" s="148"/>
      <c r="XX8" s="529"/>
      <c r="XY8" s="141"/>
      <c r="XZ8" s="81">
        <f t="shared" ref="XZ8:XZ43" si="92">XZ7+XW8-XY8</f>
        <v>1908</v>
      </c>
      <c r="YB8" s="11"/>
      <c r="YC8" s="224"/>
      <c r="YD8" s="126"/>
      <c r="YE8" s="94"/>
      <c r="YF8" s="107"/>
      <c r="YG8" s="77">
        <f t="shared" ref="YG8:YG43" si="93">YG7+YD8-YF8</f>
        <v>1712</v>
      </c>
      <c r="YI8" s="74">
        <v>41669</v>
      </c>
      <c r="YJ8" s="10" t="s">
        <v>501</v>
      </c>
      <c r="YK8" s="83">
        <v>2134</v>
      </c>
      <c r="YL8" s="86"/>
      <c r="YM8" s="111"/>
      <c r="YN8" s="77">
        <f t="shared" ref="YN8:YN43" si="94">YN7+YK8-YM8</f>
        <v>2344</v>
      </c>
      <c r="YP8" s="78"/>
      <c r="YQ8" s="28"/>
      <c r="YR8" s="100"/>
      <c r="YS8" s="86"/>
      <c r="YT8" s="111"/>
      <c r="YU8" s="77">
        <f t="shared" ref="YU8:YU43" si="95">YU7+YR8-YT8</f>
        <v>0</v>
      </c>
      <c r="YW8" s="78"/>
      <c r="YX8" s="28"/>
      <c r="YY8" s="100"/>
      <c r="YZ8" s="86"/>
      <c r="ZA8" s="111"/>
      <c r="ZB8" s="81">
        <f t="shared" ref="ZB8:ZB43" si="96">ZB7+YY8-ZA8</f>
        <v>0</v>
      </c>
      <c r="ZD8" s="199"/>
      <c r="ZE8" s="13"/>
      <c r="ZF8" s="100"/>
      <c r="ZG8" s="78"/>
      <c r="ZH8" s="111"/>
      <c r="ZI8" s="81">
        <f t="shared" ref="ZI8:ZI43" si="97">ZI7+ZF8-ZH8</f>
        <v>0</v>
      </c>
      <c r="ZK8" s="78"/>
      <c r="ZL8" s="28"/>
      <c r="ZM8" s="100"/>
      <c r="ZN8" s="86"/>
      <c r="ZO8" s="111"/>
      <c r="ZP8" s="77">
        <f t="shared" ref="ZP8:ZP43" si="98">ZP7+ZM8-ZO8</f>
        <v>0</v>
      </c>
      <c r="ZR8" s="78"/>
      <c r="ZS8" s="28"/>
      <c r="ZT8" s="100"/>
      <c r="ZU8" s="86"/>
      <c r="ZV8" s="111"/>
      <c r="ZW8" s="81">
        <f t="shared" ref="ZW8:ZW43" si="99">ZW7+ZT8-ZV8</f>
        <v>3633</v>
      </c>
      <c r="ZY8" s="78"/>
      <c r="ZZ8" s="28"/>
      <c r="AAA8" s="100"/>
      <c r="AAB8" s="86"/>
      <c r="AAC8" s="111"/>
      <c r="AAD8" s="77">
        <f t="shared" ref="AAD8:AAD43" si="100">AAD7+AAA8-AAC8</f>
        <v>0</v>
      </c>
      <c r="AAF8" s="78"/>
      <c r="AAG8" s="28"/>
      <c r="AAH8" s="100"/>
      <c r="AAI8" s="86"/>
      <c r="AAJ8" s="111"/>
      <c r="AAK8" s="81">
        <f t="shared" ref="AAK8:AAK43" si="101">AAK7+AAH8-AAJ8</f>
        <v>0</v>
      </c>
      <c r="AAM8" s="86"/>
      <c r="AAN8" s="28"/>
      <c r="AAO8" s="100"/>
      <c r="AAP8" s="86"/>
      <c r="AAQ8" s="111"/>
      <c r="AAR8" s="81">
        <f t="shared" ref="AAR8:AAR43" si="102">AAR7+AAO8-AAQ8</f>
        <v>15899</v>
      </c>
      <c r="AAT8" s="86"/>
      <c r="AAU8" s="28"/>
      <c r="AAV8" s="100"/>
      <c r="AAW8" s="86"/>
      <c r="AAX8" s="111"/>
      <c r="AAY8" s="81">
        <f t="shared" ref="AAY8:AAY43" si="103">AAY7+AAV8-AAX8</f>
        <v>0</v>
      </c>
      <c r="ABA8" s="74"/>
      <c r="ABB8" s="154"/>
      <c r="ABC8" s="83"/>
      <c r="ABD8" s="78"/>
      <c r="ABE8" s="148"/>
      <c r="ABF8" s="77">
        <f t="shared" ref="ABF8:ABF66" si="104">ABF7+ABC8-ABE8</f>
        <v>0</v>
      </c>
      <c r="ABH8" s="78"/>
      <c r="ABI8" s="133"/>
      <c r="ABJ8" s="100"/>
      <c r="ABK8" s="78"/>
      <c r="ABL8" s="148"/>
      <c r="ABM8" s="81">
        <f t="shared" ref="ABM8:ABM66" si="105">ABM7+ABJ8-ABL8</f>
        <v>0</v>
      </c>
      <c r="ABO8" s="167">
        <v>39935</v>
      </c>
      <c r="ABP8" s="168" t="s">
        <v>319</v>
      </c>
      <c r="ABQ8" s="169">
        <v>3579</v>
      </c>
      <c r="ABR8" s="170">
        <v>39979</v>
      </c>
      <c r="ABS8" s="169"/>
      <c r="ABT8" s="81">
        <f t="shared" ref="ABT8:ABT43" si="106">ABT7+ABQ8-ABS8</f>
        <v>4899</v>
      </c>
      <c r="ABV8" s="74"/>
      <c r="ABW8" s="10"/>
      <c r="ABX8" s="210"/>
      <c r="ABY8" s="212"/>
      <c r="ABZ8" s="107"/>
      <c r="ACA8" s="77">
        <f t="shared" ref="ACA8:ACA43" si="107">ACA7+ABX8-ABZ8</f>
        <v>92.5</v>
      </c>
      <c r="ACC8" s="11"/>
      <c r="ACD8" s="10"/>
      <c r="ACE8" s="83"/>
      <c r="ACF8" s="74"/>
      <c r="ACG8" s="107"/>
      <c r="ACH8" s="77">
        <f t="shared" ref="ACH8:ACH43" si="108">ACH7+ACE8-ACG8</f>
        <v>0</v>
      </c>
      <c r="ACJ8" s="24"/>
      <c r="ACK8" s="13"/>
      <c r="ACL8" s="100"/>
      <c r="ACM8" s="78"/>
      <c r="ACN8" s="108"/>
      <c r="ACO8" s="81">
        <f t="shared" ref="ACO8:ACO43" si="109">ACO7+ACL8-ACN8</f>
        <v>0</v>
      </c>
      <c r="ACQ8" s="24"/>
      <c r="ACR8" s="13"/>
      <c r="ACS8" s="100"/>
      <c r="ACT8" s="86"/>
      <c r="ACU8" s="108"/>
      <c r="ACV8" s="81">
        <f t="shared" ref="ACV8:ACV43" si="110">ACV7+ACS8-ACU8</f>
        <v>0</v>
      </c>
      <c r="ACX8" s="22"/>
      <c r="ACY8" s="10"/>
      <c r="ACZ8" s="100"/>
      <c r="ADA8" s="131"/>
      <c r="ADB8" s="126"/>
      <c r="ADC8" s="77">
        <f t="shared" ref="ADC8:ADC27" si="111">ADC7+ACZ8-ADB8</f>
        <v>0</v>
      </c>
      <c r="ADE8" s="21"/>
      <c r="ADF8" s="133"/>
      <c r="ADG8" s="100"/>
      <c r="ADH8" s="78"/>
      <c r="ADI8" s="111"/>
      <c r="ADJ8" s="81">
        <f t="shared" ref="ADJ8:ADJ15" si="112">ADJ7+ADG8-ADI8</f>
        <v>1928</v>
      </c>
      <c r="ADL8" s="78"/>
      <c r="ADM8" s="114"/>
      <c r="ADN8" s="108"/>
      <c r="ADO8" s="78"/>
      <c r="ADP8" s="225"/>
      <c r="ADQ8" s="77">
        <f t="shared" ref="ADQ8:ADQ43" si="113">ADQ7+ADN8-ADP8</f>
        <v>0</v>
      </c>
      <c r="ADS8" s="78"/>
      <c r="ADT8" s="114"/>
      <c r="ADU8" s="108"/>
      <c r="ADV8" s="78"/>
      <c r="ADW8" s="225"/>
      <c r="ADX8" s="81">
        <f t="shared" ref="ADX8:ADX43" si="114">ADX7+ADU8-ADW8</f>
        <v>0</v>
      </c>
      <c r="ADZ8" s="78"/>
      <c r="AEA8" s="114"/>
      <c r="AEB8" s="108"/>
      <c r="AEC8" s="78"/>
      <c r="AED8" s="225"/>
      <c r="AEE8" s="77">
        <f t="shared" ref="AEE8:AEE43" si="115">AEE7+AEB8-AED8</f>
        <v>0</v>
      </c>
      <c r="AEG8" s="78"/>
      <c r="AEH8" s="114"/>
      <c r="AEI8" s="108"/>
      <c r="AEJ8" s="78"/>
      <c r="AEK8" s="225"/>
      <c r="AEL8" s="81">
        <f t="shared" ref="AEL8:AEL43" si="116">AEL7+AEI8-AEK8</f>
        <v>0</v>
      </c>
      <c r="AEN8" s="78"/>
      <c r="AEO8" s="114"/>
      <c r="AEP8" s="108"/>
      <c r="AEQ8" s="78"/>
      <c r="AER8" s="225"/>
      <c r="AES8" s="77">
        <f t="shared" ref="AES8:AES43" si="117">AES7+AEP8-AER8</f>
        <v>767</v>
      </c>
      <c r="AEU8" s="74"/>
      <c r="AEV8" s="10"/>
      <c r="AEW8" s="83"/>
      <c r="AEX8" s="92"/>
      <c r="AEY8" s="126"/>
      <c r="AEZ8" s="77">
        <f t="shared" ref="AEZ8:AEZ43" si="118">AEZ7+AEW8-AEY8</f>
        <v>0</v>
      </c>
      <c r="AFB8" s="86"/>
      <c r="AFC8" s="13"/>
      <c r="AFD8" s="100"/>
      <c r="AFE8" s="92"/>
      <c r="AFF8" s="111"/>
      <c r="AFG8" s="81">
        <f t="shared" ref="AFG8:AFG43" si="119">AFG7+AFD8-AFF8</f>
        <v>0</v>
      </c>
      <c r="AFI8" s="78"/>
      <c r="AFJ8" s="13"/>
      <c r="AFK8" s="100"/>
      <c r="AFL8" s="86"/>
      <c r="AFM8" s="111"/>
      <c r="AFN8" s="81">
        <f t="shared" ref="AFN8:AFN43" si="120">AFN7+AFK8-AFM8</f>
        <v>0</v>
      </c>
      <c r="AFP8" s="78"/>
      <c r="AFQ8" s="13"/>
      <c r="AFR8" s="100"/>
      <c r="AFS8" s="92"/>
      <c r="AFT8" s="111"/>
      <c r="AFU8" s="81">
        <f t="shared" ref="AFU8:AFU43" si="121">AFU7+AFR8-AFT8</f>
        <v>0</v>
      </c>
      <c r="AFW8" s="74"/>
      <c r="AFX8" s="10"/>
      <c r="AFY8" s="83"/>
      <c r="AFZ8" s="92"/>
      <c r="AGA8" s="126"/>
      <c r="AGB8" s="77">
        <f t="shared" ref="AGB8:AGB43" si="122">AGB7+AFY8-AGA8</f>
        <v>0</v>
      </c>
      <c r="AGD8" s="74">
        <v>41587</v>
      </c>
      <c r="AGE8" s="10" t="s">
        <v>320</v>
      </c>
      <c r="AGF8" s="83">
        <v>2252</v>
      </c>
      <c r="AGG8" s="78"/>
      <c r="AGH8" s="111"/>
      <c r="AGI8" s="77">
        <f t="shared" ref="AGI8:AGI50" si="123">AGI7+AGF8-AGH8</f>
        <v>4473</v>
      </c>
      <c r="AGK8" s="22"/>
      <c r="AGL8" s="143"/>
      <c r="AGM8" s="111"/>
      <c r="AGN8" s="174"/>
      <c r="AGO8" s="182"/>
      <c r="AGP8" s="81">
        <f t="shared" ref="AGP8:AGP43" si="124">AGP7+AGM8-AGO8</f>
        <v>0</v>
      </c>
      <c r="AGR8" s="21"/>
      <c r="AGS8" s="143"/>
      <c r="AGT8" s="111"/>
      <c r="AGU8" s="174"/>
      <c r="AGV8" s="182"/>
      <c r="AGW8" s="81">
        <f t="shared" ref="AGW8:AGW43" si="125">AGW7+AGT8-AGV8</f>
        <v>0</v>
      </c>
      <c r="AGY8" s="21"/>
      <c r="AGZ8" s="143"/>
      <c r="AHA8" s="111"/>
      <c r="AHB8" s="174"/>
      <c r="AHC8" s="182"/>
      <c r="AHD8" s="81">
        <f t="shared" ref="AHD8:AHD43" si="126">AHD7+AHA8-AHC8</f>
        <v>0</v>
      </c>
      <c r="AHF8" s="78"/>
      <c r="AHG8" s="143"/>
      <c r="AHH8" s="226"/>
      <c r="AHI8" s="214"/>
      <c r="AHJ8" s="111"/>
      <c r="AHK8" s="77">
        <f t="shared" ref="AHK8:AHK43" si="127">AHK7+AHH8-AHJ8</f>
        <v>30</v>
      </c>
      <c r="AHM8" s="131"/>
      <c r="AHN8" s="186"/>
      <c r="AHO8" s="126"/>
      <c r="AHP8" s="78"/>
      <c r="AHQ8" s="139"/>
      <c r="AHR8" s="77">
        <f t="shared" ref="AHR8:AHR43" si="128">AHR7+AHO8-AHQ8</f>
        <v>0</v>
      </c>
      <c r="AHT8" s="24">
        <v>41665</v>
      </c>
      <c r="AHU8" s="13" t="s">
        <v>480</v>
      </c>
      <c r="AHV8" s="100">
        <v>20050</v>
      </c>
      <c r="AHW8" s="227"/>
      <c r="AHX8" s="228"/>
      <c r="AHY8" s="77">
        <f t="shared" ref="AHY8:AHY43" si="129">AHY7+AHV8-AHX8</f>
        <v>38480</v>
      </c>
      <c r="AIA8" s="74"/>
      <c r="AIB8" s="114"/>
      <c r="AIC8" s="107"/>
      <c r="AID8" s="78"/>
      <c r="AIE8" s="126"/>
      <c r="AIF8" s="77">
        <f t="shared" ref="AIF8:AIF43" si="130">AIF7+AIC8-AIE8</f>
        <v>0</v>
      </c>
      <c r="AIH8" s="78"/>
      <c r="AII8" s="114"/>
      <c r="AIJ8" s="111"/>
      <c r="AIK8" s="78"/>
      <c r="AIL8" s="111"/>
      <c r="AIM8" s="77">
        <f t="shared" ref="AIM8:AIM43" si="131">AIM7+AIJ8-AIL8</f>
        <v>160</v>
      </c>
      <c r="AIO8" s="74"/>
      <c r="AIP8" s="10"/>
      <c r="AIQ8" s="83"/>
      <c r="AIR8" s="78"/>
      <c r="AIS8" s="111"/>
      <c r="AIT8" s="77">
        <f t="shared" ref="AIT8:AIT43" si="132">AIT7+AIQ8-AIS8</f>
        <v>0</v>
      </c>
      <c r="AIV8" s="78"/>
      <c r="AIW8" s="13"/>
      <c r="AIX8" s="100"/>
      <c r="AIY8" s="78"/>
      <c r="AIZ8" s="111"/>
      <c r="AJA8" s="81">
        <f t="shared" ref="AJA8:AJA43" si="133">AJA7+AIX8-AIZ8</f>
        <v>0</v>
      </c>
      <c r="AJC8" s="78"/>
      <c r="AJD8" s="114"/>
      <c r="AJE8" s="111"/>
      <c r="AJF8" s="229"/>
      <c r="AJG8" s="111"/>
      <c r="AJH8" s="77">
        <f t="shared" ref="AJH8:AJH41" si="134">AJH7+AJE8-AJG8</f>
        <v>0</v>
      </c>
      <c r="AJJ8" s="78"/>
      <c r="AJK8" s="13"/>
      <c r="AJL8" s="181"/>
      <c r="AJM8" s="92"/>
      <c r="AJN8" s="111"/>
      <c r="AJO8" s="77">
        <f t="shared" ref="AJO8:AJO41" si="135">AJO7+AJL8-AJN8</f>
        <v>0</v>
      </c>
      <c r="AJQ8" s="230">
        <v>39885</v>
      </c>
      <c r="AJR8" s="184" t="s">
        <v>321</v>
      </c>
      <c r="AJS8" s="100">
        <v>7013</v>
      </c>
      <c r="AJT8" s="86"/>
      <c r="AJU8" s="111"/>
      <c r="AJV8" s="77">
        <f t="shared" ref="AJV8:AJV43" si="136">AJV7+AJS8-AJU8</f>
        <v>7013</v>
      </c>
      <c r="AJX8" s="78"/>
      <c r="AJY8" s="13"/>
      <c r="AJZ8" s="100"/>
      <c r="AKA8" s="78"/>
      <c r="AKB8" s="111"/>
      <c r="AKC8" s="77">
        <f t="shared" ref="AKC8:AKC43" si="137">AKC7+AJZ8-AKB8</f>
        <v>0</v>
      </c>
      <c r="AKE8" s="78"/>
      <c r="AKF8" s="13"/>
      <c r="AKG8" s="100"/>
      <c r="AKH8" s="78"/>
      <c r="AKI8" s="111"/>
      <c r="AKJ8" s="77">
        <f t="shared" ref="AKJ8:AKJ43" si="138">AKJ7+AKG8-AKI8</f>
        <v>0</v>
      </c>
      <c r="AKL8" s="152"/>
      <c r="AKM8" s="153"/>
      <c r="AKN8" s="111"/>
      <c r="AKO8" s="231"/>
      <c r="AKP8" s="226"/>
      <c r="AKQ8" s="77">
        <f t="shared" ref="AKQ8:AKQ43" si="139">AKQ7+AKN8-AKP8</f>
        <v>102</v>
      </c>
      <c r="AKS8" s="152"/>
      <c r="AKT8" s="153"/>
      <c r="AKU8" s="111"/>
      <c r="AKV8" s="152"/>
      <c r="AKW8" s="111"/>
      <c r="AKX8" s="81">
        <f t="shared" ref="AKX8:AKX43" si="140">AKX7+AKU8-AKW8</f>
        <v>0</v>
      </c>
      <c r="AKZ8" s="78"/>
      <c r="ALA8" s="13"/>
      <c r="ALB8" s="100"/>
      <c r="ALC8" s="78"/>
      <c r="ALD8" s="111"/>
      <c r="ALE8" s="77">
        <f t="shared" ref="ALE8:ALE43" si="141">ALE7+ALB8-ALD8</f>
        <v>0</v>
      </c>
      <c r="ALG8" s="78"/>
      <c r="ALH8" s="13"/>
      <c r="ALI8" s="100"/>
      <c r="ALJ8" s="85"/>
      <c r="ALK8" s="232"/>
      <c r="ALL8" s="81">
        <f t="shared" ref="ALL8:ALL43" si="142">ALL7+ALI8-ALK8</f>
        <v>0</v>
      </c>
      <c r="ALN8" s="78">
        <v>41682</v>
      </c>
      <c r="ALO8" s="13" t="s">
        <v>1188</v>
      </c>
      <c r="ALP8" s="233">
        <v>730.5</v>
      </c>
      <c r="ALQ8" s="122"/>
      <c r="ALR8" s="161"/>
      <c r="ALS8" s="81">
        <f t="shared" ref="ALS8:ALS43" si="143">ALS7+ALP8-ALR8</f>
        <v>1483.5</v>
      </c>
      <c r="ALU8" s="74"/>
      <c r="ALV8" s="10"/>
      <c r="ALW8" s="83"/>
      <c r="ALX8" s="74"/>
      <c r="ALY8" s="126"/>
      <c r="ALZ8" s="77">
        <f t="shared" ref="ALZ8:ALZ43" si="144">ALZ7+ALW8-ALY8</f>
        <v>0</v>
      </c>
      <c r="AMB8" s="74"/>
      <c r="AMC8" s="10"/>
      <c r="AMD8" s="83"/>
      <c r="AME8" s="74"/>
      <c r="AMF8" s="126"/>
      <c r="AMG8" s="77">
        <f t="shared" ref="AMG8:AMG43" si="145">AMG7+AMD8-AMF8</f>
        <v>0</v>
      </c>
      <c r="AMI8" s="74"/>
      <c r="AMJ8" s="10"/>
      <c r="AMK8" s="83"/>
      <c r="AML8" s="74"/>
      <c r="AMM8" s="126"/>
      <c r="AMN8" s="77">
        <f t="shared" ref="AMN8:AMN43" si="146">AMN7+AMK8-AMM8</f>
        <v>0</v>
      </c>
      <c r="AMP8" s="78"/>
      <c r="AMQ8" s="13"/>
      <c r="AMR8" s="100"/>
      <c r="AMS8" s="78"/>
      <c r="AMT8" s="111"/>
      <c r="AMU8" s="81">
        <f t="shared" ref="AMU8:AMU43" si="147">AMU7+AMR8-AMT8</f>
        <v>0</v>
      </c>
      <c r="AMW8" s="78"/>
      <c r="AMX8" s="13"/>
      <c r="AMY8" s="100"/>
      <c r="AMZ8" s="78"/>
      <c r="ANA8" s="111"/>
      <c r="ANB8" s="81">
        <f t="shared" ref="ANB8:ANB43" si="148">ANB7+AMY8-ANA8</f>
        <v>596</v>
      </c>
      <c r="AND8" s="74">
        <v>39679</v>
      </c>
      <c r="ANE8" s="10" t="s">
        <v>322</v>
      </c>
      <c r="ANF8" s="83">
        <v>24516</v>
      </c>
      <c r="ANG8" s="84">
        <v>39756</v>
      </c>
      <c r="ANH8" s="218">
        <v>2620</v>
      </c>
      <c r="ANI8" s="77">
        <f t="shared" ref="ANI8:ANI17" si="149">ANI7+ANF8-ANH8</f>
        <v>21896</v>
      </c>
      <c r="ANK8" s="74"/>
      <c r="ANL8" s="10"/>
      <c r="ANM8" s="83"/>
      <c r="ANN8" s="74"/>
      <c r="ANO8" s="178"/>
      <c r="ANP8" s="77">
        <f t="shared" ref="ANP8:ANP43" si="150">ANP7+ANM8-ANO8</f>
        <v>0</v>
      </c>
      <c r="ANR8" s="78"/>
      <c r="ANS8" s="13"/>
      <c r="ANT8" s="100"/>
      <c r="ANU8" s="234"/>
      <c r="ANV8" s="111"/>
      <c r="ANW8" s="77">
        <f t="shared" ref="ANW8:ANW16" si="151">ANW7+ANT8-ANV8</f>
        <v>0</v>
      </c>
      <c r="ANY8" s="78"/>
      <c r="ANZ8" s="13"/>
      <c r="AOA8" s="100"/>
      <c r="AOB8" s="234"/>
      <c r="AOC8" s="111"/>
      <c r="AOD8" s="81">
        <f t="shared" ref="AOD8:AOD16" si="152">AOD7+AOA8-AOC8</f>
        <v>0</v>
      </c>
      <c r="AOF8" s="74">
        <v>41522</v>
      </c>
      <c r="AOG8" s="105" t="s">
        <v>323</v>
      </c>
      <c r="AOH8" s="83">
        <v>675</v>
      </c>
      <c r="AOI8" s="74"/>
      <c r="AOJ8" s="126"/>
      <c r="AOK8" s="77">
        <f t="shared" ref="AOK8:AOK70" si="153">AOK7+AOH8-AOJ8</f>
        <v>1582</v>
      </c>
      <c r="AOM8" s="74"/>
      <c r="AON8" s="105"/>
      <c r="AOO8" s="83"/>
      <c r="AOP8" s="74"/>
      <c r="AOQ8" s="126"/>
      <c r="AOR8" s="77">
        <f t="shared" ref="AOR8:AOR70" si="154">AOR7+AOO8-AOQ8</f>
        <v>9274.2000000000007</v>
      </c>
      <c r="AOT8" s="92"/>
      <c r="AOU8" s="133"/>
      <c r="AOV8" s="181"/>
      <c r="AOW8" s="92"/>
      <c r="AOX8" s="181"/>
      <c r="AOY8" s="81">
        <f t="shared" ref="AOY8:AOY43" si="155">AOY7+AOV8-AOX8</f>
        <v>0</v>
      </c>
      <c r="APA8" s="92"/>
      <c r="APB8" s="133"/>
      <c r="APC8" s="181"/>
      <c r="APD8" s="92"/>
      <c r="APE8" s="181"/>
      <c r="APF8" s="81">
        <f t="shared" ref="APF8:APF43" si="156">APF7+APC8-APE8</f>
        <v>0</v>
      </c>
      <c r="APH8" s="92"/>
      <c r="API8" s="133"/>
      <c r="APJ8" s="181"/>
      <c r="APK8" s="92"/>
      <c r="APL8" s="181"/>
      <c r="APM8" s="81">
        <f t="shared" ref="APM8:APM43" si="157">APM7+APJ8-APL8</f>
        <v>0</v>
      </c>
      <c r="APO8" s="74"/>
      <c r="APP8" s="114"/>
      <c r="APQ8" s="107"/>
      <c r="APR8" s="74"/>
      <c r="APS8" s="107"/>
      <c r="APT8" s="77">
        <f t="shared" ref="APT8:APT43" si="158">APT7+APQ8-APS8</f>
        <v>0</v>
      </c>
      <c r="APV8" s="24"/>
      <c r="APW8" s="13"/>
      <c r="APX8" s="100"/>
      <c r="APY8" s="24"/>
      <c r="APZ8" s="111"/>
      <c r="AQA8" s="77">
        <f t="shared" ref="AQA8:AQA70" si="159">AQA7+APX8-APZ8</f>
        <v>5626</v>
      </c>
      <c r="AQC8" s="11"/>
      <c r="AQE8" s="83"/>
      <c r="AQF8" s="22"/>
      <c r="AQG8" s="178"/>
      <c r="AQH8" s="77">
        <f t="shared" ref="AQH8:AQH43" si="160">AQH7+AQE8-AQG8</f>
        <v>0</v>
      </c>
      <c r="AQJ8" s="22"/>
      <c r="AQK8" s="10"/>
      <c r="AQL8" s="83"/>
      <c r="AQM8" s="235"/>
      <c r="AQN8" s="107"/>
      <c r="AQO8" s="77">
        <f t="shared" ref="AQO8:AQO43" si="161">AQO7+AQL8-AQN8</f>
        <v>2982</v>
      </c>
      <c r="AQQ8" s="74"/>
      <c r="AQR8" s="143"/>
      <c r="AQS8" s="107"/>
      <c r="AQT8" s="155"/>
      <c r="AQU8" s="107"/>
      <c r="AQV8" s="77">
        <f t="shared" ref="AQV8:AQV43" si="162">AQV7+AQS8-AQU8</f>
        <v>0</v>
      </c>
      <c r="AQX8" s="78"/>
      <c r="AQY8" s="187"/>
      <c r="AQZ8" s="195"/>
      <c r="ARA8" s="196">
        <v>41504</v>
      </c>
      <c r="ARB8" s="195">
        <v>4260</v>
      </c>
      <c r="ARC8" s="81">
        <f t="shared" ref="ARC8:ARC43" si="163">ARC7+AQZ8-ARB8</f>
        <v>-4260</v>
      </c>
      <c r="ARE8" s="131">
        <v>41428</v>
      </c>
      <c r="ARF8" s="27" t="s">
        <v>324</v>
      </c>
      <c r="ARG8" s="147">
        <v>618.94000000000005</v>
      </c>
      <c r="ARH8" s="155"/>
      <c r="ARI8" s="107"/>
      <c r="ARJ8" s="77">
        <f t="shared" ref="ARJ8:ARJ43" si="164">ARJ7+ARG8-ARI8</f>
        <v>1375.94</v>
      </c>
      <c r="ARL8" s="78"/>
      <c r="ARM8" s="143"/>
      <c r="ARN8" s="108"/>
      <c r="ARO8" s="236"/>
      <c r="ARP8" s="108"/>
      <c r="ARQ8" s="81">
        <f t="shared" ref="ARQ8:ARQ43" si="165">ARQ7+ARN8-ARP8</f>
        <v>0</v>
      </c>
      <c r="ARS8" s="74"/>
      <c r="ART8" s="143"/>
      <c r="ARU8" s="107"/>
      <c r="ARV8" s="155"/>
      <c r="ARW8" s="107"/>
      <c r="ARX8" s="77">
        <f t="shared" ref="ARX8:ARX43" si="166">ARX7+ARU8-ARW8</f>
        <v>0</v>
      </c>
      <c r="ARZ8" s="78"/>
      <c r="ASA8" s="143"/>
      <c r="ASB8" s="108"/>
      <c r="ASC8" s="156"/>
      <c r="ASD8" s="108"/>
      <c r="ASE8" s="81">
        <f t="shared" ref="ASE8:ASE43" si="167">ASE7+ASB8-ASD8</f>
        <v>0</v>
      </c>
      <c r="ASG8" s="78"/>
      <c r="ASH8" s="143"/>
      <c r="ASI8" s="108"/>
      <c r="ASJ8" s="156"/>
      <c r="ASK8" s="108"/>
      <c r="ASL8" s="81">
        <f t="shared" ref="ASL8:ASL43" si="168">ASL7+ASI8-ASK8</f>
        <v>0</v>
      </c>
      <c r="ASN8" s="74"/>
      <c r="ASO8" s="143"/>
      <c r="ASP8" s="107"/>
      <c r="ASQ8" s="155"/>
      <c r="ASR8" s="107"/>
      <c r="ASS8" s="77">
        <f t="shared" ref="ASS8:ASS43" si="169">ASS7+ASP8-ASR8</f>
        <v>0</v>
      </c>
      <c r="ASU8" s="74"/>
      <c r="ASV8" s="10"/>
      <c r="ASW8" s="83"/>
      <c r="ASX8" s="74"/>
      <c r="ASY8" s="126"/>
      <c r="ASZ8" s="77">
        <f t="shared" ref="ASZ8:ASZ43" si="170">ASZ7+ASW8-ASY8</f>
        <v>0</v>
      </c>
      <c r="ATB8" s="22">
        <v>41667</v>
      </c>
      <c r="ATC8" s="114" t="s">
        <v>489</v>
      </c>
      <c r="ATD8" s="200">
        <v>2808.8</v>
      </c>
      <c r="ATE8" s="152"/>
      <c r="ATF8" s="111"/>
      <c r="ATG8" s="77">
        <f t="shared" ref="ATG8:ATG71" si="171">ATG7+ATD8-ATF8</f>
        <v>22176.799999999999</v>
      </c>
      <c r="ATI8" s="78"/>
      <c r="ATJ8" s="143"/>
      <c r="ATK8" s="217"/>
      <c r="ATL8" s="237"/>
      <c r="ATM8" s="111"/>
      <c r="ATN8" s="77">
        <f t="shared" ref="ATN8:ATN71" si="172">ATN7+ATK8-ATM8</f>
        <v>30</v>
      </c>
      <c r="ATP8" s="74"/>
      <c r="ATQ8" s="114"/>
      <c r="ATR8" s="107"/>
      <c r="ATS8" s="86"/>
      <c r="ATT8" s="111"/>
      <c r="ATU8" s="77">
        <f t="shared" ref="ATU8:ATU43" si="173">ATU7+ATR8-ATT8</f>
        <v>47490</v>
      </c>
      <c r="ATW8" s="196"/>
      <c r="ATX8" s="589"/>
      <c r="ATY8" s="188"/>
      <c r="ATZ8" s="577"/>
      <c r="AUA8" s="195"/>
      <c r="AUB8" s="574">
        <f t="shared" ref="AUB8:AUB43" si="174">AUB7+ATY8-AUA8</f>
        <v>8528</v>
      </c>
      <c r="AUD8" s="78"/>
      <c r="AUE8" s="153"/>
      <c r="AUF8" s="108"/>
      <c r="AUG8" s="86"/>
      <c r="AUH8" s="111"/>
      <c r="AUI8" s="81">
        <f t="shared" ref="AUI8:AUI43" si="175">AUI7+AUF8-AUH8</f>
        <v>0</v>
      </c>
      <c r="AUK8" s="22">
        <v>41650</v>
      </c>
      <c r="AUL8" s="10" t="s">
        <v>458</v>
      </c>
      <c r="AUM8" s="83">
        <v>4598</v>
      </c>
      <c r="AUN8" s="122"/>
      <c r="AUO8" s="111"/>
      <c r="AUP8" s="77">
        <f t="shared" ref="AUP8:AUP43" si="176">AUP7+AUM8-AUO8</f>
        <v>8898</v>
      </c>
      <c r="AUR8" s="74"/>
      <c r="AUS8" s="10"/>
      <c r="AUT8" s="83"/>
      <c r="AUU8" s="74"/>
      <c r="AUV8" s="126"/>
      <c r="AUW8" s="77">
        <f t="shared" ref="AUW8:AUW43" si="177">AUW7+AUT8-AUV8</f>
        <v>0</v>
      </c>
      <c r="AUY8" s="22"/>
      <c r="AUZ8" s="10"/>
      <c r="AVA8" s="210"/>
      <c r="AVB8" s="212"/>
      <c r="AVC8" s="126"/>
      <c r="AVD8" s="77">
        <f t="shared" ref="AVD8:AVD43" si="178">AVD7+AVA8-AVC8</f>
        <v>38.25</v>
      </c>
      <c r="AVF8" s="74"/>
      <c r="AVG8" s="10"/>
      <c r="AVH8" s="83"/>
      <c r="AVI8" s="74"/>
      <c r="AVJ8" s="126"/>
      <c r="AVK8" s="77">
        <f t="shared" ref="AVK8:AVK43" si="179">AVK7+AVH8-AVJ8</f>
        <v>0</v>
      </c>
      <c r="AVM8" s="74"/>
      <c r="AVN8" s="10"/>
      <c r="AVO8" s="83"/>
      <c r="AVP8" s="74"/>
      <c r="AVQ8" s="126"/>
      <c r="AVR8" s="77">
        <f t="shared" ref="AVR8:AVR43" si="180">AVR7+AVO8-AVQ8</f>
        <v>0</v>
      </c>
      <c r="AVT8" s="74"/>
      <c r="AVU8" s="10"/>
      <c r="AVV8" s="83"/>
      <c r="AVW8" s="74"/>
      <c r="AVX8" s="126"/>
      <c r="AVY8" s="77">
        <f t="shared" ref="AVY8:AVY43" si="181">AVY7+AVV8-AVX8</f>
        <v>0</v>
      </c>
      <c r="AWA8" s="78"/>
      <c r="AWB8" s="13"/>
      <c r="AWC8" s="100"/>
      <c r="AWD8" s="78"/>
      <c r="AWE8" s="111"/>
      <c r="AWF8" s="81">
        <f t="shared" ref="AWF8:AWF43" si="182">AWF7+AWC8-AWE8</f>
        <v>1970</v>
      </c>
      <c r="AWH8" s="78"/>
      <c r="AWI8" s="13"/>
      <c r="AWJ8" s="100"/>
      <c r="AWK8" s="78"/>
      <c r="AWL8" s="111"/>
      <c r="AWM8" s="81">
        <f t="shared" ref="AWM8:AWM43" si="183">AWM7+AWJ8-AWL8</f>
        <v>0</v>
      </c>
      <c r="AWO8" s="78"/>
      <c r="AWP8" s="13"/>
      <c r="AWQ8" s="100"/>
      <c r="AWR8" s="78"/>
      <c r="AWS8" s="111"/>
      <c r="AWT8" s="81">
        <f t="shared" ref="AWT8:AWT43" si="184">AWT7+AWQ8-AWS8</f>
        <v>0</v>
      </c>
      <c r="AWV8" s="74"/>
      <c r="AWW8" s="10"/>
      <c r="AWX8" s="83"/>
      <c r="AWY8" s="74"/>
      <c r="AWZ8" s="126"/>
      <c r="AXA8" s="77">
        <f t="shared" ref="AXA8:AXA43" si="185">AXA7+AWX8-AWZ8</f>
        <v>0</v>
      </c>
      <c r="AXC8" s="78"/>
      <c r="AXD8" s="13"/>
      <c r="AXE8" s="100"/>
      <c r="AXF8" s="78"/>
      <c r="AXG8" s="111"/>
      <c r="AXH8" s="81">
        <f t="shared" ref="AXH8:AXH43" si="186">AXH7+AXE8-AXG8</f>
        <v>0</v>
      </c>
      <c r="AXJ8" s="78">
        <v>41607</v>
      </c>
      <c r="AXK8" s="13" t="s">
        <v>361</v>
      </c>
      <c r="AXL8" s="100">
        <v>803.5</v>
      </c>
      <c r="AXM8" s="78"/>
      <c r="AXN8" s="111"/>
      <c r="AXO8" s="81">
        <f t="shared" ref="AXO8:AXO43" si="187">AXO7+AXL8-AXN8</f>
        <v>1556</v>
      </c>
      <c r="AXQ8" s="78"/>
      <c r="AXR8" s="13"/>
      <c r="AXS8" s="100"/>
      <c r="AXT8" s="78"/>
      <c r="AXU8" s="111"/>
      <c r="AXV8" s="81">
        <f t="shared" ref="AXV8:AXV43" si="188">AXV7+AXS8-AXU8</f>
        <v>0</v>
      </c>
      <c r="AXX8" s="78"/>
      <c r="AXY8" s="114"/>
      <c r="AXZ8" s="108"/>
      <c r="AYA8" s="78"/>
      <c r="AYB8" s="108"/>
      <c r="AYC8" s="77">
        <f t="shared" ref="AYC8:AYC43" si="189">AYC7+AXZ8-AYB8</f>
        <v>10984.74</v>
      </c>
      <c r="AYE8" s="131">
        <v>41302</v>
      </c>
      <c r="AYF8" s="27" t="s">
        <v>325</v>
      </c>
      <c r="AYG8" s="147">
        <v>690.5</v>
      </c>
      <c r="AYH8" s="238"/>
      <c r="AYI8" s="193"/>
      <c r="AYJ8" s="118">
        <f t="shared" ref="AYJ8:AYJ62" si="190">AYJ7+AYG8-AYI8</f>
        <v>1119</v>
      </c>
      <c r="AYL8" s="74"/>
      <c r="AYM8" s="10"/>
      <c r="AYN8" s="83"/>
      <c r="AYO8" s="78"/>
      <c r="AYP8" s="111"/>
      <c r="AYQ8" s="77">
        <f t="shared" ref="AYQ8:AYQ62" si="191">AYQ7+AYN8-AYP8</f>
        <v>1119</v>
      </c>
      <c r="AYS8" s="74"/>
      <c r="AYT8" s="10"/>
      <c r="AYU8" s="83"/>
      <c r="AYV8" s="74"/>
      <c r="AYW8" s="126"/>
      <c r="AYX8" s="77">
        <f t="shared" ref="AYX8:AYX43" si="192">AYX7+AYU8-AYW8</f>
        <v>0</v>
      </c>
      <c r="AYZ8" s="78"/>
      <c r="AZA8" s="13"/>
      <c r="AZB8" s="100"/>
      <c r="AZC8" s="78"/>
      <c r="AZD8" s="111"/>
      <c r="AZE8" s="81">
        <f t="shared" ref="AZE8:AZE43" si="193">AZE7+AZB8-AZD8</f>
        <v>2249</v>
      </c>
      <c r="AZG8" s="78"/>
      <c r="AZH8" s="13"/>
      <c r="AZI8" s="100"/>
      <c r="AZJ8" s="78"/>
      <c r="AZK8" s="111"/>
      <c r="AZL8" s="81">
        <f t="shared" ref="AZL8:AZL43" si="194">AZL7+AZI8-AZK8</f>
        <v>4460</v>
      </c>
      <c r="AZN8" s="78"/>
      <c r="AZO8" s="13"/>
      <c r="AZP8" s="100"/>
      <c r="AZQ8" s="78"/>
      <c r="AZR8" s="111"/>
      <c r="AZS8" s="81">
        <f t="shared" ref="AZS8:AZS43" si="195">AZS7+AZP8-AZR8</f>
        <v>0</v>
      </c>
      <c r="AZU8" s="194">
        <v>39766</v>
      </c>
      <c r="AZV8" s="10" t="s">
        <v>326</v>
      </c>
      <c r="AZW8" s="83">
        <v>1554.5</v>
      </c>
      <c r="AZX8" s="84"/>
      <c r="AZY8" s="111"/>
      <c r="AZZ8" s="77">
        <f t="shared" ref="AZZ8:AZZ38" si="196">AZZ7+AZW8-AZY8</f>
        <v>2016.5</v>
      </c>
      <c r="BAB8" s="78"/>
      <c r="BAC8" s="13"/>
      <c r="BAD8" s="210"/>
      <c r="BAE8" s="212"/>
      <c r="BAF8" s="111"/>
      <c r="BAG8" s="77">
        <f t="shared" ref="BAG8:BAG43" si="197">BAG7+BAD8-BAF8</f>
        <v>272</v>
      </c>
      <c r="BAI8" s="74"/>
      <c r="BAJ8" s="154"/>
      <c r="BAK8" s="83"/>
      <c r="BAL8" s="74"/>
      <c r="BAM8" s="178"/>
      <c r="BAN8" s="77">
        <f t="shared" ref="BAN8:BAN43" si="198">BAN7+BAK8-BAM8</f>
        <v>0</v>
      </c>
      <c r="BAP8" s="78"/>
      <c r="BAQ8" s="133"/>
      <c r="BAR8" s="100"/>
      <c r="BAS8" s="78"/>
      <c r="BAT8" s="148"/>
      <c r="BAU8" s="81">
        <f t="shared" ref="BAU8:BAU43" si="199">BAU7+BAR8-BAT8</f>
        <v>0</v>
      </c>
      <c r="BAW8" s="78"/>
      <c r="BAX8" s="133"/>
      <c r="BAY8" s="100"/>
      <c r="BAZ8" s="78"/>
      <c r="BBA8" s="148"/>
      <c r="BBB8" s="81">
        <f t="shared" ref="BBB8:BBB43" si="200">BBB7+BAY8-BBA8</f>
        <v>0</v>
      </c>
      <c r="BBD8" s="78"/>
      <c r="BBE8" s="133"/>
      <c r="BBF8" s="100"/>
      <c r="BBG8" s="78"/>
      <c r="BBH8" s="148"/>
      <c r="BBI8" s="81">
        <f t="shared" ref="BBI8:BBI43" si="201">BBI7+BBF8-BBH8</f>
        <v>0</v>
      </c>
      <c r="BBK8" s="74"/>
      <c r="BBL8" s="114"/>
      <c r="BBM8" s="195"/>
      <c r="BBN8" s="196">
        <v>41380</v>
      </c>
      <c r="BBO8" s="195">
        <v>1000</v>
      </c>
      <c r="BBP8" s="77">
        <f t="shared" ref="BBP8:BBP43" si="202">BBP7+BBM8-BBO8</f>
        <v>-1000</v>
      </c>
      <c r="BBR8" s="197">
        <v>39671</v>
      </c>
      <c r="BBS8" s="10" t="s">
        <v>327</v>
      </c>
      <c r="BBT8" s="83">
        <v>404</v>
      </c>
      <c r="BBU8" s="239">
        <v>39675</v>
      </c>
      <c r="BBV8" s="240">
        <v>398.5</v>
      </c>
      <c r="BBW8" s="77">
        <f t="shared" ref="BBW8:BBW43" si="203">BBW7+BBT8-BBV8</f>
        <v>766.5</v>
      </c>
      <c r="BBY8" s="198"/>
      <c r="BBZ8" s="13"/>
      <c r="BCA8" s="100"/>
      <c r="BCB8" s="241"/>
      <c r="BCC8" s="111"/>
      <c r="BCD8" s="81">
        <f t="shared" ref="BCD8:BCD43" si="204">BCD7+BCA8-BCC8</f>
        <v>0</v>
      </c>
      <c r="BCF8" s="198"/>
      <c r="BCG8" s="13"/>
      <c r="BCH8" s="100"/>
      <c r="BCI8" s="242"/>
      <c r="BCJ8" s="111"/>
      <c r="BCK8" s="81">
        <f t="shared" ref="BCK8:BCK43" si="205">BCK7+BCH8-BCJ8</f>
        <v>0</v>
      </c>
      <c r="BCM8" s="242"/>
      <c r="BCN8" s="13"/>
      <c r="BCO8" s="100"/>
      <c r="BCP8" s="78"/>
      <c r="BCQ8" s="111"/>
      <c r="BCR8" s="77">
        <f t="shared" ref="BCR8:BCR39" si="206">BCR7+BCO8-BCQ8</f>
        <v>0</v>
      </c>
      <c r="BCT8" s="199"/>
      <c r="BCU8" s="13"/>
      <c r="BCV8" s="100"/>
      <c r="BCW8" s="24"/>
      <c r="BCX8" s="111"/>
      <c r="BCY8" s="77">
        <f t="shared" ref="BCY8:BCY39" si="207">BCY7+BCV8-BCX8</f>
        <v>0</v>
      </c>
      <c r="BDA8" s="21"/>
      <c r="BDB8" s="13"/>
      <c r="BDC8" s="100"/>
      <c r="BDD8" s="21"/>
      <c r="BDE8" s="111"/>
      <c r="BDF8" s="77">
        <f t="shared" ref="BDF8:BDF44" si="208">BDF7+BDC8-BDE8</f>
        <v>0</v>
      </c>
      <c r="BDH8" s="21"/>
      <c r="BDI8" s="13"/>
      <c r="BDJ8" s="100"/>
      <c r="BDK8" s="21"/>
      <c r="BDL8" s="111"/>
      <c r="BDM8" s="81">
        <f t="shared" ref="BDM8:BDM44" si="209">BDM7+BDJ8-BDL8</f>
        <v>0</v>
      </c>
      <c r="BDO8" s="21"/>
      <c r="BDP8" s="13"/>
      <c r="BDQ8" s="100"/>
      <c r="BDR8" s="21"/>
      <c r="BDS8" s="111"/>
      <c r="BDT8" s="77">
        <f t="shared" ref="BDT8:BDT44" si="210">BDT7+BDQ8-BDS8</f>
        <v>0</v>
      </c>
      <c r="BDV8" s="21"/>
      <c r="BDW8" s="27"/>
      <c r="BDX8" s="210"/>
      <c r="BDY8" s="243"/>
      <c r="BDZ8" s="111"/>
      <c r="BEA8" s="77">
        <f t="shared" ref="BEA8:BEA44" si="211">BEA7+BDX8-BDZ8</f>
        <v>157.5</v>
      </c>
      <c r="BEC8" s="21"/>
      <c r="BED8" s="13"/>
      <c r="BEE8" s="100"/>
      <c r="BEF8" s="21"/>
      <c r="BEG8" s="111"/>
      <c r="BEH8" s="77">
        <f t="shared" ref="BEH8:BEH44" si="212">BEH7+BEE8-BEG8</f>
        <v>0</v>
      </c>
      <c r="BEJ8" s="21"/>
      <c r="BEK8" s="13"/>
      <c r="BEL8" s="100"/>
      <c r="BEM8" s="21"/>
      <c r="BEN8" s="111"/>
      <c r="BEO8" s="81">
        <f t="shared" ref="BEO8:BEO44" si="213">BEO7+BEL8-BEN8</f>
        <v>0</v>
      </c>
      <c r="BEQ8" s="92"/>
      <c r="BER8" s="92"/>
      <c r="BES8" s="179"/>
      <c r="BET8" s="92"/>
      <c r="BEU8" s="148"/>
      <c r="BEV8" s="81">
        <f t="shared" ref="BEV8:BEV43" si="214">BEV7+BES8-BEU8</f>
        <v>4501</v>
      </c>
      <c r="BEX8" s="78"/>
      <c r="BEY8" s="12"/>
      <c r="BEZ8" s="244"/>
      <c r="BFA8" s="212"/>
      <c r="BFB8" s="111"/>
      <c r="BFC8" s="81">
        <f t="shared" ref="BFC8:BFC43" si="215">BFC7+BEZ8-BFB8</f>
        <v>1184.5</v>
      </c>
      <c r="BFE8" s="78"/>
      <c r="BFF8" s="12"/>
      <c r="BFG8" s="201"/>
      <c r="BFH8" s="78"/>
      <c r="BFI8" s="111"/>
      <c r="BFJ8" s="81">
        <f t="shared" ref="BFJ8:BFJ43" si="216">BFJ7+BFG8-BFI8</f>
        <v>0</v>
      </c>
      <c r="BFL8" s="78"/>
      <c r="BFM8" s="12"/>
      <c r="BFN8" s="201"/>
      <c r="BFO8" s="78"/>
      <c r="BFP8" s="111"/>
      <c r="BFQ8" s="81">
        <f t="shared" ref="BFQ8:BFQ43" si="217">BFQ7+BFN8-BFP8</f>
        <v>0</v>
      </c>
      <c r="BFS8" s="78"/>
      <c r="BFT8" s="12"/>
      <c r="BFU8" s="201"/>
      <c r="BFV8" s="78"/>
      <c r="BFW8" s="111"/>
      <c r="BFX8" s="81">
        <f t="shared" ref="BFX8:BFX43" si="218">BFX7+BFU8-BFW8</f>
        <v>2541</v>
      </c>
      <c r="BFZ8" s="78"/>
      <c r="BGA8" s="12"/>
      <c r="BGB8" s="201"/>
      <c r="BGC8" s="88"/>
      <c r="BGD8" s="111"/>
      <c r="BGE8" s="81">
        <f t="shared" ref="BGE8:BGE43" si="219">BGE7+BGB8-BGD8</f>
        <v>0</v>
      </c>
      <c r="BGG8" s="10"/>
      <c r="BGH8" s="10"/>
      <c r="BGI8" s="83"/>
      <c r="BGJ8" s="74"/>
      <c r="BGK8" s="126"/>
      <c r="BGL8" s="77">
        <f t="shared" ref="BGL8:BGL43" si="220">BGL7+BGI8-BGK8</f>
        <v>0</v>
      </c>
      <c r="BGN8" s="74"/>
      <c r="BGO8" s="10"/>
      <c r="BGP8" s="210"/>
      <c r="BGQ8" s="237"/>
      <c r="BGR8" s="195"/>
      <c r="BGS8" s="77">
        <f t="shared" ref="BGS8:BGS43" si="221">BGS7+BGP8-BGR8</f>
        <v>7051.5</v>
      </c>
      <c r="BGU8" s="78"/>
      <c r="BGV8" s="13"/>
      <c r="BGW8" s="100"/>
      <c r="BGX8" s="78"/>
      <c r="BGY8" s="111"/>
      <c r="BGZ8" s="81">
        <f t="shared" ref="BGZ8:BGZ43" si="222">BGZ7+BGW8-BGY8</f>
        <v>0</v>
      </c>
      <c r="BHB8" s="78"/>
      <c r="BHC8" s="12"/>
      <c r="BHD8" s="201"/>
      <c r="BHE8" s="78"/>
      <c r="BHF8" s="111"/>
      <c r="BHG8" s="81">
        <f t="shared" ref="BHG8:BHG43" si="223">BHG7+BHD8-BHF8</f>
        <v>0</v>
      </c>
    </row>
    <row r="9" spans="1:1568" ht="15.75" customHeight="1" x14ac:dyDescent="0.25">
      <c r="A9" s="74"/>
      <c r="B9" s="10"/>
      <c r="C9" s="83"/>
      <c r="D9" s="87"/>
      <c r="E9" s="126"/>
      <c r="F9" s="77">
        <f t="shared" si="0"/>
        <v>6630</v>
      </c>
      <c r="H9" s="78"/>
      <c r="I9" s="13"/>
      <c r="J9" s="100"/>
      <c r="K9" s="92"/>
      <c r="L9" s="111"/>
      <c r="M9" s="81">
        <f t="shared" si="1"/>
        <v>5040</v>
      </c>
      <c r="O9" s="196"/>
      <c r="P9" s="184"/>
      <c r="Q9" s="185"/>
      <c r="R9" s="577"/>
      <c r="S9" s="195"/>
      <c r="T9" s="574">
        <f t="shared" si="2"/>
        <v>3234</v>
      </c>
      <c r="V9" s="78"/>
      <c r="W9" s="13"/>
      <c r="X9" s="100"/>
      <c r="Y9" s="86"/>
      <c r="Z9" s="111"/>
      <c r="AA9" s="81">
        <f t="shared" si="3"/>
        <v>0</v>
      </c>
      <c r="AC9" s="78"/>
      <c r="AD9" s="13"/>
      <c r="AE9" s="100"/>
      <c r="AF9" s="92"/>
      <c r="AG9" s="129"/>
      <c r="AH9" s="81">
        <f t="shared" si="4"/>
        <v>0</v>
      </c>
      <c r="AJ9" s="78"/>
      <c r="AK9" s="13"/>
      <c r="AL9" s="100"/>
      <c r="AM9" s="92"/>
      <c r="AN9" s="129"/>
      <c r="AO9" s="81">
        <f t="shared" si="5"/>
        <v>0</v>
      </c>
      <c r="AQ9" s="78">
        <v>41669</v>
      </c>
      <c r="AR9" s="13" t="s">
        <v>503</v>
      </c>
      <c r="AS9" s="100">
        <v>2121</v>
      </c>
      <c r="AT9" s="92"/>
      <c r="AU9" s="129"/>
      <c r="AV9" s="81">
        <f t="shared" si="6"/>
        <v>8664.5</v>
      </c>
      <c r="AY9" s="10"/>
      <c r="AZ9" s="83"/>
      <c r="BA9" s="138"/>
      <c r="BB9" s="111"/>
      <c r="BC9" s="77">
        <f t="shared" si="7"/>
        <v>376</v>
      </c>
      <c r="BE9" s="131"/>
      <c r="BF9" s="10"/>
      <c r="BG9" s="83"/>
      <c r="BH9" s="74"/>
      <c r="BI9" s="126"/>
      <c r="BJ9" s="77">
        <f t="shared" si="8"/>
        <v>1741.7</v>
      </c>
      <c r="BL9" s="131">
        <v>41677</v>
      </c>
      <c r="BM9" s="10" t="s">
        <v>1179</v>
      </c>
      <c r="BN9" s="83">
        <v>5197</v>
      </c>
      <c r="BO9" s="74"/>
      <c r="BP9" s="126"/>
      <c r="BQ9" s="77">
        <f t="shared" si="9"/>
        <v>12314</v>
      </c>
      <c r="BS9" s="82">
        <v>39848</v>
      </c>
      <c r="BT9" s="10" t="s">
        <v>328</v>
      </c>
      <c r="BU9" s="100">
        <v>2683</v>
      </c>
      <c r="BV9" s="74">
        <v>39861</v>
      </c>
      <c r="BW9" s="126">
        <v>2683</v>
      </c>
      <c r="BX9" s="77">
        <f t="shared" si="10"/>
        <v>9905.6</v>
      </c>
      <c r="BZ9" s="11">
        <v>39733</v>
      </c>
      <c r="CA9" s="10" t="s">
        <v>329</v>
      </c>
      <c r="CB9" s="100">
        <v>6961.44</v>
      </c>
      <c r="CC9" s="74"/>
      <c r="CD9" s="126"/>
      <c r="CE9" s="77">
        <f t="shared" si="11"/>
        <v>10609.439999999999</v>
      </c>
      <c r="CG9" s="78"/>
      <c r="CH9" s="13"/>
      <c r="CI9" s="100"/>
      <c r="CJ9" s="78"/>
      <c r="CK9" s="111"/>
      <c r="CL9" s="77">
        <f t="shared" si="12"/>
        <v>0</v>
      </c>
      <c r="CN9" s="24"/>
      <c r="CO9" s="133"/>
      <c r="CP9" s="100"/>
      <c r="CQ9" s="92"/>
      <c r="CR9" s="111"/>
      <c r="CS9" s="77">
        <f t="shared" si="13"/>
        <v>1668.06</v>
      </c>
      <c r="CU9" s="155">
        <v>41475</v>
      </c>
      <c r="CV9" s="245" t="s">
        <v>330</v>
      </c>
      <c r="CW9" s="100">
        <v>14229</v>
      </c>
      <c r="CX9" s="246">
        <v>41475</v>
      </c>
      <c r="CY9" s="209">
        <v>14229</v>
      </c>
      <c r="CZ9" s="77">
        <f t="shared" si="14"/>
        <v>-5428</v>
      </c>
      <c r="DB9" s="78">
        <v>41685</v>
      </c>
      <c r="DC9" s="13" t="s">
        <v>1194</v>
      </c>
      <c r="DD9" s="100">
        <v>20176</v>
      </c>
      <c r="DE9" s="138"/>
      <c r="DF9" s="111"/>
      <c r="DG9" s="77">
        <f t="shared" si="15"/>
        <v>20286</v>
      </c>
      <c r="DI9" s="78"/>
      <c r="DJ9" s="13"/>
      <c r="DK9" s="108"/>
      <c r="DL9" s="92"/>
      <c r="DM9" s="108"/>
      <c r="DN9" s="77">
        <f t="shared" si="16"/>
        <v>411</v>
      </c>
      <c r="DP9" s="86"/>
      <c r="DQ9" s="28"/>
      <c r="DR9" s="139"/>
      <c r="DS9" s="86"/>
      <c r="DT9" s="111"/>
      <c r="DU9" s="77">
        <f t="shared" si="17"/>
        <v>1114.5</v>
      </c>
      <c r="DW9" s="86"/>
      <c r="DX9" s="28"/>
      <c r="DY9" s="139"/>
      <c r="DZ9" s="78"/>
      <c r="EA9" s="111"/>
      <c r="EB9" s="77">
        <f t="shared" si="18"/>
        <v>0</v>
      </c>
      <c r="ED9" s="122"/>
      <c r="EE9" s="140"/>
      <c r="EF9" s="141"/>
      <c r="EG9" s="88"/>
      <c r="EH9" s="142"/>
      <c r="EI9" s="91">
        <f t="shared" si="19"/>
        <v>456</v>
      </c>
      <c r="EK9" s="86"/>
      <c r="EL9" s="28"/>
      <c r="EM9" s="139"/>
      <c r="EN9" s="78"/>
      <c r="EO9" s="111"/>
      <c r="EP9" s="81">
        <f t="shared" si="20"/>
        <v>3200</v>
      </c>
      <c r="ER9" s="86"/>
      <c r="ES9" s="28"/>
      <c r="ET9" s="139"/>
      <c r="EU9" s="78"/>
      <c r="EV9" s="111"/>
      <c r="EW9" s="81">
        <f t="shared" si="21"/>
        <v>0</v>
      </c>
      <c r="EY9" s="86"/>
      <c r="EZ9" s="28"/>
      <c r="FA9" s="139"/>
      <c r="FB9" s="78"/>
      <c r="FC9" s="111"/>
      <c r="FD9" s="77">
        <f t="shared" si="22"/>
        <v>0</v>
      </c>
      <c r="FF9" s="78"/>
      <c r="FG9" s="143"/>
      <c r="FH9" s="108"/>
      <c r="FI9" s="78"/>
      <c r="FJ9" s="111"/>
      <c r="FK9" s="77">
        <f t="shared" si="23"/>
        <v>0</v>
      </c>
      <c r="FM9" s="74"/>
      <c r="FN9" s="10"/>
      <c r="FO9" s="83"/>
      <c r="FP9" s="87"/>
      <c r="FQ9" s="144"/>
      <c r="FR9" s="77">
        <f t="shared" si="24"/>
        <v>0</v>
      </c>
      <c r="FT9" s="78"/>
      <c r="FU9" s="13"/>
      <c r="FV9" s="100"/>
      <c r="FW9" s="92"/>
      <c r="FX9" s="181"/>
      <c r="FY9" s="81">
        <f t="shared" si="25"/>
        <v>0</v>
      </c>
      <c r="GA9" s="74">
        <v>41670</v>
      </c>
      <c r="GB9" s="10" t="s">
        <v>514</v>
      </c>
      <c r="GC9" s="83">
        <v>2825.35</v>
      </c>
      <c r="GD9" s="74"/>
      <c r="GE9" s="126"/>
      <c r="GF9" s="77">
        <f t="shared" si="26"/>
        <v>3125.35</v>
      </c>
      <c r="GH9" s="78">
        <v>41698</v>
      </c>
      <c r="GI9" s="13" t="s">
        <v>1244</v>
      </c>
      <c r="GJ9" s="100">
        <v>13344.8</v>
      </c>
      <c r="GK9" s="78"/>
      <c r="GL9" s="111"/>
      <c r="GM9" s="81">
        <f t="shared" si="27"/>
        <v>38636.5</v>
      </c>
      <c r="GO9" s="78"/>
      <c r="GP9" s="13"/>
      <c r="GQ9" s="100"/>
      <c r="GR9" s="78"/>
      <c r="GS9" s="111"/>
      <c r="GT9" s="81">
        <f t="shared" si="28"/>
        <v>0</v>
      </c>
      <c r="GV9" s="74"/>
      <c r="GW9" s="10"/>
      <c r="GX9" s="83"/>
      <c r="GY9" s="74"/>
      <c r="GZ9" s="126"/>
      <c r="HA9" s="77">
        <f t="shared" si="29"/>
        <v>0</v>
      </c>
      <c r="HC9" s="78"/>
      <c r="HD9" s="13"/>
      <c r="HE9" s="100"/>
      <c r="HF9" s="78"/>
      <c r="HG9" s="111"/>
      <c r="HH9" s="81">
        <f t="shared" si="30"/>
        <v>0</v>
      </c>
      <c r="HJ9" s="74"/>
      <c r="HK9" s="10"/>
      <c r="HL9" s="83"/>
      <c r="HM9" s="74"/>
      <c r="HN9" s="126"/>
      <c r="HO9" s="77">
        <f t="shared" si="31"/>
        <v>0</v>
      </c>
      <c r="HQ9" s="74"/>
      <c r="HR9" s="10"/>
      <c r="HS9" s="83"/>
      <c r="HT9" s="74"/>
      <c r="HU9" s="126"/>
      <c r="HV9" s="77">
        <f t="shared" si="32"/>
        <v>2543</v>
      </c>
      <c r="HX9" s="74">
        <v>41668</v>
      </c>
      <c r="HY9" s="10" t="s">
        <v>495</v>
      </c>
      <c r="HZ9" s="83">
        <v>3696</v>
      </c>
      <c r="IA9" s="74"/>
      <c r="IB9" s="126"/>
      <c r="IC9" s="77">
        <f t="shared" si="33"/>
        <v>14669</v>
      </c>
      <c r="IE9" s="74"/>
      <c r="IF9" s="10"/>
      <c r="IG9" s="83"/>
      <c r="IH9" s="74"/>
      <c r="II9" s="126"/>
      <c r="IJ9" s="77">
        <f t="shared" si="34"/>
        <v>2970</v>
      </c>
      <c r="IL9" s="74"/>
      <c r="IM9" s="10"/>
      <c r="IN9" s="83"/>
      <c r="IO9" s="74"/>
      <c r="IP9" s="126"/>
      <c r="IQ9" s="77">
        <f t="shared" si="35"/>
        <v>5020</v>
      </c>
      <c r="IS9" s="74"/>
      <c r="IT9" s="10"/>
      <c r="IU9" s="83"/>
      <c r="IV9" s="74"/>
      <c r="IW9" s="126"/>
      <c r="IX9" s="77">
        <f t="shared" si="36"/>
        <v>0</v>
      </c>
      <c r="IZ9" s="78"/>
      <c r="JA9" s="13"/>
      <c r="JB9" s="100"/>
      <c r="JC9" s="78"/>
      <c r="JD9" s="111"/>
      <c r="JE9" s="81">
        <f t="shared" si="37"/>
        <v>0</v>
      </c>
      <c r="JG9" s="78"/>
      <c r="JH9" s="13"/>
      <c r="JI9" s="100"/>
      <c r="JJ9" s="78"/>
      <c r="JK9" s="111"/>
      <c r="JL9" s="81">
        <f t="shared" si="38"/>
        <v>855.5</v>
      </c>
      <c r="JN9" s="78"/>
      <c r="JO9" s="247"/>
      <c r="JP9" s="100"/>
      <c r="JQ9" s="78"/>
      <c r="JR9" s="148"/>
      <c r="JS9" s="77">
        <f t="shared" si="39"/>
        <v>0</v>
      </c>
      <c r="JU9" s="78"/>
      <c r="JV9" s="133"/>
      <c r="JW9" s="100"/>
      <c r="JX9" s="78"/>
      <c r="JY9" s="148"/>
      <c r="JZ9" s="81">
        <f t="shared" si="40"/>
        <v>0</v>
      </c>
      <c r="KB9" s="78"/>
      <c r="KC9" s="13"/>
      <c r="KD9" s="100"/>
      <c r="KE9" s="78"/>
      <c r="KF9" s="148"/>
      <c r="KG9" s="77">
        <f t="shared" si="41"/>
        <v>0</v>
      </c>
      <c r="KI9" s="78"/>
      <c r="KJ9" s="13"/>
      <c r="KK9" s="100"/>
      <c r="KL9" s="88"/>
      <c r="KM9" s="148"/>
      <c r="KN9" s="81">
        <f t="shared" si="42"/>
        <v>0</v>
      </c>
      <c r="KP9" s="78"/>
      <c r="KQ9" s="13"/>
      <c r="KR9" s="100"/>
      <c r="KS9" s="88"/>
      <c r="KT9" s="148"/>
      <c r="KU9" s="81">
        <f t="shared" si="43"/>
        <v>4446</v>
      </c>
      <c r="KW9" s="86">
        <v>41496</v>
      </c>
      <c r="KX9" s="133" t="s">
        <v>332</v>
      </c>
      <c r="KY9" s="100">
        <v>15993.6</v>
      </c>
      <c r="KZ9" s="78"/>
      <c r="LA9" s="148"/>
      <c r="LB9" s="77">
        <f t="shared" si="44"/>
        <v>17093.599999999999</v>
      </c>
      <c r="LD9" s="78"/>
      <c r="LE9" s="13"/>
      <c r="LF9" s="100"/>
      <c r="LG9" s="92"/>
      <c r="LH9" s="111"/>
      <c r="LI9" s="77">
        <f t="shared" si="45"/>
        <v>383</v>
      </c>
      <c r="LK9" s="78"/>
      <c r="LL9" s="13"/>
      <c r="LM9" s="100"/>
      <c r="LN9" s="92"/>
      <c r="LO9" s="111"/>
      <c r="LP9" s="81">
        <f t="shared" si="46"/>
        <v>0</v>
      </c>
      <c r="LR9" s="78"/>
      <c r="LS9" s="13"/>
      <c r="LT9" s="100"/>
      <c r="LU9" s="92"/>
      <c r="LV9" s="111"/>
      <c r="LW9" s="81">
        <f t="shared" si="47"/>
        <v>0</v>
      </c>
      <c r="LY9" s="78"/>
      <c r="LZ9" s="154"/>
      <c r="MA9" s="83"/>
      <c r="MB9" s="74"/>
      <c r="MC9" s="126"/>
      <c r="MD9" s="77">
        <f t="shared" si="48"/>
        <v>0</v>
      </c>
      <c r="MF9" s="78"/>
      <c r="MG9" s="13"/>
      <c r="MH9" s="100"/>
      <c r="MI9" s="92"/>
      <c r="MJ9" s="111"/>
      <c r="MK9" s="81">
        <f t="shared" si="49"/>
        <v>0</v>
      </c>
      <c r="MM9" s="78"/>
      <c r="MN9" s="13"/>
      <c r="MO9" s="100"/>
      <c r="MP9" s="92"/>
      <c r="MQ9" s="111"/>
      <c r="MR9" s="81">
        <f t="shared" si="50"/>
        <v>0</v>
      </c>
      <c r="MT9" s="78"/>
      <c r="MU9" s="13"/>
      <c r="MV9" s="100"/>
      <c r="MW9" s="92"/>
      <c r="MX9" s="111"/>
      <c r="MY9" s="81">
        <f t="shared" si="51"/>
        <v>0</v>
      </c>
      <c r="MZ9" s="248"/>
      <c r="NA9" s="78"/>
      <c r="NB9" s="13"/>
      <c r="NC9" s="100"/>
      <c r="ND9" s="92"/>
      <c r="NE9" s="111"/>
      <c r="NF9" s="77">
        <f t="shared" si="52"/>
        <v>0</v>
      </c>
      <c r="NG9" s="248"/>
      <c r="NH9" s="78"/>
      <c r="NI9" s="13"/>
      <c r="NJ9" s="100"/>
      <c r="NK9" s="92"/>
      <c r="NL9" s="111"/>
      <c r="NM9" s="77">
        <f t="shared" si="53"/>
        <v>0</v>
      </c>
      <c r="NO9" s="74">
        <v>41631</v>
      </c>
      <c r="NP9" s="114" t="s">
        <v>366</v>
      </c>
      <c r="NQ9" s="111">
        <v>1117.5</v>
      </c>
      <c r="NR9" s="92"/>
      <c r="NS9" s="111"/>
      <c r="NT9" s="77">
        <f t="shared" si="54"/>
        <v>3448.5</v>
      </c>
      <c r="NV9" s="21"/>
      <c r="NW9" s="13"/>
      <c r="NX9" s="100"/>
      <c r="NY9" s="138"/>
      <c r="NZ9" s="142"/>
      <c r="OA9" s="81">
        <f t="shared" si="55"/>
        <v>6364</v>
      </c>
      <c r="OC9" s="21"/>
      <c r="OD9" s="13"/>
      <c r="OE9" s="100"/>
      <c r="OF9" s="152"/>
      <c r="OG9" s="111"/>
      <c r="OH9" s="77">
        <f t="shared" si="56"/>
        <v>0</v>
      </c>
      <c r="OJ9" s="21"/>
      <c r="OK9" s="13"/>
      <c r="OL9" s="100"/>
      <c r="OM9" s="152"/>
      <c r="ON9" s="111"/>
      <c r="OO9" s="81">
        <f t="shared" si="57"/>
        <v>0</v>
      </c>
      <c r="OQ9" s="103">
        <v>39890</v>
      </c>
      <c r="OR9" s="191" t="s">
        <v>334</v>
      </c>
      <c r="OS9" s="107">
        <v>1045</v>
      </c>
      <c r="OT9" s="78"/>
      <c r="OU9" s="126"/>
      <c r="OV9" s="77">
        <f t="shared" si="58"/>
        <v>18232.5</v>
      </c>
      <c r="OX9" s="74"/>
      <c r="OY9" s="10"/>
      <c r="OZ9" s="83"/>
      <c r="PA9" s="92"/>
      <c r="PB9" s="111"/>
      <c r="PC9" s="81">
        <f t="shared" si="59"/>
        <v>2332</v>
      </c>
      <c r="PE9" s="78"/>
      <c r="PF9" s="13"/>
      <c r="PG9" s="100"/>
      <c r="PH9" s="92"/>
      <c r="PI9" s="111"/>
      <c r="PJ9" s="81">
        <f t="shared" si="60"/>
        <v>0</v>
      </c>
      <c r="PL9" s="74"/>
      <c r="PM9" s="10"/>
      <c r="PN9" s="83"/>
      <c r="PO9" s="92"/>
      <c r="PP9" s="111"/>
      <c r="PQ9" s="81">
        <f t="shared" si="61"/>
        <v>0</v>
      </c>
      <c r="PS9" s="74"/>
      <c r="PT9" s="114"/>
      <c r="PU9" s="107"/>
      <c r="PV9" s="78"/>
      <c r="PW9" s="126"/>
      <c r="PX9" s="77">
        <f t="shared" si="62"/>
        <v>0</v>
      </c>
      <c r="PZ9" s="74"/>
      <c r="QA9" s="114"/>
      <c r="QB9" s="107"/>
      <c r="QC9" s="78"/>
      <c r="QD9" s="126"/>
      <c r="QE9" s="77">
        <f t="shared" si="63"/>
        <v>781.5</v>
      </c>
      <c r="QG9" s="74"/>
      <c r="QH9" s="114"/>
      <c r="QI9" s="107"/>
      <c r="QJ9" s="78"/>
      <c r="QK9" s="126"/>
      <c r="QL9" s="77">
        <f t="shared" si="64"/>
        <v>0</v>
      </c>
      <c r="QN9" s="78"/>
      <c r="QO9" s="114"/>
      <c r="QP9" s="108"/>
      <c r="QQ9" s="78"/>
      <c r="QR9" s="111"/>
      <c r="QS9" s="81">
        <f t="shared" si="65"/>
        <v>0</v>
      </c>
      <c r="QU9" s="26">
        <v>41453</v>
      </c>
      <c r="QV9" s="27" t="s">
        <v>335</v>
      </c>
      <c r="QW9" s="147">
        <v>2460</v>
      </c>
      <c r="QX9" s="78"/>
      <c r="QY9" s="126"/>
      <c r="QZ9" s="77">
        <f t="shared" si="66"/>
        <v>5620</v>
      </c>
      <c r="RB9" s="78"/>
      <c r="RC9" s="13"/>
      <c r="RD9" s="100"/>
      <c r="RE9" s="78"/>
      <c r="RF9" s="111"/>
      <c r="RG9" s="81">
        <f t="shared" si="67"/>
        <v>0</v>
      </c>
      <c r="RI9" s="78"/>
      <c r="RJ9" s="13"/>
      <c r="RK9" s="100"/>
      <c r="RL9" s="78"/>
      <c r="RM9" s="111"/>
      <c r="RN9" s="81">
        <f t="shared" si="68"/>
        <v>0</v>
      </c>
      <c r="RP9" s="78"/>
      <c r="RQ9" s="13"/>
      <c r="RR9" s="100"/>
      <c r="RS9" s="78"/>
      <c r="RT9" s="111"/>
      <c r="RU9" s="81">
        <f t="shared" si="69"/>
        <v>0</v>
      </c>
      <c r="RW9" s="74">
        <v>41411</v>
      </c>
      <c r="RX9" s="10" t="s">
        <v>336</v>
      </c>
      <c r="RY9" s="83">
        <v>786.5</v>
      </c>
      <c r="RZ9" s="249">
        <v>41416</v>
      </c>
      <c r="SA9" s="126">
        <v>486.5</v>
      </c>
      <c r="SB9" s="77">
        <f t="shared" si="70"/>
        <v>330</v>
      </c>
      <c r="SD9" s="74"/>
      <c r="SE9" s="10"/>
      <c r="SF9" s="83"/>
      <c r="SG9" s="84"/>
      <c r="SH9" s="218"/>
      <c r="SI9" s="77">
        <f t="shared" si="71"/>
        <v>0</v>
      </c>
      <c r="SK9" s="74"/>
      <c r="SL9" s="10"/>
      <c r="SM9" s="83"/>
      <c r="SN9" s="220"/>
      <c r="SO9" s="221"/>
      <c r="SP9" s="77">
        <f t="shared" si="72"/>
        <v>0</v>
      </c>
      <c r="SR9" s="78"/>
      <c r="SS9" s="13"/>
      <c r="ST9" s="100"/>
      <c r="SU9" s="122"/>
      <c r="SV9" s="161"/>
      <c r="SW9" s="81">
        <f t="shared" si="73"/>
        <v>2963</v>
      </c>
      <c r="SY9" s="26"/>
      <c r="SZ9" s="154"/>
      <c r="TA9" s="83"/>
      <c r="TB9" s="74"/>
      <c r="TC9" s="126"/>
      <c r="TD9" s="77">
        <f t="shared" si="74"/>
        <v>5964.5</v>
      </c>
      <c r="TF9" s="74"/>
      <c r="TG9" s="10"/>
      <c r="TH9" s="83"/>
      <c r="TI9" s="84"/>
      <c r="TJ9" s="218"/>
      <c r="TK9" s="77">
        <f t="shared" si="75"/>
        <v>1471</v>
      </c>
      <c r="TM9" s="87"/>
      <c r="TN9" s="154"/>
      <c r="TO9" s="144"/>
      <c r="TP9" s="131"/>
      <c r="TQ9" s="178"/>
      <c r="TR9" s="77">
        <f t="shared" si="76"/>
        <v>0</v>
      </c>
      <c r="TT9" s="74">
        <v>41670</v>
      </c>
      <c r="TU9" s="10" t="s">
        <v>512</v>
      </c>
      <c r="TV9" s="147">
        <v>372</v>
      </c>
      <c r="TW9" s="131"/>
      <c r="TX9" s="178"/>
      <c r="TY9" s="77">
        <f t="shared" si="77"/>
        <v>1496.5</v>
      </c>
      <c r="UA9" s="74"/>
      <c r="UB9" s="10"/>
      <c r="UC9" s="83"/>
      <c r="UD9" s="84"/>
      <c r="UE9" s="218"/>
      <c r="UF9" s="77">
        <f t="shared" si="78"/>
        <v>0</v>
      </c>
      <c r="UH9" s="21"/>
      <c r="UI9" s="13"/>
      <c r="UJ9" s="100"/>
      <c r="UK9" s="122"/>
      <c r="UL9" s="161"/>
      <c r="UM9" s="81">
        <f t="shared" si="79"/>
        <v>18294.5</v>
      </c>
      <c r="UO9" s="74"/>
      <c r="UP9" s="10"/>
      <c r="UQ9" s="83"/>
      <c r="UR9" s="131"/>
      <c r="US9" s="126"/>
      <c r="UT9" s="77">
        <f t="shared" si="80"/>
        <v>200</v>
      </c>
      <c r="UY9" s="74"/>
      <c r="UZ9" s="126"/>
      <c r="VA9" s="77">
        <f t="shared" si="81"/>
        <v>1278</v>
      </c>
      <c r="VF9" s="78"/>
      <c r="VG9" s="111"/>
      <c r="VH9" s="81">
        <f t="shared" si="82"/>
        <v>0</v>
      </c>
      <c r="VJ9" s="78"/>
      <c r="VK9" s="114"/>
      <c r="VL9" s="107"/>
      <c r="VM9" s="74"/>
      <c r="VN9" s="126"/>
      <c r="VO9" s="77">
        <f t="shared" si="83"/>
        <v>0</v>
      </c>
      <c r="VQ9" s="78"/>
      <c r="VR9" s="114"/>
      <c r="VS9" s="108"/>
      <c r="VT9" s="78"/>
      <c r="VU9" s="111"/>
      <c r="VV9" s="81">
        <f t="shared" si="84"/>
        <v>0</v>
      </c>
      <c r="VX9" s="160">
        <v>39918</v>
      </c>
      <c r="VY9" s="10" t="s">
        <v>337</v>
      </c>
      <c r="VZ9" s="83">
        <v>14527.66</v>
      </c>
      <c r="WA9" s="74"/>
      <c r="WB9" s="126"/>
      <c r="WC9" s="77">
        <f t="shared" si="85"/>
        <v>14527.66</v>
      </c>
      <c r="WE9" s="22"/>
      <c r="WF9" s="114"/>
      <c r="WG9" s="111"/>
      <c r="WH9" s="22"/>
      <c r="WI9" s="126"/>
      <c r="WJ9" s="77">
        <f t="shared" si="86"/>
        <v>434.5</v>
      </c>
      <c r="WL9" s="21"/>
      <c r="WM9" s="114"/>
      <c r="WN9" s="111"/>
      <c r="WO9" s="21"/>
      <c r="WP9" s="111"/>
      <c r="WQ9" s="81">
        <f t="shared" si="87"/>
        <v>7657</v>
      </c>
      <c r="WS9" s="21"/>
      <c r="WT9" s="114"/>
      <c r="WU9" s="111"/>
      <c r="WV9" s="21"/>
      <c r="WW9" s="111"/>
      <c r="WX9" s="81">
        <f t="shared" si="88"/>
        <v>0</v>
      </c>
      <c r="WZ9" s="21"/>
      <c r="XA9" s="114"/>
      <c r="XB9" s="111"/>
      <c r="XC9" s="21"/>
      <c r="XD9" s="111"/>
      <c r="XE9" s="81">
        <f t="shared" si="89"/>
        <v>0</v>
      </c>
      <c r="XG9" s="21"/>
      <c r="XH9" s="114"/>
      <c r="XI9" s="111"/>
      <c r="XJ9" s="21"/>
      <c r="XK9" s="111"/>
      <c r="XL9" s="81">
        <f t="shared" si="90"/>
        <v>0</v>
      </c>
      <c r="XN9" s="24"/>
      <c r="XO9" s="224"/>
      <c r="XP9" s="126"/>
      <c r="XQ9" s="78"/>
      <c r="XR9" s="111"/>
      <c r="XS9" s="77">
        <f t="shared" si="91"/>
        <v>0</v>
      </c>
      <c r="XU9" s="127"/>
      <c r="XV9" s="223"/>
      <c r="XW9" s="148"/>
      <c r="XX9" s="122"/>
      <c r="XY9" s="161"/>
      <c r="XZ9" s="81">
        <f t="shared" si="92"/>
        <v>1908</v>
      </c>
      <c r="YB9" s="11">
        <v>41647</v>
      </c>
      <c r="YC9" s="224" t="s">
        <v>575</v>
      </c>
      <c r="YD9" s="126">
        <v>20000</v>
      </c>
      <c r="YE9" s="78"/>
      <c r="YF9" s="111"/>
      <c r="YG9" s="77">
        <f t="shared" si="93"/>
        <v>21712</v>
      </c>
      <c r="YI9" s="74">
        <v>41669</v>
      </c>
      <c r="YJ9" s="10" t="s">
        <v>506</v>
      </c>
      <c r="YK9" s="83">
        <v>210</v>
      </c>
      <c r="YL9" s="78"/>
      <c r="YM9" s="111"/>
      <c r="YN9" s="77">
        <f t="shared" si="94"/>
        <v>2554</v>
      </c>
      <c r="YP9" s="78"/>
      <c r="YQ9" s="153"/>
      <c r="YR9" s="111"/>
      <c r="YS9" s="78"/>
      <c r="YT9" s="111"/>
      <c r="YU9" s="77">
        <f t="shared" si="95"/>
        <v>0</v>
      </c>
      <c r="YW9" s="78"/>
      <c r="YX9" s="153"/>
      <c r="YY9" s="111"/>
      <c r="YZ9" s="78"/>
      <c r="ZA9" s="111"/>
      <c r="ZB9" s="81">
        <f t="shared" si="96"/>
        <v>0</v>
      </c>
      <c r="ZD9" s="199"/>
      <c r="ZE9" s="13"/>
      <c r="ZF9" s="100"/>
      <c r="ZG9" s="78"/>
      <c r="ZH9" s="111"/>
      <c r="ZI9" s="81">
        <f t="shared" si="97"/>
        <v>0</v>
      </c>
      <c r="ZK9" s="78"/>
      <c r="ZL9" s="153"/>
      <c r="ZM9" s="111"/>
      <c r="ZN9" s="78"/>
      <c r="ZO9" s="111"/>
      <c r="ZP9" s="77">
        <f t="shared" si="98"/>
        <v>0</v>
      </c>
      <c r="ZR9" s="78"/>
      <c r="ZS9" s="153"/>
      <c r="ZT9" s="111"/>
      <c r="ZU9" s="78"/>
      <c r="ZV9" s="111"/>
      <c r="ZW9" s="81">
        <f t="shared" si="99"/>
        <v>3633</v>
      </c>
      <c r="ZY9" s="78"/>
      <c r="ZZ9" s="153"/>
      <c r="AAA9" s="111"/>
      <c r="AAB9" s="78"/>
      <c r="AAC9" s="111"/>
      <c r="AAD9" s="77">
        <f t="shared" si="100"/>
        <v>0</v>
      </c>
      <c r="AAF9" s="78"/>
      <c r="AAG9" s="153"/>
      <c r="AAH9" s="111"/>
      <c r="AAI9" s="78"/>
      <c r="AAJ9" s="111"/>
      <c r="AAK9" s="81">
        <f t="shared" si="101"/>
        <v>0</v>
      </c>
      <c r="AAM9" s="78"/>
      <c r="AAN9" s="153"/>
      <c r="AAO9" s="111"/>
      <c r="AAP9" s="78"/>
      <c r="AAQ9" s="111"/>
      <c r="AAR9" s="81">
        <f t="shared" si="102"/>
        <v>15899</v>
      </c>
      <c r="AAT9" s="78"/>
      <c r="AAU9" s="153"/>
      <c r="AAV9" s="111"/>
      <c r="AAW9" s="78"/>
      <c r="AAX9" s="111"/>
      <c r="AAY9" s="81">
        <f t="shared" si="103"/>
        <v>0</v>
      </c>
      <c r="ABA9" s="74"/>
      <c r="ABB9" s="105"/>
      <c r="ABC9" s="83"/>
      <c r="ABD9" s="74"/>
      <c r="ABE9" s="126"/>
      <c r="ABF9" s="77">
        <f t="shared" si="104"/>
        <v>0</v>
      </c>
      <c r="ABH9" s="78"/>
      <c r="ABI9" s="106"/>
      <c r="ABJ9" s="100"/>
      <c r="ABK9" s="78"/>
      <c r="ABL9" s="111"/>
      <c r="ABM9" s="81">
        <f t="shared" si="105"/>
        <v>0</v>
      </c>
      <c r="ABO9" s="167">
        <v>39940</v>
      </c>
      <c r="ABP9" s="250" t="s">
        <v>338</v>
      </c>
      <c r="ABQ9" s="169">
        <v>5064</v>
      </c>
      <c r="ABR9" s="170">
        <v>39979</v>
      </c>
      <c r="ABS9" s="169"/>
      <c r="ABT9" s="81">
        <f t="shared" si="106"/>
        <v>9963</v>
      </c>
      <c r="ABV9" s="74">
        <v>41488</v>
      </c>
      <c r="ABW9" s="114" t="s">
        <v>339</v>
      </c>
      <c r="ABX9" s="206">
        <v>5499</v>
      </c>
      <c r="ABY9" s="74">
        <v>41489</v>
      </c>
      <c r="ABZ9" s="107">
        <v>2499</v>
      </c>
      <c r="ACA9" s="77">
        <f t="shared" si="107"/>
        <v>3092.5</v>
      </c>
      <c r="ACC9" s="11"/>
      <c r="ACD9" s="10"/>
      <c r="ACE9" s="83"/>
      <c r="ACF9" s="74"/>
      <c r="ACG9" s="107"/>
      <c r="ACH9" s="77">
        <f t="shared" si="108"/>
        <v>0</v>
      </c>
      <c r="ACJ9" s="24"/>
      <c r="ACK9" s="13"/>
      <c r="ACL9" s="100"/>
      <c r="ACM9" s="78"/>
      <c r="ACN9" s="108"/>
      <c r="ACO9" s="81">
        <f t="shared" si="109"/>
        <v>0</v>
      </c>
      <c r="ACQ9" s="24"/>
      <c r="ACR9" s="13"/>
      <c r="ACS9" s="100"/>
      <c r="ACT9" s="78"/>
      <c r="ACU9" s="108"/>
      <c r="ACV9" s="81">
        <f t="shared" si="110"/>
        <v>0</v>
      </c>
      <c r="ACX9" s="22"/>
      <c r="ACY9" s="10"/>
      <c r="ACZ9" s="83"/>
      <c r="ADA9" s="78"/>
      <c r="ADB9" s="148"/>
      <c r="ADC9" s="77">
        <f t="shared" si="111"/>
        <v>0</v>
      </c>
      <c r="ADE9" s="21"/>
      <c r="ADF9" s="13"/>
      <c r="ADG9" s="100"/>
      <c r="ADH9" s="78"/>
      <c r="ADI9" s="148"/>
      <c r="ADJ9" s="81">
        <f t="shared" si="112"/>
        <v>1928</v>
      </c>
      <c r="ADL9" s="78"/>
      <c r="ADM9" s="13"/>
      <c r="ADN9" s="100"/>
      <c r="ADO9" s="85"/>
      <c r="ADP9" s="111"/>
      <c r="ADQ9" s="77">
        <f t="shared" si="113"/>
        <v>0</v>
      </c>
      <c r="ADS9" s="78"/>
      <c r="ADT9" s="13"/>
      <c r="ADU9" s="100"/>
      <c r="ADV9" s="85"/>
      <c r="ADW9" s="111"/>
      <c r="ADX9" s="81">
        <f t="shared" si="114"/>
        <v>0</v>
      </c>
      <c r="ADZ9" s="78"/>
      <c r="AEA9" s="13"/>
      <c r="AEB9" s="100"/>
      <c r="AEC9" s="85"/>
      <c r="AED9" s="111"/>
      <c r="AEE9" s="77">
        <f t="shared" si="115"/>
        <v>0</v>
      </c>
      <c r="AEG9" s="78"/>
      <c r="AEH9" s="13"/>
      <c r="AEI9" s="100"/>
      <c r="AEJ9" s="85"/>
      <c r="AEK9" s="111"/>
      <c r="AEL9" s="81">
        <f t="shared" si="116"/>
        <v>0</v>
      </c>
      <c r="AEN9" s="78"/>
      <c r="AEO9" s="13"/>
      <c r="AEP9" s="100"/>
      <c r="AEQ9" s="85"/>
      <c r="AER9" s="111"/>
      <c r="AES9" s="77">
        <f t="shared" si="117"/>
        <v>767</v>
      </c>
      <c r="AEU9" s="74"/>
      <c r="AEV9" s="10"/>
      <c r="AEW9" s="83"/>
      <c r="AEX9" s="85"/>
      <c r="AEY9" s="126"/>
      <c r="AEZ9" s="77">
        <f t="shared" si="118"/>
        <v>0</v>
      </c>
      <c r="AFB9" s="78"/>
      <c r="AFC9" s="13"/>
      <c r="AFD9" s="100"/>
      <c r="AFE9" s="85"/>
      <c r="AFF9" s="111"/>
      <c r="AFG9" s="81">
        <f t="shared" si="119"/>
        <v>0</v>
      </c>
      <c r="AFI9" s="78"/>
      <c r="AFJ9" s="13"/>
      <c r="AFK9" s="100"/>
      <c r="AFL9" s="85"/>
      <c r="AFM9" s="111"/>
      <c r="AFN9" s="81">
        <f t="shared" si="120"/>
        <v>0</v>
      </c>
      <c r="AFP9" s="78"/>
      <c r="AFQ9" s="13"/>
      <c r="AFR9" s="100"/>
      <c r="AFS9" s="85"/>
      <c r="AFT9" s="111"/>
      <c r="AFU9" s="81">
        <f t="shared" si="121"/>
        <v>0</v>
      </c>
      <c r="AFW9" s="74"/>
      <c r="AFX9" s="10"/>
      <c r="AFY9" s="83"/>
      <c r="AFZ9" s="85"/>
      <c r="AGA9" s="126"/>
      <c r="AGB9" s="77">
        <f t="shared" si="122"/>
        <v>0</v>
      </c>
      <c r="AGD9" s="74"/>
      <c r="AGE9" s="154"/>
      <c r="AGF9" s="83"/>
      <c r="AGG9" s="131"/>
      <c r="AGH9" s="126"/>
      <c r="AGI9" s="77">
        <f t="shared" si="123"/>
        <v>4473</v>
      </c>
      <c r="AGK9" s="22"/>
      <c r="AGL9" s="143"/>
      <c r="AGM9" s="111"/>
      <c r="AGN9" s="174"/>
      <c r="AGO9" s="182"/>
      <c r="AGP9" s="81">
        <f t="shared" si="124"/>
        <v>0</v>
      </c>
      <c r="AGR9" s="21"/>
      <c r="AGS9" s="143"/>
      <c r="AGT9" s="111"/>
      <c r="AGU9" s="174"/>
      <c r="AGV9" s="182"/>
      <c r="AGW9" s="81">
        <f t="shared" si="125"/>
        <v>0</v>
      </c>
      <c r="AGY9" s="21"/>
      <c r="AGZ9" s="143"/>
      <c r="AHA9" s="111"/>
      <c r="AHB9" s="174"/>
      <c r="AHC9" s="182"/>
      <c r="AHD9" s="81">
        <f t="shared" si="126"/>
        <v>0</v>
      </c>
      <c r="AHF9" s="74"/>
      <c r="AHG9" s="10"/>
      <c r="AHH9" s="83"/>
      <c r="AHI9" s="78"/>
      <c r="AHJ9" s="111"/>
      <c r="AHK9" s="77">
        <f t="shared" si="127"/>
        <v>30</v>
      </c>
      <c r="AHM9" s="74"/>
      <c r="AHN9" s="186"/>
      <c r="AHO9" s="126"/>
      <c r="AHP9" s="78"/>
      <c r="AHQ9" s="111"/>
      <c r="AHR9" s="77">
        <f t="shared" si="128"/>
        <v>0</v>
      </c>
      <c r="AHT9" s="26">
        <v>41668</v>
      </c>
      <c r="AHU9" s="114" t="s">
        <v>499</v>
      </c>
      <c r="AHV9" s="111">
        <v>21679.5</v>
      </c>
      <c r="AHW9" s="21"/>
      <c r="AHX9" s="111"/>
      <c r="AHY9" s="77">
        <f t="shared" si="129"/>
        <v>60159.5</v>
      </c>
      <c r="AIA9" s="74"/>
      <c r="AIB9" s="10"/>
      <c r="AIC9" s="83"/>
      <c r="AID9" s="74"/>
      <c r="AIE9" s="126"/>
      <c r="AIF9" s="77">
        <f t="shared" si="130"/>
        <v>0</v>
      </c>
      <c r="AIH9" s="78">
        <v>41521</v>
      </c>
      <c r="AII9" s="114" t="s">
        <v>340</v>
      </c>
      <c r="AIJ9" s="148">
        <v>80</v>
      </c>
      <c r="AIK9" s="92"/>
      <c r="AIL9" s="111"/>
      <c r="AIM9" s="77">
        <f t="shared" si="131"/>
        <v>240</v>
      </c>
      <c r="AIO9" s="86"/>
      <c r="AIP9" s="110"/>
      <c r="AIQ9" s="111"/>
      <c r="AIR9" s="78"/>
      <c r="AIS9" s="111"/>
      <c r="AIT9" s="77">
        <f t="shared" si="132"/>
        <v>0</v>
      </c>
      <c r="AIV9" s="86"/>
      <c r="AIW9" s="110"/>
      <c r="AIX9" s="111"/>
      <c r="AIY9" s="78"/>
      <c r="AIZ9" s="111"/>
      <c r="AJA9" s="81">
        <f t="shared" si="133"/>
        <v>0</v>
      </c>
      <c r="AJC9" s="74"/>
      <c r="AJD9" s="13"/>
      <c r="AJE9" s="100"/>
      <c r="AJF9" s="86"/>
      <c r="AJG9" s="129"/>
      <c r="AJH9" s="77">
        <f t="shared" si="134"/>
        <v>0</v>
      </c>
      <c r="AJJ9" s="92"/>
      <c r="AJK9" s="133"/>
      <c r="AJL9" s="182"/>
      <c r="AJM9" s="86"/>
      <c r="AJN9" s="111"/>
      <c r="AJO9" s="77">
        <f t="shared" si="135"/>
        <v>0</v>
      </c>
      <c r="AJQ9" s="127"/>
      <c r="AJR9" s="13"/>
      <c r="AJS9" s="100"/>
      <c r="AJT9" s="78"/>
      <c r="AJU9" s="111"/>
      <c r="AJV9" s="77">
        <f t="shared" si="136"/>
        <v>7013</v>
      </c>
      <c r="AJX9" s="78"/>
      <c r="AJY9" s="13"/>
      <c r="AJZ9" s="100"/>
      <c r="AKA9" s="78"/>
      <c r="AKB9" s="111"/>
      <c r="AKC9" s="77">
        <f t="shared" si="137"/>
        <v>0</v>
      </c>
      <c r="AKE9" s="78"/>
      <c r="AKF9" s="13"/>
      <c r="AKG9" s="100"/>
      <c r="AKH9" s="78"/>
      <c r="AKI9" s="111"/>
      <c r="AKJ9" s="77">
        <f t="shared" si="138"/>
        <v>0</v>
      </c>
      <c r="AKL9" s="152">
        <v>41607</v>
      </c>
      <c r="AKM9" s="13" t="s">
        <v>341</v>
      </c>
      <c r="AKN9" s="100">
        <v>6780</v>
      </c>
      <c r="AKO9" s="21"/>
      <c r="AKP9" s="111"/>
      <c r="AKQ9" s="77">
        <f t="shared" si="139"/>
        <v>6882</v>
      </c>
      <c r="AKS9" s="21"/>
      <c r="AKT9" s="110"/>
      <c r="AKU9" s="111"/>
      <c r="AKV9" s="21"/>
      <c r="AKW9" s="111"/>
      <c r="AKX9" s="81">
        <f t="shared" si="140"/>
        <v>0</v>
      </c>
      <c r="AKZ9" s="78"/>
      <c r="ALA9" s="13"/>
      <c r="ALB9" s="100"/>
      <c r="ALC9" s="78"/>
      <c r="ALD9" s="111"/>
      <c r="ALE9" s="77">
        <f t="shared" si="141"/>
        <v>0</v>
      </c>
      <c r="ALG9" s="13"/>
      <c r="ALH9" s="13"/>
      <c r="ALI9" s="2"/>
      <c r="ALJ9" s="78"/>
      <c r="ALK9" s="108"/>
      <c r="ALL9" s="81">
        <f t="shared" si="142"/>
        <v>0</v>
      </c>
      <c r="ALN9" s="78"/>
      <c r="ALP9" s="251"/>
      <c r="ALQ9" s="88"/>
      <c r="ALR9" s="252"/>
      <c r="ALS9" s="81">
        <f t="shared" si="143"/>
        <v>1483.5</v>
      </c>
      <c r="ALU9" s="10"/>
      <c r="ALV9" s="10"/>
      <c r="ALW9" s="83"/>
      <c r="ALX9" s="74"/>
      <c r="ALY9" s="126"/>
      <c r="ALZ9" s="77">
        <f t="shared" si="144"/>
        <v>0</v>
      </c>
      <c r="AMB9" s="74"/>
      <c r="AMC9" s="10"/>
      <c r="AMD9" s="83"/>
      <c r="AME9" s="74"/>
      <c r="AMF9" s="126"/>
      <c r="AMG9" s="77">
        <f t="shared" si="145"/>
        <v>0</v>
      </c>
      <c r="AMI9" s="74"/>
      <c r="AMJ9" s="10"/>
      <c r="AMK9" s="83"/>
      <c r="AML9" s="74"/>
      <c r="AMM9" s="126"/>
      <c r="AMN9" s="77">
        <f t="shared" si="146"/>
        <v>0</v>
      </c>
      <c r="AMP9" s="78"/>
      <c r="AMQ9" s="13"/>
      <c r="AMR9" s="100"/>
      <c r="AMS9" s="78"/>
      <c r="AMT9" s="111"/>
      <c r="AMU9" s="81">
        <f t="shared" si="147"/>
        <v>0</v>
      </c>
      <c r="AMW9" s="78"/>
      <c r="AMX9" s="13"/>
      <c r="AMY9" s="100"/>
      <c r="AMZ9" s="78"/>
      <c r="ANA9" s="111"/>
      <c r="ANB9" s="81">
        <f t="shared" si="148"/>
        <v>596</v>
      </c>
      <c r="AND9" s="10"/>
      <c r="ANE9" s="10"/>
      <c r="ANG9" s="74">
        <v>39826</v>
      </c>
      <c r="ANH9" s="107">
        <v>400</v>
      </c>
      <c r="ANI9" s="77">
        <f t="shared" si="149"/>
        <v>21496</v>
      </c>
      <c r="ANK9" s="74"/>
      <c r="ANL9" s="10"/>
      <c r="ANM9" s="83"/>
      <c r="ANN9" s="74"/>
      <c r="ANO9" s="178"/>
      <c r="ANP9" s="77">
        <f t="shared" si="150"/>
        <v>0</v>
      </c>
      <c r="ANR9" s="78"/>
      <c r="ANS9" s="13"/>
      <c r="ANT9" s="100"/>
      <c r="ANU9" s="253"/>
      <c r="ANV9" s="148"/>
      <c r="ANW9" s="77">
        <f t="shared" si="151"/>
        <v>0</v>
      </c>
      <c r="ANY9" s="78"/>
      <c r="ANZ9" s="13"/>
      <c r="AOA9" s="100"/>
      <c r="AOB9" s="253"/>
      <c r="AOC9" s="148"/>
      <c r="AOD9" s="81">
        <f t="shared" si="152"/>
        <v>0</v>
      </c>
      <c r="AOF9" s="78"/>
      <c r="AOG9" s="106"/>
      <c r="AOH9" s="100"/>
      <c r="AOI9" s="78"/>
      <c r="AOJ9" s="111"/>
      <c r="AOK9" s="77">
        <f t="shared" si="153"/>
        <v>1582</v>
      </c>
      <c r="AOM9" s="74"/>
      <c r="AON9" s="105"/>
      <c r="AOO9" s="83"/>
      <c r="AOP9" s="74"/>
      <c r="AOQ9" s="126"/>
      <c r="AOR9" s="77">
        <f t="shared" si="154"/>
        <v>9274.2000000000007</v>
      </c>
      <c r="AOT9" s="92"/>
      <c r="AOU9" s="28"/>
      <c r="AOV9" s="181"/>
      <c r="AOW9" s="92"/>
      <c r="AOX9" s="129"/>
      <c r="AOY9" s="81">
        <f t="shared" si="155"/>
        <v>0</v>
      </c>
      <c r="APA9" s="92"/>
      <c r="APB9" s="28"/>
      <c r="APC9" s="181"/>
      <c r="APD9" s="92"/>
      <c r="APE9" s="129"/>
      <c r="APF9" s="81">
        <f t="shared" si="156"/>
        <v>0</v>
      </c>
      <c r="APH9" s="92"/>
      <c r="API9" s="28"/>
      <c r="APJ9" s="181"/>
      <c r="APK9" s="92"/>
      <c r="APL9" s="129"/>
      <c r="APM9" s="81">
        <f t="shared" si="157"/>
        <v>0</v>
      </c>
      <c r="APO9" s="74"/>
      <c r="APP9" s="10"/>
      <c r="APQ9" s="83"/>
      <c r="APR9" s="74"/>
      <c r="APS9" s="83"/>
      <c r="APT9" s="77">
        <f t="shared" si="158"/>
        <v>0</v>
      </c>
      <c r="APV9" s="11">
        <v>41503</v>
      </c>
      <c r="APW9" s="10" t="s">
        <v>342</v>
      </c>
      <c r="APX9" s="254">
        <v>3611.5</v>
      </c>
      <c r="APY9" s="255">
        <v>41503</v>
      </c>
      <c r="APZ9" s="209">
        <v>3911.5</v>
      </c>
      <c r="AQA9" s="77">
        <f t="shared" si="159"/>
        <v>5326</v>
      </c>
      <c r="AQC9" s="11"/>
      <c r="AQE9" s="83"/>
      <c r="AQF9" s="22"/>
      <c r="AQG9" s="126"/>
      <c r="AQH9" s="77">
        <f t="shared" si="160"/>
        <v>0</v>
      </c>
      <c r="AQJ9" s="22"/>
      <c r="AQK9" s="10"/>
      <c r="AQL9" s="83"/>
      <c r="AQM9" s="256"/>
      <c r="AQN9" s="126"/>
      <c r="AQO9" s="77">
        <f t="shared" si="161"/>
        <v>2982</v>
      </c>
      <c r="AQQ9" s="74"/>
      <c r="AQR9" s="186"/>
      <c r="AQS9" s="126"/>
      <c r="AQT9" s="155"/>
      <c r="AQU9" s="126"/>
      <c r="AQV9" s="77">
        <f t="shared" si="162"/>
        <v>0</v>
      </c>
      <c r="AQX9" s="78"/>
      <c r="AQY9" s="143"/>
      <c r="AQZ9" s="111"/>
      <c r="ARA9" s="111"/>
      <c r="ARB9" s="111"/>
      <c r="ARC9" s="81">
        <f t="shared" si="163"/>
        <v>-4260</v>
      </c>
      <c r="ARE9" s="131">
        <v>41437</v>
      </c>
      <c r="ARF9" s="27" t="s">
        <v>343</v>
      </c>
      <c r="ARG9" s="147">
        <v>639.34</v>
      </c>
      <c r="ARH9" s="155"/>
      <c r="ARI9" s="126"/>
      <c r="ARJ9" s="77">
        <f t="shared" si="164"/>
        <v>2015.2800000000002</v>
      </c>
      <c r="ARL9" s="78"/>
      <c r="ARM9" s="257"/>
      <c r="ARN9" s="111"/>
      <c r="ARO9" s="156"/>
      <c r="ARP9" s="111"/>
      <c r="ARQ9" s="81">
        <f t="shared" si="165"/>
        <v>0</v>
      </c>
      <c r="ARS9" s="74"/>
      <c r="ART9" s="186"/>
      <c r="ARU9" s="126"/>
      <c r="ARV9" s="155"/>
      <c r="ARW9" s="126"/>
      <c r="ARX9" s="77">
        <f t="shared" si="166"/>
        <v>0</v>
      </c>
      <c r="ARZ9" s="78"/>
      <c r="ASA9" s="143"/>
      <c r="ASB9" s="111"/>
      <c r="ASC9" s="156"/>
      <c r="ASD9" s="111"/>
      <c r="ASE9" s="81">
        <f t="shared" si="167"/>
        <v>0</v>
      </c>
      <c r="ASG9" s="78"/>
      <c r="ASH9" s="143"/>
      <c r="ASI9" s="111"/>
      <c r="ASJ9" s="156"/>
      <c r="ASK9" s="111"/>
      <c r="ASL9" s="81">
        <f t="shared" si="168"/>
        <v>0</v>
      </c>
      <c r="ASN9" s="74"/>
      <c r="ASO9" s="186"/>
      <c r="ASP9" s="126"/>
      <c r="ASQ9" s="155"/>
      <c r="ASR9" s="126"/>
      <c r="ASS9" s="77">
        <f t="shared" si="169"/>
        <v>0</v>
      </c>
      <c r="ASU9" s="74"/>
      <c r="ASV9" s="154"/>
      <c r="ASW9" s="83"/>
      <c r="ASX9" s="74"/>
      <c r="ASY9" s="126"/>
      <c r="ASZ9" s="77">
        <f t="shared" si="170"/>
        <v>0</v>
      </c>
      <c r="ATB9" s="21">
        <v>41668</v>
      </c>
      <c r="ATC9" s="13" t="s">
        <v>493</v>
      </c>
      <c r="ATD9" s="100">
        <v>33004</v>
      </c>
      <c r="ATE9" s="152"/>
      <c r="ATF9" s="111"/>
      <c r="ATG9" s="77">
        <f t="shared" si="171"/>
        <v>55180.800000000003</v>
      </c>
      <c r="ATI9" s="78">
        <v>41596</v>
      </c>
      <c r="ATJ9" s="143" t="s">
        <v>432</v>
      </c>
      <c r="ATK9" s="111">
        <v>2760</v>
      </c>
      <c r="ATL9" s="92">
        <v>41610</v>
      </c>
      <c r="ATM9" s="111">
        <v>1380</v>
      </c>
      <c r="ATN9" s="77">
        <f t="shared" si="172"/>
        <v>1410</v>
      </c>
      <c r="ATP9" s="74"/>
      <c r="ATQ9" s="114"/>
      <c r="ATR9" s="107"/>
      <c r="ATS9" s="259"/>
      <c r="ATT9" s="111"/>
      <c r="ATU9" s="77">
        <f t="shared" si="173"/>
        <v>47490</v>
      </c>
      <c r="ATW9" s="196"/>
      <c r="ATX9" s="589"/>
      <c r="ATY9" s="188"/>
      <c r="ATZ9" s="246"/>
      <c r="AUA9" s="195"/>
      <c r="AUB9" s="574">
        <f t="shared" si="174"/>
        <v>8528</v>
      </c>
      <c r="AUD9" s="78"/>
      <c r="AUE9" s="153"/>
      <c r="AUF9" s="108"/>
      <c r="AUG9" s="122"/>
      <c r="AUH9" s="111"/>
      <c r="AUI9" s="81">
        <f t="shared" si="175"/>
        <v>0</v>
      </c>
      <c r="AUK9" s="22"/>
      <c r="AUL9" s="10"/>
      <c r="AUM9" s="83"/>
      <c r="AUN9" s="74"/>
      <c r="AUO9" s="126"/>
      <c r="AUP9" s="77">
        <f t="shared" si="176"/>
        <v>8898</v>
      </c>
      <c r="AUR9" s="74"/>
      <c r="AUS9" s="10"/>
      <c r="AUT9" s="83"/>
      <c r="AUU9" s="74"/>
      <c r="AUV9" s="126"/>
      <c r="AUW9" s="77">
        <f t="shared" si="177"/>
        <v>0</v>
      </c>
      <c r="AUY9" s="22">
        <v>41540</v>
      </c>
      <c r="AUZ9" s="10" t="s">
        <v>344</v>
      </c>
      <c r="AVA9" s="83">
        <v>4129</v>
      </c>
      <c r="AVB9" s="74">
        <v>41545</v>
      </c>
      <c r="AVC9" s="126">
        <v>4086.95</v>
      </c>
      <c r="AVD9" s="77">
        <f t="shared" si="178"/>
        <v>80.300000000000182</v>
      </c>
      <c r="AVF9" s="74"/>
      <c r="AVG9" s="10"/>
      <c r="AVH9" s="83"/>
      <c r="AVI9" s="74"/>
      <c r="AVJ9" s="126"/>
      <c r="AVK9" s="77">
        <f t="shared" si="179"/>
        <v>0</v>
      </c>
      <c r="AVM9" s="74"/>
      <c r="AVN9" s="10"/>
      <c r="AVO9" s="83"/>
      <c r="AVP9" s="74"/>
      <c r="AVQ9" s="126"/>
      <c r="AVR9" s="77">
        <f t="shared" si="180"/>
        <v>0</v>
      </c>
      <c r="AVT9" s="74"/>
      <c r="AVU9" s="10"/>
      <c r="AVV9" s="83"/>
      <c r="AVW9" s="74"/>
      <c r="AVX9" s="126"/>
      <c r="AVY9" s="77">
        <f t="shared" si="181"/>
        <v>0</v>
      </c>
      <c r="AWA9" s="78"/>
      <c r="AWB9" s="13"/>
      <c r="AWC9" s="100"/>
      <c r="AWD9" s="78"/>
      <c r="AWE9" s="111"/>
      <c r="AWF9" s="81">
        <f t="shared" si="182"/>
        <v>1970</v>
      </c>
      <c r="AWH9" s="78"/>
      <c r="AWI9" s="13"/>
      <c r="AWJ9" s="100"/>
      <c r="AWK9" s="78"/>
      <c r="AWL9" s="111"/>
      <c r="AWM9" s="81">
        <f t="shared" si="183"/>
        <v>0</v>
      </c>
      <c r="AWO9" s="78"/>
      <c r="AWP9" s="13"/>
      <c r="AWQ9" s="100"/>
      <c r="AWR9" s="78"/>
      <c r="AWS9" s="111"/>
      <c r="AWT9" s="81">
        <f t="shared" si="184"/>
        <v>0</v>
      </c>
      <c r="AWV9" s="74"/>
      <c r="AWW9" s="10"/>
      <c r="AWX9" s="83"/>
      <c r="AWY9" s="74"/>
      <c r="AWZ9" s="126"/>
      <c r="AXA9" s="77">
        <f t="shared" si="185"/>
        <v>0</v>
      </c>
      <c r="AXC9" s="78"/>
      <c r="AXD9" s="13"/>
      <c r="AXE9" s="100"/>
      <c r="AXF9" s="78"/>
      <c r="AXG9" s="111"/>
      <c r="AXH9" s="81">
        <f t="shared" si="186"/>
        <v>0</v>
      </c>
      <c r="AXJ9" s="78"/>
      <c r="AXK9" s="13"/>
      <c r="AXL9" s="100"/>
      <c r="AXM9" s="260"/>
      <c r="AXN9" s="111"/>
      <c r="AXO9" s="81">
        <f t="shared" si="187"/>
        <v>1556</v>
      </c>
      <c r="AXQ9" s="78"/>
      <c r="AXR9" s="13"/>
      <c r="AXS9" s="100"/>
      <c r="AXT9" s="261"/>
      <c r="AXU9" s="111"/>
      <c r="AXV9" s="81">
        <f t="shared" si="188"/>
        <v>0</v>
      </c>
      <c r="AXX9" s="78"/>
      <c r="AXY9" s="13"/>
      <c r="AXZ9" s="100"/>
      <c r="AYA9" s="78"/>
      <c r="AYB9" s="111"/>
      <c r="AYC9" s="77">
        <f t="shared" si="189"/>
        <v>10984.74</v>
      </c>
      <c r="AYE9" s="86"/>
      <c r="AYF9" s="28"/>
      <c r="AYG9" s="162"/>
      <c r="AYH9" s="122"/>
      <c r="AYI9" s="161"/>
      <c r="AYJ9" s="118">
        <f t="shared" si="190"/>
        <v>1119</v>
      </c>
      <c r="AYL9" s="74"/>
      <c r="AYM9" s="10"/>
      <c r="AYN9" s="83"/>
      <c r="AYO9" s="74"/>
      <c r="AYP9" s="111"/>
      <c r="AYQ9" s="77">
        <f t="shared" si="191"/>
        <v>1119</v>
      </c>
      <c r="AYS9" s="74"/>
      <c r="AYT9" s="10"/>
      <c r="AYU9" s="83"/>
      <c r="AYV9" s="74"/>
      <c r="AYW9" s="126"/>
      <c r="AYX9" s="77">
        <f t="shared" si="192"/>
        <v>0</v>
      </c>
      <c r="AYZ9" s="78"/>
      <c r="AZA9" s="13"/>
      <c r="AZB9" s="100"/>
      <c r="AZC9" s="78"/>
      <c r="AZD9" s="111"/>
      <c r="AZE9" s="81">
        <f t="shared" si="193"/>
        <v>2249</v>
      </c>
      <c r="AZG9" s="78"/>
      <c r="AZH9" s="13"/>
      <c r="AZI9" s="100"/>
      <c r="AZJ9" s="78"/>
      <c r="AZK9" s="111"/>
      <c r="AZL9" s="81">
        <f t="shared" si="194"/>
        <v>4460</v>
      </c>
      <c r="AZN9" s="78"/>
      <c r="AZO9" s="13"/>
      <c r="AZP9" s="100"/>
      <c r="AZQ9" s="78"/>
      <c r="AZR9" s="111"/>
      <c r="AZS9" s="81">
        <f t="shared" si="195"/>
        <v>0</v>
      </c>
      <c r="AZU9" s="194">
        <v>39773</v>
      </c>
      <c r="AZV9" s="10" t="s">
        <v>345</v>
      </c>
      <c r="AZW9" s="83">
        <v>1084</v>
      </c>
      <c r="AZX9" s="84"/>
      <c r="AZY9" s="100"/>
      <c r="AZZ9" s="77">
        <f t="shared" si="196"/>
        <v>3100.5</v>
      </c>
      <c r="BAB9" s="74">
        <v>41510</v>
      </c>
      <c r="BAC9" s="10" t="s">
        <v>346</v>
      </c>
      <c r="BAD9" s="83">
        <v>1332</v>
      </c>
      <c r="BAE9" s="196">
        <v>41512</v>
      </c>
      <c r="BAF9" s="195">
        <v>1496</v>
      </c>
      <c r="BAG9" s="77">
        <f t="shared" si="197"/>
        <v>108</v>
      </c>
      <c r="BAI9" s="74"/>
      <c r="BAJ9" s="154"/>
      <c r="BAK9" s="83"/>
      <c r="BAL9" s="131"/>
      <c r="BAM9" s="126"/>
      <c r="BAN9" s="77">
        <f t="shared" si="198"/>
        <v>0</v>
      </c>
      <c r="BAP9" s="78"/>
      <c r="BAQ9" s="133"/>
      <c r="BAR9" s="100"/>
      <c r="BAS9" s="86"/>
      <c r="BAT9" s="111"/>
      <c r="BAU9" s="81">
        <f t="shared" si="199"/>
        <v>0</v>
      </c>
      <c r="BAW9" s="78"/>
      <c r="BAX9" s="133"/>
      <c r="BAY9" s="100"/>
      <c r="BAZ9" s="86"/>
      <c r="BBA9" s="111"/>
      <c r="BBB9" s="81">
        <f t="shared" si="200"/>
        <v>0</v>
      </c>
      <c r="BBD9" s="78"/>
      <c r="BBE9" s="133"/>
      <c r="BBF9" s="100"/>
      <c r="BBG9" s="86"/>
      <c r="BBH9" s="111"/>
      <c r="BBI9" s="81">
        <f t="shared" si="201"/>
        <v>0</v>
      </c>
      <c r="BBK9" s="74">
        <v>41591</v>
      </c>
      <c r="BBL9" s="10" t="s">
        <v>399</v>
      </c>
      <c r="BBM9" s="83">
        <v>5211.46</v>
      </c>
      <c r="BBN9" s="74"/>
      <c r="BBO9" s="126"/>
      <c r="BBP9" s="77">
        <f t="shared" si="202"/>
        <v>4211.46</v>
      </c>
      <c r="BBR9" s="197">
        <v>39674</v>
      </c>
      <c r="BBS9" s="10" t="s">
        <v>347</v>
      </c>
      <c r="BBT9" s="100">
        <v>1791.5</v>
      </c>
      <c r="BBU9" s="241">
        <v>39688</v>
      </c>
      <c r="BBV9" s="240">
        <v>1382</v>
      </c>
      <c r="BBW9" s="77">
        <f t="shared" si="203"/>
        <v>1176</v>
      </c>
      <c r="BBY9" s="198"/>
      <c r="BBZ9" s="13"/>
      <c r="BCA9" s="100"/>
      <c r="BCB9" s="241"/>
      <c r="BCC9" s="111"/>
      <c r="BCD9" s="81">
        <f t="shared" si="204"/>
        <v>0</v>
      </c>
      <c r="BCF9" s="198"/>
      <c r="BCG9" s="13"/>
      <c r="BCH9" s="100"/>
      <c r="BCI9" s="242"/>
      <c r="BCJ9" s="111"/>
      <c r="BCK9" s="81">
        <f t="shared" si="205"/>
        <v>0</v>
      </c>
      <c r="BCM9" s="242"/>
      <c r="BCN9" s="13"/>
      <c r="BCO9" s="100"/>
      <c r="BCP9" s="78"/>
      <c r="BCQ9" s="111"/>
      <c r="BCR9" s="77">
        <f t="shared" si="206"/>
        <v>0</v>
      </c>
      <c r="BCT9" s="199"/>
      <c r="BCU9" s="13"/>
      <c r="BCV9" s="100"/>
      <c r="BCW9" s="24"/>
      <c r="BCX9" s="111"/>
      <c r="BCY9" s="77">
        <f t="shared" si="207"/>
        <v>0</v>
      </c>
      <c r="BDA9" s="21"/>
      <c r="BDB9" s="13"/>
      <c r="BDC9" s="100"/>
      <c r="BDD9" s="21"/>
      <c r="BDE9" s="111"/>
      <c r="BDF9" s="77">
        <f t="shared" si="208"/>
        <v>0</v>
      </c>
      <c r="BDH9" s="21"/>
      <c r="BDI9" s="13"/>
      <c r="BDJ9" s="100"/>
      <c r="BDK9" s="21"/>
      <c r="BDL9" s="111"/>
      <c r="BDM9" s="81">
        <f t="shared" si="209"/>
        <v>0</v>
      </c>
      <c r="BDO9" s="21"/>
      <c r="BDP9" s="13"/>
      <c r="BDQ9" s="100"/>
      <c r="BDR9" s="21"/>
      <c r="BDS9" s="111"/>
      <c r="BDT9" s="77">
        <f t="shared" si="210"/>
        <v>0</v>
      </c>
      <c r="BDV9" s="21">
        <v>41491</v>
      </c>
      <c r="BDW9" s="10" t="s">
        <v>348</v>
      </c>
      <c r="BDX9" s="83">
        <v>1022</v>
      </c>
      <c r="BDY9" s="21"/>
      <c r="BDZ9" s="111"/>
      <c r="BEA9" s="77">
        <f t="shared" si="211"/>
        <v>1179.5</v>
      </c>
      <c r="BEC9" s="21"/>
      <c r="BED9" s="13"/>
      <c r="BEE9" s="100"/>
      <c r="BEF9" s="21"/>
      <c r="BEG9" s="111"/>
      <c r="BEH9" s="77">
        <f t="shared" si="212"/>
        <v>0</v>
      </c>
      <c r="BEJ9" s="21"/>
      <c r="BEK9" s="13"/>
      <c r="BEL9" s="100"/>
      <c r="BEM9" s="21"/>
      <c r="BEN9" s="111"/>
      <c r="BEO9" s="81">
        <f t="shared" si="213"/>
        <v>0</v>
      </c>
      <c r="BEQ9" s="74"/>
      <c r="BER9" s="10"/>
      <c r="BES9" s="83"/>
      <c r="BET9" s="74"/>
      <c r="BEU9" s="126"/>
      <c r="BEV9" s="81">
        <f t="shared" si="214"/>
        <v>4501</v>
      </c>
      <c r="BEX9" s="78"/>
      <c r="BEY9" s="13"/>
      <c r="BEZ9" s="100"/>
      <c r="BFA9" s="92"/>
      <c r="BFB9" s="111"/>
      <c r="BFC9" s="81">
        <f t="shared" si="215"/>
        <v>1184.5</v>
      </c>
      <c r="BFE9" s="262"/>
      <c r="BFF9" s="263"/>
      <c r="BFG9" s="264"/>
      <c r="BFH9" s="78"/>
      <c r="BFI9" s="111"/>
      <c r="BFJ9" s="81">
        <f t="shared" si="216"/>
        <v>0</v>
      </c>
      <c r="BFL9" s="262"/>
      <c r="BFM9" s="263"/>
      <c r="BFN9" s="264"/>
      <c r="BFO9" s="78"/>
      <c r="BFP9" s="111"/>
      <c r="BFQ9" s="81">
        <f t="shared" si="217"/>
        <v>0</v>
      </c>
      <c r="BFS9" s="262"/>
      <c r="BFT9" s="263"/>
      <c r="BFU9" s="264"/>
      <c r="BFV9" s="78"/>
      <c r="BFW9" s="111"/>
      <c r="BFX9" s="81">
        <f t="shared" si="218"/>
        <v>2541</v>
      </c>
      <c r="BFZ9" s="262"/>
      <c r="BGA9" s="263"/>
      <c r="BGB9" s="264"/>
      <c r="BGC9" s="88"/>
      <c r="BGD9" s="111"/>
      <c r="BGE9" s="81">
        <f t="shared" si="219"/>
        <v>0</v>
      </c>
      <c r="BGG9" s="10"/>
      <c r="BGH9" s="10"/>
      <c r="BGI9" s="83"/>
      <c r="BGJ9" s="74"/>
      <c r="BGK9" s="126"/>
      <c r="BGL9" s="77">
        <f t="shared" si="220"/>
        <v>0</v>
      </c>
      <c r="BGN9" s="74"/>
      <c r="BGO9" s="10"/>
      <c r="BGP9" s="83"/>
      <c r="BGQ9" s="122"/>
      <c r="BGR9" s="126"/>
      <c r="BGS9" s="77">
        <f t="shared" si="221"/>
        <v>7051.5</v>
      </c>
      <c r="BGU9" s="262"/>
      <c r="BGV9" s="263"/>
      <c r="BGW9" s="264"/>
      <c r="BGX9" s="78"/>
      <c r="BGY9" s="111"/>
      <c r="BGZ9" s="81">
        <f t="shared" si="222"/>
        <v>0</v>
      </c>
      <c r="BHB9" s="262"/>
      <c r="BHC9" s="263"/>
      <c r="BHD9" s="264"/>
      <c r="BHE9" s="78"/>
      <c r="BHF9" s="111"/>
      <c r="BHG9" s="81">
        <f t="shared" si="223"/>
        <v>0</v>
      </c>
    </row>
    <row r="10" spans="1:1568" x14ac:dyDescent="0.25">
      <c r="A10" s="74"/>
      <c r="B10" s="114"/>
      <c r="C10" s="111"/>
      <c r="D10" s="74"/>
      <c r="E10" s="126"/>
      <c r="F10" s="77">
        <f t="shared" si="0"/>
        <v>6630</v>
      </c>
      <c r="H10" s="78"/>
      <c r="I10" s="114"/>
      <c r="J10" s="111"/>
      <c r="K10" s="78"/>
      <c r="L10" s="111"/>
      <c r="M10" s="81">
        <f t="shared" si="1"/>
        <v>5040</v>
      </c>
      <c r="O10" s="196"/>
      <c r="P10" s="575"/>
      <c r="Q10" s="195"/>
      <c r="R10" s="196"/>
      <c r="S10" s="195"/>
      <c r="T10" s="574">
        <f t="shared" si="2"/>
        <v>3234</v>
      </c>
      <c r="V10" s="78"/>
      <c r="W10" s="114"/>
      <c r="X10" s="111"/>
      <c r="Y10" s="78"/>
      <c r="Z10" s="111"/>
      <c r="AA10" s="81">
        <f t="shared" si="3"/>
        <v>0</v>
      </c>
      <c r="AC10" s="78"/>
      <c r="AD10" s="13"/>
      <c r="AE10" s="100"/>
      <c r="AF10" s="92"/>
      <c r="AG10" s="129"/>
      <c r="AH10" s="81">
        <f t="shared" si="4"/>
        <v>0</v>
      </c>
      <c r="AJ10" s="78"/>
      <c r="AK10" s="13"/>
      <c r="AL10" s="100"/>
      <c r="AM10" s="92"/>
      <c r="AN10" s="129"/>
      <c r="AO10" s="81">
        <f t="shared" si="5"/>
        <v>0</v>
      </c>
      <c r="AQ10" s="78"/>
      <c r="AR10" s="13"/>
      <c r="AS10" s="100"/>
      <c r="AT10" s="92"/>
      <c r="AU10" s="129"/>
      <c r="AV10" s="81">
        <f t="shared" si="6"/>
        <v>8664.5</v>
      </c>
      <c r="AX10" s="24"/>
      <c r="AY10" s="13"/>
      <c r="AZ10" s="100"/>
      <c r="BA10" s="138"/>
      <c r="BB10" s="111"/>
      <c r="BC10" s="77">
        <f t="shared" si="7"/>
        <v>376</v>
      </c>
      <c r="BE10" s="74"/>
      <c r="BF10" s="114"/>
      <c r="BG10" s="111"/>
      <c r="BH10" s="74"/>
      <c r="BI10" s="126"/>
      <c r="BJ10" s="77">
        <f t="shared" si="8"/>
        <v>1741.7</v>
      </c>
      <c r="BL10" s="74">
        <v>41698</v>
      </c>
      <c r="BM10" s="114" t="s">
        <v>1239</v>
      </c>
      <c r="BN10" s="111">
        <v>5540</v>
      </c>
      <c r="BO10" s="74"/>
      <c r="BP10" s="126"/>
      <c r="BQ10" s="77">
        <f t="shared" si="9"/>
        <v>17854</v>
      </c>
      <c r="BS10" s="82">
        <v>39855</v>
      </c>
      <c r="BT10" s="10" t="s">
        <v>349</v>
      </c>
      <c r="BU10" s="111">
        <v>2045</v>
      </c>
      <c r="BV10" s="265">
        <v>40704</v>
      </c>
      <c r="BW10" s="266">
        <v>96</v>
      </c>
      <c r="BX10" s="77">
        <f t="shared" si="10"/>
        <v>11854.6</v>
      </c>
      <c r="BZ10" s="11">
        <v>39753</v>
      </c>
      <c r="CA10" s="10" t="s">
        <v>350</v>
      </c>
      <c r="CB10" s="83">
        <v>0</v>
      </c>
      <c r="CC10" s="74" t="s">
        <v>252</v>
      </c>
      <c r="CD10" s="126"/>
      <c r="CE10" s="77">
        <f t="shared" si="11"/>
        <v>10609.439999999999</v>
      </c>
      <c r="CG10" s="78"/>
      <c r="CH10" s="13"/>
      <c r="CI10" s="100"/>
      <c r="CJ10" s="78"/>
      <c r="CK10" s="111"/>
      <c r="CL10" s="77">
        <f t="shared" si="12"/>
        <v>0</v>
      </c>
      <c r="CN10" s="22"/>
      <c r="CO10" s="105"/>
      <c r="CP10" s="83"/>
      <c r="CQ10" s="92"/>
      <c r="CR10" s="111"/>
      <c r="CS10" s="77">
        <f t="shared" si="13"/>
        <v>1668.06</v>
      </c>
      <c r="CU10" s="155"/>
      <c r="CV10" s="245"/>
      <c r="CW10" s="100"/>
      <c r="CX10" s="246">
        <v>41485</v>
      </c>
      <c r="CY10" s="209">
        <v>12005</v>
      </c>
      <c r="CZ10" s="77">
        <v>0</v>
      </c>
      <c r="DB10" s="86"/>
      <c r="DC10" s="28"/>
      <c r="DD10" s="100"/>
      <c r="DE10" s="138"/>
      <c r="DF10" s="111"/>
      <c r="DG10" s="77">
        <f t="shared" si="15"/>
        <v>20286</v>
      </c>
      <c r="DI10" s="78"/>
      <c r="DJ10" s="13"/>
      <c r="DK10" s="108"/>
      <c r="DL10" s="92"/>
      <c r="DM10" s="108"/>
      <c r="DN10" s="77">
        <f t="shared" si="16"/>
        <v>411</v>
      </c>
      <c r="DP10" s="86"/>
      <c r="DQ10" s="28"/>
      <c r="DR10" s="139"/>
      <c r="DS10" s="78"/>
      <c r="DT10" s="111"/>
      <c r="DU10" s="77">
        <f t="shared" si="17"/>
        <v>1114.5</v>
      </c>
      <c r="DW10" s="86"/>
      <c r="DX10" s="28"/>
      <c r="DY10" s="139"/>
      <c r="DZ10" s="78"/>
      <c r="EA10" s="111"/>
      <c r="EB10" s="77">
        <f t="shared" si="18"/>
        <v>0</v>
      </c>
      <c r="ED10" s="122"/>
      <c r="EE10" s="140"/>
      <c r="EF10" s="141"/>
      <c r="EG10" s="88"/>
      <c r="EH10" s="142"/>
      <c r="EI10" s="91">
        <f t="shared" si="19"/>
        <v>456</v>
      </c>
      <c r="EK10" s="86"/>
      <c r="EL10" s="28"/>
      <c r="EM10" s="139"/>
      <c r="EN10" s="78"/>
      <c r="EO10" s="111"/>
      <c r="EP10" s="81">
        <f t="shared" si="20"/>
        <v>3200</v>
      </c>
      <c r="ER10" s="86"/>
      <c r="ES10" s="28"/>
      <c r="ET10" s="139"/>
      <c r="EU10" s="78"/>
      <c r="EV10" s="111"/>
      <c r="EW10" s="81">
        <f t="shared" si="21"/>
        <v>0</v>
      </c>
      <c r="EY10" s="86"/>
      <c r="EZ10" s="28"/>
      <c r="FA10" s="139"/>
      <c r="FB10" s="78"/>
      <c r="FC10" s="111"/>
      <c r="FD10" s="77">
        <f t="shared" si="22"/>
        <v>0</v>
      </c>
      <c r="FF10" s="78"/>
      <c r="FG10" s="267"/>
      <c r="FH10" s="108"/>
      <c r="FI10" s="78"/>
      <c r="FJ10" s="111"/>
      <c r="FK10" s="77">
        <f t="shared" si="23"/>
        <v>0</v>
      </c>
      <c r="FM10" s="74"/>
      <c r="FN10" s="10"/>
      <c r="FO10" s="83"/>
      <c r="FP10" s="87"/>
      <c r="FQ10" s="147"/>
      <c r="FR10" s="77">
        <f t="shared" si="24"/>
        <v>0</v>
      </c>
      <c r="FT10" s="78"/>
      <c r="FU10" s="13"/>
      <c r="FV10" s="100"/>
      <c r="FW10" s="92"/>
      <c r="FX10" s="162"/>
      <c r="FY10" s="81">
        <f t="shared" si="25"/>
        <v>0</v>
      </c>
      <c r="GA10" s="74">
        <v>41691</v>
      </c>
      <c r="GB10" s="10" t="s">
        <v>1207</v>
      </c>
      <c r="GC10" s="83">
        <v>3554</v>
      </c>
      <c r="GD10" s="131"/>
      <c r="GE10" s="126"/>
      <c r="GF10" s="77">
        <f t="shared" si="26"/>
        <v>6679.35</v>
      </c>
      <c r="GH10" s="78"/>
      <c r="GI10" s="13"/>
      <c r="GJ10" s="100"/>
      <c r="GK10" s="86"/>
      <c r="GL10" s="111"/>
      <c r="GM10" s="81">
        <f t="shared" si="27"/>
        <v>38636.5</v>
      </c>
      <c r="GO10" s="78"/>
      <c r="GP10" s="13"/>
      <c r="GQ10" s="100"/>
      <c r="GR10" s="86"/>
      <c r="GS10" s="111"/>
      <c r="GT10" s="81">
        <f t="shared" si="28"/>
        <v>0</v>
      </c>
      <c r="GV10" s="74"/>
      <c r="GW10" s="10"/>
      <c r="GX10" s="111"/>
      <c r="GY10" s="74"/>
      <c r="GZ10" s="126"/>
      <c r="HA10" s="77">
        <f t="shared" si="29"/>
        <v>0</v>
      </c>
      <c r="HC10" s="78"/>
      <c r="HD10" s="13"/>
      <c r="HE10" s="111"/>
      <c r="HF10" s="78"/>
      <c r="HG10" s="111"/>
      <c r="HH10" s="81">
        <f t="shared" si="30"/>
        <v>0</v>
      </c>
      <c r="HJ10" s="74"/>
      <c r="HK10" s="10"/>
      <c r="HL10" s="111"/>
      <c r="HM10" s="74"/>
      <c r="HN10" s="126"/>
      <c r="HO10" s="77">
        <f t="shared" si="31"/>
        <v>0</v>
      </c>
      <c r="HQ10" s="74"/>
      <c r="HR10" s="10"/>
      <c r="HS10" s="111"/>
      <c r="HT10" s="131"/>
      <c r="HU10" s="126"/>
      <c r="HV10" s="77">
        <f t="shared" si="32"/>
        <v>2543</v>
      </c>
      <c r="HX10" s="74">
        <v>41696</v>
      </c>
      <c r="HY10" s="10" t="s">
        <v>1233</v>
      </c>
      <c r="HZ10" s="111">
        <v>4771</v>
      </c>
      <c r="IA10" s="74"/>
      <c r="IB10" s="126"/>
      <c r="IC10" s="77">
        <f t="shared" si="33"/>
        <v>19440</v>
      </c>
      <c r="IE10" s="74"/>
      <c r="IF10" s="10"/>
      <c r="IG10" s="111"/>
      <c r="IH10" s="131"/>
      <c r="II10" s="126"/>
      <c r="IJ10" s="77">
        <f t="shared" si="34"/>
        <v>2970</v>
      </c>
      <c r="IL10" s="74"/>
      <c r="IM10" s="10"/>
      <c r="IN10" s="111"/>
      <c r="IO10" s="74"/>
      <c r="IP10" s="126"/>
      <c r="IQ10" s="77">
        <f t="shared" si="35"/>
        <v>5020</v>
      </c>
      <c r="IS10" s="74"/>
      <c r="IT10" s="10"/>
      <c r="IU10" s="111"/>
      <c r="IV10" s="74"/>
      <c r="IW10" s="126"/>
      <c r="IX10" s="77">
        <f t="shared" si="36"/>
        <v>0</v>
      </c>
      <c r="IZ10" s="78"/>
      <c r="JA10" s="13"/>
      <c r="JB10" s="111"/>
      <c r="JC10" s="78"/>
      <c r="JD10" s="111"/>
      <c r="JE10" s="81">
        <f t="shared" si="37"/>
        <v>0</v>
      </c>
      <c r="JG10" s="78"/>
      <c r="JH10" s="13"/>
      <c r="JI10" s="111"/>
      <c r="JJ10" s="78"/>
      <c r="JK10" s="111"/>
      <c r="JL10" s="81">
        <f t="shared" si="38"/>
        <v>855.5</v>
      </c>
      <c r="JN10" s="86"/>
      <c r="JO10" s="268"/>
      <c r="JP10" s="111"/>
      <c r="JQ10" s="86"/>
      <c r="JR10" s="111"/>
      <c r="JS10" s="77">
        <f t="shared" si="39"/>
        <v>0</v>
      </c>
      <c r="JU10" s="86"/>
      <c r="JV10" s="191"/>
      <c r="JW10" s="111"/>
      <c r="JX10" s="86"/>
      <c r="JY10" s="111"/>
      <c r="JZ10" s="81">
        <f t="shared" si="40"/>
        <v>0</v>
      </c>
      <c r="KB10" s="78"/>
      <c r="KC10" s="114"/>
      <c r="KD10" s="111"/>
      <c r="KE10" s="86"/>
      <c r="KF10" s="111"/>
      <c r="KG10" s="77">
        <f t="shared" si="41"/>
        <v>0</v>
      </c>
      <c r="KI10" s="78"/>
      <c r="KJ10" s="114"/>
      <c r="KK10" s="111"/>
      <c r="KL10" s="122"/>
      <c r="KM10" s="111"/>
      <c r="KN10" s="81">
        <f t="shared" si="42"/>
        <v>0</v>
      </c>
      <c r="KP10" s="78"/>
      <c r="KQ10" s="114"/>
      <c r="KR10" s="111"/>
      <c r="KS10" s="122"/>
      <c r="KT10" s="111"/>
      <c r="KU10" s="81">
        <f t="shared" si="43"/>
        <v>4446</v>
      </c>
      <c r="KW10" s="78"/>
      <c r="KX10" s="114"/>
      <c r="KY10" s="111"/>
      <c r="KZ10" s="86"/>
      <c r="LA10" s="111"/>
      <c r="LB10" s="77">
        <f t="shared" si="44"/>
        <v>17093.599999999999</v>
      </c>
      <c r="LD10" s="78"/>
      <c r="LE10" s="114"/>
      <c r="LF10" s="111"/>
      <c r="LG10" s="74"/>
      <c r="LH10" s="126"/>
      <c r="LI10" s="77">
        <f t="shared" si="45"/>
        <v>383</v>
      </c>
      <c r="LK10" s="78"/>
      <c r="LL10" s="114"/>
      <c r="LM10" s="111"/>
      <c r="LN10" s="78"/>
      <c r="LO10" s="111"/>
      <c r="LP10" s="81">
        <f t="shared" si="46"/>
        <v>0</v>
      </c>
      <c r="LR10" s="78"/>
      <c r="LS10" s="114"/>
      <c r="LT10" s="111"/>
      <c r="LU10" s="78"/>
      <c r="LV10" s="111"/>
      <c r="LW10" s="81">
        <f t="shared" si="47"/>
        <v>0</v>
      </c>
      <c r="LY10" s="74"/>
      <c r="LZ10" s="154"/>
      <c r="MA10" s="83"/>
      <c r="MB10" s="74"/>
      <c r="MC10" s="126"/>
      <c r="MD10" s="77">
        <f t="shared" si="48"/>
        <v>0</v>
      </c>
      <c r="MF10" s="78"/>
      <c r="MG10" s="114"/>
      <c r="MH10" s="111"/>
      <c r="MI10" s="78"/>
      <c r="MJ10" s="111"/>
      <c r="MK10" s="81">
        <f t="shared" si="49"/>
        <v>0</v>
      </c>
      <c r="MM10" s="78"/>
      <c r="MN10" s="114"/>
      <c r="MO10" s="111"/>
      <c r="MP10" s="78"/>
      <c r="MQ10" s="111"/>
      <c r="MR10" s="81">
        <f t="shared" si="50"/>
        <v>0</v>
      </c>
      <c r="MT10" s="78"/>
      <c r="MU10" s="114"/>
      <c r="MV10" s="111"/>
      <c r="MW10" s="78"/>
      <c r="MX10" s="111"/>
      <c r="MY10" s="81">
        <f t="shared" si="51"/>
        <v>0</v>
      </c>
      <c r="NA10" s="78"/>
      <c r="NB10" s="114"/>
      <c r="NC10" s="111"/>
      <c r="ND10" s="74"/>
      <c r="NE10" s="126"/>
      <c r="NF10" s="77">
        <f t="shared" si="52"/>
        <v>0</v>
      </c>
      <c r="NH10" s="78"/>
      <c r="NI10" s="114"/>
      <c r="NJ10" s="111"/>
      <c r="NK10" s="74"/>
      <c r="NL10" s="126"/>
      <c r="NM10" s="77">
        <f t="shared" si="53"/>
        <v>0</v>
      </c>
      <c r="NO10" s="74"/>
      <c r="NP10" s="10"/>
      <c r="NQ10" s="83"/>
      <c r="NR10" s="74"/>
      <c r="NS10" s="126"/>
      <c r="NT10" s="77">
        <f t="shared" si="54"/>
        <v>3448.5</v>
      </c>
      <c r="NV10" s="152"/>
      <c r="NW10" s="153"/>
      <c r="NX10" s="148"/>
      <c r="NY10" s="269"/>
      <c r="NZ10" s="161"/>
      <c r="OA10" s="81">
        <f>OA9+NX10-NZ10</f>
        <v>6364</v>
      </c>
      <c r="OC10" s="25"/>
      <c r="OD10" s="153"/>
      <c r="OE10" s="148"/>
      <c r="OF10" s="270"/>
      <c r="OG10" s="148"/>
      <c r="OH10" s="77">
        <f t="shared" si="56"/>
        <v>0</v>
      </c>
      <c r="OJ10" s="152"/>
      <c r="OK10" s="153"/>
      <c r="OL10" s="148"/>
      <c r="OM10" s="270"/>
      <c r="ON10" s="148"/>
      <c r="OO10" s="81">
        <f t="shared" si="57"/>
        <v>0</v>
      </c>
      <c r="OQ10" s="103">
        <v>39899</v>
      </c>
      <c r="OR10" s="154" t="s">
        <v>352</v>
      </c>
      <c r="OS10" s="83">
        <v>4120</v>
      </c>
      <c r="OT10" s="74"/>
      <c r="OU10" s="126"/>
      <c r="OV10" s="77">
        <f t="shared" si="58"/>
        <v>22352.5</v>
      </c>
      <c r="OX10" s="74"/>
      <c r="OY10" s="10"/>
      <c r="OZ10" s="83"/>
      <c r="PA10" s="74"/>
      <c r="PB10" s="111"/>
      <c r="PC10" s="81">
        <f t="shared" si="59"/>
        <v>2332</v>
      </c>
      <c r="PE10" s="78"/>
      <c r="PF10" s="13"/>
      <c r="PG10" s="100"/>
      <c r="PH10" s="78"/>
      <c r="PI10" s="111"/>
      <c r="PJ10" s="81">
        <f t="shared" si="60"/>
        <v>0</v>
      </c>
      <c r="PL10" s="74"/>
      <c r="PM10" s="10"/>
      <c r="PN10" s="83"/>
      <c r="PO10" s="74"/>
      <c r="PP10" s="111"/>
      <c r="PQ10" s="81">
        <f t="shared" si="61"/>
        <v>0</v>
      </c>
      <c r="PS10" s="74"/>
      <c r="PT10" s="10"/>
      <c r="PU10" s="83"/>
      <c r="PV10" s="74"/>
      <c r="PW10" s="126"/>
      <c r="PX10" s="77">
        <f t="shared" si="62"/>
        <v>0</v>
      </c>
      <c r="PZ10" s="74"/>
      <c r="QA10" s="27"/>
      <c r="QB10" s="83"/>
      <c r="QC10" s="74"/>
      <c r="QD10" s="126"/>
      <c r="QE10" s="77">
        <f t="shared" si="63"/>
        <v>781.5</v>
      </c>
      <c r="QG10" s="74"/>
      <c r="QH10" s="10"/>
      <c r="QI10" s="83"/>
      <c r="QJ10" s="74"/>
      <c r="QK10" s="126"/>
      <c r="QL10" s="77">
        <f t="shared" si="64"/>
        <v>0</v>
      </c>
      <c r="QN10" s="78"/>
      <c r="QO10" s="13"/>
      <c r="QP10" s="100"/>
      <c r="QQ10" s="78"/>
      <c r="QR10" s="111"/>
      <c r="QS10" s="81">
        <f t="shared" si="65"/>
        <v>0</v>
      </c>
      <c r="QU10" s="26">
        <v>41458</v>
      </c>
      <c r="QV10" s="153" t="s">
        <v>353</v>
      </c>
      <c r="QW10" s="148">
        <v>2520</v>
      </c>
      <c r="QX10" s="74"/>
      <c r="QY10" s="126"/>
      <c r="QZ10" s="77">
        <f t="shared" si="66"/>
        <v>8140</v>
      </c>
      <c r="RB10" s="86"/>
      <c r="RC10" s="13"/>
      <c r="RD10" s="100"/>
      <c r="RE10" s="78"/>
      <c r="RF10" s="111"/>
      <c r="RG10" s="81">
        <f t="shared" si="67"/>
        <v>0</v>
      </c>
      <c r="RI10" s="86"/>
      <c r="RJ10" s="13"/>
      <c r="RK10" s="100"/>
      <c r="RL10" s="78"/>
      <c r="RM10" s="111"/>
      <c r="RN10" s="81">
        <f t="shared" si="68"/>
        <v>0</v>
      </c>
      <c r="RP10" s="86"/>
      <c r="RQ10" s="13"/>
      <c r="RR10" s="100"/>
      <c r="RS10" s="78"/>
      <c r="RT10" s="111"/>
      <c r="RU10" s="81">
        <f t="shared" si="69"/>
        <v>0</v>
      </c>
      <c r="RW10" s="74"/>
      <c r="RX10" s="10"/>
      <c r="RY10" s="210"/>
      <c r="RZ10" s="212"/>
      <c r="SA10" s="126"/>
      <c r="SB10" s="77">
        <f t="shared" si="70"/>
        <v>330</v>
      </c>
      <c r="SD10" s="74"/>
      <c r="SE10" s="154"/>
      <c r="SF10" s="83"/>
      <c r="SG10" s="74"/>
      <c r="SH10" s="126"/>
      <c r="SI10" s="77">
        <f t="shared" si="71"/>
        <v>0</v>
      </c>
      <c r="SK10" s="74"/>
      <c r="SL10" s="10"/>
      <c r="SM10" s="83"/>
      <c r="SN10" s="74"/>
      <c r="SO10" s="126"/>
      <c r="SP10" s="77">
        <f t="shared" si="72"/>
        <v>0</v>
      </c>
      <c r="SR10" s="78"/>
      <c r="SS10" s="13"/>
      <c r="ST10" s="100"/>
      <c r="SU10" s="78"/>
      <c r="SV10" s="111"/>
      <c r="SW10" s="81">
        <f t="shared" si="73"/>
        <v>2963</v>
      </c>
      <c r="SY10" s="26">
        <v>41648</v>
      </c>
      <c r="SZ10" s="154" t="s">
        <v>455</v>
      </c>
      <c r="TA10" s="83">
        <v>7297</v>
      </c>
      <c r="TB10" s="271"/>
      <c r="TC10" s="132"/>
      <c r="TD10" s="77">
        <f t="shared" si="74"/>
        <v>13261.5</v>
      </c>
      <c r="TF10" s="74"/>
      <c r="TG10" s="154"/>
      <c r="TH10" s="83"/>
      <c r="TI10" s="74"/>
      <c r="TJ10" s="126"/>
      <c r="TK10" s="77">
        <f t="shared" si="75"/>
        <v>1471</v>
      </c>
      <c r="TM10" s="87"/>
      <c r="TN10" s="191"/>
      <c r="TO10" s="129"/>
      <c r="TP10" s="131"/>
      <c r="TQ10" s="178"/>
      <c r="TR10" s="77">
        <f t="shared" si="76"/>
        <v>0</v>
      </c>
      <c r="TT10" s="87">
        <v>41684</v>
      </c>
      <c r="TU10" s="114" t="s">
        <v>1193</v>
      </c>
      <c r="TV10" s="111">
        <v>873</v>
      </c>
      <c r="TW10" s="131"/>
      <c r="TX10" s="178"/>
      <c r="TY10" s="77">
        <f t="shared" si="77"/>
        <v>2369.5</v>
      </c>
      <c r="UA10" s="87"/>
      <c r="UB10" s="114"/>
      <c r="UC10" s="111"/>
      <c r="UD10" s="84"/>
      <c r="UE10" s="272"/>
      <c r="UF10" s="77">
        <f t="shared" si="78"/>
        <v>0</v>
      </c>
      <c r="UH10" s="199"/>
      <c r="UI10" s="114"/>
      <c r="UJ10" s="111"/>
      <c r="UK10" s="122"/>
      <c r="UL10" s="161"/>
      <c r="UM10" s="81">
        <f t="shared" si="79"/>
        <v>18294.5</v>
      </c>
      <c r="UO10" s="74"/>
      <c r="UP10" s="10"/>
      <c r="UQ10" s="83"/>
      <c r="UR10" s="74"/>
      <c r="US10" s="126"/>
      <c r="UT10" s="77">
        <f t="shared" si="80"/>
        <v>200</v>
      </c>
      <c r="UV10" s="10"/>
      <c r="UW10" s="10"/>
      <c r="UX10" s="83"/>
      <c r="UY10" s="74"/>
      <c r="UZ10" s="126"/>
      <c r="VA10" s="77">
        <f t="shared" si="81"/>
        <v>1278</v>
      </c>
      <c r="VC10" s="13"/>
      <c r="VD10" s="13"/>
      <c r="VE10" s="100"/>
      <c r="VF10" s="78"/>
      <c r="VG10" s="111"/>
      <c r="VH10" s="81">
        <f t="shared" si="82"/>
        <v>0</v>
      </c>
      <c r="VJ10" s="78"/>
      <c r="VK10" s="10"/>
      <c r="VL10" s="83"/>
      <c r="VM10" s="74"/>
      <c r="VN10" s="126"/>
      <c r="VO10" s="77">
        <f t="shared" si="83"/>
        <v>0</v>
      </c>
      <c r="VQ10" s="78"/>
      <c r="VR10" s="13"/>
      <c r="VS10" s="100"/>
      <c r="VT10" s="78"/>
      <c r="VU10" s="111"/>
      <c r="VV10" s="81">
        <f t="shared" si="84"/>
        <v>0</v>
      </c>
      <c r="VX10" s="160"/>
      <c r="VY10" s="10"/>
      <c r="VZ10" s="83"/>
      <c r="WA10" s="74"/>
      <c r="WB10" s="126"/>
      <c r="WC10" s="77">
        <f t="shared" si="85"/>
        <v>14527.66</v>
      </c>
      <c r="WE10" s="21"/>
      <c r="WF10" s="110"/>
      <c r="WG10" s="111"/>
      <c r="WH10" s="22"/>
      <c r="WI10" s="126"/>
      <c r="WJ10" s="77">
        <f t="shared" si="86"/>
        <v>434.5</v>
      </c>
      <c r="WL10" s="21"/>
      <c r="WM10" s="110"/>
      <c r="WN10" s="111"/>
      <c r="WO10" s="21"/>
      <c r="WP10" s="111"/>
      <c r="WQ10" s="81">
        <f t="shared" si="87"/>
        <v>7657</v>
      </c>
      <c r="WS10" s="21"/>
      <c r="WT10" s="110"/>
      <c r="WU10" s="111"/>
      <c r="WV10" s="21"/>
      <c r="WW10" s="111"/>
      <c r="WX10" s="81">
        <f t="shared" si="88"/>
        <v>0</v>
      </c>
      <c r="WZ10" s="21"/>
      <c r="XA10" s="110"/>
      <c r="XB10" s="111"/>
      <c r="XC10" s="21"/>
      <c r="XD10" s="111"/>
      <c r="XE10" s="81">
        <f t="shared" si="89"/>
        <v>0</v>
      </c>
      <c r="XG10" s="21"/>
      <c r="XH10" s="110"/>
      <c r="XI10" s="111"/>
      <c r="XJ10" s="21"/>
      <c r="XK10" s="111"/>
      <c r="XL10" s="81">
        <f t="shared" si="90"/>
        <v>0</v>
      </c>
      <c r="XN10" s="24"/>
      <c r="XO10" s="110"/>
      <c r="XP10" s="111"/>
      <c r="XQ10" s="78"/>
      <c r="XR10" s="126"/>
      <c r="XS10" s="77">
        <f t="shared" si="91"/>
        <v>0</v>
      </c>
      <c r="XU10" s="127"/>
      <c r="XV10" s="223"/>
      <c r="XW10" s="148"/>
      <c r="XX10" s="122"/>
      <c r="XY10" s="161"/>
      <c r="XZ10" s="81">
        <f t="shared" si="92"/>
        <v>1908</v>
      </c>
      <c r="YB10" s="24"/>
      <c r="YC10" s="110"/>
      <c r="YD10" s="111"/>
      <c r="YE10" s="78"/>
      <c r="YF10" s="126"/>
      <c r="YG10" s="77">
        <f t="shared" si="93"/>
        <v>21712</v>
      </c>
      <c r="YI10" s="74">
        <v>41687</v>
      </c>
      <c r="YJ10" s="10" t="s">
        <v>1197</v>
      </c>
      <c r="YK10" s="83">
        <v>195</v>
      </c>
      <c r="YL10" s="78"/>
      <c r="YM10" s="111"/>
      <c r="YN10" s="77">
        <f t="shared" si="94"/>
        <v>2749</v>
      </c>
      <c r="YP10" s="78"/>
      <c r="YQ10" s="110"/>
      <c r="YR10" s="111"/>
      <c r="YS10" s="78"/>
      <c r="YT10" s="111"/>
      <c r="YU10" s="77">
        <f t="shared" si="95"/>
        <v>0</v>
      </c>
      <c r="YW10" s="78"/>
      <c r="YX10" s="110"/>
      <c r="YY10" s="111"/>
      <c r="YZ10" s="78"/>
      <c r="ZA10" s="111"/>
      <c r="ZB10" s="81">
        <f t="shared" si="96"/>
        <v>0</v>
      </c>
      <c r="ZD10" s="199"/>
      <c r="ZE10" s="13"/>
      <c r="ZF10" s="100"/>
      <c r="ZG10" s="78"/>
      <c r="ZH10" s="111"/>
      <c r="ZI10" s="81">
        <f t="shared" si="97"/>
        <v>0</v>
      </c>
      <c r="ZK10" s="78"/>
      <c r="ZL10" s="110"/>
      <c r="ZM10" s="111"/>
      <c r="ZN10" s="78"/>
      <c r="ZO10" s="111"/>
      <c r="ZP10" s="77">
        <f t="shared" si="98"/>
        <v>0</v>
      </c>
      <c r="ZR10" s="78"/>
      <c r="ZS10" s="110"/>
      <c r="ZT10" s="111"/>
      <c r="ZU10" s="78"/>
      <c r="ZV10" s="111"/>
      <c r="ZW10" s="81">
        <f t="shared" si="99"/>
        <v>3633</v>
      </c>
      <c r="ZY10" s="78"/>
      <c r="ZZ10" s="110"/>
      <c r="AAA10" s="111"/>
      <c r="AAB10" s="78"/>
      <c r="AAC10" s="111"/>
      <c r="AAD10" s="77">
        <f t="shared" si="100"/>
        <v>0</v>
      </c>
      <c r="AAF10" s="78"/>
      <c r="AAG10" s="110"/>
      <c r="AAH10" s="111"/>
      <c r="AAI10" s="78"/>
      <c r="AAJ10" s="111"/>
      <c r="AAK10" s="81">
        <f t="shared" si="101"/>
        <v>0</v>
      </c>
      <c r="AAM10" s="78"/>
      <c r="AAN10" s="110"/>
      <c r="AAO10" s="111"/>
      <c r="AAP10" s="78"/>
      <c r="AAQ10" s="111"/>
      <c r="AAR10" s="81">
        <f t="shared" si="102"/>
        <v>15899</v>
      </c>
      <c r="AAT10" s="78"/>
      <c r="AAU10" s="110"/>
      <c r="AAV10" s="111"/>
      <c r="AAW10" s="78"/>
      <c r="AAX10" s="111"/>
      <c r="AAY10" s="81">
        <f t="shared" si="103"/>
        <v>0</v>
      </c>
      <c r="ABA10" s="74"/>
      <c r="ABB10" s="105"/>
      <c r="ABC10" s="83"/>
      <c r="ABD10" s="74"/>
      <c r="ABE10" s="126"/>
      <c r="ABF10" s="77">
        <f t="shared" si="104"/>
        <v>0</v>
      </c>
      <c r="ABH10" s="78"/>
      <c r="ABI10" s="106"/>
      <c r="ABJ10" s="100"/>
      <c r="ABK10" s="78"/>
      <c r="ABL10" s="111"/>
      <c r="ABM10" s="81">
        <f t="shared" si="105"/>
        <v>0</v>
      </c>
      <c r="ABO10" s="167">
        <v>39941</v>
      </c>
      <c r="ABP10" s="168" t="s">
        <v>354</v>
      </c>
      <c r="ABQ10" s="169">
        <v>2378.34</v>
      </c>
      <c r="ABR10" s="170">
        <v>39979</v>
      </c>
      <c r="ABS10" s="169"/>
      <c r="ABT10" s="81">
        <f t="shared" si="106"/>
        <v>12341.34</v>
      </c>
      <c r="ABV10" s="74"/>
      <c r="ABW10" s="114"/>
      <c r="ABX10" s="195"/>
      <c r="ABY10" s="202"/>
      <c r="ABZ10" s="148"/>
      <c r="ACA10" s="77">
        <f t="shared" si="107"/>
        <v>3092.5</v>
      </c>
      <c r="ACC10" s="11"/>
      <c r="ACD10" s="105"/>
      <c r="ACE10" s="83"/>
      <c r="ACF10" s="78"/>
      <c r="ACG10" s="126"/>
      <c r="ACH10" s="77">
        <f t="shared" si="108"/>
        <v>0</v>
      </c>
      <c r="ACJ10" s="24"/>
      <c r="ACK10" s="106"/>
      <c r="ACL10" s="100"/>
      <c r="ACM10" s="78"/>
      <c r="ACN10" s="111"/>
      <c r="ACO10" s="81">
        <f t="shared" si="109"/>
        <v>0</v>
      </c>
      <c r="ACQ10" s="24"/>
      <c r="ACR10" s="106"/>
      <c r="ACS10" s="100"/>
      <c r="ACT10" s="78"/>
      <c r="ACU10" s="111"/>
      <c r="ACV10" s="81">
        <f t="shared" si="110"/>
        <v>0</v>
      </c>
      <c r="ACX10" s="22"/>
      <c r="ACY10" s="10"/>
      <c r="ACZ10" s="83"/>
      <c r="ADA10" s="74"/>
      <c r="ADB10" s="126"/>
      <c r="ADC10" s="77">
        <f t="shared" si="111"/>
        <v>0</v>
      </c>
      <c r="ADE10" s="21"/>
      <c r="ADF10" s="13"/>
      <c r="ADG10" s="100"/>
      <c r="ADH10" s="78"/>
      <c r="ADI10" s="111"/>
      <c r="ADJ10" s="81">
        <f t="shared" si="112"/>
        <v>1928</v>
      </c>
      <c r="ADL10" s="78"/>
      <c r="ADM10" s="13"/>
      <c r="ADN10" s="100"/>
      <c r="ADO10" s="78"/>
      <c r="ADP10" s="111"/>
      <c r="ADQ10" s="77">
        <f t="shared" si="113"/>
        <v>0</v>
      </c>
      <c r="ADS10" s="78"/>
      <c r="ADT10" s="13"/>
      <c r="ADU10" s="100"/>
      <c r="ADV10" s="78"/>
      <c r="ADW10" s="111"/>
      <c r="ADX10" s="81">
        <f t="shared" si="114"/>
        <v>0</v>
      </c>
      <c r="ADZ10" s="78"/>
      <c r="AEA10" s="13"/>
      <c r="AEB10" s="100"/>
      <c r="AEC10" s="78"/>
      <c r="AED10" s="111"/>
      <c r="AEE10" s="77">
        <f t="shared" si="115"/>
        <v>0</v>
      </c>
      <c r="AEG10" s="78"/>
      <c r="AEH10" s="13"/>
      <c r="AEI10" s="100"/>
      <c r="AEJ10" s="78"/>
      <c r="AEK10" s="111"/>
      <c r="AEL10" s="81">
        <f t="shared" si="116"/>
        <v>0</v>
      </c>
      <c r="AEN10" s="78"/>
      <c r="AEO10" s="13"/>
      <c r="AEP10" s="100"/>
      <c r="AEQ10" s="78"/>
      <c r="AER10" s="111"/>
      <c r="AES10" s="77">
        <f t="shared" si="117"/>
        <v>767</v>
      </c>
      <c r="AEU10" s="74"/>
      <c r="AEV10" s="273"/>
      <c r="AEW10" s="83"/>
      <c r="AEX10" s="74"/>
      <c r="AEY10" s="126"/>
      <c r="AEZ10" s="77">
        <f t="shared" si="118"/>
        <v>0</v>
      </c>
      <c r="AFB10" s="78"/>
      <c r="AFC10" s="274"/>
      <c r="AFD10" s="100"/>
      <c r="AFE10" s="78"/>
      <c r="AFF10" s="111"/>
      <c r="AFG10" s="81">
        <f t="shared" si="119"/>
        <v>0</v>
      </c>
      <c r="AFI10" s="78"/>
      <c r="AFJ10" s="274"/>
      <c r="AFK10" s="100"/>
      <c r="AFL10" s="78"/>
      <c r="AFM10" s="111"/>
      <c r="AFN10" s="81">
        <f t="shared" si="120"/>
        <v>0</v>
      </c>
      <c r="AFP10" s="78"/>
      <c r="AFQ10" s="274"/>
      <c r="AFR10" s="100"/>
      <c r="AFS10" s="78"/>
      <c r="AFT10" s="111"/>
      <c r="AFU10" s="81">
        <f t="shared" si="121"/>
        <v>0</v>
      </c>
      <c r="AFW10" s="74"/>
      <c r="AFX10" s="10"/>
      <c r="AFY10" s="83"/>
      <c r="AFZ10" s="74"/>
      <c r="AGA10" s="126"/>
      <c r="AGB10" s="77">
        <f t="shared" si="122"/>
        <v>0</v>
      </c>
      <c r="AGD10" s="74"/>
      <c r="AGE10" s="10"/>
      <c r="AGF10" s="83"/>
      <c r="AGG10" s="74"/>
      <c r="AGH10" s="126"/>
      <c r="AGI10" s="77">
        <f t="shared" si="123"/>
        <v>4473</v>
      </c>
      <c r="AGK10" s="22"/>
      <c r="AGL10" s="143"/>
      <c r="AGM10" s="111"/>
      <c r="AGN10" s="174"/>
      <c r="AGO10" s="182"/>
      <c r="AGP10" s="81">
        <f t="shared" si="124"/>
        <v>0</v>
      </c>
      <c r="AGR10" s="21"/>
      <c r="AGS10" s="143"/>
      <c r="AGT10" s="111"/>
      <c r="AGU10" s="174"/>
      <c r="AGV10" s="182"/>
      <c r="AGW10" s="81">
        <f t="shared" si="125"/>
        <v>0</v>
      </c>
      <c r="AGY10" s="21"/>
      <c r="AGZ10" s="143"/>
      <c r="AHA10" s="111"/>
      <c r="AHB10" s="174"/>
      <c r="AHC10" s="182"/>
      <c r="AHD10" s="81">
        <f t="shared" si="126"/>
        <v>0</v>
      </c>
      <c r="AHF10" s="86">
        <v>41639</v>
      </c>
      <c r="AHG10" s="143" t="s">
        <v>369</v>
      </c>
      <c r="AHH10" s="111">
        <v>1456</v>
      </c>
      <c r="AHI10" s="74"/>
      <c r="AHJ10" s="126"/>
      <c r="AHK10" s="77">
        <f t="shared" si="127"/>
        <v>1486</v>
      </c>
      <c r="AHM10" s="78"/>
      <c r="AHN10" s="143"/>
      <c r="AHO10" s="111"/>
      <c r="AHP10" s="86"/>
      <c r="AHQ10" s="111"/>
      <c r="AHR10" s="77">
        <f t="shared" si="128"/>
        <v>0</v>
      </c>
      <c r="AHT10" s="26">
        <v>41689</v>
      </c>
      <c r="AHU10" s="114" t="s">
        <v>1203</v>
      </c>
      <c r="AHV10" s="111">
        <v>26651</v>
      </c>
      <c r="AHW10" s="227"/>
      <c r="AHX10" s="178"/>
      <c r="AHY10" s="77">
        <f t="shared" si="129"/>
        <v>86810.5</v>
      </c>
      <c r="AIA10" s="74"/>
      <c r="AIB10" s="10"/>
      <c r="AIC10" s="83"/>
      <c r="AID10" s="74"/>
      <c r="AIE10" s="126"/>
      <c r="AIF10" s="77">
        <f t="shared" si="130"/>
        <v>0</v>
      </c>
      <c r="AIH10" s="78">
        <v>41583</v>
      </c>
      <c r="AII10" s="153" t="s">
        <v>355</v>
      </c>
      <c r="AIJ10" s="111">
        <v>90</v>
      </c>
      <c r="AIK10" s="92"/>
      <c r="AIL10" s="111"/>
      <c r="AIM10" s="77">
        <f t="shared" si="131"/>
        <v>330</v>
      </c>
      <c r="AIO10" s="86"/>
      <c r="AIP10" s="114"/>
      <c r="AIQ10" s="111"/>
      <c r="AIR10" s="86"/>
      <c r="AIS10" s="111"/>
      <c r="AIT10" s="77">
        <f t="shared" si="132"/>
        <v>0</v>
      </c>
      <c r="AIV10" s="86"/>
      <c r="AIW10" s="114"/>
      <c r="AIX10" s="111"/>
      <c r="AIY10" s="86"/>
      <c r="AIZ10" s="111"/>
      <c r="AJA10" s="81">
        <f t="shared" si="133"/>
        <v>0</v>
      </c>
      <c r="AJC10" s="78"/>
      <c r="AJD10" s="114"/>
      <c r="AJE10" s="111"/>
      <c r="AJF10" s="78"/>
      <c r="AJG10" s="111"/>
      <c r="AJH10" s="77">
        <f t="shared" si="134"/>
        <v>0</v>
      </c>
      <c r="AJJ10" s="78"/>
      <c r="AJK10" s="114"/>
      <c r="AJL10" s="111"/>
      <c r="AJM10" s="78"/>
      <c r="AJN10" s="111"/>
      <c r="AJO10" s="77">
        <f t="shared" si="135"/>
        <v>0</v>
      </c>
      <c r="AJQ10" s="127"/>
      <c r="AJR10" s="114"/>
      <c r="AJS10" s="111"/>
      <c r="AJT10" s="78"/>
      <c r="AJU10" s="111"/>
      <c r="AJV10" s="77">
        <f t="shared" si="136"/>
        <v>7013</v>
      </c>
      <c r="AJX10" s="78"/>
      <c r="AJY10" s="13"/>
      <c r="AJZ10" s="100"/>
      <c r="AKA10" s="78"/>
      <c r="AKB10" s="111"/>
      <c r="AKC10" s="77">
        <f t="shared" si="137"/>
        <v>0</v>
      </c>
      <c r="AKE10" s="78"/>
      <c r="AKF10" s="13"/>
      <c r="AKG10" s="100"/>
      <c r="AKH10" s="78"/>
      <c r="AKI10" s="111"/>
      <c r="AKJ10" s="77">
        <f t="shared" si="138"/>
        <v>0</v>
      </c>
      <c r="AKL10" s="152">
        <v>41608</v>
      </c>
      <c r="AKM10" s="13" t="s">
        <v>356</v>
      </c>
      <c r="AKN10" s="100">
        <v>7521</v>
      </c>
      <c r="AKO10" s="21"/>
      <c r="AKP10" s="111"/>
      <c r="AKQ10" s="77">
        <f t="shared" si="139"/>
        <v>14403</v>
      </c>
      <c r="AKS10" s="152"/>
      <c r="AKT10" s="13"/>
      <c r="AKU10" s="100"/>
      <c r="AKV10" s="21"/>
      <c r="AKW10" s="111"/>
      <c r="AKX10" s="81">
        <f t="shared" si="140"/>
        <v>0</v>
      </c>
      <c r="AKZ10" s="78"/>
      <c r="ALA10" s="13"/>
      <c r="ALB10" s="100"/>
      <c r="ALC10" s="78"/>
      <c r="ALD10" s="111"/>
      <c r="ALE10" s="77">
        <f t="shared" si="141"/>
        <v>0</v>
      </c>
      <c r="ALG10" s="86"/>
      <c r="ALH10" s="13"/>
      <c r="ALI10" s="100"/>
      <c r="ALJ10" s="78"/>
      <c r="ALK10" s="111"/>
      <c r="ALL10" s="81">
        <f t="shared" si="142"/>
        <v>0</v>
      </c>
      <c r="ALN10" s="86"/>
      <c r="ALP10" s="233"/>
      <c r="ALQ10" s="88"/>
      <c r="ALR10" s="142"/>
      <c r="ALS10" s="81">
        <f t="shared" si="143"/>
        <v>1483.5</v>
      </c>
      <c r="ALU10" s="10"/>
      <c r="ALV10" s="10"/>
      <c r="ALW10" s="83"/>
      <c r="ALX10" s="74"/>
      <c r="ALY10" s="126"/>
      <c r="ALZ10" s="77">
        <f t="shared" si="144"/>
        <v>0</v>
      </c>
      <c r="AMB10" s="74"/>
      <c r="AMC10" s="10"/>
      <c r="AMD10" s="83"/>
      <c r="AME10" s="74"/>
      <c r="AMF10" s="126"/>
      <c r="AMG10" s="77">
        <f t="shared" si="145"/>
        <v>0</v>
      </c>
      <c r="AMI10" s="74"/>
      <c r="AMJ10" s="10"/>
      <c r="AMK10" s="83"/>
      <c r="AML10" s="74"/>
      <c r="AMM10" s="126"/>
      <c r="AMN10" s="77">
        <f t="shared" si="146"/>
        <v>0</v>
      </c>
      <c r="AMP10" s="78"/>
      <c r="AMQ10" s="13"/>
      <c r="AMR10" s="100"/>
      <c r="AMS10" s="78"/>
      <c r="AMT10" s="111"/>
      <c r="AMU10" s="81">
        <f t="shared" si="147"/>
        <v>0</v>
      </c>
      <c r="AMW10" s="78"/>
      <c r="AMX10" s="13"/>
      <c r="AMY10" s="100"/>
      <c r="AMZ10" s="78"/>
      <c r="ANA10" s="111"/>
      <c r="ANB10" s="81">
        <f t="shared" si="148"/>
        <v>596</v>
      </c>
      <c r="AND10" s="131">
        <v>39687</v>
      </c>
      <c r="ANE10" s="10" t="s">
        <v>357</v>
      </c>
      <c r="ANF10" s="83">
        <v>16925</v>
      </c>
      <c r="ANG10" s="74"/>
      <c r="ANH10" s="126"/>
      <c r="ANI10" s="77">
        <f t="shared" si="149"/>
        <v>38421</v>
      </c>
      <c r="ANK10" s="74"/>
      <c r="ANL10" s="10"/>
      <c r="ANM10" s="83"/>
      <c r="ANN10" s="74"/>
      <c r="ANO10" s="178"/>
      <c r="ANP10" s="77">
        <f t="shared" si="150"/>
        <v>0</v>
      </c>
      <c r="ANR10" s="86"/>
      <c r="ANS10" s="114"/>
      <c r="ANT10" s="129"/>
      <c r="ANU10" s="92"/>
      <c r="ANV10" s="129"/>
      <c r="ANW10" s="77">
        <f t="shared" si="151"/>
        <v>0</v>
      </c>
      <c r="ANY10" s="86"/>
      <c r="ANZ10" s="114"/>
      <c r="AOA10" s="129"/>
      <c r="AOB10" s="92"/>
      <c r="AOC10" s="129"/>
      <c r="AOD10" s="81">
        <f t="shared" si="152"/>
        <v>0</v>
      </c>
      <c r="AOF10" s="74">
        <v>41547</v>
      </c>
      <c r="AOG10" s="105" t="s">
        <v>358</v>
      </c>
      <c r="AOH10" s="100">
        <v>1480</v>
      </c>
      <c r="AOI10" s="74"/>
      <c r="AOJ10" s="126"/>
      <c r="AOK10" s="77">
        <f t="shared" si="153"/>
        <v>3062</v>
      </c>
      <c r="AOM10" s="74"/>
      <c r="AON10" s="105"/>
      <c r="AOO10" s="100"/>
      <c r="AOP10" s="78"/>
      <c r="AOQ10" s="111"/>
      <c r="AOR10" s="77">
        <f t="shared" si="154"/>
        <v>9274.2000000000007</v>
      </c>
      <c r="AOT10" s="92"/>
      <c r="AOU10" s="133"/>
      <c r="AOV10" s="181"/>
      <c r="AOW10" s="86"/>
      <c r="AOX10" s="129"/>
      <c r="AOY10" s="81">
        <f t="shared" si="155"/>
        <v>0</v>
      </c>
      <c r="APA10" s="92"/>
      <c r="APB10" s="28"/>
      <c r="APC10" s="181"/>
      <c r="APD10" s="92"/>
      <c r="APE10" s="129"/>
      <c r="APF10" s="81">
        <f t="shared" si="156"/>
        <v>0</v>
      </c>
      <c r="APH10" s="92"/>
      <c r="API10" s="28"/>
      <c r="APJ10" s="181"/>
      <c r="APK10" s="92"/>
      <c r="APL10" s="129"/>
      <c r="APM10" s="81">
        <f t="shared" si="157"/>
        <v>0</v>
      </c>
      <c r="APO10" s="78"/>
      <c r="APP10" s="13"/>
      <c r="APQ10" s="100"/>
      <c r="APR10" s="78"/>
      <c r="APS10" s="111"/>
      <c r="APT10" s="77">
        <f t="shared" si="158"/>
        <v>0</v>
      </c>
      <c r="APV10" s="11"/>
      <c r="APW10" s="10"/>
      <c r="APX10" s="83"/>
      <c r="APY10" s="11"/>
      <c r="APZ10" s="83"/>
      <c r="AQA10" s="77">
        <f t="shared" si="159"/>
        <v>5326</v>
      </c>
      <c r="AQC10" s="11"/>
      <c r="AQE10" s="83"/>
      <c r="AQF10" s="22"/>
      <c r="AQG10" s="126"/>
      <c r="AQH10" s="77">
        <f t="shared" si="160"/>
        <v>0</v>
      </c>
      <c r="AQJ10" s="25"/>
      <c r="AQK10" s="10"/>
      <c r="AQL10" s="83"/>
      <c r="AQM10" s="256"/>
      <c r="AQN10" s="126"/>
      <c r="AQO10" s="77">
        <f t="shared" si="161"/>
        <v>2982</v>
      </c>
      <c r="AQQ10" s="74"/>
      <c r="AQR10" s="275"/>
      <c r="AQS10" s="126"/>
      <c r="AQT10" s="155"/>
      <c r="AQU10" s="126"/>
      <c r="AQV10" s="77">
        <f t="shared" si="162"/>
        <v>0</v>
      </c>
      <c r="AQX10" s="78"/>
      <c r="AQY10" s="13"/>
      <c r="AQZ10" s="100"/>
      <c r="ARA10" s="78"/>
      <c r="ARB10" s="207"/>
      <c r="ARC10" s="81">
        <f t="shared" si="163"/>
        <v>-4260</v>
      </c>
      <c r="ARE10" s="131">
        <v>41449</v>
      </c>
      <c r="ARF10" s="27" t="s">
        <v>359</v>
      </c>
      <c r="ARG10" s="147">
        <v>820</v>
      </c>
      <c r="ARH10" s="155"/>
      <c r="ARI10" s="126"/>
      <c r="ARJ10" s="77">
        <f t="shared" si="164"/>
        <v>2835.28</v>
      </c>
      <c r="ARL10" s="78"/>
      <c r="ARM10" s="267"/>
      <c r="ARN10" s="111"/>
      <c r="ARO10" s="156"/>
      <c r="ARP10" s="111"/>
      <c r="ARQ10" s="81">
        <f t="shared" si="165"/>
        <v>0</v>
      </c>
      <c r="ARS10" s="74"/>
      <c r="ART10" s="275"/>
      <c r="ARU10" s="126"/>
      <c r="ARV10" s="155"/>
      <c r="ARW10" s="126"/>
      <c r="ARX10" s="77">
        <f t="shared" si="166"/>
        <v>0</v>
      </c>
      <c r="ARZ10" s="78"/>
      <c r="ASA10" s="267"/>
      <c r="ASB10" s="111"/>
      <c r="ASC10" s="156"/>
      <c r="ASD10" s="111"/>
      <c r="ASE10" s="81">
        <f t="shared" si="167"/>
        <v>0</v>
      </c>
      <c r="ASG10" s="78"/>
      <c r="ASH10" s="267"/>
      <c r="ASI10" s="111"/>
      <c r="ASJ10" s="156"/>
      <c r="ASK10" s="111"/>
      <c r="ASL10" s="81">
        <f t="shared" si="168"/>
        <v>0</v>
      </c>
      <c r="ASN10" s="74"/>
      <c r="ASO10" s="275"/>
      <c r="ASP10" s="126"/>
      <c r="ASQ10" s="155"/>
      <c r="ASR10" s="126"/>
      <c r="ASS10" s="77">
        <f t="shared" si="169"/>
        <v>0</v>
      </c>
      <c r="ASU10" s="74"/>
      <c r="ASV10" s="10"/>
      <c r="ASW10" s="83"/>
      <c r="ASX10" s="271"/>
      <c r="ASY10" s="132"/>
      <c r="ASZ10" s="77">
        <f t="shared" si="170"/>
        <v>0</v>
      </c>
      <c r="ATB10" s="22">
        <v>41669</v>
      </c>
      <c r="ATC10" s="114" t="s">
        <v>500</v>
      </c>
      <c r="ATD10" s="200">
        <v>61568</v>
      </c>
      <c r="ATE10" s="152"/>
      <c r="ATF10" s="111"/>
      <c r="ATG10" s="77">
        <f t="shared" si="171"/>
        <v>116748.8</v>
      </c>
      <c r="ATI10" s="86"/>
      <c r="ATJ10" s="143"/>
      <c r="ATK10" s="226"/>
      <c r="ATL10" s="237"/>
      <c r="ATM10" s="111"/>
      <c r="ATN10" s="77">
        <f t="shared" si="172"/>
        <v>1410</v>
      </c>
      <c r="ATP10" s="74"/>
      <c r="ATQ10" s="114"/>
      <c r="ATR10" s="107"/>
      <c r="ATS10" s="259"/>
      <c r="ATT10" s="111"/>
      <c r="ATU10" s="77">
        <f t="shared" si="173"/>
        <v>47490</v>
      </c>
      <c r="ATW10" s="196"/>
      <c r="ATX10" s="575"/>
      <c r="ATY10" s="188"/>
      <c r="ATZ10" s="246"/>
      <c r="AUA10" s="195"/>
      <c r="AUB10" s="574">
        <f t="shared" si="174"/>
        <v>8528</v>
      </c>
      <c r="AUD10" s="78"/>
      <c r="AUE10" s="114"/>
      <c r="AUF10" s="108"/>
      <c r="AUG10" s="122"/>
      <c r="AUH10" s="111"/>
      <c r="AUI10" s="81">
        <f t="shared" si="175"/>
        <v>0</v>
      </c>
      <c r="AUK10" s="22"/>
      <c r="AUL10" s="10"/>
      <c r="AUM10" s="83"/>
      <c r="AUN10" s="74"/>
      <c r="AUO10" s="178"/>
      <c r="AUP10" s="77">
        <f t="shared" si="176"/>
        <v>8898</v>
      </c>
      <c r="AUR10" s="74"/>
      <c r="AUS10" s="10"/>
      <c r="AUT10" s="83"/>
      <c r="AUU10" s="74"/>
      <c r="AUV10" s="178"/>
      <c r="AUW10" s="77">
        <f t="shared" si="177"/>
        <v>0</v>
      </c>
      <c r="AUY10" s="22"/>
      <c r="AUZ10" s="10"/>
      <c r="AVA10" s="276"/>
      <c r="AVB10" s="277"/>
      <c r="AVC10" s="178"/>
      <c r="AVD10" s="77">
        <f t="shared" si="178"/>
        <v>80.300000000000182</v>
      </c>
      <c r="AVF10" s="74"/>
      <c r="AVG10" s="10"/>
      <c r="AVH10" s="83"/>
      <c r="AVI10" s="74"/>
      <c r="AVJ10" s="178"/>
      <c r="AVK10" s="77">
        <f t="shared" si="179"/>
        <v>0</v>
      </c>
      <c r="AVM10" s="74"/>
      <c r="AVN10" s="10"/>
      <c r="AVO10" s="83"/>
      <c r="AVP10" s="74"/>
      <c r="AVQ10" s="178"/>
      <c r="AVR10" s="77">
        <f t="shared" si="180"/>
        <v>0</v>
      </c>
      <c r="AVT10" s="74"/>
      <c r="AVU10" s="10"/>
      <c r="AVV10" s="83"/>
      <c r="AVW10" s="74"/>
      <c r="AVX10" s="178"/>
      <c r="AVY10" s="77">
        <f t="shared" si="181"/>
        <v>0</v>
      </c>
      <c r="AWA10" s="78"/>
      <c r="AWB10" s="13"/>
      <c r="AWC10" s="100"/>
      <c r="AWD10" s="78"/>
      <c r="AWE10" s="148"/>
      <c r="AWF10" s="81">
        <f t="shared" si="182"/>
        <v>1970</v>
      </c>
      <c r="AWH10" s="78"/>
      <c r="AWI10" s="13"/>
      <c r="AWJ10" s="100"/>
      <c r="AWK10" s="78"/>
      <c r="AWL10" s="148"/>
      <c r="AWM10" s="81">
        <f t="shared" si="183"/>
        <v>0</v>
      </c>
      <c r="AWO10" s="78"/>
      <c r="AWP10" s="13"/>
      <c r="AWQ10" s="100"/>
      <c r="AWR10" s="78"/>
      <c r="AWS10" s="111"/>
      <c r="AWT10" s="81">
        <f t="shared" si="184"/>
        <v>0</v>
      </c>
      <c r="AWV10" s="78"/>
      <c r="AWW10" s="13"/>
      <c r="AWX10" s="100"/>
      <c r="AWY10" s="78"/>
      <c r="AWZ10" s="111"/>
      <c r="AXA10" s="77">
        <f t="shared" si="185"/>
        <v>0</v>
      </c>
      <c r="AXC10" s="78"/>
      <c r="AXD10" s="13"/>
      <c r="AXE10" s="100"/>
      <c r="AXF10" s="78"/>
      <c r="AXG10" s="111"/>
      <c r="AXH10" s="81">
        <f t="shared" si="186"/>
        <v>0</v>
      </c>
      <c r="AXJ10" s="78"/>
      <c r="AXK10" s="13"/>
      <c r="AXL10" s="100"/>
      <c r="AXM10" s="78"/>
      <c r="AXN10" s="111"/>
      <c r="AXO10" s="81">
        <f t="shared" si="187"/>
        <v>1556</v>
      </c>
      <c r="AXQ10" s="78"/>
      <c r="AXR10" s="13"/>
      <c r="AXS10" s="100"/>
      <c r="AXT10" s="78"/>
      <c r="AXU10" s="111"/>
      <c r="AXV10" s="81">
        <f t="shared" si="188"/>
        <v>0</v>
      </c>
      <c r="AXX10" s="78"/>
      <c r="AXY10" s="13"/>
      <c r="AXZ10" s="100"/>
      <c r="AYA10" s="78"/>
      <c r="AYB10" s="111"/>
      <c r="AYC10" s="77">
        <f t="shared" si="189"/>
        <v>10984.74</v>
      </c>
      <c r="AYE10" s="86"/>
      <c r="AYF10" s="28"/>
      <c r="AYG10" s="162"/>
      <c r="AYH10" s="122"/>
      <c r="AYI10" s="161"/>
      <c r="AYJ10" s="118">
        <f t="shared" si="190"/>
        <v>1119</v>
      </c>
      <c r="AYL10" s="74"/>
      <c r="AYM10" s="10"/>
      <c r="AYN10" s="83"/>
      <c r="AYO10" s="74"/>
      <c r="AYP10" s="111"/>
      <c r="AYQ10" s="77">
        <f t="shared" si="191"/>
        <v>1119</v>
      </c>
      <c r="AYS10" s="78"/>
      <c r="AYT10" s="13"/>
      <c r="AYU10" s="100"/>
      <c r="AYV10" s="78"/>
      <c r="AYW10" s="111"/>
      <c r="AYX10" s="77">
        <f t="shared" si="192"/>
        <v>0</v>
      </c>
      <c r="AYZ10" s="78"/>
      <c r="AZA10" s="13"/>
      <c r="AZB10" s="100"/>
      <c r="AZC10" s="78"/>
      <c r="AZD10" s="111"/>
      <c r="AZE10" s="81">
        <f t="shared" si="193"/>
        <v>2249</v>
      </c>
      <c r="AZG10" s="78"/>
      <c r="AZH10" s="13"/>
      <c r="AZI10" s="100"/>
      <c r="AZJ10" s="78"/>
      <c r="AZK10" s="111"/>
      <c r="AZL10" s="81">
        <f t="shared" si="194"/>
        <v>4460</v>
      </c>
      <c r="AZN10" s="78"/>
      <c r="AZO10" s="13"/>
      <c r="AZP10" s="100"/>
      <c r="AZQ10" s="78"/>
      <c r="AZR10" s="111"/>
      <c r="AZS10" s="81">
        <f t="shared" si="195"/>
        <v>0</v>
      </c>
      <c r="AZU10" s="194">
        <v>39780</v>
      </c>
      <c r="AZV10" s="10" t="s">
        <v>362</v>
      </c>
      <c r="AZW10" s="83">
        <v>1425</v>
      </c>
      <c r="AZX10" s="84"/>
      <c r="AZY10" s="100"/>
      <c r="AZZ10" s="77">
        <f t="shared" si="196"/>
        <v>4525.5</v>
      </c>
      <c r="BAB10" s="78"/>
      <c r="BAC10" s="13"/>
      <c r="BAD10" s="278"/>
      <c r="BAE10" s="279"/>
      <c r="BAF10" s="111"/>
      <c r="BAG10" s="77">
        <f t="shared" si="197"/>
        <v>108</v>
      </c>
      <c r="BAI10" s="74"/>
      <c r="BAJ10" s="191"/>
      <c r="BAK10" s="111"/>
      <c r="BAL10" s="78"/>
      <c r="BAM10" s="126"/>
      <c r="BAN10" s="77">
        <f t="shared" si="198"/>
        <v>0</v>
      </c>
      <c r="BAP10" s="78"/>
      <c r="BAQ10" s="191"/>
      <c r="BAR10" s="111"/>
      <c r="BAS10" s="78"/>
      <c r="BAT10" s="111"/>
      <c r="BAU10" s="81">
        <f t="shared" si="199"/>
        <v>0</v>
      </c>
      <c r="BAW10" s="78"/>
      <c r="BAX10" s="191"/>
      <c r="BAY10" s="111"/>
      <c r="BAZ10" s="78"/>
      <c r="BBA10" s="111"/>
      <c r="BBB10" s="81">
        <f t="shared" si="200"/>
        <v>0</v>
      </c>
      <c r="BBD10" s="78"/>
      <c r="BBE10" s="191"/>
      <c r="BBF10" s="111"/>
      <c r="BBG10" s="78"/>
      <c r="BBH10" s="111"/>
      <c r="BBI10" s="81">
        <f t="shared" si="201"/>
        <v>0</v>
      </c>
      <c r="BBK10" s="74">
        <v>41665</v>
      </c>
      <c r="BBL10" s="10" t="s">
        <v>483</v>
      </c>
      <c r="BBM10" s="83">
        <v>6205</v>
      </c>
      <c r="BBN10" s="78"/>
      <c r="BBO10" s="178"/>
      <c r="BBP10" s="77">
        <f t="shared" si="202"/>
        <v>10416.459999999999</v>
      </c>
      <c r="BBR10" s="197">
        <v>39697</v>
      </c>
      <c r="BBS10" s="10" t="s">
        <v>363</v>
      </c>
      <c r="BBT10" s="83">
        <v>4217</v>
      </c>
      <c r="BBW10" s="77">
        <f t="shared" si="203"/>
        <v>5393</v>
      </c>
      <c r="BBY10" s="198"/>
      <c r="BBZ10" s="13"/>
      <c r="BCA10" s="100"/>
      <c r="BCD10" s="81">
        <f t="shared" si="204"/>
        <v>0</v>
      </c>
      <c r="BCF10" s="198"/>
      <c r="BCG10" s="13"/>
      <c r="BCH10" s="100"/>
      <c r="BCI10" s="242"/>
      <c r="BCJ10" s="111"/>
      <c r="BCK10" s="81">
        <f t="shared" si="205"/>
        <v>0</v>
      </c>
      <c r="BCM10" s="242"/>
      <c r="BCN10" s="13"/>
      <c r="BCO10" s="100"/>
      <c r="BCP10" s="78"/>
      <c r="BCQ10" s="111"/>
      <c r="BCR10" s="77">
        <f t="shared" si="206"/>
        <v>0</v>
      </c>
      <c r="BCT10" s="199"/>
      <c r="BCU10" s="13"/>
      <c r="BCV10" s="100"/>
      <c r="BCW10" s="280"/>
      <c r="BCX10" s="111"/>
      <c r="BCY10" s="77">
        <f t="shared" si="207"/>
        <v>0</v>
      </c>
      <c r="BDA10" s="21"/>
      <c r="BDB10" s="13"/>
      <c r="BDC10" s="100"/>
      <c r="BDD10" s="21"/>
      <c r="BDE10" s="111"/>
      <c r="BDF10" s="77">
        <f t="shared" si="208"/>
        <v>0</v>
      </c>
      <c r="BDH10" s="21"/>
      <c r="BDI10" s="13"/>
      <c r="BDJ10" s="100"/>
      <c r="BDK10" s="21"/>
      <c r="BDL10" s="111"/>
      <c r="BDM10" s="81">
        <f t="shared" si="209"/>
        <v>0</v>
      </c>
      <c r="BDO10" s="21"/>
      <c r="BDP10" s="13"/>
      <c r="BDQ10" s="100"/>
      <c r="BDR10" s="21"/>
      <c r="BDS10" s="111"/>
      <c r="BDT10" s="77">
        <f t="shared" si="210"/>
        <v>0</v>
      </c>
      <c r="BDV10" s="21">
        <v>41527</v>
      </c>
      <c r="BDW10" s="10" t="s">
        <v>364</v>
      </c>
      <c r="BDX10" s="100">
        <v>826</v>
      </c>
      <c r="BDY10" s="21"/>
      <c r="BDZ10" s="111"/>
      <c r="BEA10" s="77">
        <f t="shared" si="211"/>
        <v>2005.5</v>
      </c>
      <c r="BEC10" s="21"/>
      <c r="BED10" s="13"/>
      <c r="BEE10" s="100"/>
      <c r="BEF10" s="21"/>
      <c r="BEG10" s="111"/>
      <c r="BEH10" s="77">
        <f t="shared" si="212"/>
        <v>0</v>
      </c>
      <c r="BEJ10" s="21"/>
      <c r="BEK10" s="13"/>
      <c r="BEL10" s="100"/>
      <c r="BEM10" s="21"/>
      <c r="BEN10" s="111"/>
      <c r="BEO10" s="81">
        <f t="shared" si="213"/>
        <v>0</v>
      </c>
      <c r="BEQ10" s="74"/>
      <c r="BER10" s="154"/>
      <c r="BES10" s="83"/>
      <c r="BET10" s="74"/>
      <c r="BEU10" s="126"/>
      <c r="BEV10" s="81">
        <f t="shared" si="214"/>
        <v>4501</v>
      </c>
      <c r="BEX10" s="262"/>
      <c r="BEY10" s="263"/>
      <c r="BEZ10" s="264"/>
      <c r="BFA10" s="78"/>
      <c r="BFB10" s="111"/>
      <c r="BFC10" s="81">
        <f t="shared" si="215"/>
        <v>1184.5</v>
      </c>
      <c r="BFE10" s="262"/>
      <c r="BFF10" s="263"/>
      <c r="BFG10" s="264"/>
      <c r="BFH10" s="78"/>
      <c r="BFI10" s="111"/>
      <c r="BFJ10" s="81">
        <f t="shared" si="216"/>
        <v>0</v>
      </c>
      <c r="BFL10" s="262"/>
      <c r="BFM10" s="263"/>
      <c r="BFN10" s="264"/>
      <c r="BFO10" s="78"/>
      <c r="BFP10" s="111"/>
      <c r="BFQ10" s="81">
        <f t="shared" si="217"/>
        <v>0</v>
      </c>
      <c r="BFS10" s="262"/>
      <c r="BFT10" s="263"/>
      <c r="BFU10" s="264"/>
      <c r="BFV10" s="78"/>
      <c r="BFW10" s="111"/>
      <c r="BFX10" s="81">
        <f t="shared" si="218"/>
        <v>2541</v>
      </c>
      <c r="BFZ10" s="262"/>
      <c r="BGA10" s="263"/>
      <c r="BGB10" s="264"/>
      <c r="BGC10" s="88"/>
      <c r="BGD10" s="111"/>
      <c r="BGE10" s="81">
        <f t="shared" si="219"/>
        <v>0</v>
      </c>
      <c r="BGG10" s="10"/>
      <c r="BGH10" s="10"/>
      <c r="BGI10" s="83"/>
      <c r="BGJ10" s="74"/>
      <c r="BGK10" s="126"/>
      <c r="BGL10" s="77">
        <f t="shared" si="220"/>
        <v>0</v>
      </c>
      <c r="BGN10" s="74"/>
      <c r="BGO10" s="10"/>
      <c r="BGP10" s="83"/>
      <c r="BGQ10" s="271"/>
      <c r="BGR10" s="126"/>
      <c r="BGS10" s="77">
        <f t="shared" si="221"/>
        <v>7051.5</v>
      </c>
      <c r="BGU10" s="263"/>
      <c r="BGV10" s="263"/>
      <c r="BGW10" s="281"/>
      <c r="BGX10" s="78"/>
      <c r="BGY10" s="111"/>
      <c r="BGZ10" s="81">
        <f t="shared" si="222"/>
        <v>0</v>
      </c>
      <c r="BHB10" s="263"/>
      <c r="BHC10" s="263"/>
      <c r="BHD10" s="281"/>
      <c r="BHE10" s="78"/>
      <c r="BHF10" s="111"/>
      <c r="BHG10" s="81">
        <f t="shared" si="223"/>
        <v>0</v>
      </c>
    </row>
    <row r="11" spans="1:1568" x14ac:dyDescent="0.25">
      <c r="A11" s="74"/>
      <c r="B11" s="10"/>
      <c r="C11" s="83"/>
      <c r="D11" s="74"/>
      <c r="E11" s="126"/>
      <c r="F11" s="77">
        <f t="shared" si="0"/>
        <v>6630</v>
      </c>
      <c r="H11" s="78"/>
      <c r="I11" s="13"/>
      <c r="J11" s="100"/>
      <c r="K11" s="78"/>
      <c r="L11" s="111"/>
      <c r="M11" s="81">
        <f t="shared" si="1"/>
        <v>5040</v>
      </c>
      <c r="O11" s="196"/>
      <c r="P11" s="184"/>
      <c r="Q11" s="185"/>
      <c r="R11" s="196"/>
      <c r="S11" s="195"/>
      <c r="T11" s="574">
        <f t="shared" si="2"/>
        <v>3234</v>
      </c>
      <c r="V11" s="78"/>
      <c r="W11" s="13"/>
      <c r="X11" s="100"/>
      <c r="Y11" s="78"/>
      <c r="Z11" s="111"/>
      <c r="AA11" s="81">
        <f t="shared" si="3"/>
        <v>0</v>
      </c>
      <c r="AC11" s="78"/>
      <c r="AD11" s="114"/>
      <c r="AE11" s="111"/>
      <c r="AF11" s="92"/>
      <c r="AG11" s="129"/>
      <c r="AH11" s="81">
        <f t="shared" si="4"/>
        <v>0</v>
      </c>
      <c r="AJ11" s="78"/>
      <c r="AK11" s="114"/>
      <c r="AL11" s="111"/>
      <c r="AM11" s="92"/>
      <c r="AN11" s="129"/>
      <c r="AO11" s="81">
        <f t="shared" si="5"/>
        <v>0</v>
      </c>
      <c r="AQ11" s="78"/>
      <c r="AR11" s="114"/>
      <c r="AS11" s="111"/>
      <c r="AT11" s="92"/>
      <c r="AU11" s="129"/>
      <c r="AV11" s="81">
        <f t="shared" si="6"/>
        <v>8664.5</v>
      </c>
      <c r="AY11" s="114"/>
      <c r="AZ11" s="111"/>
      <c r="BA11" s="74"/>
      <c r="BB11" s="126"/>
      <c r="BC11" s="77">
        <f t="shared" si="7"/>
        <v>376</v>
      </c>
      <c r="BE11" s="74"/>
      <c r="BF11" s="114"/>
      <c r="BG11" s="111"/>
      <c r="BH11" s="74"/>
      <c r="BI11" s="126"/>
      <c r="BJ11" s="77">
        <f t="shared" si="8"/>
        <v>1741.7</v>
      </c>
      <c r="BL11" s="74"/>
      <c r="BM11" s="114"/>
      <c r="BN11" s="111"/>
      <c r="BO11" s="131"/>
      <c r="BP11" s="126"/>
      <c r="BQ11" s="77">
        <f t="shared" si="9"/>
        <v>17854</v>
      </c>
      <c r="BS11" s="82"/>
      <c r="BT11" s="10"/>
      <c r="BU11" s="83"/>
      <c r="BV11" s="74"/>
      <c r="BW11" s="126"/>
      <c r="BX11" s="77">
        <f t="shared" si="10"/>
        <v>11854.6</v>
      </c>
      <c r="BZ11" s="11">
        <v>39759</v>
      </c>
      <c r="CA11" s="10" t="s">
        <v>365</v>
      </c>
      <c r="CB11" s="83">
        <v>1733.6</v>
      </c>
      <c r="CC11" s="74"/>
      <c r="CD11" s="126"/>
      <c r="CE11" s="77">
        <f t="shared" si="11"/>
        <v>12343.039999999999</v>
      </c>
      <c r="CG11" s="78"/>
      <c r="CH11" s="13"/>
      <c r="CI11" s="100"/>
      <c r="CJ11" s="78"/>
      <c r="CK11" s="111"/>
      <c r="CL11" s="77">
        <f t="shared" si="12"/>
        <v>0</v>
      </c>
      <c r="CN11" s="74"/>
      <c r="CO11" s="105"/>
      <c r="CP11" s="100"/>
      <c r="CQ11" s="74"/>
      <c r="CR11" s="126"/>
      <c r="CS11" s="77">
        <f t="shared" si="13"/>
        <v>1668.06</v>
      </c>
      <c r="CU11" s="78"/>
      <c r="CV11" s="13"/>
      <c r="CW11" s="100"/>
      <c r="CX11" s="122"/>
      <c r="CY11" s="111"/>
      <c r="CZ11" s="77">
        <f t="shared" ref="CZ11:CZ38" si="224">CZ10+CW11-CY11</f>
        <v>0</v>
      </c>
      <c r="DB11" s="78"/>
      <c r="DC11" s="13"/>
      <c r="DD11" s="100"/>
      <c r="DE11" s="122"/>
      <c r="DF11" s="111"/>
      <c r="DG11" s="77">
        <f t="shared" si="15"/>
        <v>20286</v>
      </c>
      <c r="DI11" s="78"/>
      <c r="DJ11" s="13"/>
      <c r="DK11" s="108"/>
      <c r="DL11" s="86"/>
      <c r="DM11" s="108"/>
      <c r="DN11" s="77">
        <f t="shared" ref="DN11:DN17" si="225">DN10+DK11+-DM11</f>
        <v>411</v>
      </c>
      <c r="DP11" s="86"/>
      <c r="DQ11" s="28"/>
      <c r="DR11" s="139"/>
      <c r="DS11" s="92"/>
      <c r="DT11" s="108"/>
      <c r="DU11" s="77">
        <f t="shared" ref="DU11:DU19" si="226">DU10+DR11+-DT11</f>
        <v>1114.5</v>
      </c>
      <c r="DW11" s="86"/>
      <c r="DX11" s="28"/>
      <c r="DY11" s="139"/>
      <c r="DZ11" s="92"/>
      <c r="EA11" s="108"/>
      <c r="EB11" s="77">
        <f t="shared" ref="EB11:EB19" si="227">EB10+DY11+-EA11</f>
        <v>0</v>
      </c>
      <c r="ED11" s="122"/>
      <c r="EE11" s="140"/>
      <c r="EF11" s="141"/>
      <c r="EG11" s="88"/>
      <c r="EH11" s="252"/>
      <c r="EI11" s="91">
        <f t="shared" ref="EI11:EI19" si="228">EI10+EF11+-EH11</f>
        <v>456</v>
      </c>
      <c r="EK11" s="78"/>
      <c r="EL11" s="13"/>
      <c r="EM11" s="100"/>
      <c r="EN11" s="78"/>
      <c r="EO11" s="111"/>
      <c r="EP11" s="81">
        <f t="shared" ref="EP11:EP19" si="229">EP10+EM11+-EO11</f>
        <v>3200</v>
      </c>
      <c r="ER11" s="78"/>
      <c r="ES11" s="13"/>
      <c r="ET11" s="100"/>
      <c r="EU11" s="78"/>
      <c r="EV11" s="111"/>
      <c r="EW11" s="81">
        <f t="shared" si="21"/>
        <v>0</v>
      </c>
      <c r="EY11" s="86"/>
      <c r="EZ11" s="28"/>
      <c r="FA11" s="139"/>
      <c r="FB11" s="92"/>
      <c r="FC11" s="108"/>
      <c r="FD11" s="77">
        <f t="shared" ref="FD11:FD19" si="230">FD10+FA11+-FC11</f>
        <v>0</v>
      </c>
      <c r="FF11" s="78"/>
      <c r="FG11" s="267"/>
      <c r="FH11" s="108"/>
      <c r="FI11" s="92"/>
      <c r="FJ11" s="108"/>
      <c r="FK11" s="77">
        <f t="shared" ref="FK11:FK71" si="231">FK10+FH11+-FJ11</f>
        <v>0</v>
      </c>
      <c r="FM11" s="74"/>
      <c r="FN11" s="10"/>
      <c r="FO11" s="83"/>
      <c r="FP11" s="87"/>
      <c r="FQ11" s="144"/>
      <c r="FR11" s="77">
        <f t="shared" si="24"/>
        <v>0</v>
      </c>
      <c r="FT11" s="78"/>
      <c r="FU11" s="13"/>
      <c r="FV11" s="100"/>
      <c r="FW11" s="92"/>
      <c r="FX11" s="181"/>
      <c r="FY11" s="81">
        <f t="shared" si="25"/>
        <v>0</v>
      </c>
      <c r="GA11" s="74"/>
      <c r="GB11" s="10"/>
      <c r="GC11" s="83"/>
      <c r="GD11" s="86"/>
      <c r="GE11" s="126"/>
      <c r="GF11" s="77">
        <f t="shared" si="26"/>
        <v>6679.35</v>
      </c>
      <c r="GH11" s="78"/>
      <c r="GI11" s="13"/>
      <c r="GJ11" s="100"/>
      <c r="GK11" s="86"/>
      <c r="GL11" s="111"/>
      <c r="GM11" s="81">
        <f t="shared" si="27"/>
        <v>38636.5</v>
      </c>
      <c r="GO11" s="78"/>
      <c r="GP11" s="13"/>
      <c r="GQ11" s="100"/>
      <c r="GR11" s="86"/>
      <c r="GS11" s="111"/>
      <c r="GT11" s="81">
        <f t="shared" si="28"/>
        <v>0</v>
      </c>
      <c r="GV11" s="74"/>
      <c r="GW11" s="10"/>
      <c r="GX11" s="83"/>
      <c r="GY11" s="78"/>
      <c r="GZ11" s="126"/>
      <c r="HA11" s="77">
        <f t="shared" si="29"/>
        <v>0</v>
      </c>
      <c r="HC11" s="78"/>
      <c r="HD11" s="13"/>
      <c r="HE11" s="100"/>
      <c r="HF11" s="78"/>
      <c r="HG11" s="111"/>
      <c r="HH11" s="81">
        <f t="shared" si="30"/>
        <v>0</v>
      </c>
      <c r="HJ11" s="74"/>
      <c r="HK11" s="10"/>
      <c r="HL11" s="83"/>
      <c r="HM11" s="78"/>
      <c r="HN11" s="126"/>
      <c r="HO11" s="77">
        <f t="shared" si="31"/>
        <v>0</v>
      </c>
      <c r="HQ11" s="74"/>
      <c r="HR11" s="10"/>
      <c r="HS11" s="83"/>
      <c r="HT11" s="78"/>
      <c r="HU11" s="126"/>
      <c r="HV11" s="77">
        <f t="shared" si="32"/>
        <v>2543</v>
      </c>
      <c r="HX11" s="74">
        <v>41696</v>
      </c>
      <c r="HY11" s="10" t="s">
        <v>1235</v>
      </c>
      <c r="HZ11" s="83">
        <v>1274</v>
      </c>
      <c r="IA11" s="78"/>
      <c r="IB11" s="126"/>
      <c r="IC11" s="77">
        <f t="shared" si="33"/>
        <v>20714</v>
      </c>
      <c r="IE11" s="74"/>
      <c r="IF11" s="10"/>
      <c r="IG11" s="83"/>
      <c r="IH11" s="74"/>
      <c r="II11" s="126"/>
      <c r="IJ11" s="77">
        <f t="shared" si="34"/>
        <v>2970</v>
      </c>
      <c r="IL11" s="74"/>
      <c r="IM11" s="10"/>
      <c r="IN11" s="83"/>
      <c r="IO11" s="78"/>
      <c r="IP11" s="126"/>
      <c r="IQ11" s="77">
        <f t="shared" si="35"/>
        <v>5020</v>
      </c>
      <c r="IS11" s="74"/>
      <c r="IT11" s="10"/>
      <c r="IU11" s="83"/>
      <c r="IV11" s="78"/>
      <c r="IW11" s="126"/>
      <c r="IX11" s="77">
        <f t="shared" si="36"/>
        <v>0</v>
      </c>
      <c r="IZ11" s="78"/>
      <c r="JA11" s="13"/>
      <c r="JB11" s="100"/>
      <c r="JC11" s="78"/>
      <c r="JD11" s="111"/>
      <c r="JE11" s="81">
        <f t="shared" si="37"/>
        <v>0</v>
      </c>
      <c r="JG11" s="78"/>
      <c r="JH11" s="13"/>
      <c r="JI11" s="100"/>
      <c r="JJ11" s="78"/>
      <c r="JK11" s="111"/>
      <c r="JL11" s="81">
        <f t="shared" si="38"/>
        <v>855.5</v>
      </c>
      <c r="JN11" s="78"/>
      <c r="JO11" s="268"/>
      <c r="JP11" s="111"/>
      <c r="JQ11" s="78"/>
      <c r="JR11" s="111"/>
      <c r="JS11" s="77">
        <f t="shared" si="39"/>
        <v>0</v>
      </c>
      <c r="JU11" s="78"/>
      <c r="JV11" s="191"/>
      <c r="JW11" s="111"/>
      <c r="JX11" s="78"/>
      <c r="JY11" s="111"/>
      <c r="JZ11" s="81">
        <f t="shared" si="40"/>
        <v>0</v>
      </c>
      <c r="KB11" s="78"/>
      <c r="KC11" s="114"/>
      <c r="KD11" s="111"/>
      <c r="KE11" s="78"/>
      <c r="KF11" s="111"/>
      <c r="KG11" s="77">
        <f t="shared" si="41"/>
        <v>0</v>
      </c>
      <c r="KI11" s="78"/>
      <c r="KJ11" s="114"/>
      <c r="KK11" s="111"/>
      <c r="KL11" s="88"/>
      <c r="KM11" s="111"/>
      <c r="KN11" s="81">
        <f t="shared" si="42"/>
        <v>0</v>
      </c>
      <c r="KP11" s="78"/>
      <c r="KQ11" s="114"/>
      <c r="KR11" s="111"/>
      <c r="KS11" s="88"/>
      <c r="KT11" s="111"/>
      <c r="KU11" s="81">
        <f t="shared" si="43"/>
        <v>4446</v>
      </c>
      <c r="KW11" s="78"/>
      <c r="KX11" s="114"/>
      <c r="KY11" s="111"/>
      <c r="KZ11" s="78"/>
      <c r="LA11" s="111"/>
      <c r="LB11" s="77">
        <f t="shared" si="44"/>
        <v>17093.599999999999</v>
      </c>
      <c r="LD11" s="78"/>
      <c r="LE11" s="133"/>
      <c r="LF11" s="100"/>
      <c r="LG11" s="78"/>
      <c r="LH11" s="111"/>
      <c r="LI11" s="77">
        <f t="shared" si="45"/>
        <v>383</v>
      </c>
      <c r="LK11" s="78"/>
      <c r="LL11" s="114"/>
      <c r="LM11" s="111"/>
      <c r="LN11" s="86"/>
      <c r="LO11" s="111"/>
      <c r="LP11" s="81">
        <f t="shared" si="46"/>
        <v>0</v>
      </c>
      <c r="LR11" s="78"/>
      <c r="LS11" s="114"/>
      <c r="LT11" s="111"/>
      <c r="LU11" s="86"/>
      <c r="LV11" s="111"/>
      <c r="LW11" s="81">
        <f t="shared" si="47"/>
        <v>0</v>
      </c>
      <c r="LY11" s="74"/>
      <c r="LZ11" s="10"/>
      <c r="MA11" s="83"/>
      <c r="MB11" s="74"/>
      <c r="MC11" s="126"/>
      <c r="MD11" s="77">
        <f t="shared" si="48"/>
        <v>0</v>
      </c>
      <c r="MF11" s="78"/>
      <c r="MG11" s="114"/>
      <c r="MH11" s="111"/>
      <c r="MI11" s="78"/>
      <c r="MJ11" s="111"/>
      <c r="MK11" s="81">
        <f t="shared" si="49"/>
        <v>0</v>
      </c>
      <c r="MM11" s="78"/>
      <c r="MN11" s="114"/>
      <c r="MO11" s="111"/>
      <c r="MP11" s="78"/>
      <c r="MQ11" s="111"/>
      <c r="MR11" s="81">
        <f t="shared" si="50"/>
        <v>0</v>
      </c>
      <c r="MT11" s="78"/>
      <c r="MU11" s="114"/>
      <c r="MV11" s="111"/>
      <c r="MW11" s="78"/>
      <c r="MX11" s="111"/>
      <c r="MY11" s="81">
        <f t="shared" si="51"/>
        <v>0</v>
      </c>
      <c r="NA11" s="74"/>
      <c r="NB11" s="114"/>
      <c r="NC11" s="111"/>
      <c r="ND11" s="74"/>
      <c r="NE11" s="126"/>
      <c r="NF11" s="77">
        <f t="shared" si="52"/>
        <v>0</v>
      </c>
      <c r="NH11" s="74"/>
      <c r="NI11" s="114"/>
      <c r="NJ11" s="111"/>
      <c r="NK11" s="74"/>
      <c r="NL11" s="126"/>
      <c r="NM11" s="77">
        <f t="shared" si="53"/>
        <v>0</v>
      </c>
      <c r="NO11" s="74">
        <v>41650</v>
      </c>
      <c r="NP11" s="10" t="s">
        <v>460</v>
      </c>
      <c r="NQ11" s="83">
        <v>7885</v>
      </c>
      <c r="NR11" s="74"/>
      <c r="NS11" s="126"/>
      <c r="NT11" s="77">
        <f t="shared" si="54"/>
        <v>11333.5</v>
      </c>
      <c r="NV11" s="21"/>
      <c r="NW11" s="114"/>
      <c r="NX11" s="111"/>
      <c r="NY11" s="122"/>
      <c r="NZ11" s="142"/>
      <c r="OA11" s="81">
        <f t="shared" si="55"/>
        <v>6364</v>
      </c>
      <c r="OC11" s="22"/>
      <c r="OD11" s="114"/>
      <c r="OE11" s="111"/>
      <c r="OF11" s="86"/>
      <c r="OG11" s="111"/>
      <c r="OH11" s="77">
        <f t="shared" si="56"/>
        <v>0</v>
      </c>
      <c r="OJ11" s="21"/>
      <c r="OK11" s="114"/>
      <c r="OL11" s="111"/>
      <c r="OM11" s="86"/>
      <c r="ON11" s="111"/>
      <c r="OO11" s="81">
        <f t="shared" si="57"/>
        <v>0</v>
      </c>
      <c r="OQ11" s="23"/>
      <c r="OR11" s="268"/>
      <c r="OS11" s="111"/>
      <c r="OT11" s="74"/>
      <c r="OU11" s="126"/>
      <c r="OV11" s="77">
        <f t="shared" si="58"/>
        <v>22352.5</v>
      </c>
      <c r="OX11" s="74"/>
      <c r="OY11" s="10"/>
      <c r="OZ11" s="83"/>
      <c r="PA11" s="78"/>
      <c r="PB11" s="111"/>
      <c r="PC11" s="81">
        <f t="shared" si="59"/>
        <v>2332</v>
      </c>
      <c r="PE11" s="74"/>
      <c r="PF11" s="10"/>
      <c r="PG11" s="83"/>
      <c r="PH11" s="78"/>
      <c r="PI11" s="111"/>
      <c r="PJ11" s="81">
        <f t="shared" si="60"/>
        <v>0</v>
      </c>
      <c r="PL11" s="74"/>
      <c r="PM11" s="10"/>
      <c r="PN11" s="83"/>
      <c r="PO11" s="78"/>
      <c r="PP11" s="111"/>
      <c r="PQ11" s="81">
        <f t="shared" si="61"/>
        <v>0</v>
      </c>
      <c r="PS11" s="74"/>
      <c r="PT11" s="268"/>
      <c r="PU11" s="111"/>
      <c r="PV11" s="74"/>
      <c r="PW11" s="126"/>
      <c r="PX11" s="77">
        <f t="shared" si="62"/>
        <v>0</v>
      </c>
      <c r="PZ11" s="74"/>
      <c r="QA11" s="268"/>
      <c r="QB11" s="111"/>
      <c r="QC11" s="74"/>
      <c r="QD11" s="126"/>
      <c r="QE11" s="77">
        <f t="shared" si="63"/>
        <v>781.5</v>
      </c>
      <c r="QG11" s="74"/>
      <c r="QH11" s="268"/>
      <c r="QI11" s="111"/>
      <c r="QJ11" s="74"/>
      <c r="QK11" s="126"/>
      <c r="QL11" s="77">
        <f t="shared" si="64"/>
        <v>0</v>
      </c>
      <c r="QN11" s="78"/>
      <c r="QO11" s="268"/>
      <c r="QP11" s="111"/>
      <c r="QQ11" s="78"/>
      <c r="QR11" s="111"/>
      <c r="QS11" s="81">
        <f t="shared" si="65"/>
        <v>0</v>
      </c>
      <c r="QU11" s="26"/>
      <c r="QV11" s="10"/>
      <c r="QW11" s="83"/>
      <c r="QX11" s="74"/>
      <c r="QY11" s="126"/>
      <c r="QZ11" s="77">
        <f t="shared" si="66"/>
        <v>8140</v>
      </c>
      <c r="RB11" s="86"/>
      <c r="RC11" s="13"/>
      <c r="RD11" s="100"/>
      <c r="RE11" s="78"/>
      <c r="RF11" s="111"/>
      <c r="RG11" s="81">
        <f t="shared" si="67"/>
        <v>0</v>
      </c>
      <c r="RI11" s="86"/>
      <c r="RJ11" s="13"/>
      <c r="RK11" s="100"/>
      <c r="RL11" s="78"/>
      <c r="RM11" s="111"/>
      <c r="RN11" s="81">
        <f t="shared" si="68"/>
        <v>0</v>
      </c>
      <c r="RP11" s="86"/>
      <c r="RQ11" s="13"/>
      <c r="RR11" s="100"/>
      <c r="RS11" s="78"/>
      <c r="RT11" s="111"/>
      <c r="RU11" s="81">
        <f t="shared" si="69"/>
        <v>0</v>
      </c>
      <c r="RW11" s="74">
        <v>41435</v>
      </c>
      <c r="RX11" s="10" t="s">
        <v>367</v>
      </c>
      <c r="RY11" s="83">
        <v>1103.5</v>
      </c>
      <c r="RZ11" s="74"/>
      <c r="SA11" s="126"/>
      <c r="SB11" s="77">
        <f t="shared" si="70"/>
        <v>1433.5</v>
      </c>
      <c r="SD11" s="74"/>
      <c r="SE11" s="268"/>
      <c r="SF11" s="111"/>
      <c r="SG11" s="74"/>
      <c r="SH11" s="126"/>
      <c r="SI11" s="77">
        <f t="shared" si="71"/>
        <v>0</v>
      </c>
      <c r="SK11" s="74"/>
      <c r="SL11" s="114"/>
      <c r="SM11" s="111"/>
      <c r="SN11" s="74"/>
      <c r="SO11" s="178"/>
      <c r="SP11" s="77">
        <f t="shared" si="72"/>
        <v>0</v>
      </c>
      <c r="SR11" s="78"/>
      <c r="SS11" s="114"/>
      <c r="ST11" s="111"/>
      <c r="SU11" s="78"/>
      <c r="SV11" s="148"/>
      <c r="SW11" s="81">
        <f t="shared" si="73"/>
        <v>2963</v>
      </c>
      <c r="SY11" s="11">
        <v>41668</v>
      </c>
      <c r="SZ11" s="191" t="s">
        <v>492</v>
      </c>
      <c r="TA11" s="111">
        <v>8281</v>
      </c>
      <c r="TB11" s="271"/>
      <c r="TC11" s="132"/>
      <c r="TD11" s="77">
        <f t="shared" si="74"/>
        <v>21542.5</v>
      </c>
      <c r="TF11" s="74"/>
      <c r="TG11" s="268"/>
      <c r="TH11" s="111"/>
      <c r="TI11" s="74"/>
      <c r="TJ11" s="126"/>
      <c r="TK11" s="77">
        <f t="shared" si="75"/>
        <v>1471</v>
      </c>
      <c r="TM11" s="87"/>
      <c r="TN11" s="154"/>
      <c r="TO11" s="147"/>
      <c r="TP11" s="87"/>
      <c r="TQ11" s="158"/>
      <c r="TR11" s="77">
        <f t="shared" si="76"/>
        <v>0</v>
      </c>
      <c r="TT11" s="74">
        <v>41687</v>
      </c>
      <c r="TU11" s="10" t="s">
        <v>1198</v>
      </c>
      <c r="TV11" s="147">
        <v>421.5</v>
      </c>
      <c r="TW11" s="74"/>
      <c r="TX11" s="126"/>
      <c r="TY11" s="77">
        <f t="shared" si="77"/>
        <v>2791</v>
      </c>
      <c r="UA11" s="74"/>
      <c r="UB11" s="10"/>
      <c r="UC11" s="147"/>
      <c r="UD11" s="74"/>
      <c r="UE11" s="126"/>
      <c r="UF11" s="77">
        <f t="shared" si="78"/>
        <v>0</v>
      </c>
      <c r="UH11" s="21"/>
      <c r="UI11" s="13"/>
      <c r="UJ11" s="162"/>
      <c r="UK11" s="88"/>
      <c r="UL11" s="142"/>
      <c r="UM11" s="81">
        <f t="shared" si="79"/>
        <v>18294.5</v>
      </c>
      <c r="UO11" s="74"/>
      <c r="UP11" s="10"/>
      <c r="UQ11" s="83"/>
      <c r="UR11" s="74"/>
      <c r="US11" s="126"/>
      <c r="UT11" s="77">
        <f t="shared" si="80"/>
        <v>200</v>
      </c>
      <c r="UV11" s="10"/>
      <c r="UW11" s="10"/>
      <c r="UX11" s="83"/>
      <c r="UY11" s="74"/>
      <c r="UZ11" s="126"/>
      <c r="VA11" s="77">
        <f t="shared" si="81"/>
        <v>1278</v>
      </c>
      <c r="VC11" s="13"/>
      <c r="VD11" s="13"/>
      <c r="VE11" s="100"/>
      <c r="VF11" s="78"/>
      <c r="VG11" s="111"/>
      <c r="VH11" s="81">
        <f t="shared" si="82"/>
        <v>0</v>
      </c>
      <c r="VJ11" s="13"/>
      <c r="VK11" s="10"/>
      <c r="VL11" s="83"/>
      <c r="VM11" s="74"/>
      <c r="VN11" s="126"/>
      <c r="VO11" s="77">
        <f t="shared" si="83"/>
        <v>0</v>
      </c>
      <c r="VQ11" s="78"/>
      <c r="VR11" s="13"/>
      <c r="VS11" s="100"/>
      <c r="VT11" s="78"/>
      <c r="VU11" s="111"/>
      <c r="VV11" s="81">
        <f t="shared" si="84"/>
        <v>0</v>
      </c>
      <c r="VX11" s="282"/>
      <c r="VY11" s="10"/>
      <c r="VZ11" s="83"/>
      <c r="WA11" s="74"/>
      <c r="WB11" s="126"/>
      <c r="WC11" s="77">
        <f t="shared" si="85"/>
        <v>14527.66</v>
      </c>
      <c r="WE11" s="22"/>
      <c r="WF11" s="114"/>
      <c r="WG11" s="111"/>
      <c r="WH11" s="25"/>
      <c r="WI11" s="126"/>
      <c r="WJ11" s="77">
        <f t="shared" si="86"/>
        <v>434.5</v>
      </c>
      <c r="WL11" s="21"/>
      <c r="WM11" s="13"/>
      <c r="WN11" s="100"/>
      <c r="WO11" s="21"/>
      <c r="WP11" s="111"/>
      <c r="WQ11" s="81">
        <f t="shared" si="87"/>
        <v>7657</v>
      </c>
      <c r="WS11" s="21"/>
      <c r="WT11" s="114"/>
      <c r="WU11" s="111"/>
      <c r="WV11" s="21"/>
      <c r="WW11" s="111"/>
      <c r="WX11" s="81">
        <f t="shared" si="88"/>
        <v>0</v>
      </c>
      <c r="WZ11" s="21"/>
      <c r="XA11" s="114"/>
      <c r="XB11" s="111"/>
      <c r="XC11" s="21"/>
      <c r="XD11" s="111"/>
      <c r="XE11" s="81">
        <f t="shared" si="89"/>
        <v>0</v>
      </c>
      <c r="XG11" s="21"/>
      <c r="XH11" s="114"/>
      <c r="XI11" s="111"/>
      <c r="XJ11" s="21"/>
      <c r="XK11" s="111"/>
      <c r="XL11" s="81">
        <f t="shared" si="90"/>
        <v>0</v>
      </c>
      <c r="XN11" s="24"/>
      <c r="XO11" s="110"/>
      <c r="XP11" s="111"/>
      <c r="XQ11" s="92"/>
      <c r="XR11" s="158"/>
      <c r="XS11" s="77">
        <f t="shared" si="91"/>
        <v>0</v>
      </c>
      <c r="XU11" s="127"/>
      <c r="XV11" s="223"/>
      <c r="XW11" s="148"/>
      <c r="XX11" s="122"/>
      <c r="XY11" s="161"/>
      <c r="XZ11" s="81">
        <f t="shared" si="92"/>
        <v>1908</v>
      </c>
      <c r="YB11" s="11"/>
      <c r="YC11" s="110"/>
      <c r="YD11" s="111"/>
      <c r="YE11" s="92"/>
      <c r="YF11" s="158"/>
      <c r="YG11" s="77">
        <f t="shared" si="93"/>
        <v>21712</v>
      </c>
      <c r="YI11" s="74"/>
      <c r="YJ11" s="10"/>
      <c r="YK11" s="83"/>
      <c r="YL11" s="78"/>
      <c r="YM11" s="111"/>
      <c r="YN11" s="77">
        <f t="shared" si="94"/>
        <v>2749</v>
      </c>
      <c r="YP11" s="78"/>
      <c r="YQ11" s="28"/>
      <c r="YR11" s="100"/>
      <c r="YS11" s="78"/>
      <c r="YT11" s="111"/>
      <c r="YU11" s="77">
        <f t="shared" si="95"/>
        <v>0</v>
      </c>
      <c r="YW11" s="78"/>
      <c r="YX11" s="28"/>
      <c r="YY11" s="100"/>
      <c r="YZ11" s="78"/>
      <c r="ZA11" s="111"/>
      <c r="ZB11" s="81">
        <f t="shared" si="96"/>
        <v>0</v>
      </c>
      <c r="ZD11" s="199"/>
      <c r="ZE11" s="28"/>
      <c r="ZF11" s="100"/>
      <c r="ZG11" s="78"/>
      <c r="ZH11" s="111"/>
      <c r="ZI11" s="81">
        <f t="shared" si="97"/>
        <v>0</v>
      </c>
      <c r="ZK11" s="78"/>
      <c r="ZL11" s="28"/>
      <c r="ZM11" s="100"/>
      <c r="ZN11" s="78"/>
      <c r="ZO11" s="111"/>
      <c r="ZP11" s="77">
        <f t="shared" si="98"/>
        <v>0</v>
      </c>
      <c r="ZR11" s="78"/>
      <c r="ZS11" s="28"/>
      <c r="ZT11" s="100"/>
      <c r="ZU11" s="78"/>
      <c r="ZV11" s="111"/>
      <c r="ZW11" s="81">
        <f t="shared" si="99"/>
        <v>3633</v>
      </c>
      <c r="ZY11" s="78"/>
      <c r="ZZ11" s="28"/>
      <c r="AAA11" s="100"/>
      <c r="AAB11" s="78"/>
      <c r="AAC11" s="111"/>
      <c r="AAD11" s="77">
        <f t="shared" si="100"/>
        <v>0</v>
      </c>
      <c r="AAF11" s="78"/>
      <c r="AAG11" s="28"/>
      <c r="AAH11" s="100"/>
      <c r="AAI11" s="78"/>
      <c r="AAJ11" s="111"/>
      <c r="AAK11" s="81">
        <f t="shared" si="101"/>
        <v>0</v>
      </c>
      <c r="AAM11" s="78"/>
      <c r="AAN11" s="28"/>
      <c r="AAO11" s="100"/>
      <c r="AAP11" s="78"/>
      <c r="AAQ11" s="111"/>
      <c r="AAR11" s="81">
        <f t="shared" si="102"/>
        <v>15899</v>
      </c>
      <c r="AAT11" s="78"/>
      <c r="AAU11" s="28"/>
      <c r="AAV11" s="100"/>
      <c r="AAW11" s="78"/>
      <c r="AAX11" s="111"/>
      <c r="AAY11" s="81">
        <f t="shared" si="103"/>
        <v>0</v>
      </c>
      <c r="ABA11" s="74"/>
      <c r="ABB11" s="105"/>
      <c r="ABC11" s="83"/>
      <c r="ABD11" s="74"/>
      <c r="ABE11" s="126"/>
      <c r="ABF11" s="77">
        <f t="shared" si="104"/>
        <v>0</v>
      </c>
      <c r="ABH11" s="78"/>
      <c r="ABI11" s="106"/>
      <c r="ABJ11" s="100"/>
      <c r="ABK11" s="78"/>
      <c r="ABL11" s="111"/>
      <c r="ABM11" s="81">
        <f t="shared" si="105"/>
        <v>0</v>
      </c>
      <c r="ABO11" s="167">
        <v>39944</v>
      </c>
      <c r="ABP11" s="250" t="s">
        <v>368</v>
      </c>
      <c r="ABQ11" s="169">
        <v>4027</v>
      </c>
      <c r="ABR11" s="170">
        <v>39979</v>
      </c>
      <c r="ABS11" s="169"/>
      <c r="ABT11" s="81">
        <f t="shared" si="106"/>
        <v>16368.34</v>
      </c>
      <c r="ABV11" s="74"/>
      <c r="ABW11" s="114"/>
      <c r="ABX11" s="111"/>
      <c r="ABY11" s="78"/>
      <c r="ABZ11" s="126"/>
      <c r="ACA11" s="77">
        <f t="shared" si="107"/>
        <v>3092.5</v>
      </c>
      <c r="ACC11" s="11"/>
      <c r="ACD11" s="105"/>
      <c r="ACE11" s="83"/>
      <c r="ACF11" s="78"/>
      <c r="ACG11" s="126"/>
      <c r="ACH11" s="77">
        <f t="shared" si="108"/>
        <v>0</v>
      </c>
      <c r="ACJ11" s="24"/>
      <c r="ACK11" s="106"/>
      <c r="ACL11" s="100"/>
      <c r="ACM11" s="78"/>
      <c r="ACN11" s="111"/>
      <c r="ACO11" s="81">
        <f t="shared" si="109"/>
        <v>0</v>
      </c>
      <c r="ACQ11" s="24"/>
      <c r="ACR11" s="106"/>
      <c r="ACS11" s="100"/>
      <c r="ACT11" s="78"/>
      <c r="ACU11" s="111"/>
      <c r="ACV11" s="81">
        <f t="shared" si="110"/>
        <v>0</v>
      </c>
      <c r="ACX11" s="22"/>
      <c r="ACY11" s="10"/>
      <c r="ACZ11" s="100"/>
      <c r="ADA11" s="74"/>
      <c r="ADB11" s="126"/>
      <c r="ADC11" s="77">
        <f t="shared" si="111"/>
        <v>0</v>
      </c>
      <c r="ADE11" s="21"/>
      <c r="ADF11" s="13"/>
      <c r="ADG11" s="100"/>
      <c r="ADH11" s="78"/>
      <c r="ADI11" s="111"/>
      <c r="ADJ11" s="81">
        <f t="shared" si="112"/>
        <v>1928</v>
      </c>
      <c r="ADL11" s="74"/>
      <c r="ADM11" s="10"/>
      <c r="ADN11" s="83"/>
      <c r="ADO11" s="92"/>
      <c r="ADP11" s="126"/>
      <c r="ADQ11" s="77">
        <f t="shared" si="113"/>
        <v>0</v>
      </c>
      <c r="ADS11" s="78"/>
      <c r="ADT11" s="13"/>
      <c r="ADU11" s="100"/>
      <c r="ADV11" s="92"/>
      <c r="ADW11" s="111"/>
      <c r="ADX11" s="81">
        <f t="shared" si="114"/>
        <v>0</v>
      </c>
      <c r="ADZ11" s="74"/>
      <c r="AEA11" s="10"/>
      <c r="AEB11" s="83"/>
      <c r="AEC11" s="92"/>
      <c r="AED11" s="126"/>
      <c r="AEE11" s="77">
        <f t="shared" si="115"/>
        <v>0</v>
      </c>
      <c r="AEG11" s="78"/>
      <c r="AEH11" s="13"/>
      <c r="AEI11" s="100"/>
      <c r="AEJ11" s="92"/>
      <c r="AEK11" s="111"/>
      <c r="AEL11" s="81">
        <f t="shared" si="116"/>
        <v>0</v>
      </c>
      <c r="AEN11" s="74"/>
      <c r="AEO11" s="10"/>
      <c r="AEP11" s="83"/>
      <c r="AEQ11" s="92"/>
      <c r="AER11" s="126"/>
      <c r="AES11" s="77">
        <f t="shared" si="117"/>
        <v>767</v>
      </c>
      <c r="AEU11" s="74"/>
      <c r="AEV11" s="10"/>
      <c r="AEW11" s="83"/>
      <c r="AEX11" s="87"/>
      <c r="AEY11" s="126"/>
      <c r="AEZ11" s="77">
        <f t="shared" si="118"/>
        <v>0</v>
      </c>
      <c r="AFB11" s="78"/>
      <c r="AFC11" s="13"/>
      <c r="AFD11" s="100"/>
      <c r="AFE11" s="92"/>
      <c r="AFF11" s="111"/>
      <c r="AFG11" s="81">
        <f t="shared" si="119"/>
        <v>0</v>
      </c>
      <c r="AFI11" s="78"/>
      <c r="AFJ11" s="13"/>
      <c r="AFK11" s="100"/>
      <c r="AFL11" s="92"/>
      <c r="AFM11" s="111"/>
      <c r="AFN11" s="81">
        <f t="shared" si="120"/>
        <v>0</v>
      </c>
      <c r="AFP11" s="78"/>
      <c r="AFQ11" s="13"/>
      <c r="AFR11" s="100"/>
      <c r="AFS11" s="92"/>
      <c r="AFT11" s="111"/>
      <c r="AFU11" s="81">
        <f t="shared" si="121"/>
        <v>0</v>
      </c>
      <c r="AFW11" s="74"/>
      <c r="AFX11" s="10"/>
      <c r="AFY11" s="83"/>
      <c r="AFZ11" s="87"/>
      <c r="AGA11" s="126"/>
      <c r="AGB11" s="77">
        <f t="shared" si="122"/>
        <v>0</v>
      </c>
      <c r="AGD11" s="74"/>
      <c r="AGE11" s="10"/>
      <c r="AGF11" s="83"/>
      <c r="AGG11" s="74"/>
      <c r="AGH11" s="126"/>
      <c r="AGI11" s="77">
        <f t="shared" si="123"/>
        <v>4473</v>
      </c>
      <c r="AGK11" s="22"/>
      <c r="AGL11" s="143"/>
      <c r="AGM11" s="111"/>
      <c r="AGN11" s="283"/>
      <c r="AGO11" s="182"/>
      <c r="AGP11" s="81">
        <f t="shared" si="124"/>
        <v>0</v>
      </c>
      <c r="AGR11" s="21"/>
      <c r="AGS11" s="143"/>
      <c r="AGT11" s="111"/>
      <c r="AGU11" s="174"/>
      <c r="AGV11" s="182"/>
      <c r="AGW11" s="81">
        <f t="shared" si="125"/>
        <v>0</v>
      </c>
      <c r="AGY11" s="21"/>
      <c r="AGZ11" s="143"/>
      <c r="AHA11" s="111"/>
      <c r="AHB11" s="174"/>
      <c r="AHC11" s="182"/>
      <c r="AHD11" s="81">
        <f t="shared" si="126"/>
        <v>0</v>
      </c>
      <c r="AHF11" s="86"/>
      <c r="AHG11" s="143"/>
      <c r="AHH11" s="111"/>
      <c r="AHI11" s="92"/>
      <c r="AHJ11" s="111"/>
      <c r="AHK11" s="77">
        <f t="shared" si="127"/>
        <v>1486</v>
      </c>
      <c r="AHM11" s="78"/>
      <c r="AHN11" s="143"/>
      <c r="AHO11" s="111"/>
      <c r="AHP11" s="92"/>
      <c r="AHQ11" s="111"/>
      <c r="AHR11" s="77">
        <f t="shared" si="128"/>
        <v>0</v>
      </c>
      <c r="AHT11" s="26">
        <v>41692</v>
      </c>
      <c r="AHU11" s="114" t="s">
        <v>1212</v>
      </c>
      <c r="AHV11" s="111">
        <v>22966</v>
      </c>
      <c r="AHW11" s="22"/>
      <c r="AHX11" s="126"/>
      <c r="AHY11" s="77">
        <f t="shared" si="129"/>
        <v>109776.5</v>
      </c>
      <c r="AIA11" s="74"/>
      <c r="AIB11" s="10"/>
      <c r="AIC11" s="83"/>
      <c r="AID11" s="74"/>
      <c r="AIE11" s="126"/>
      <c r="AIF11" s="77">
        <f t="shared" si="130"/>
        <v>0</v>
      </c>
      <c r="AIH11" s="78">
        <v>41604</v>
      </c>
      <c r="AII11" s="114" t="s">
        <v>370</v>
      </c>
      <c r="AIJ11" s="111">
        <v>175.5</v>
      </c>
      <c r="AIK11" s="86"/>
      <c r="AIL11" s="111"/>
      <c r="AIM11" s="77">
        <f t="shared" si="131"/>
        <v>505.5</v>
      </c>
      <c r="AIO11" s="78"/>
      <c r="AIP11" s="114"/>
      <c r="AIQ11" s="111"/>
      <c r="AIR11" s="86"/>
      <c r="AIS11" s="111"/>
      <c r="AIT11" s="77">
        <f t="shared" si="132"/>
        <v>0</v>
      </c>
      <c r="AIV11" s="78"/>
      <c r="AIW11" s="114"/>
      <c r="AIX11" s="111"/>
      <c r="AIY11" s="86"/>
      <c r="AIZ11" s="111"/>
      <c r="AJA11" s="81">
        <f t="shared" si="133"/>
        <v>0</v>
      </c>
      <c r="AJC11" s="78"/>
      <c r="AJD11" s="13"/>
      <c r="AJE11" s="100"/>
      <c r="AJF11" s="78"/>
      <c r="AJG11" s="129"/>
      <c r="AJH11" s="77">
        <f t="shared" si="134"/>
        <v>0</v>
      </c>
      <c r="AJJ11" s="78"/>
      <c r="AJK11" s="13"/>
      <c r="AJL11" s="100"/>
      <c r="AJM11" s="78"/>
      <c r="AJN11" s="111"/>
      <c r="AJO11" s="77">
        <f t="shared" si="135"/>
        <v>0</v>
      </c>
      <c r="AJQ11" s="127"/>
      <c r="AJR11" s="13"/>
      <c r="AJS11" s="100"/>
      <c r="AJT11" s="78"/>
      <c r="AJU11" s="111"/>
      <c r="AJV11" s="77">
        <f t="shared" si="136"/>
        <v>7013</v>
      </c>
      <c r="AJX11" s="78"/>
      <c r="AJY11" s="13"/>
      <c r="AJZ11" s="100"/>
      <c r="AKA11" s="78"/>
      <c r="AKB11" s="111"/>
      <c r="AKC11" s="77">
        <f t="shared" si="137"/>
        <v>0</v>
      </c>
      <c r="AKE11" s="78"/>
      <c r="AKF11" s="13"/>
      <c r="AKG11" s="100"/>
      <c r="AKH11" s="78"/>
      <c r="AKI11" s="111"/>
      <c r="AKJ11" s="77">
        <f t="shared" si="138"/>
        <v>0</v>
      </c>
      <c r="AKL11" s="152">
        <v>41670</v>
      </c>
      <c r="AKM11" s="110" t="s">
        <v>509</v>
      </c>
      <c r="AKN11" s="111">
        <v>13074.8</v>
      </c>
      <c r="AKO11" s="21"/>
      <c r="AKP11" s="111"/>
      <c r="AKQ11" s="77">
        <f t="shared" si="139"/>
        <v>27477.8</v>
      </c>
      <c r="AKS11" s="152"/>
      <c r="AKT11" s="13"/>
      <c r="AKU11" s="100"/>
      <c r="AKV11" s="21"/>
      <c r="AKW11" s="111"/>
      <c r="AKX11" s="81">
        <f t="shared" si="140"/>
        <v>0</v>
      </c>
      <c r="AKZ11" s="78"/>
      <c r="ALA11" s="13"/>
      <c r="ALB11" s="100"/>
      <c r="ALC11" s="78"/>
      <c r="ALD11" s="111"/>
      <c r="ALE11" s="77">
        <f t="shared" si="141"/>
        <v>0</v>
      </c>
      <c r="ALG11" s="78"/>
      <c r="ALH11" s="13"/>
      <c r="ALI11" s="100"/>
      <c r="ALJ11" s="78"/>
      <c r="ALK11" s="111"/>
      <c r="ALL11" s="81">
        <f t="shared" si="142"/>
        <v>0</v>
      </c>
      <c r="ALN11" s="78"/>
      <c r="ALP11" s="233"/>
      <c r="ALQ11" s="88"/>
      <c r="ALR11" s="142"/>
      <c r="ALS11" s="81">
        <f t="shared" si="143"/>
        <v>1483.5</v>
      </c>
      <c r="ALU11" s="10"/>
      <c r="ALV11" s="10"/>
      <c r="ALW11" s="83"/>
      <c r="ALX11" s="74"/>
      <c r="ALY11" s="126"/>
      <c r="ALZ11" s="77">
        <f t="shared" si="144"/>
        <v>0</v>
      </c>
      <c r="AMB11" s="10"/>
      <c r="AMC11" s="10"/>
      <c r="AMD11" s="83"/>
      <c r="AME11" s="74"/>
      <c r="AMF11" s="126"/>
      <c r="AMG11" s="77">
        <f t="shared" si="145"/>
        <v>0</v>
      </c>
      <c r="AMI11" s="10"/>
      <c r="AMJ11" s="10"/>
      <c r="AMK11" s="83"/>
      <c r="AML11" s="74"/>
      <c r="AMM11" s="126"/>
      <c r="AMN11" s="77">
        <f t="shared" si="146"/>
        <v>0</v>
      </c>
      <c r="AMP11" s="13"/>
      <c r="AMQ11" s="13"/>
      <c r="AMR11" s="100"/>
      <c r="AMS11" s="78"/>
      <c r="AMT11" s="111"/>
      <c r="AMU11" s="81">
        <f t="shared" si="147"/>
        <v>0</v>
      </c>
      <c r="AMW11" s="13"/>
      <c r="AMX11" s="13"/>
      <c r="AMY11" s="100"/>
      <c r="AMZ11" s="78"/>
      <c r="ANA11" s="111"/>
      <c r="ANB11" s="81">
        <f t="shared" si="148"/>
        <v>596</v>
      </c>
      <c r="AND11" s="74">
        <v>39690</v>
      </c>
      <c r="ANE11" s="10" t="s">
        <v>371</v>
      </c>
      <c r="ANF11" s="83">
        <v>6855.12</v>
      </c>
      <c r="ANG11" s="78">
        <v>39730</v>
      </c>
      <c r="ANH11" s="126">
        <v>6855.12</v>
      </c>
      <c r="ANI11" s="77">
        <f t="shared" si="149"/>
        <v>38421</v>
      </c>
      <c r="ANK11" s="74"/>
      <c r="ANL11" s="154"/>
      <c r="ANM11" s="100"/>
      <c r="ANN11" s="78"/>
      <c r="ANO11" s="126"/>
      <c r="ANP11" s="81">
        <f t="shared" si="150"/>
        <v>0</v>
      </c>
      <c r="ANR11" s="74"/>
      <c r="ANS11" s="114"/>
      <c r="ANT11" s="111"/>
      <c r="ANU11" s="131"/>
      <c r="ANV11" s="158"/>
      <c r="ANW11" s="77">
        <f t="shared" si="151"/>
        <v>0</v>
      </c>
      <c r="ANY11" s="78"/>
      <c r="ANZ11" s="114"/>
      <c r="AOA11" s="111"/>
      <c r="AOB11" s="86"/>
      <c r="AOC11" s="129"/>
      <c r="AOD11" s="81">
        <f t="shared" si="152"/>
        <v>0</v>
      </c>
      <c r="AOF11" s="74">
        <v>41608</v>
      </c>
      <c r="AOG11" s="105" t="s">
        <v>372</v>
      </c>
      <c r="AOH11" s="100">
        <v>663</v>
      </c>
      <c r="AOI11" s="74"/>
      <c r="AOJ11" s="126"/>
      <c r="AOK11" s="77">
        <f t="shared" si="153"/>
        <v>3725</v>
      </c>
      <c r="AOM11" s="74"/>
      <c r="AON11" s="105"/>
      <c r="AOO11" s="100"/>
      <c r="AOP11" s="78"/>
      <c r="AOQ11" s="111"/>
      <c r="AOR11" s="77">
        <f t="shared" si="154"/>
        <v>9274.2000000000007</v>
      </c>
      <c r="AOT11" s="92"/>
      <c r="AOU11" s="133"/>
      <c r="AOV11" s="129"/>
      <c r="AOW11" s="92"/>
      <c r="AOX11" s="129"/>
      <c r="AOY11" s="81">
        <f t="shared" si="155"/>
        <v>0</v>
      </c>
      <c r="APA11" s="92"/>
      <c r="APB11" s="133"/>
      <c r="APC11" s="129"/>
      <c r="APD11" s="92"/>
      <c r="APE11" s="129"/>
      <c r="APF11" s="81">
        <f t="shared" si="156"/>
        <v>0</v>
      </c>
      <c r="APH11" s="92"/>
      <c r="API11" s="133"/>
      <c r="APJ11" s="129"/>
      <c r="APK11" s="92"/>
      <c r="APL11" s="129"/>
      <c r="APM11" s="81">
        <f t="shared" si="157"/>
        <v>0</v>
      </c>
      <c r="APO11" s="92"/>
      <c r="APP11" s="78"/>
      <c r="APQ11" s="179"/>
      <c r="APR11" s="86"/>
      <c r="APS11" s="148"/>
      <c r="APT11" s="77">
        <f t="shared" si="158"/>
        <v>0</v>
      </c>
      <c r="APV11" s="11"/>
      <c r="APW11" s="10"/>
      <c r="APX11" s="83"/>
      <c r="APY11" s="26"/>
      <c r="APZ11" s="83"/>
      <c r="AQA11" s="77">
        <f t="shared" si="159"/>
        <v>5326</v>
      </c>
      <c r="AQC11" s="11"/>
      <c r="AQE11" s="83"/>
      <c r="AQF11" s="22"/>
      <c r="AQG11" s="126"/>
      <c r="AQH11" s="77">
        <f t="shared" si="160"/>
        <v>0</v>
      </c>
      <c r="AQJ11" s="22"/>
      <c r="AQK11" s="154"/>
      <c r="AQL11" s="83"/>
      <c r="AQM11" s="256"/>
      <c r="AQN11" s="126"/>
      <c r="AQO11" s="77">
        <f t="shared" si="161"/>
        <v>2982</v>
      </c>
      <c r="AQQ11" s="74"/>
      <c r="AQR11" s="275"/>
      <c r="AQS11" s="126"/>
      <c r="AQT11" s="155"/>
      <c r="AQU11" s="126"/>
      <c r="AQV11" s="77">
        <f t="shared" si="162"/>
        <v>0</v>
      </c>
      <c r="AQX11" s="78"/>
      <c r="AQY11" s="267"/>
      <c r="AQZ11" s="111"/>
      <c r="ARA11" s="156"/>
      <c r="ARB11" s="111"/>
      <c r="ARC11" s="81">
        <f t="shared" si="163"/>
        <v>-4260</v>
      </c>
      <c r="ARE11" s="87">
        <v>41487</v>
      </c>
      <c r="ARF11" s="154" t="s">
        <v>373</v>
      </c>
      <c r="ARG11" s="144">
        <v>281</v>
      </c>
      <c r="ARH11" s="155"/>
      <c r="ARI11" s="126"/>
      <c r="ARJ11" s="77">
        <f t="shared" si="164"/>
        <v>3116.28</v>
      </c>
      <c r="ARL11" s="78"/>
      <c r="ARM11" s="284"/>
      <c r="ARN11" s="111"/>
      <c r="ARO11" s="156"/>
      <c r="ARP11" s="111"/>
      <c r="ARQ11" s="81">
        <f t="shared" si="165"/>
        <v>0</v>
      </c>
      <c r="ARS11" s="74"/>
      <c r="ART11" s="285"/>
      <c r="ARU11" s="126"/>
      <c r="ARV11" s="155"/>
      <c r="ARW11" s="126"/>
      <c r="ARX11" s="77">
        <f t="shared" si="166"/>
        <v>0</v>
      </c>
      <c r="ARZ11" s="78"/>
      <c r="ASA11" s="284"/>
      <c r="ASB11" s="111"/>
      <c r="ASC11" s="156"/>
      <c r="ASD11" s="111"/>
      <c r="ASE11" s="81">
        <f t="shared" si="167"/>
        <v>0</v>
      </c>
      <c r="ASG11" s="78"/>
      <c r="ASH11" s="284"/>
      <c r="ASI11" s="111"/>
      <c r="ASJ11" s="156"/>
      <c r="ASK11" s="111"/>
      <c r="ASL11" s="81">
        <f t="shared" si="168"/>
        <v>0</v>
      </c>
      <c r="ASN11" s="74"/>
      <c r="ASO11" s="285"/>
      <c r="ASP11" s="126"/>
      <c r="ASQ11" s="155"/>
      <c r="ASR11" s="126"/>
      <c r="ASS11" s="77">
        <f t="shared" si="169"/>
        <v>0</v>
      </c>
      <c r="ASU11" s="74"/>
      <c r="ASV11" s="10"/>
      <c r="ASW11" s="83"/>
      <c r="ASX11" s="220"/>
      <c r="ASY11" s="221"/>
      <c r="ASZ11" s="77">
        <f t="shared" si="170"/>
        <v>0</v>
      </c>
      <c r="ATB11" s="21">
        <v>41670</v>
      </c>
      <c r="ATC11" s="13" t="s">
        <v>513</v>
      </c>
      <c r="ATD11" s="100">
        <v>607.48</v>
      </c>
      <c r="ATE11" s="152"/>
      <c r="ATF11" s="111"/>
      <c r="ATG11" s="77">
        <f t="shared" si="171"/>
        <v>117356.28</v>
      </c>
      <c r="ATI11" s="78">
        <v>41659</v>
      </c>
      <c r="ATJ11" s="143" t="s">
        <v>468</v>
      </c>
      <c r="ATK11" s="111">
        <v>1440</v>
      </c>
      <c r="ATL11" s="92"/>
      <c r="ATM11" s="111"/>
      <c r="ATN11" s="77">
        <f t="shared" si="172"/>
        <v>2850</v>
      </c>
      <c r="ATP11" s="74"/>
      <c r="ATQ11" s="114"/>
      <c r="ATR11" s="107"/>
      <c r="ATS11" s="259"/>
      <c r="ATT11" s="111"/>
      <c r="ATU11" s="77">
        <f t="shared" si="173"/>
        <v>47490</v>
      </c>
      <c r="ATW11" s="196"/>
      <c r="ATX11" s="575"/>
      <c r="ATY11" s="188"/>
      <c r="ATZ11" s="246"/>
      <c r="AUA11" s="195"/>
      <c r="AUB11" s="574">
        <f t="shared" si="174"/>
        <v>8528</v>
      </c>
      <c r="AUD11" s="78"/>
      <c r="AUE11" s="114"/>
      <c r="AUF11" s="108"/>
      <c r="AUG11" s="122"/>
      <c r="AUH11" s="111"/>
      <c r="AUI11" s="81">
        <f t="shared" si="175"/>
        <v>0</v>
      </c>
      <c r="AUK11" s="22"/>
      <c r="AUL11" s="10"/>
      <c r="AUM11" s="83"/>
      <c r="AUN11" s="74"/>
      <c r="AUO11" s="126"/>
      <c r="AUP11" s="77">
        <f t="shared" si="176"/>
        <v>8898</v>
      </c>
      <c r="AUR11" s="74"/>
      <c r="AUS11" s="10"/>
      <c r="AUT11" s="83"/>
      <c r="AUU11" s="74"/>
      <c r="AUV11" s="126"/>
      <c r="AUW11" s="77">
        <f t="shared" si="177"/>
        <v>0</v>
      </c>
      <c r="AUY11" s="22">
        <v>41695</v>
      </c>
      <c r="AUZ11" s="10" t="s">
        <v>1223</v>
      </c>
      <c r="AVA11" s="83">
        <v>3768</v>
      </c>
      <c r="AVB11" s="74"/>
      <c r="AVC11" s="126"/>
      <c r="AVD11" s="77">
        <f t="shared" si="178"/>
        <v>3848.3</v>
      </c>
      <c r="AVF11" s="74"/>
      <c r="AVG11" s="10"/>
      <c r="AVH11" s="83"/>
      <c r="AVI11" s="74"/>
      <c r="AVJ11" s="126"/>
      <c r="AVK11" s="77">
        <f t="shared" si="179"/>
        <v>0</v>
      </c>
      <c r="AVM11" s="74"/>
      <c r="AVN11" s="10"/>
      <c r="AVO11" s="83"/>
      <c r="AVP11" s="74"/>
      <c r="AVQ11" s="126"/>
      <c r="AVR11" s="77">
        <f t="shared" si="180"/>
        <v>0</v>
      </c>
      <c r="AVT11" s="74"/>
      <c r="AVU11" s="10"/>
      <c r="AVV11" s="83"/>
      <c r="AVW11" s="74"/>
      <c r="AVX11" s="126"/>
      <c r="AVY11" s="77">
        <f t="shared" si="181"/>
        <v>0</v>
      </c>
      <c r="AWA11" s="78"/>
      <c r="AWB11" s="13"/>
      <c r="AWC11" s="100"/>
      <c r="AWD11" s="78"/>
      <c r="AWE11" s="111"/>
      <c r="AWF11" s="81">
        <f t="shared" si="182"/>
        <v>1970</v>
      </c>
      <c r="AWH11" s="78"/>
      <c r="AWI11" s="13"/>
      <c r="AWJ11" s="100"/>
      <c r="AWK11" s="78"/>
      <c r="AWL11" s="111"/>
      <c r="AWM11" s="81">
        <f t="shared" si="183"/>
        <v>0</v>
      </c>
      <c r="AWO11" s="78"/>
      <c r="AWP11" s="13"/>
      <c r="AWQ11" s="100"/>
      <c r="AWR11" s="92"/>
      <c r="AWS11" s="111"/>
      <c r="AWT11" s="81">
        <f t="shared" si="184"/>
        <v>0</v>
      </c>
      <c r="AWV11" s="74"/>
      <c r="AWW11" s="10"/>
      <c r="AWX11" s="83"/>
      <c r="AWY11" s="87"/>
      <c r="AWZ11" s="126"/>
      <c r="AXA11" s="77">
        <f t="shared" si="185"/>
        <v>0</v>
      </c>
      <c r="AXC11" s="78"/>
      <c r="AXD11" s="13"/>
      <c r="AXE11" s="100"/>
      <c r="AXF11" s="92"/>
      <c r="AXG11" s="111"/>
      <c r="AXH11" s="81">
        <f t="shared" si="186"/>
        <v>0</v>
      </c>
      <c r="AXJ11" s="78"/>
      <c r="AXK11" s="13"/>
      <c r="AXL11" s="100"/>
      <c r="AXM11" s="92"/>
      <c r="AXN11" s="111"/>
      <c r="AXO11" s="81">
        <f t="shared" si="187"/>
        <v>1556</v>
      </c>
      <c r="AXQ11" s="78"/>
      <c r="AXR11" s="13"/>
      <c r="AXS11" s="100"/>
      <c r="AXT11" s="92"/>
      <c r="AXU11" s="111"/>
      <c r="AXV11" s="81">
        <f t="shared" si="188"/>
        <v>0</v>
      </c>
      <c r="AXX11" s="78"/>
      <c r="AXY11" s="13"/>
      <c r="AXZ11" s="100"/>
      <c r="AYA11" s="92"/>
      <c r="AYB11" s="111"/>
      <c r="AYC11" s="77">
        <f t="shared" si="189"/>
        <v>10984.74</v>
      </c>
      <c r="AYE11" s="86"/>
      <c r="AYF11" s="28"/>
      <c r="AYG11" s="162"/>
      <c r="AYH11" s="122"/>
      <c r="AYI11" s="161"/>
      <c r="AYJ11" s="118">
        <f t="shared" si="190"/>
        <v>1119</v>
      </c>
      <c r="AYL11" s="74"/>
      <c r="AYM11" s="10"/>
      <c r="AYN11" s="83"/>
      <c r="AYO11" s="74"/>
      <c r="AYP11" s="126"/>
      <c r="AYQ11" s="77">
        <f t="shared" si="191"/>
        <v>1119</v>
      </c>
      <c r="AYS11" s="74"/>
      <c r="AYT11" s="10"/>
      <c r="AYU11" s="83"/>
      <c r="AYV11" s="87"/>
      <c r="AYW11" s="126"/>
      <c r="AYX11" s="77">
        <f t="shared" si="192"/>
        <v>0</v>
      </c>
      <c r="AYZ11" s="78"/>
      <c r="AZA11" s="13"/>
      <c r="AZB11" s="100"/>
      <c r="AZC11" s="92"/>
      <c r="AZD11" s="111"/>
      <c r="AZE11" s="81">
        <f t="shared" si="193"/>
        <v>2249</v>
      </c>
      <c r="AZG11" s="78"/>
      <c r="AZH11" s="13"/>
      <c r="AZI11" s="100"/>
      <c r="AZJ11" s="92"/>
      <c r="AZK11" s="111"/>
      <c r="AZL11" s="81">
        <f t="shared" si="194"/>
        <v>4460</v>
      </c>
      <c r="AZN11" s="78"/>
      <c r="AZO11" s="13"/>
      <c r="AZP11" s="100"/>
      <c r="AZQ11" s="92"/>
      <c r="AZR11" s="111"/>
      <c r="AZS11" s="81">
        <f t="shared" si="195"/>
        <v>0</v>
      </c>
      <c r="AZU11" s="74">
        <v>39788</v>
      </c>
      <c r="AZV11" s="286" t="s">
        <v>374</v>
      </c>
      <c r="AZW11" s="83">
        <v>1068</v>
      </c>
      <c r="AZX11" s="84">
        <v>39848</v>
      </c>
      <c r="AZY11" s="100"/>
      <c r="AZZ11" s="77">
        <f t="shared" si="196"/>
        <v>5593.5</v>
      </c>
      <c r="BAB11" s="74"/>
      <c r="BAC11" s="10"/>
      <c r="BAD11" s="83"/>
      <c r="BAE11" s="74"/>
      <c r="BAF11" s="126"/>
      <c r="BAG11" s="77">
        <f t="shared" si="197"/>
        <v>108</v>
      </c>
      <c r="BAI11" s="74"/>
      <c r="BAJ11" s="191"/>
      <c r="BAK11" s="111"/>
      <c r="BAL11" s="78"/>
      <c r="BAM11" s="126"/>
      <c r="BAN11" s="77">
        <f t="shared" si="198"/>
        <v>0</v>
      </c>
      <c r="BAP11" s="78"/>
      <c r="BAQ11" s="191"/>
      <c r="BAR11" s="111"/>
      <c r="BAS11" s="78"/>
      <c r="BAT11" s="111"/>
      <c r="BAU11" s="81">
        <f t="shared" si="199"/>
        <v>0</v>
      </c>
      <c r="BAW11" s="78"/>
      <c r="BAX11" s="191"/>
      <c r="BAY11" s="111"/>
      <c r="BAZ11" s="78"/>
      <c r="BBA11" s="111"/>
      <c r="BBB11" s="81">
        <f t="shared" si="200"/>
        <v>0</v>
      </c>
      <c r="BBD11" s="78"/>
      <c r="BBE11" s="191"/>
      <c r="BBF11" s="111"/>
      <c r="BBG11" s="78"/>
      <c r="BBH11" s="111"/>
      <c r="BBI11" s="81">
        <f t="shared" si="201"/>
        <v>0</v>
      </c>
      <c r="BBK11" s="78">
        <v>41668</v>
      </c>
      <c r="BBL11" s="114" t="s">
        <v>496</v>
      </c>
      <c r="BBM11" s="111">
        <v>5391.5</v>
      </c>
      <c r="BBN11" s="78"/>
      <c r="BBO11" s="111"/>
      <c r="BBP11" s="77">
        <f t="shared" si="202"/>
        <v>15807.96</v>
      </c>
      <c r="BBR11" s="197">
        <v>39699</v>
      </c>
      <c r="BBS11" s="10" t="s">
        <v>375</v>
      </c>
      <c r="BBT11" s="83">
        <v>1545</v>
      </c>
      <c r="BBW11" s="77">
        <f t="shared" si="203"/>
        <v>6938</v>
      </c>
      <c r="BBY11" s="198"/>
      <c r="BBZ11" s="13"/>
      <c r="BCA11" s="100"/>
      <c r="BCD11" s="81">
        <f t="shared" si="204"/>
        <v>0</v>
      </c>
      <c r="BCF11" s="198"/>
      <c r="BCG11" s="13"/>
      <c r="BCH11" s="100"/>
      <c r="BCI11" s="242"/>
      <c r="BCK11" s="81">
        <f t="shared" si="205"/>
        <v>0</v>
      </c>
      <c r="BCM11" s="242"/>
      <c r="BCN11" s="13"/>
      <c r="BCO11" s="100"/>
      <c r="BCP11" s="78"/>
      <c r="BCQ11" s="111"/>
      <c r="BCR11" s="77">
        <f t="shared" si="206"/>
        <v>0</v>
      </c>
      <c r="BCT11" s="199"/>
      <c r="BCU11" s="13"/>
      <c r="BCV11" s="100"/>
      <c r="BCW11" s="280"/>
      <c r="BCX11" s="111"/>
      <c r="BCY11" s="77">
        <f t="shared" si="207"/>
        <v>0</v>
      </c>
      <c r="BDA11" s="21"/>
      <c r="BDB11" s="13"/>
      <c r="BDC11" s="100"/>
      <c r="BDD11" s="21"/>
      <c r="BDE11" s="111"/>
      <c r="BDF11" s="77">
        <f t="shared" si="208"/>
        <v>0</v>
      </c>
      <c r="BDH11" s="21"/>
      <c r="BDI11" s="13"/>
      <c r="BDJ11" s="100"/>
      <c r="BDK11" s="21"/>
      <c r="BDL11" s="111"/>
      <c r="BDM11" s="81">
        <f t="shared" si="209"/>
        <v>0</v>
      </c>
      <c r="BDO11" s="22"/>
      <c r="BDP11" s="10"/>
      <c r="BDQ11" s="83"/>
      <c r="BDR11" s="131"/>
      <c r="BDS11" s="126"/>
      <c r="BDT11" s="77">
        <f t="shared" si="210"/>
        <v>0</v>
      </c>
      <c r="BDV11" s="21">
        <v>41556</v>
      </c>
      <c r="BDW11" s="10" t="s">
        <v>376</v>
      </c>
      <c r="BDX11" s="100">
        <v>1080</v>
      </c>
      <c r="BDY11" s="21"/>
      <c r="BDZ11" s="111"/>
      <c r="BEA11" s="77">
        <f t="shared" si="211"/>
        <v>3085.5</v>
      </c>
      <c r="BEC11" s="21"/>
      <c r="BED11" s="13"/>
      <c r="BEE11" s="100"/>
      <c r="BEF11" s="21"/>
      <c r="BEG11" s="111"/>
      <c r="BEH11" s="77">
        <f t="shared" si="212"/>
        <v>0</v>
      </c>
      <c r="BEJ11" s="21"/>
      <c r="BEK11" s="13"/>
      <c r="BEL11" s="100"/>
      <c r="BEM11" s="21"/>
      <c r="BEN11" s="111"/>
      <c r="BEO11" s="81">
        <f t="shared" si="213"/>
        <v>0</v>
      </c>
      <c r="BEQ11" s="74"/>
      <c r="BER11" s="154"/>
      <c r="BES11" s="83"/>
      <c r="BET11" s="74"/>
      <c r="BEU11" s="126"/>
      <c r="BEV11" s="81">
        <f t="shared" si="214"/>
        <v>4501</v>
      </c>
      <c r="BEX11" s="78"/>
      <c r="BEY11" s="13"/>
      <c r="BEZ11" s="190"/>
      <c r="BFA11" s="78"/>
      <c r="BFB11" s="111"/>
      <c r="BFC11" s="81">
        <f t="shared" si="215"/>
        <v>1184.5</v>
      </c>
      <c r="BFE11" s="78"/>
      <c r="BFF11" s="13"/>
      <c r="BFG11" s="190"/>
      <c r="BFH11" s="78"/>
      <c r="BFI11" s="111"/>
      <c r="BFJ11" s="81">
        <f t="shared" si="216"/>
        <v>0</v>
      </c>
      <c r="BFL11" s="78"/>
      <c r="BFM11" s="13"/>
      <c r="BFN11" s="190"/>
      <c r="BFO11" s="78"/>
      <c r="BFP11" s="111"/>
      <c r="BFQ11" s="81">
        <f t="shared" si="217"/>
        <v>0</v>
      </c>
      <c r="BFS11" s="78"/>
      <c r="BFT11" s="13"/>
      <c r="BFU11" s="190"/>
      <c r="BFV11" s="78"/>
      <c r="BFW11" s="111"/>
      <c r="BFX11" s="81">
        <f t="shared" si="218"/>
        <v>2541</v>
      </c>
      <c r="BFZ11" s="78"/>
      <c r="BGA11" s="13"/>
      <c r="BGB11" s="190"/>
      <c r="BGC11" s="88"/>
      <c r="BGD11" s="111"/>
      <c r="BGE11" s="81">
        <f t="shared" si="219"/>
        <v>0</v>
      </c>
      <c r="BGG11" s="10"/>
      <c r="BGH11" s="10"/>
      <c r="BGI11" s="83"/>
      <c r="BGJ11" s="74"/>
      <c r="BGK11" s="126"/>
      <c r="BGL11" s="77">
        <f t="shared" si="220"/>
        <v>0</v>
      </c>
      <c r="BGN11" s="10"/>
      <c r="BGO11" s="10"/>
      <c r="BGP11" s="83"/>
      <c r="BGQ11" s="271"/>
      <c r="BGR11" s="126"/>
      <c r="BGS11" s="77">
        <f t="shared" si="221"/>
        <v>7051.5</v>
      </c>
      <c r="BGU11" s="13"/>
      <c r="BGV11" s="13"/>
      <c r="BGW11" s="190"/>
      <c r="BGX11" s="78"/>
      <c r="BGY11" s="111"/>
      <c r="BGZ11" s="81">
        <f t="shared" si="222"/>
        <v>0</v>
      </c>
      <c r="BHB11" s="13"/>
      <c r="BHC11" s="13"/>
      <c r="BHD11" s="190"/>
      <c r="BHE11" s="78"/>
      <c r="BHF11" s="111"/>
      <c r="BHG11" s="81">
        <f t="shared" si="223"/>
        <v>0</v>
      </c>
    </row>
    <row r="12" spans="1:1568" x14ac:dyDescent="0.25">
      <c r="A12" s="74"/>
      <c r="B12" s="10"/>
      <c r="C12" s="83"/>
      <c r="D12" s="74"/>
      <c r="E12" s="126"/>
      <c r="F12" s="77">
        <f t="shared" si="0"/>
        <v>6630</v>
      </c>
      <c r="H12" s="78"/>
      <c r="I12" s="13"/>
      <c r="J12" s="100"/>
      <c r="K12" s="78"/>
      <c r="L12" s="111"/>
      <c r="M12" s="81">
        <f t="shared" si="1"/>
        <v>5040</v>
      </c>
      <c r="O12" s="196"/>
      <c r="P12" s="184"/>
      <c r="Q12" s="185"/>
      <c r="R12" s="196"/>
      <c r="S12" s="195"/>
      <c r="T12" s="574">
        <f t="shared" si="2"/>
        <v>3234</v>
      </c>
      <c r="V12" s="78"/>
      <c r="W12" s="13"/>
      <c r="X12" s="100"/>
      <c r="Y12" s="78"/>
      <c r="Z12" s="111"/>
      <c r="AA12" s="81">
        <f t="shared" si="3"/>
        <v>0</v>
      </c>
      <c r="AC12" s="78"/>
      <c r="AD12" s="13"/>
      <c r="AE12" s="100"/>
      <c r="AF12" s="92"/>
      <c r="AG12" s="129"/>
      <c r="AH12" s="81">
        <f t="shared" si="4"/>
        <v>0</v>
      </c>
      <c r="AJ12" s="78"/>
      <c r="AK12" s="13"/>
      <c r="AL12" s="100"/>
      <c r="AM12" s="92"/>
      <c r="AN12" s="129"/>
      <c r="AO12" s="81">
        <f t="shared" si="5"/>
        <v>0</v>
      </c>
      <c r="AQ12" s="78"/>
      <c r="AR12" s="13"/>
      <c r="AS12" s="100"/>
      <c r="AT12" s="92"/>
      <c r="AU12" s="129"/>
      <c r="AV12" s="81">
        <f t="shared" si="6"/>
        <v>8664.5</v>
      </c>
      <c r="AY12" s="114"/>
      <c r="AZ12" s="111"/>
      <c r="BA12" s="131"/>
      <c r="BB12" s="126"/>
      <c r="BC12" s="77">
        <f t="shared" si="7"/>
        <v>376</v>
      </c>
      <c r="BE12" s="74"/>
      <c r="BF12" s="114"/>
      <c r="BG12" s="111"/>
      <c r="BH12" s="87"/>
      <c r="BI12" s="126"/>
      <c r="BJ12" s="77">
        <f t="shared" si="8"/>
        <v>1741.7</v>
      </c>
      <c r="BL12" s="74"/>
      <c r="BM12" s="114"/>
      <c r="BN12" s="111"/>
      <c r="BO12" s="131"/>
      <c r="BP12" s="126"/>
      <c r="BQ12" s="77">
        <f t="shared" si="9"/>
        <v>17854</v>
      </c>
      <c r="BS12" s="82">
        <v>39863</v>
      </c>
      <c r="BT12" s="10" t="s">
        <v>377</v>
      </c>
      <c r="BU12" s="83">
        <v>2701.5</v>
      </c>
      <c r="BV12" s="74">
        <v>39876</v>
      </c>
      <c r="BW12" s="126">
        <v>2701.5</v>
      </c>
      <c r="BX12" s="77">
        <f t="shared" si="10"/>
        <v>11854.6</v>
      </c>
      <c r="BZ12" s="11">
        <v>39776</v>
      </c>
      <c r="CA12" s="10" t="s">
        <v>378</v>
      </c>
      <c r="CB12" s="83">
        <v>6487</v>
      </c>
      <c r="CC12" s="74"/>
      <c r="CD12" s="126"/>
      <c r="CE12" s="77">
        <f t="shared" si="11"/>
        <v>18830.04</v>
      </c>
      <c r="CG12" s="78"/>
      <c r="CH12" s="13"/>
      <c r="CI12" s="100"/>
      <c r="CJ12" s="78"/>
      <c r="CK12" s="111"/>
      <c r="CL12" s="77">
        <f t="shared" si="12"/>
        <v>0</v>
      </c>
      <c r="CN12" s="24"/>
      <c r="CO12" s="106"/>
      <c r="CP12" s="100"/>
      <c r="CQ12" s="92"/>
      <c r="CR12" s="111"/>
      <c r="CS12" s="77">
        <f t="shared" si="13"/>
        <v>1668.06</v>
      </c>
      <c r="CU12" s="155">
        <v>41651</v>
      </c>
      <c r="CV12" s="287" t="s">
        <v>461</v>
      </c>
      <c r="CW12" s="83">
        <v>14841</v>
      </c>
      <c r="CX12" s="288"/>
      <c r="CY12" s="111"/>
      <c r="CZ12" s="77">
        <f t="shared" si="224"/>
        <v>14841</v>
      </c>
      <c r="DB12" s="78"/>
      <c r="DC12" s="28"/>
      <c r="DD12" s="100"/>
      <c r="DE12" s="138"/>
      <c r="DF12" s="111"/>
      <c r="DG12" s="77">
        <f t="shared" si="15"/>
        <v>20286</v>
      </c>
      <c r="DI12" s="78"/>
      <c r="DJ12" s="13"/>
      <c r="DK12" s="108"/>
      <c r="DL12" s="92"/>
      <c r="DM12" s="108"/>
      <c r="DN12" s="77">
        <f t="shared" si="225"/>
        <v>411</v>
      </c>
      <c r="DP12" s="86"/>
      <c r="DQ12" s="28"/>
      <c r="DR12" s="148"/>
      <c r="DS12" s="92"/>
      <c r="DT12" s="108"/>
      <c r="DU12" s="77">
        <f t="shared" si="226"/>
        <v>1114.5</v>
      </c>
      <c r="DW12" s="86"/>
      <c r="DX12" s="28"/>
      <c r="DY12" s="148"/>
      <c r="DZ12" s="92"/>
      <c r="EA12" s="108"/>
      <c r="EB12" s="77">
        <f t="shared" si="227"/>
        <v>0</v>
      </c>
      <c r="ED12" s="122"/>
      <c r="EE12" s="140"/>
      <c r="EF12" s="161"/>
      <c r="EG12" s="88"/>
      <c r="EH12" s="252"/>
      <c r="EI12" s="91">
        <f t="shared" si="228"/>
        <v>456</v>
      </c>
      <c r="EK12" s="78"/>
      <c r="EL12" s="13"/>
      <c r="EM12" s="100"/>
      <c r="EN12" s="78"/>
      <c r="EO12" s="111"/>
      <c r="EP12" s="81">
        <f t="shared" si="229"/>
        <v>3200</v>
      </c>
      <c r="ER12" s="78"/>
      <c r="ES12" s="13"/>
      <c r="ET12" s="100"/>
      <c r="EU12" s="78"/>
      <c r="EV12" s="111"/>
      <c r="EW12" s="81">
        <f t="shared" si="21"/>
        <v>0</v>
      </c>
      <c r="EY12" s="86"/>
      <c r="EZ12" s="28"/>
      <c r="FA12" s="148"/>
      <c r="FB12" s="92"/>
      <c r="FC12" s="108"/>
      <c r="FD12" s="77">
        <f t="shared" si="230"/>
        <v>0</v>
      </c>
      <c r="FF12" s="78"/>
      <c r="FG12" s="267"/>
      <c r="FH12" s="111"/>
      <c r="FI12" s="92"/>
      <c r="FJ12" s="108"/>
      <c r="FK12" s="77">
        <f t="shared" si="231"/>
        <v>0</v>
      </c>
      <c r="FM12" s="74"/>
      <c r="FN12" s="10"/>
      <c r="FO12" s="83"/>
      <c r="FP12" s="87"/>
      <c r="FQ12" s="147"/>
      <c r="FR12" s="77">
        <f t="shared" si="24"/>
        <v>0</v>
      </c>
      <c r="FT12" s="78"/>
      <c r="FU12" s="13"/>
      <c r="FV12" s="100"/>
      <c r="FW12" s="92"/>
      <c r="FX12" s="162"/>
      <c r="FY12" s="81">
        <f t="shared" si="25"/>
        <v>0</v>
      </c>
      <c r="GA12" s="74"/>
      <c r="GB12" s="10"/>
      <c r="GC12" s="83"/>
      <c r="GD12" s="131"/>
      <c r="GE12" s="126"/>
      <c r="GF12" s="77">
        <f t="shared" si="26"/>
        <v>6679.35</v>
      </c>
      <c r="GH12" s="78"/>
      <c r="GI12" s="13"/>
      <c r="GJ12" s="100"/>
      <c r="GK12" s="78"/>
      <c r="GL12" s="111"/>
      <c r="GM12" s="81">
        <f t="shared" si="27"/>
        <v>38636.5</v>
      </c>
      <c r="GO12" s="78"/>
      <c r="GP12" s="13"/>
      <c r="GQ12" s="100"/>
      <c r="GR12" s="78"/>
      <c r="GS12" s="111"/>
      <c r="GT12" s="81">
        <f t="shared" si="28"/>
        <v>0</v>
      </c>
      <c r="GV12" s="74"/>
      <c r="GW12" s="10"/>
      <c r="GX12" s="83"/>
      <c r="GY12" s="74"/>
      <c r="GZ12" s="126"/>
      <c r="HA12" s="77">
        <f t="shared" si="29"/>
        <v>0</v>
      </c>
      <c r="HC12" s="78"/>
      <c r="HD12" s="13"/>
      <c r="HE12" s="100"/>
      <c r="HF12" s="78"/>
      <c r="HG12" s="111"/>
      <c r="HH12" s="81">
        <f t="shared" si="30"/>
        <v>0</v>
      </c>
      <c r="HJ12" s="74"/>
      <c r="HK12" s="10"/>
      <c r="HL12" s="83"/>
      <c r="HM12" s="74"/>
      <c r="HN12" s="126"/>
      <c r="HO12" s="77">
        <f t="shared" si="31"/>
        <v>0</v>
      </c>
      <c r="HQ12" s="74"/>
      <c r="HR12" s="10"/>
      <c r="HS12" s="83"/>
      <c r="HT12" s="74"/>
      <c r="HU12" s="126"/>
      <c r="HV12" s="77">
        <f t="shared" si="32"/>
        <v>2543</v>
      </c>
      <c r="HX12" s="74">
        <v>41698</v>
      </c>
      <c r="HY12" s="10" t="s">
        <v>1243</v>
      </c>
      <c r="HZ12" s="83">
        <v>6072.5</v>
      </c>
      <c r="IA12" s="74"/>
      <c r="IB12" s="126"/>
      <c r="IC12" s="77">
        <f t="shared" si="33"/>
        <v>26786.5</v>
      </c>
      <c r="IE12" s="74"/>
      <c r="IF12" s="27"/>
      <c r="IG12" s="83"/>
      <c r="IH12" s="74"/>
      <c r="II12" s="126"/>
      <c r="IJ12" s="77">
        <f t="shared" si="34"/>
        <v>2970</v>
      </c>
      <c r="IL12" s="74"/>
      <c r="IM12" s="10"/>
      <c r="IN12" s="83"/>
      <c r="IO12" s="74"/>
      <c r="IP12" s="126"/>
      <c r="IQ12" s="77">
        <f t="shared" si="35"/>
        <v>5020</v>
      </c>
      <c r="IS12" s="74"/>
      <c r="IT12" s="10"/>
      <c r="IU12" s="83"/>
      <c r="IV12" s="74"/>
      <c r="IW12" s="126"/>
      <c r="IX12" s="77">
        <f t="shared" si="36"/>
        <v>0</v>
      </c>
      <c r="IZ12" s="78"/>
      <c r="JA12" s="13"/>
      <c r="JB12" s="100"/>
      <c r="JC12" s="78"/>
      <c r="JD12" s="111"/>
      <c r="JE12" s="81">
        <f t="shared" si="37"/>
        <v>0</v>
      </c>
      <c r="JG12" s="78"/>
      <c r="JH12" s="13"/>
      <c r="JI12" s="100"/>
      <c r="JJ12" s="78"/>
      <c r="JK12" s="111"/>
      <c r="JL12" s="81">
        <f t="shared" si="38"/>
        <v>855.5</v>
      </c>
      <c r="JN12" s="86"/>
      <c r="JO12" s="247"/>
      <c r="JP12" s="100"/>
      <c r="JQ12" s="78"/>
      <c r="JR12" s="111"/>
      <c r="JS12" s="77">
        <f t="shared" si="39"/>
        <v>0</v>
      </c>
      <c r="JU12" s="86"/>
      <c r="JV12" s="133"/>
      <c r="JW12" s="100"/>
      <c r="JX12" s="78"/>
      <c r="JY12" s="111"/>
      <c r="JZ12" s="81">
        <f t="shared" si="40"/>
        <v>0</v>
      </c>
      <c r="KB12" s="86"/>
      <c r="KC12" s="13"/>
      <c r="KD12" s="100"/>
      <c r="KE12" s="78"/>
      <c r="KF12" s="111"/>
      <c r="KG12" s="77">
        <f t="shared" si="41"/>
        <v>0</v>
      </c>
      <c r="KI12" s="86"/>
      <c r="KJ12" s="13"/>
      <c r="KK12" s="100"/>
      <c r="KL12" s="88"/>
      <c r="KM12" s="111"/>
      <c r="KN12" s="81">
        <f t="shared" si="42"/>
        <v>0</v>
      </c>
      <c r="KP12" s="86"/>
      <c r="KQ12" s="13"/>
      <c r="KR12" s="100"/>
      <c r="KS12" s="88"/>
      <c r="KT12" s="111"/>
      <c r="KU12" s="81">
        <f t="shared" si="43"/>
        <v>4446</v>
      </c>
      <c r="KW12" s="86"/>
      <c r="KX12" s="133"/>
      <c r="KY12" s="100"/>
      <c r="KZ12" s="78"/>
      <c r="LA12" s="111"/>
      <c r="LB12" s="77">
        <f t="shared" si="44"/>
        <v>17093.599999999999</v>
      </c>
      <c r="LD12" s="87"/>
      <c r="LE12" s="10"/>
      <c r="LF12" s="83"/>
      <c r="LG12" s="74"/>
      <c r="LH12" s="126"/>
      <c r="LI12" s="77">
        <f t="shared" si="45"/>
        <v>383</v>
      </c>
      <c r="LK12" s="92"/>
      <c r="LL12" s="13"/>
      <c r="LM12" s="100"/>
      <c r="LN12" s="78"/>
      <c r="LO12" s="111"/>
      <c r="LP12" s="81">
        <f t="shared" si="46"/>
        <v>0</v>
      </c>
      <c r="LR12" s="92"/>
      <c r="LS12" s="13"/>
      <c r="LT12" s="100"/>
      <c r="LU12" s="78"/>
      <c r="LV12" s="111"/>
      <c r="LW12" s="81">
        <f t="shared" si="47"/>
        <v>0</v>
      </c>
      <c r="LY12" s="74"/>
      <c r="LZ12" s="10"/>
      <c r="MA12" s="83"/>
      <c r="MB12" s="74"/>
      <c r="MC12" s="126"/>
      <c r="MD12" s="77">
        <f t="shared" si="48"/>
        <v>0</v>
      </c>
      <c r="MF12" s="92"/>
      <c r="MG12" s="13"/>
      <c r="MH12" s="100"/>
      <c r="MI12" s="78"/>
      <c r="MJ12" s="111"/>
      <c r="MK12" s="81">
        <f t="shared" si="49"/>
        <v>0</v>
      </c>
      <c r="MM12" s="92"/>
      <c r="MN12" s="13"/>
      <c r="MO12" s="100"/>
      <c r="MP12" s="78"/>
      <c r="MQ12" s="111"/>
      <c r="MR12" s="81">
        <f t="shared" si="50"/>
        <v>0</v>
      </c>
      <c r="MT12" s="92"/>
      <c r="MU12" s="13"/>
      <c r="MV12" s="100"/>
      <c r="MW12" s="78"/>
      <c r="MX12" s="111"/>
      <c r="MY12" s="81">
        <f t="shared" si="51"/>
        <v>0</v>
      </c>
      <c r="NA12" s="87"/>
      <c r="NB12" s="10"/>
      <c r="NC12" s="83"/>
      <c r="ND12" s="74"/>
      <c r="NE12" s="126"/>
      <c r="NF12" s="77">
        <f t="shared" si="52"/>
        <v>0</v>
      </c>
      <c r="NH12" s="87"/>
      <c r="NI12" s="10"/>
      <c r="NJ12" s="83"/>
      <c r="NK12" s="74"/>
      <c r="NL12" s="126"/>
      <c r="NM12" s="77">
        <f t="shared" si="53"/>
        <v>0</v>
      </c>
      <c r="NO12" s="74">
        <v>41664</v>
      </c>
      <c r="NP12" s="10" t="s">
        <v>477</v>
      </c>
      <c r="NQ12" s="83">
        <v>1401.5</v>
      </c>
      <c r="NR12" s="74"/>
      <c r="NS12" s="126"/>
      <c r="NT12" s="77">
        <f t="shared" si="54"/>
        <v>12735</v>
      </c>
      <c r="NV12" s="21"/>
      <c r="NW12" s="78"/>
      <c r="NX12" s="100"/>
      <c r="NY12" s="88"/>
      <c r="NZ12" s="142"/>
      <c r="OA12" s="81">
        <f t="shared" si="55"/>
        <v>6364</v>
      </c>
      <c r="OC12" s="22"/>
      <c r="OD12" s="78"/>
      <c r="OE12" s="100"/>
      <c r="OF12" s="78"/>
      <c r="OG12" s="111"/>
      <c r="OH12" s="77">
        <f t="shared" si="56"/>
        <v>0</v>
      </c>
      <c r="OJ12" s="21"/>
      <c r="OK12" s="78"/>
      <c r="OL12" s="100"/>
      <c r="OM12" s="78"/>
      <c r="ON12" s="111"/>
      <c r="OO12" s="81">
        <f t="shared" si="57"/>
        <v>0</v>
      </c>
      <c r="OQ12" s="23"/>
      <c r="OR12" s="10"/>
      <c r="OS12" s="83"/>
      <c r="OT12" s="74"/>
      <c r="OU12" s="126"/>
      <c r="OV12" s="77">
        <f t="shared" si="58"/>
        <v>22352.5</v>
      </c>
      <c r="OX12" s="74"/>
      <c r="OY12" s="289"/>
      <c r="OZ12" s="111"/>
      <c r="PA12" s="290"/>
      <c r="PB12" s="111"/>
      <c r="PC12" s="81">
        <f t="shared" si="59"/>
        <v>2332</v>
      </c>
      <c r="PE12" s="74"/>
      <c r="PF12" s="289"/>
      <c r="PG12" s="111"/>
      <c r="PH12" s="290"/>
      <c r="PI12" s="111"/>
      <c r="PJ12" s="81">
        <f t="shared" si="60"/>
        <v>0</v>
      </c>
      <c r="PL12" s="74"/>
      <c r="PM12" s="289"/>
      <c r="PN12" s="111"/>
      <c r="PO12" s="290"/>
      <c r="PP12" s="111"/>
      <c r="PQ12" s="81">
        <f t="shared" si="61"/>
        <v>0</v>
      </c>
      <c r="PS12" s="131"/>
      <c r="PT12" s="10"/>
      <c r="PU12" s="83"/>
      <c r="PV12" s="74"/>
      <c r="PW12" s="126"/>
      <c r="PX12" s="77">
        <f t="shared" si="62"/>
        <v>0</v>
      </c>
      <c r="PZ12" s="131"/>
      <c r="QA12" s="10"/>
      <c r="QB12" s="83"/>
      <c r="QC12" s="74"/>
      <c r="QD12" s="126"/>
      <c r="QE12" s="77">
        <f t="shared" si="63"/>
        <v>781.5</v>
      </c>
      <c r="QG12" s="131"/>
      <c r="QH12" s="10"/>
      <c r="QI12" s="83"/>
      <c r="QJ12" s="74"/>
      <c r="QK12" s="126"/>
      <c r="QL12" s="77">
        <f t="shared" si="64"/>
        <v>0</v>
      </c>
      <c r="QN12" s="86"/>
      <c r="QO12" s="13"/>
      <c r="QP12" s="100"/>
      <c r="QQ12" s="78"/>
      <c r="QR12" s="111"/>
      <c r="QS12" s="81">
        <f t="shared" si="65"/>
        <v>0</v>
      </c>
      <c r="QU12" s="11">
        <v>41598</v>
      </c>
      <c r="QV12" s="10" t="s">
        <v>379</v>
      </c>
      <c r="QW12" s="83">
        <v>2100</v>
      </c>
      <c r="QX12" s="74"/>
      <c r="QY12" s="126"/>
      <c r="QZ12" s="77">
        <f t="shared" si="66"/>
        <v>10240</v>
      </c>
      <c r="RB12" s="86"/>
      <c r="RC12" s="13"/>
      <c r="RD12" s="100"/>
      <c r="RE12" s="78"/>
      <c r="RF12" s="111"/>
      <c r="RG12" s="81">
        <f t="shared" si="67"/>
        <v>0</v>
      </c>
      <c r="RI12" s="86"/>
      <c r="RJ12" s="13"/>
      <c r="RK12" s="100"/>
      <c r="RL12" s="78"/>
      <c r="RM12" s="111"/>
      <c r="RN12" s="81">
        <f t="shared" si="68"/>
        <v>0</v>
      </c>
      <c r="RP12" s="86"/>
      <c r="RQ12" s="13"/>
      <c r="RR12" s="100"/>
      <c r="RS12" s="78"/>
      <c r="RT12" s="111"/>
      <c r="RU12" s="81">
        <f t="shared" si="69"/>
        <v>0</v>
      </c>
      <c r="RW12" s="74"/>
      <c r="RX12" s="186"/>
      <c r="RY12" s="100"/>
      <c r="RZ12" s="74"/>
      <c r="SA12" s="126"/>
      <c r="SB12" s="77">
        <f t="shared" si="70"/>
        <v>1433.5</v>
      </c>
      <c r="SD12" s="131"/>
      <c r="SE12" s="10"/>
      <c r="SF12" s="83"/>
      <c r="SG12" s="74"/>
      <c r="SH12" s="126"/>
      <c r="SI12" s="77">
        <f t="shared" si="71"/>
        <v>0</v>
      </c>
      <c r="SK12" s="131"/>
      <c r="SL12" s="10"/>
      <c r="SM12" s="83"/>
      <c r="SN12" s="74"/>
      <c r="SO12" s="126"/>
      <c r="SP12" s="77">
        <f t="shared" si="72"/>
        <v>0</v>
      </c>
      <c r="SR12" s="86"/>
      <c r="SS12" s="13"/>
      <c r="ST12" s="100"/>
      <c r="SU12" s="78"/>
      <c r="SV12" s="111"/>
      <c r="SW12" s="81">
        <f t="shared" si="73"/>
        <v>2963</v>
      </c>
      <c r="SY12" s="26">
        <v>41693</v>
      </c>
      <c r="SZ12" s="154" t="s">
        <v>1215</v>
      </c>
      <c r="TA12" s="83">
        <v>6880</v>
      </c>
      <c r="TB12" s="271"/>
      <c r="TC12" s="132"/>
      <c r="TD12" s="77">
        <f t="shared" si="74"/>
        <v>28422.5</v>
      </c>
      <c r="TF12" s="131"/>
      <c r="TG12" s="10"/>
      <c r="TH12" s="83"/>
      <c r="TI12" s="74"/>
      <c r="TJ12" s="126"/>
      <c r="TK12" s="77">
        <f t="shared" si="75"/>
        <v>1471</v>
      </c>
      <c r="TM12" s="94"/>
      <c r="TN12" s="114"/>
      <c r="TO12" s="111"/>
      <c r="TP12" s="74"/>
      <c r="TQ12" s="126"/>
      <c r="TR12" s="77">
        <f t="shared" si="76"/>
        <v>0</v>
      </c>
      <c r="TT12" s="585">
        <v>41695</v>
      </c>
      <c r="TU12" s="114" t="s">
        <v>1226</v>
      </c>
      <c r="TV12" s="111">
        <v>1957.5</v>
      </c>
      <c r="TW12" s="74"/>
      <c r="TX12" s="126"/>
      <c r="TY12" s="77">
        <f t="shared" si="77"/>
        <v>4748.5</v>
      </c>
      <c r="UA12" s="94"/>
      <c r="UB12" s="114"/>
      <c r="UC12" s="111"/>
      <c r="UD12" s="74"/>
      <c r="UE12" s="126"/>
      <c r="UF12" s="77">
        <f t="shared" si="78"/>
        <v>0</v>
      </c>
      <c r="UI12" s="114"/>
      <c r="UJ12" s="111"/>
      <c r="UK12" s="88"/>
      <c r="UL12" s="142"/>
      <c r="UM12" s="81">
        <f t="shared" si="79"/>
        <v>18294.5</v>
      </c>
      <c r="UO12" s="74"/>
      <c r="UP12" s="10"/>
      <c r="UQ12" s="83"/>
      <c r="UR12" s="74"/>
      <c r="US12" s="126"/>
      <c r="UT12" s="77">
        <f t="shared" si="80"/>
        <v>200</v>
      </c>
      <c r="UV12" s="10"/>
      <c r="UW12" s="10"/>
      <c r="UX12" s="83"/>
      <c r="UY12" s="74"/>
      <c r="UZ12" s="126"/>
      <c r="VA12" s="77">
        <f t="shared" si="81"/>
        <v>1278</v>
      </c>
      <c r="VC12" s="13"/>
      <c r="VD12" s="13"/>
      <c r="VE12" s="100"/>
      <c r="VF12" s="78"/>
      <c r="VG12" s="111"/>
      <c r="VH12" s="81">
        <f t="shared" si="82"/>
        <v>0</v>
      </c>
      <c r="VJ12" s="13"/>
      <c r="VK12" s="10"/>
      <c r="VL12" s="83"/>
      <c r="VM12" s="74"/>
      <c r="VN12" s="126"/>
      <c r="VO12" s="77">
        <f t="shared" si="83"/>
        <v>0</v>
      </c>
      <c r="VQ12" s="78"/>
      <c r="VR12" s="13"/>
      <c r="VS12" s="100"/>
      <c r="VT12" s="78"/>
      <c r="VU12" s="111"/>
      <c r="VV12" s="81">
        <f t="shared" si="84"/>
        <v>0</v>
      </c>
      <c r="VX12" s="10"/>
      <c r="VY12" s="10"/>
      <c r="VZ12" s="83"/>
      <c r="WA12" s="74"/>
      <c r="WB12" s="126"/>
      <c r="WC12" s="77">
        <f t="shared" si="85"/>
        <v>14527.66</v>
      </c>
      <c r="WE12" s="21"/>
      <c r="WF12" s="110"/>
      <c r="WG12" s="111"/>
      <c r="WH12" s="22"/>
      <c r="WI12" s="126"/>
      <c r="WJ12" s="77">
        <f t="shared" si="86"/>
        <v>434.5</v>
      </c>
      <c r="WL12" s="21"/>
      <c r="WM12" s="110"/>
      <c r="WN12" s="111"/>
      <c r="WO12" s="21"/>
      <c r="WP12" s="111"/>
      <c r="WQ12" s="81">
        <f t="shared" si="87"/>
        <v>7657</v>
      </c>
      <c r="WS12" s="21"/>
      <c r="WT12" s="110"/>
      <c r="WU12" s="111"/>
      <c r="WV12" s="21"/>
      <c r="WW12" s="111"/>
      <c r="WX12" s="81">
        <f t="shared" si="88"/>
        <v>0</v>
      </c>
      <c r="WZ12" s="21"/>
      <c r="XA12" s="110"/>
      <c r="XB12" s="111"/>
      <c r="XC12" s="21"/>
      <c r="XD12" s="111"/>
      <c r="XE12" s="81">
        <f t="shared" si="89"/>
        <v>0</v>
      </c>
      <c r="XG12" s="21"/>
      <c r="XH12" s="110"/>
      <c r="XI12" s="111"/>
      <c r="XJ12" s="21"/>
      <c r="XK12" s="111"/>
      <c r="XL12" s="81">
        <f t="shared" si="90"/>
        <v>0</v>
      </c>
      <c r="XN12" s="24"/>
      <c r="XO12" s="110"/>
      <c r="XP12" s="111"/>
      <c r="XQ12" s="74"/>
      <c r="XR12" s="126"/>
      <c r="XS12" s="77">
        <f t="shared" si="91"/>
        <v>0</v>
      </c>
      <c r="XU12" s="86"/>
      <c r="XV12" s="223"/>
      <c r="XW12" s="148"/>
      <c r="XX12" s="122"/>
      <c r="XY12" s="161"/>
      <c r="XZ12" s="81">
        <f t="shared" si="92"/>
        <v>1908</v>
      </c>
      <c r="YB12" s="78"/>
      <c r="YC12" s="110"/>
      <c r="YD12" s="111"/>
      <c r="YE12" s="92"/>
      <c r="YF12" s="129"/>
      <c r="YG12" s="77">
        <f t="shared" si="93"/>
        <v>21712</v>
      </c>
      <c r="YI12" s="74"/>
      <c r="YJ12" s="10"/>
      <c r="YK12" s="100"/>
      <c r="YL12" s="92"/>
      <c r="YM12" s="129"/>
      <c r="YN12" s="77">
        <f t="shared" si="94"/>
        <v>2749</v>
      </c>
      <c r="YP12" s="74"/>
      <c r="YQ12" s="114"/>
      <c r="YR12" s="111"/>
      <c r="YS12" s="92"/>
      <c r="YT12" s="129"/>
      <c r="YU12" s="77">
        <f t="shared" si="95"/>
        <v>0</v>
      </c>
      <c r="YW12" s="78"/>
      <c r="YX12" s="114"/>
      <c r="YY12" s="111"/>
      <c r="YZ12" s="92"/>
      <c r="ZA12" s="129"/>
      <c r="ZB12" s="81">
        <f t="shared" si="96"/>
        <v>0</v>
      </c>
      <c r="ZD12" s="199"/>
      <c r="ZE12" s="114"/>
      <c r="ZF12" s="111"/>
      <c r="ZG12" s="92"/>
      <c r="ZH12" s="129"/>
      <c r="ZI12" s="81">
        <f t="shared" si="97"/>
        <v>0</v>
      </c>
      <c r="ZK12" s="78"/>
      <c r="ZL12" s="114"/>
      <c r="ZM12" s="111"/>
      <c r="ZN12" s="92"/>
      <c r="ZO12" s="129"/>
      <c r="ZP12" s="77">
        <f t="shared" si="98"/>
        <v>0</v>
      </c>
      <c r="ZR12" s="78"/>
      <c r="ZS12" s="114"/>
      <c r="ZT12" s="111"/>
      <c r="ZU12" s="92"/>
      <c r="ZV12" s="129"/>
      <c r="ZW12" s="81">
        <f t="shared" si="99"/>
        <v>3633</v>
      </c>
      <c r="ZY12" s="78"/>
      <c r="ZZ12" s="114"/>
      <c r="AAA12" s="111"/>
      <c r="AAB12" s="92"/>
      <c r="AAC12" s="129"/>
      <c r="AAD12" s="77">
        <f t="shared" si="100"/>
        <v>0</v>
      </c>
      <c r="AAF12" s="78"/>
      <c r="AAG12" s="114"/>
      <c r="AAH12" s="111"/>
      <c r="AAI12" s="92"/>
      <c r="AAJ12" s="129"/>
      <c r="AAK12" s="81">
        <f t="shared" si="101"/>
        <v>0</v>
      </c>
      <c r="AAM12" s="78"/>
      <c r="AAN12" s="114"/>
      <c r="AAO12" s="111"/>
      <c r="AAP12" s="92"/>
      <c r="AAQ12" s="129"/>
      <c r="AAR12" s="81">
        <f t="shared" si="102"/>
        <v>15899</v>
      </c>
      <c r="AAT12" s="78"/>
      <c r="AAU12" s="114"/>
      <c r="AAV12" s="111"/>
      <c r="AAW12" s="92"/>
      <c r="AAX12" s="129"/>
      <c r="AAY12" s="81">
        <f t="shared" si="103"/>
        <v>0</v>
      </c>
      <c r="ABA12" s="74"/>
      <c r="ABB12" s="105"/>
      <c r="ABC12" s="83"/>
      <c r="ABD12" s="74"/>
      <c r="ABE12" s="126"/>
      <c r="ABF12" s="77">
        <f t="shared" si="104"/>
        <v>0</v>
      </c>
      <c r="ABH12" s="78"/>
      <c r="ABI12" s="106"/>
      <c r="ABJ12" s="100"/>
      <c r="ABK12" s="78"/>
      <c r="ABL12" s="111"/>
      <c r="ABM12" s="81">
        <f t="shared" si="105"/>
        <v>0</v>
      </c>
      <c r="ABO12" s="167">
        <v>39945</v>
      </c>
      <c r="ABP12" s="250" t="s">
        <v>380</v>
      </c>
      <c r="ABQ12" s="169">
        <v>6588.5</v>
      </c>
      <c r="ABR12" s="170">
        <v>39979</v>
      </c>
      <c r="ABS12" s="169"/>
      <c r="ABT12" s="81">
        <f t="shared" si="106"/>
        <v>22956.84</v>
      </c>
      <c r="ABV12" s="74"/>
      <c r="ABW12" s="10"/>
      <c r="ABX12" s="83"/>
      <c r="ABY12" s="74"/>
      <c r="ABZ12" s="126"/>
      <c r="ACA12" s="77">
        <f t="shared" si="107"/>
        <v>3092.5</v>
      </c>
      <c r="ACC12" s="11"/>
      <c r="ACD12" s="105"/>
      <c r="ACE12" s="83"/>
      <c r="ACF12" s="78"/>
      <c r="ACG12" s="126"/>
      <c r="ACH12" s="77">
        <f t="shared" si="108"/>
        <v>0</v>
      </c>
      <c r="ACJ12" s="24"/>
      <c r="ACK12" s="106"/>
      <c r="ACL12" s="100"/>
      <c r="ACM12" s="78"/>
      <c r="ACN12" s="111"/>
      <c r="ACO12" s="81">
        <f t="shared" si="109"/>
        <v>0</v>
      </c>
      <c r="ACQ12" s="24"/>
      <c r="ACR12" s="106"/>
      <c r="ACS12" s="100"/>
      <c r="ACT12" s="78"/>
      <c r="ACU12" s="111"/>
      <c r="ACV12" s="81">
        <f t="shared" si="110"/>
        <v>0</v>
      </c>
      <c r="ACX12" s="22"/>
      <c r="ACY12" s="154"/>
      <c r="ACZ12" s="83"/>
      <c r="ADA12" s="74"/>
      <c r="ADB12" s="178"/>
      <c r="ADC12" s="77">
        <f t="shared" si="111"/>
        <v>0</v>
      </c>
      <c r="ADE12" s="21"/>
      <c r="ADF12" s="133"/>
      <c r="ADG12" s="100"/>
      <c r="ADH12" s="78"/>
      <c r="ADI12" s="148"/>
      <c r="ADJ12" s="81">
        <f t="shared" si="112"/>
        <v>1928</v>
      </c>
      <c r="ADL12" s="74"/>
      <c r="ADM12" s="10"/>
      <c r="ADN12" s="83"/>
      <c r="ADO12" s="74"/>
      <c r="ADP12" s="126"/>
      <c r="ADQ12" s="77">
        <f t="shared" si="113"/>
        <v>0</v>
      </c>
      <c r="ADS12" s="78"/>
      <c r="ADT12" s="13"/>
      <c r="ADU12" s="100"/>
      <c r="ADV12" s="78"/>
      <c r="ADW12" s="111"/>
      <c r="ADX12" s="81">
        <f t="shared" si="114"/>
        <v>0</v>
      </c>
      <c r="ADZ12" s="74"/>
      <c r="AEA12" s="10"/>
      <c r="AEB12" s="83"/>
      <c r="AEC12" s="74"/>
      <c r="AED12" s="126"/>
      <c r="AEE12" s="77">
        <f t="shared" si="115"/>
        <v>0</v>
      </c>
      <c r="AEG12" s="78"/>
      <c r="AEH12" s="13"/>
      <c r="AEI12" s="100"/>
      <c r="AEJ12" s="78"/>
      <c r="AEK12" s="111"/>
      <c r="AEL12" s="81">
        <f t="shared" si="116"/>
        <v>0</v>
      </c>
      <c r="AEN12" s="74"/>
      <c r="AEO12" s="10"/>
      <c r="AEP12" s="83"/>
      <c r="AEQ12" s="74"/>
      <c r="AER12" s="126"/>
      <c r="AES12" s="77">
        <f t="shared" si="117"/>
        <v>767</v>
      </c>
      <c r="AEU12" s="74"/>
      <c r="AEV12" s="10"/>
      <c r="AEW12" s="83"/>
      <c r="AEX12" s="74"/>
      <c r="AEY12" s="126"/>
      <c r="AEZ12" s="77">
        <f t="shared" si="118"/>
        <v>0</v>
      </c>
      <c r="AFB12" s="78"/>
      <c r="AFC12" s="13"/>
      <c r="AFD12" s="100"/>
      <c r="AFE12" s="78"/>
      <c r="AFF12" s="111"/>
      <c r="AFG12" s="81">
        <f t="shared" si="119"/>
        <v>0</v>
      </c>
      <c r="AFI12" s="78"/>
      <c r="AFJ12" s="13"/>
      <c r="AFK12" s="100"/>
      <c r="AFL12" s="78"/>
      <c r="AFM12" s="111"/>
      <c r="AFN12" s="81">
        <f t="shared" si="120"/>
        <v>0</v>
      </c>
      <c r="AFP12" s="78"/>
      <c r="AFQ12" s="13"/>
      <c r="AFR12" s="100"/>
      <c r="AFS12" s="78"/>
      <c r="AFT12" s="111"/>
      <c r="AFU12" s="81">
        <f t="shared" si="121"/>
        <v>0</v>
      </c>
      <c r="AFW12" s="74"/>
      <c r="AFX12" s="10"/>
      <c r="AFY12" s="83"/>
      <c r="AFZ12" s="74"/>
      <c r="AGA12" s="126"/>
      <c r="AGB12" s="77">
        <f t="shared" si="122"/>
        <v>0</v>
      </c>
      <c r="AGD12" s="74"/>
      <c r="AGE12" s="10"/>
      <c r="AGF12" s="83"/>
      <c r="AGG12" s="74"/>
      <c r="AGH12" s="126"/>
      <c r="AGI12" s="77">
        <f t="shared" si="123"/>
        <v>4473</v>
      </c>
      <c r="AGK12" s="22"/>
      <c r="AGL12" s="143"/>
      <c r="AGM12" s="292"/>
      <c r="AGN12" s="283"/>
      <c r="AGO12" s="129"/>
      <c r="AGP12" s="81">
        <f t="shared" si="124"/>
        <v>0</v>
      </c>
      <c r="AGR12" s="21"/>
      <c r="AGS12" s="143"/>
      <c r="AGT12" s="293"/>
      <c r="AGU12" s="174"/>
      <c r="AGV12" s="129"/>
      <c r="AGW12" s="81">
        <f t="shared" si="125"/>
        <v>0</v>
      </c>
      <c r="AGY12" s="21"/>
      <c r="AGZ12" s="143"/>
      <c r="AHA12" s="293"/>
      <c r="AHB12" s="174"/>
      <c r="AHC12" s="129"/>
      <c r="AHD12" s="81">
        <f t="shared" si="126"/>
        <v>0</v>
      </c>
      <c r="AHF12" s="74"/>
      <c r="AHG12" s="186"/>
      <c r="AHH12" s="111"/>
      <c r="AHI12" s="78"/>
      <c r="AHJ12" s="111"/>
      <c r="AHK12" s="77">
        <f t="shared" si="127"/>
        <v>1486</v>
      </c>
      <c r="AHM12" s="78"/>
      <c r="AHN12" s="143"/>
      <c r="AHO12" s="111"/>
      <c r="AHP12" s="78"/>
      <c r="AHQ12" s="111"/>
      <c r="AHR12" s="77">
        <f t="shared" si="128"/>
        <v>0</v>
      </c>
      <c r="AHT12" s="11">
        <v>41697</v>
      </c>
      <c r="AHU12" s="114" t="s">
        <v>1236</v>
      </c>
      <c r="AHV12" s="111">
        <v>23641</v>
      </c>
      <c r="AHW12" s="22"/>
      <c r="AHX12" s="126"/>
      <c r="AHY12" s="77">
        <f t="shared" si="129"/>
        <v>133417.5</v>
      </c>
      <c r="AIA12" s="10"/>
      <c r="AIB12" s="10"/>
      <c r="AIC12" s="83"/>
      <c r="AID12" s="74"/>
      <c r="AIE12" s="126"/>
      <c r="AIF12" s="77">
        <f t="shared" si="130"/>
        <v>0</v>
      </c>
      <c r="AIH12" s="74">
        <v>41659</v>
      </c>
      <c r="AII12" s="224" t="s">
        <v>469</v>
      </c>
      <c r="AIJ12" s="126">
        <v>271</v>
      </c>
      <c r="AIK12" s="86"/>
      <c r="AIL12" s="111"/>
      <c r="AIM12" s="77">
        <f t="shared" si="131"/>
        <v>776.5</v>
      </c>
      <c r="AIO12" s="78"/>
      <c r="AIP12" s="114"/>
      <c r="AIQ12" s="111"/>
      <c r="AIR12" s="78"/>
      <c r="AIS12" s="111"/>
      <c r="AIT12" s="77">
        <f t="shared" si="132"/>
        <v>0</v>
      </c>
      <c r="AIV12" s="78"/>
      <c r="AIW12" s="114"/>
      <c r="AIX12" s="111"/>
      <c r="AIY12" s="78"/>
      <c r="AIZ12" s="111"/>
      <c r="AJA12" s="81">
        <f t="shared" si="133"/>
        <v>0</v>
      </c>
      <c r="AJC12" s="74"/>
      <c r="AJD12" s="114"/>
      <c r="AJE12" s="111"/>
      <c r="AJF12" s="74"/>
      <c r="AJG12" s="129"/>
      <c r="AJH12" s="77">
        <f t="shared" si="134"/>
        <v>0</v>
      </c>
      <c r="AJJ12" s="78"/>
      <c r="AJK12" s="13"/>
      <c r="AJL12" s="100"/>
      <c r="AJM12" s="92"/>
      <c r="AJN12" s="111"/>
      <c r="AJO12" s="77">
        <f t="shared" si="135"/>
        <v>0</v>
      </c>
      <c r="AJQ12" s="127"/>
      <c r="AJR12" s="13"/>
      <c r="AJS12" s="100"/>
      <c r="AJT12" s="92"/>
      <c r="AJU12" s="111"/>
      <c r="AJV12" s="77">
        <f t="shared" si="136"/>
        <v>7013</v>
      </c>
      <c r="AJX12" s="78"/>
      <c r="AJY12" s="13"/>
      <c r="AJZ12" s="100"/>
      <c r="AKA12" s="78"/>
      <c r="AKB12" s="111"/>
      <c r="AKC12" s="77">
        <f t="shared" si="137"/>
        <v>0</v>
      </c>
      <c r="AKE12" s="78"/>
      <c r="AKF12" s="13"/>
      <c r="AKG12" s="100"/>
      <c r="AKH12" s="78"/>
      <c r="AKI12" s="111"/>
      <c r="AKJ12" s="77">
        <f t="shared" si="138"/>
        <v>0</v>
      </c>
      <c r="AKL12" s="152"/>
      <c r="AKM12" s="13"/>
      <c r="AKN12" s="100"/>
      <c r="AKO12" s="21"/>
      <c r="AKP12" s="111"/>
      <c r="AKQ12" s="77">
        <f t="shared" si="139"/>
        <v>27477.8</v>
      </c>
      <c r="AKS12" s="152"/>
      <c r="AKT12" s="13"/>
      <c r="AKU12" s="100"/>
      <c r="AKV12" s="21"/>
      <c r="AKW12" s="111"/>
      <c r="AKX12" s="81">
        <f t="shared" si="140"/>
        <v>0</v>
      </c>
      <c r="AKZ12" s="78"/>
      <c r="ALA12" s="13"/>
      <c r="ALB12" s="100"/>
      <c r="ALC12" s="78"/>
      <c r="ALD12" s="111"/>
      <c r="ALE12" s="77">
        <f t="shared" si="141"/>
        <v>0</v>
      </c>
      <c r="ALG12" s="78"/>
      <c r="ALH12" s="13"/>
      <c r="ALI12" s="100"/>
      <c r="ALJ12" s="78"/>
      <c r="ALK12" s="111"/>
      <c r="ALL12" s="81">
        <f t="shared" si="142"/>
        <v>0</v>
      </c>
      <c r="ALN12" s="78"/>
      <c r="ALP12" s="233"/>
      <c r="ALQ12" s="88"/>
      <c r="ALR12" s="142"/>
      <c r="ALS12" s="81">
        <f t="shared" si="143"/>
        <v>1483.5</v>
      </c>
      <c r="ALU12" s="10"/>
      <c r="ALV12" s="10"/>
      <c r="ALW12" s="83"/>
      <c r="ALX12" s="74"/>
      <c r="ALY12" s="126"/>
      <c r="ALZ12" s="77">
        <f t="shared" si="144"/>
        <v>0</v>
      </c>
      <c r="AMB12" s="10"/>
      <c r="AMC12" s="10"/>
      <c r="AMD12" s="83"/>
      <c r="AME12" s="74"/>
      <c r="AMF12" s="126"/>
      <c r="AMG12" s="77">
        <f t="shared" si="145"/>
        <v>0</v>
      </c>
      <c r="AMI12" s="10"/>
      <c r="AMJ12" s="10"/>
      <c r="AMK12" s="83"/>
      <c r="AML12" s="74"/>
      <c r="AMM12" s="126"/>
      <c r="AMN12" s="77">
        <f t="shared" si="146"/>
        <v>0</v>
      </c>
      <c r="AMP12" s="13"/>
      <c r="AMQ12" s="13"/>
      <c r="AMR12" s="100"/>
      <c r="AMS12" s="78"/>
      <c r="AMT12" s="111"/>
      <c r="AMU12" s="81">
        <f t="shared" si="147"/>
        <v>0</v>
      </c>
      <c r="AMW12" s="13"/>
      <c r="AMX12" s="13"/>
      <c r="AMY12" s="100"/>
      <c r="AMZ12" s="78"/>
      <c r="ANA12" s="111"/>
      <c r="ANB12" s="81">
        <f t="shared" si="148"/>
        <v>596</v>
      </c>
      <c r="AND12" s="74">
        <v>39694</v>
      </c>
      <c r="ANE12" s="10" t="s">
        <v>381</v>
      </c>
      <c r="ANF12" s="83">
        <v>11151.6</v>
      </c>
      <c r="ANG12" s="78">
        <v>39730</v>
      </c>
      <c r="ANH12" s="126">
        <v>11151.6</v>
      </c>
      <c r="ANI12" s="77">
        <f t="shared" si="149"/>
        <v>38421</v>
      </c>
      <c r="ANK12" s="74"/>
      <c r="ANL12" s="154"/>
      <c r="ANM12" s="100"/>
      <c r="ANN12" s="78"/>
      <c r="ANO12" s="126"/>
      <c r="ANP12" s="77">
        <f t="shared" si="150"/>
        <v>0</v>
      </c>
      <c r="ANR12" s="74"/>
      <c r="ANS12" s="114"/>
      <c r="ANT12" s="129"/>
      <c r="ANU12" s="87"/>
      <c r="ANV12" s="158"/>
      <c r="ANW12" s="77">
        <f t="shared" si="151"/>
        <v>0</v>
      </c>
      <c r="ANY12" s="78"/>
      <c r="ANZ12" s="114"/>
      <c r="AOA12" s="129"/>
      <c r="AOB12" s="92"/>
      <c r="AOC12" s="129"/>
      <c r="AOD12" s="81">
        <f t="shared" si="152"/>
        <v>0</v>
      </c>
      <c r="AOF12" s="74">
        <v>41621</v>
      </c>
      <c r="AOG12" s="105" t="s">
        <v>382</v>
      </c>
      <c r="AOH12" s="83">
        <v>144</v>
      </c>
      <c r="AOI12" s="74"/>
      <c r="AOJ12" s="126"/>
      <c r="AOK12" s="77">
        <f t="shared" si="153"/>
        <v>3869</v>
      </c>
      <c r="AOM12" s="74"/>
      <c r="AON12" s="105"/>
      <c r="AOO12" s="100"/>
      <c r="AOP12" s="74"/>
      <c r="AOQ12" s="126"/>
      <c r="AOR12" s="77">
        <f t="shared" si="154"/>
        <v>9274.2000000000007</v>
      </c>
      <c r="AOT12" s="92"/>
      <c r="AOU12" s="133"/>
      <c r="AOV12" s="181"/>
      <c r="AOW12" s="92"/>
      <c r="AOX12" s="129"/>
      <c r="AOY12" s="81">
        <f t="shared" si="155"/>
        <v>0</v>
      </c>
      <c r="APA12" s="78"/>
      <c r="APB12" s="13"/>
      <c r="APC12" s="100"/>
      <c r="APD12" s="78"/>
      <c r="APE12" s="111"/>
      <c r="APF12" s="81">
        <f t="shared" si="156"/>
        <v>0</v>
      </c>
      <c r="APH12" s="92"/>
      <c r="API12" s="133"/>
      <c r="APJ12" s="181"/>
      <c r="APK12" s="92"/>
      <c r="APL12" s="129"/>
      <c r="APM12" s="81">
        <f t="shared" si="157"/>
        <v>0</v>
      </c>
      <c r="APO12" s="78"/>
      <c r="APP12" s="13"/>
      <c r="APQ12" s="111"/>
      <c r="APR12" s="78"/>
      <c r="APS12" s="111"/>
      <c r="APT12" s="77">
        <f t="shared" si="158"/>
        <v>0</v>
      </c>
      <c r="APV12" s="11">
        <v>41621</v>
      </c>
      <c r="APW12" s="10" t="s">
        <v>383</v>
      </c>
      <c r="APX12" s="83">
        <v>188</v>
      </c>
      <c r="APY12" s="11"/>
      <c r="APZ12" s="83"/>
      <c r="AQA12" s="77">
        <f t="shared" si="159"/>
        <v>5514</v>
      </c>
      <c r="AQC12" s="11"/>
      <c r="AQE12" s="83"/>
      <c r="AQF12" s="22"/>
      <c r="AQG12" s="126"/>
      <c r="AQH12" s="77">
        <f t="shared" si="160"/>
        <v>0</v>
      </c>
      <c r="AQJ12" s="22"/>
      <c r="AQK12" s="10"/>
      <c r="AQL12" s="83"/>
      <c r="AQM12" s="256"/>
      <c r="AQN12" s="126"/>
      <c r="AQO12" s="77">
        <f t="shared" si="161"/>
        <v>2982</v>
      </c>
      <c r="AQQ12" s="74"/>
      <c r="AQR12" s="275"/>
      <c r="AQS12" s="126"/>
      <c r="AQT12" s="155"/>
      <c r="AQU12" s="126"/>
      <c r="AQV12" s="77">
        <f t="shared" si="162"/>
        <v>0</v>
      </c>
      <c r="AQX12" s="78"/>
      <c r="AQY12" s="267"/>
      <c r="AQZ12" s="111"/>
      <c r="ARA12" s="156"/>
      <c r="ARB12" s="111"/>
      <c r="ARC12" s="81">
        <f t="shared" si="163"/>
        <v>-4260</v>
      </c>
      <c r="ARE12" s="87">
        <v>41499</v>
      </c>
      <c r="ARF12" s="154" t="s">
        <v>384</v>
      </c>
      <c r="ARG12" s="144">
        <v>92</v>
      </c>
      <c r="ARH12" s="84"/>
      <c r="ARI12" s="218"/>
      <c r="ARJ12" s="77">
        <f t="shared" si="164"/>
        <v>3208.28</v>
      </c>
      <c r="ARL12" s="78"/>
      <c r="ARM12" s="13"/>
      <c r="ARN12" s="100"/>
      <c r="ARO12" s="85"/>
      <c r="ARP12" s="232"/>
      <c r="ARQ12" s="81">
        <f t="shared" si="165"/>
        <v>0</v>
      </c>
      <c r="ARS12" s="74"/>
      <c r="ART12" s="10"/>
      <c r="ARU12" s="83"/>
      <c r="ARV12" s="84"/>
      <c r="ARW12" s="218"/>
      <c r="ARX12" s="77">
        <f t="shared" si="166"/>
        <v>0</v>
      </c>
      <c r="ARZ12" s="78"/>
      <c r="ASA12" s="13"/>
      <c r="ASB12" s="100"/>
      <c r="ASC12" s="85"/>
      <c r="ASD12" s="232"/>
      <c r="ASE12" s="81">
        <f t="shared" si="167"/>
        <v>0</v>
      </c>
      <c r="ASG12" s="78"/>
      <c r="ASH12" s="13"/>
      <c r="ASI12" s="100"/>
      <c r="ASJ12" s="85"/>
      <c r="ASK12" s="232"/>
      <c r="ASL12" s="81">
        <f t="shared" si="168"/>
        <v>0</v>
      </c>
      <c r="ASN12" s="74"/>
      <c r="ASO12" s="10"/>
      <c r="ASP12" s="83"/>
      <c r="ASQ12" s="84"/>
      <c r="ASR12" s="218"/>
      <c r="ASS12" s="77">
        <f t="shared" si="169"/>
        <v>0</v>
      </c>
      <c r="ASU12" s="74"/>
      <c r="ASV12" s="10"/>
      <c r="ASW12" s="83"/>
      <c r="ASX12" s="84"/>
      <c r="ASY12" s="218"/>
      <c r="ASZ12" s="77">
        <f t="shared" si="170"/>
        <v>0</v>
      </c>
      <c r="ATB12" s="21"/>
      <c r="ATC12" s="13"/>
      <c r="ATD12" s="190"/>
      <c r="ATE12" s="152"/>
      <c r="ATF12" s="111"/>
      <c r="ATG12" s="77">
        <f t="shared" si="171"/>
        <v>117356.28</v>
      </c>
      <c r="ATI12" s="86">
        <v>41660</v>
      </c>
      <c r="ATJ12" s="143" t="s">
        <v>470</v>
      </c>
      <c r="ATK12" s="111">
        <v>1440</v>
      </c>
      <c r="ATL12" s="92"/>
      <c r="ATM12" s="111"/>
      <c r="ATN12" s="77">
        <f t="shared" si="172"/>
        <v>4290</v>
      </c>
      <c r="ATP12" s="74"/>
      <c r="ATQ12" s="114"/>
      <c r="ATR12" s="107"/>
      <c r="ATS12" s="259"/>
      <c r="ATT12" s="111"/>
      <c r="ATU12" s="77">
        <f t="shared" si="173"/>
        <v>47490</v>
      </c>
      <c r="ATW12" s="196"/>
      <c r="ATX12" s="575"/>
      <c r="ATY12" s="188"/>
      <c r="ATZ12" s="246"/>
      <c r="AUA12" s="195"/>
      <c r="AUB12" s="574">
        <f t="shared" si="174"/>
        <v>8528</v>
      </c>
      <c r="AUD12" s="78"/>
      <c r="AUE12" s="114"/>
      <c r="AUF12" s="108"/>
      <c r="AUG12" s="122"/>
      <c r="AUH12" s="111"/>
      <c r="AUI12" s="81">
        <f t="shared" si="175"/>
        <v>0</v>
      </c>
      <c r="AUK12" s="22"/>
      <c r="AUL12" s="10"/>
      <c r="AUM12" s="83"/>
      <c r="AUN12" s="74"/>
      <c r="AUO12" s="126"/>
      <c r="AUP12" s="77">
        <f t="shared" si="176"/>
        <v>8898</v>
      </c>
      <c r="AUR12" s="74"/>
      <c r="AUS12" s="10"/>
      <c r="AUT12" s="83"/>
      <c r="AUU12" s="74"/>
      <c r="AUV12" s="126"/>
      <c r="AUW12" s="77">
        <f t="shared" si="177"/>
        <v>0</v>
      </c>
      <c r="AUY12" s="22"/>
      <c r="AUZ12" s="10"/>
      <c r="AVA12" s="83"/>
      <c r="AVB12" s="74"/>
      <c r="AVC12" s="126"/>
      <c r="AVD12" s="77">
        <f t="shared" si="178"/>
        <v>3848.3</v>
      </c>
      <c r="AVF12" s="74"/>
      <c r="AVG12" s="10"/>
      <c r="AVH12" s="83"/>
      <c r="AVI12" s="74"/>
      <c r="AVJ12" s="126"/>
      <c r="AVK12" s="77">
        <f t="shared" si="179"/>
        <v>0</v>
      </c>
      <c r="AVM12" s="74"/>
      <c r="AVN12" s="10"/>
      <c r="AVO12" s="100"/>
      <c r="AVP12" s="74"/>
      <c r="AVQ12" s="126"/>
      <c r="AVR12" s="77">
        <f t="shared" si="180"/>
        <v>0</v>
      </c>
      <c r="AVT12" s="74"/>
      <c r="AVU12" s="10"/>
      <c r="AVV12" s="100"/>
      <c r="AVW12" s="74"/>
      <c r="AVX12" s="126"/>
      <c r="AVY12" s="77">
        <f t="shared" si="181"/>
        <v>0</v>
      </c>
      <c r="AWA12" s="78"/>
      <c r="AWB12" s="13"/>
      <c r="AWC12" s="100"/>
      <c r="AWD12" s="78"/>
      <c r="AWE12" s="111"/>
      <c r="AWF12" s="81">
        <f t="shared" si="182"/>
        <v>1970</v>
      </c>
      <c r="AWH12" s="78"/>
      <c r="AWI12" s="13"/>
      <c r="AWJ12" s="100"/>
      <c r="AWK12" s="78"/>
      <c r="AWL12" s="111"/>
      <c r="AWM12" s="81">
        <f t="shared" si="183"/>
        <v>0</v>
      </c>
      <c r="AWO12" s="78"/>
      <c r="AWP12" s="13"/>
      <c r="AWQ12" s="100"/>
      <c r="AWR12" s="78"/>
      <c r="AWS12" s="111"/>
      <c r="AWT12" s="81">
        <f t="shared" si="184"/>
        <v>0</v>
      </c>
      <c r="AWV12" s="74"/>
      <c r="AWW12" s="10"/>
      <c r="AWX12" s="100"/>
      <c r="AWY12" s="74"/>
      <c r="AWZ12" s="126"/>
      <c r="AXA12" s="77">
        <f t="shared" si="185"/>
        <v>0</v>
      </c>
      <c r="AXC12" s="78"/>
      <c r="AXD12" s="13"/>
      <c r="AXE12" s="100"/>
      <c r="AXF12" s="78"/>
      <c r="AXG12" s="111"/>
      <c r="AXH12" s="81">
        <f t="shared" si="186"/>
        <v>0</v>
      </c>
      <c r="AXJ12" s="78"/>
      <c r="AXK12" s="13"/>
      <c r="AXL12" s="100"/>
      <c r="AXM12" s="78"/>
      <c r="AXN12" s="111"/>
      <c r="AXO12" s="81">
        <f t="shared" si="187"/>
        <v>1556</v>
      </c>
      <c r="AXQ12" s="78"/>
      <c r="AXR12" s="13"/>
      <c r="AXS12" s="100"/>
      <c r="AXT12" s="78"/>
      <c r="AXU12" s="111"/>
      <c r="AXV12" s="81">
        <f t="shared" si="188"/>
        <v>0</v>
      </c>
      <c r="AXX12" s="78"/>
      <c r="AXY12" s="13"/>
      <c r="AXZ12" s="100"/>
      <c r="AYA12" s="78"/>
      <c r="AYB12" s="111"/>
      <c r="AYC12" s="77">
        <f t="shared" si="189"/>
        <v>10984.74</v>
      </c>
      <c r="AYE12" s="86"/>
      <c r="AYF12" s="28"/>
      <c r="AYG12" s="162"/>
      <c r="AYH12" s="122"/>
      <c r="AYI12" s="161"/>
      <c r="AYJ12" s="118">
        <f t="shared" si="190"/>
        <v>1119</v>
      </c>
      <c r="AYL12" s="74"/>
      <c r="AYM12" s="10"/>
      <c r="AYN12" s="83"/>
      <c r="AYO12" s="74"/>
      <c r="AYP12" s="126"/>
      <c r="AYQ12" s="77">
        <f t="shared" si="191"/>
        <v>1119</v>
      </c>
      <c r="AYS12" s="24"/>
      <c r="AYT12" s="13"/>
      <c r="AYU12" s="100"/>
      <c r="AYV12" s="78"/>
      <c r="AYW12" s="111"/>
      <c r="AYX12" s="77">
        <f t="shared" si="192"/>
        <v>0</v>
      </c>
      <c r="AYZ12" s="24"/>
      <c r="AZA12" s="13"/>
      <c r="AZB12" s="100"/>
      <c r="AZC12" s="78"/>
      <c r="AZD12" s="111"/>
      <c r="AZE12" s="81">
        <f t="shared" si="193"/>
        <v>2249</v>
      </c>
      <c r="AZG12" s="242"/>
      <c r="AZH12" s="13"/>
      <c r="AZI12" s="100"/>
      <c r="AZJ12" s="78"/>
      <c r="AZK12" s="111"/>
      <c r="AZL12" s="81">
        <f t="shared" si="194"/>
        <v>4460</v>
      </c>
      <c r="AZN12" s="24"/>
      <c r="AZO12" s="13"/>
      <c r="AZP12" s="100"/>
      <c r="AZQ12" s="78"/>
      <c r="AZR12" s="111"/>
      <c r="AZS12" s="81">
        <f t="shared" si="195"/>
        <v>0</v>
      </c>
      <c r="AZU12" s="74">
        <v>39794</v>
      </c>
      <c r="AZV12" s="286" t="s">
        <v>385</v>
      </c>
      <c r="AZW12" s="83">
        <v>1205.5</v>
      </c>
      <c r="AZX12" s="84">
        <v>39848</v>
      </c>
      <c r="AZY12" s="100"/>
      <c r="AZZ12" s="77">
        <f t="shared" si="196"/>
        <v>6799</v>
      </c>
      <c r="BAB12" s="78"/>
      <c r="BAC12" s="13"/>
      <c r="BAD12" s="100"/>
      <c r="BAE12" s="78"/>
      <c r="BAF12" s="111"/>
      <c r="BAG12" s="77">
        <f t="shared" si="197"/>
        <v>108</v>
      </c>
      <c r="BAI12" s="74"/>
      <c r="BAJ12" s="191"/>
      <c r="BAK12" s="111"/>
      <c r="BAL12" s="78"/>
      <c r="BAM12" s="126"/>
      <c r="BAN12" s="77">
        <f t="shared" si="198"/>
        <v>0</v>
      </c>
      <c r="BAP12" s="78"/>
      <c r="BAQ12" s="191"/>
      <c r="BAR12" s="111"/>
      <c r="BAS12" s="78"/>
      <c r="BAT12" s="111"/>
      <c r="BAU12" s="81">
        <f t="shared" si="199"/>
        <v>0</v>
      </c>
      <c r="BAW12" s="78"/>
      <c r="BAX12" s="191"/>
      <c r="BAY12" s="111"/>
      <c r="BAZ12" s="78"/>
      <c r="BBA12" s="111"/>
      <c r="BBB12" s="81">
        <f t="shared" si="200"/>
        <v>0</v>
      </c>
      <c r="BBD12" s="78"/>
      <c r="BBE12" s="191"/>
      <c r="BBF12" s="111"/>
      <c r="BBG12" s="78"/>
      <c r="BBH12" s="111"/>
      <c r="BBI12" s="81">
        <f t="shared" si="201"/>
        <v>0</v>
      </c>
      <c r="BBK12" s="78">
        <v>41696</v>
      </c>
      <c r="BBL12" s="13" t="s">
        <v>1232</v>
      </c>
      <c r="BBM12" s="100">
        <v>4611.3999999999996</v>
      </c>
      <c r="BBN12" s="78"/>
      <c r="BBO12" s="111"/>
      <c r="BBP12" s="77">
        <f t="shared" si="202"/>
        <v>20419.36</v>
      </c>
      <c r="BBR12" s="97"/>
      <c r="BBS12" s="10"/>
      <c r="BBT12" s="83"/>
      <c r="BBU12" s="74"/>
      <c r="BBV12" s="126"/>
      <c r="BBW12" s="77">
        <f t="shared" si="203"/>
        <v>6938</v>
      </c>
      <c r="BBY12" s="198"/>
      <c r="BBZ12" s="13"/>
      <c r="BCA12" s="100"/>
      <c r="BCB12" s="78"/>
      <c r="BCC12" s="111"/>
      <c r="BCD12" s="81">
        <f t="shared" si="204"/>
        <v>0</v>
      </c>
      <c r="BCF12" s="198"/>
      <c r="BCG12" s="13"/>
      <c r="BCH12" s="100"/>
      <c r="BCI12" s="242"/>
      <c r="BCJ12" s="111"/>
      <c r="BCK12" s="81">
        <f t="shared" si="205"/>
        <v>0</v>
      </c>
      <c r="BCM12" s="242"/>
      <c r="BCN12" s="13"/>
      <c r="BCO12" s="100"/>
      <c r="BCP12" s="294"/>
      <c r="BCQ12" s="221"/>
      <c r="BCR12" s="77">
        <f t="shared" si="206"/>
        <v>0</v>
      </c>
      <c r="BCT12" s="199"/>
      <c r="BCU12" s="13"/>
      <c r="BCV12" s="100"/>
      <c r="BCW12" s="24"/>
      <c r="BCX12" s="111"/>
      <c r="BCY12" s="77">
        <f t="shared" si="207"/>
        <v>0</v>
      </c>
      <c r="BDA12" s="21"/>
      <c r="BDB12" s="13"/>
      <c r="BDC12" s="100"/>
      <c r="BDD12" s="21"/>
      <c r="BDE12" s="111"/>
      <c r="BDF12" s="77">
        <f t="shared" si="208"/>
        <v>0</v>
      </c>
      <c r="BDH12" s="21"/>
      <c r="BDI12" s="13"/>
      <c r="BDJ12" s="100"/>
      <c r="BDK12" s="21"/>
      <c r="BDL12" s="111"/>
      <c r="BDM12" s="81">
        <f t="shared" si="209"/>
        <v>0</v>
      </c>
      <c r="BDO12" s="21"/>
      <c r="BDP12" s="28"/>
      <c r="BDQ12" s="100"/>
      <c r="BDR12" s="152"/>
      <c r="BDS12" s="111"/>
      <c r="BDT12" s="77">
        <f t="shared" si="210"/>
        <v>0</v>
      </c>
      <c r="BDV12" s="21">
        <v>41607</v>
      </c>
      <c r="BDW12" s="10" t="s">
        <v>416</v>
      </c>
      <c r="BDX12" s="83">
        <v>1265</v>
      </c>
      <c r="BDY12" s="21"/>
      <c r="BDZ12" s="111"/>
      <c r="BEA12" s="77">
        <f t="shared" si="211"/>
        <v>4350.5</v>
      </c>
      <c r="BEC12" s="21"/>
      <c r="BED12" s="13"/>
      <c r="BEE12" s="100"/>
      <c r="BEF12" s="21"/>
      <c r="BEG12" s="111"/>
      <c r="BEH12" s="77">
        <f t="shared" si="212"/>
        <v>0</v>
      </c>
      <c r="BEJ12" s="21"/>
      <c r="BEK12" s="13"/>
      <c r="BEL12" s="100"/>
      <c r="BEM12" s="21"/>
      <c r="BEN12" s="111"/>
      <c r="BEO12" s="81">
        <f t="shared" si="213"/>
        <v>0</v>
      </c>
      <c r="BEQ12" s="78"/>
      <c r="BER12" s="13"/>
      <c r="BES12" s="190"/>
      <c r="BET12" s="78"/>
      <c r="BEU12" s="148"/>
      <c r="BEV12" s="81">
        <f t="shared" si="214"/>
        <v>4501</v>
      </c>
      <c r="BEX12" s="78"/>
      <c r="BEY12" s="13"/>
      <c r="BEZ12" s="190"/>
      <c r="BFA12" s="78"/>
      <c r="BFB12" s="148"/>
      <c r="BFC12" s="81">
        <f t="shared" si="215"/>
        <v>1184.5</v>
      </c>
      <c r="BFE12" s="78"/>
      <c r="BFF12" s="13"/>
      <c r="BFG12" s="190"/>
      <c r="BFH12" s="78"/>
      <c r="BFI12" s="148"/>
      <c r="BFJ12" s="81">
        <f t="shared" si="216"/>
        <v>0</v>
      </c>
      <c r="BFL12" s="78"/>
      <c r="BFM12" s="13"/>
      <c r="BFN12" s="190"/>
      <c r="BFO12" s="78"/>
      <c r="BFP12" s="148"/>
      <c r="BFQ12" s="81">
        <f t="shared" si="217"/>
        <v>0</v>
      </c>
      <c r="BFS12" s="78"/>
      <c r="BFT12" s="13"/>
      <c r="BFU12" s="190"/>
      <c r="BFV12" s="78"/>
      <c r="BFW12" s="148"/>
      <c r="BFX12" s="81">
        <f t="shared" si="218"/>
        <v>2541</v>
      </c>
      <c r="BFZ12" s="78"/>
      <c r="BGA12" s="13"/>
      <c r="BGB12" s="190"/>
      <c r="BGC12" s="88"/>
      <c r="BGD12" s="148"/>
      <c r="BGE12" s="81">
        <f t="shared" si="219"/>
        <v>0</v>
      </c>
      <c r="BGG12" s="10"/>
      <c r="BGH12" s="10"/>
      <c r="BGI12" s="83"/>
      <c r="BGJ12" s="74"/>
      <c r="BGK12" s="126"/>
      <c r="BGL12" s="77">
        <f t="shared" si="220"/>
        <v>0</v>
      </c>
      <c r="BGN12" s="10"/>
      <c r="BGO12" s="10"/>
      <c r="BGP12" s="83"/>
      <c r="BGQ12" s="271"/>
      <c r="BGR12" s="126"/>
      <c r="BGS12" s="77">
        <f t="shared" si="221"/>
        <v>7051.5</v>
      </c>
      <c r="BGU12" s="13"/>
      <c r="BGV12" s="13"/>
      <c r="BGW12" s="190"/>
      <c r="BGX12" s="78"/>
      <c r="BGY12" s="148"/>
      <c r="BGZ12" s="81">
        <f t="shared" si="222"/>
        <v>0</v>
      </c>
      <c r="BHB12" s="13"/>
      <c r="BHC12" s="13"/>
      <c r="BHD12" s="190"/>
      <c r="BHE12" s="78"/>
      <c r="BHF12" s="148"/>
      <c r="BHG12" s="81">
        <f t="shared" si="223"/>
        <v>0</v>
      </c>
    </row>
    <row r="13" spans="1:1568" x14ac:dyDescent="0.25">
      <c r="D13" s="74"/>
      <c r="E13" s="126"/>
      <c r="F13" s="77">
        <f t="shared" si="0"/>
        <v>6630</v>
      </c>
      <c r="K13" s="78"/>
      <c r="L13" s="111"/>
      <c r="M13" s="81">
        <f t="shared" si="1"/>
        <v>5040</v>
      </c>
      <c r="R13" s="196"/>
      <c r="S13" s="195"/>
      <c r="T13" s="574">
        <f t="shared" si="2"/>
        <v>3234</v>
      </c>
      <c r="Y13" s="78"/>
      <c r="Z13" s="111"/>
      <c r="AA13" s="81">
        <f t="shared" si="3"/>
        <v>0</v>
      </c>
      <c r="AC13" s="78"/>
      <c r="AD13" s="114"/>
      <c r="AE13" s="111"/>
      <c r="AF13" s="92"/>
      <c r="AG13" s="129"/>
      <c r="AH13" s="81">
        <f t="shared" si="4"/>
        <v>0</v>
      </c>
      <c r="AJ13" s="78"/>
      <c r="AK13" s="114"/>
      <c r="AL13" s="111"/>
      <c r="AM13" s="92"/>
      <c r="AN13" s="129"/>
      <c r="AO13" s="81">
        <f t="shared" si="5"/>
        <v>0</v>
      </c>
      <c r="AQ13" s="78"/>
      <c r="AR13" s="114"/>
      <c r="AS13" s="111"/>
      <c r="AT13" s="92"/>
      <c r="AU13" s="129"/>
      <c r="AV13" s="81">
        <f t="shared" si="6"/>
        <v>8664.5</v>
      </c>
      <c r="AY13" s="114"/>
      <c r="AZ13" s="111"/>
      <c r="BA13" s="74"/>
      <c r="BB13" s="126"/>
      <c r="BC13" s="77">
        <f t="shared" si="7"/>
        <v>376</v>
      </c>
      <c r="BE13" s="74"/>
      <c r="BF13" s="114"/>
      <c r="BG13" s="111"/>
      <c r="BH13" s="74"/>
      <c r="BI13" s="126"/>
      <c r="BJ13" s="77">
        <f t="shared" si="8"/>
        <v>1741.7</v>
      </c>
      <c r="BL13" s="74"/>
      <c r="BM13" s="114"/>
      <c r="BN13" s="111"/>
      <c r="BO13" s="74"/>
      <c r="BP13" s="126"/>
      <c r="BQ13" s="77">
        <f t="shared" si="9"/>
        <v>17854</v>
      </c>
      <c r="BS13" s="82">
        <v>39869</v>
      </c>
      <c r="BT13" s="10" t="s">
        <v>386</v>
      </c>
      <c r="BU13" s="83">
        <v>2671.5</v>
      </c>
      <c r="BV13" s="74"/>
      <c r="BW13" s="126"/>
      <c r="BX13" s="77">
        <f t="shared" si="10"/>
        <v>14526.1</v>
      </c>
      <c r="BZ13" s="11">
        <v>39790</v>
      </c>
      <c r="CA13" s="10" t="s">
        <v>387</v>
      </c>
      <c r="CB13" s="83">
        <v>0</v>
      </c>
      <c r="CC13" s="74" t="s">
        <v>388</v>
      </c>
      <c r="CD13" s="126"/>
      <c r="CE13" s="77">
        <f t="shared" si="11"/>
        <v>18830.04</v>
      </c>
      <c r="CG13" s="78"/>
      <c r="CH13" s="13"/>
      <c r="CI13" s="100"/>
      <c r="CJ13" s="78"/>
      <c r="CK13" s="111"/>
      <c r="CL13" s="77">
        <f t="shared" si="12"/>
        <v>0</v>
      </c>
      <c r="CN13" s="127"/>
      <c r="CO13" s="106"/>
      <c r="CP13" s="100"/>
      <c r="CQ13" s="86"/>
      <c r="CR13" s="111"/>
      <c r="CS13" s="77">
        <f t="shared" si="13"/>
        <v>1668.06</v>
      </c>
      <c r="CU13" s="155">
        <v>41653</v>
      </c>
      <c r="CV13" s="287" t="s">
        <v>464</v>
      </c>
      <c r="CW13" s="83">
        <v>16317</v>
      </c>
      <c r="CX13" s="138"/>
      <c r="CY13" s="111"/>
      <c r="CZ13" s="77">
        <f t="shared" si="224"/>
        <v>31158</v>
      </c>
      <c r="DB13" s="78"/>
      <c r="DC13" s="13"/>
      <c r="DD13" s="100"/>
      <c r="DE13" s="138"/>
      <c r="DF13" s="111"/>
      <c r="DG13" s="77">
        <f t="shared" si="15"/>
        <v>20286</v>
      </c>
      <c r="DI13" s="78"/>
      <c r="DJ13" s="13"/>
      <c r="DK13" s="108"/>
      <c r="DL13" s="86"/>
      <c r="DM13" s="108"/>
      <c r="DN13" s="77">
        <f t="shared" si="225"/>
        <v>411</v>
      </c>
      <c r="DP13" s="78"/>
      <c r="DQ13" s="133"/>
      <c r="DR13" s="108"/>
      <c r="DS13" s="92"/>
      <c r="DT13" s="108"/>
      <c r="DU13" s="77">
        <f t="shared" si="226"/>
        <v>1114.5</v>
      </c>
      <c r="DW13" s="78"/>
      <c r="DX13" s="133"/>
      <c r="DY13" s="108"/>
      <c r="DZ13" s="92"/>
      <c r="EA13" s="108"/>
      <c r="EB13" s="77">
        <f t="shared" si="227"/>
        <v>0</v>
      </c>
      <c r="ED13" s="88"/>
      <c r="EE13" s="12"/>
      <c r="EF13" s="252"/>
      <c r="EG13" s="88"/>
      <c r="EH13" s="252"/>
      <c r="EI13" s="91">
        <f t="shared" si="228"/>
        <v>456</v>
      </c>
      <c r="EK13" s="78"/>
      <c r="EL13" s="13"/>
      <c r="EM13" s="100"/>
      <c r="EN13" s="78"/>
      <c r="EO13" s="111"/>
      <c r="EP13" s="81">
        <f t="shared" si="229"/>
        <v>3200</v>
      </c>
      <c r="ER13" s="78"/>
      <c r="ES13" s="13"/>
      <c r="ET13" s="100"/>
      <c r="EU13" s="78"/>
      <c r="EV13" s="111"/>
      <c r="EW13" s="81">
        <f t="shared" si="21"/>
        <v>0</v>
      </c>
      <c r="EY13" s="78"/>
      <c r="EZ13" s="133"/>
      <c r="FA13" s="108"/>
      <c r="FB13" s="92"/>
      <c r="FC13" s="108"/>
      <c r="FD13" s="77">
        <f t="shared" si="230"/>
        <v>0</v>
      </c>
      <c r="FF13" s="78"/>
      <c r="FG13" s="267"/>
      <c r="FH13" s="108"/>
      <c r="FI13" s="92"/>
      <c r="FJ13" s="108"/>
      <c r="FK13" s="77">
        <f t="shared" si="231"/>
        <v>0</v>
      </c>
      <c r="FM13" s="131"/>
      <c r="FN13" s="10"/>
      <c r="FO13" s="83"/>
      <c r="FP13" s="87"/>
      <c r="FQ13" s="144"/>
      <c r="FR13" s="77">
        <f t="shared" si="24"/>
        <v>0</v>
      </c>
      <c r="FT13" s="86"/>
      <c r="FU13" s="13"/>
      <c r="FV13" s="100"/>
      <c r="FW13" s="92"/>
      <c r="FX13" s="181"/>
      <c r="FY13" s="81">
        <f t="shared" si="25"/>
        <v>0</v>
      </c>
      <c r="GA13" s="74"/>
      <c r="GB13" s="10"/>
      <c r="GC13" s="83"/>
      <c r="GD13" s="74"/>
      <c r="GE13" s="126"/>
      <c r="GF13" s="77">
        <f t="shared" si="26"/>
        <v>6679.35</v>
      </c>
      <c r="GH13" s="78"/>
      <c r="GI13" s="13"/>
      <c r="GJ13" s="100"/>
      <c r="GK13" s="78"/>
      <c r="GL13" s="111"/>
      <c r="GM13" s="81">
        <f t="shared" si="27"/>
        <v>38636.5</v>
      </c>
      <c r="GO13" s="78"/>
      <c r="GP13" s="13"/>
      <c r="GQ13" s="100"/>
      <c r="GR13" s="78"/>
      <c r="GS13" s="111"/>
      <c r="GT13" s="81">
        <f t="shared" si="28"/>
        <v>0</v>
      </c>
      <c r="GV13" s="10"/>
      <c r="GW13" s="10"/>
      <c r="GX13" s="83"/>
      <c r="GY13" s="74"/>
      <c r="GZ13" s="126"/>
      <c r="HA13" s="77">
        <f t="shared" si="29"/>
        <v>0</v>
      </c>
      <c r="HC13" s="13"/>
      <c r="HD13" s="13"/>
      <c r="HE13" s="100"/>
      <c r="HF13" s="78"/>
      <c r="HG13" s="111"/>
      <c r="HH13" s="81">
        <f t="shared" si="30"/>
        <v>0</v>
      </c>
      <c r="HJ13" s="10"/>
      <c r="HK13" s="10"/>
      <c r="HL13" s="83"/>
      <c r="HM13" s="74"/>
      <c r="HN13" s="126"/>
      <c r="HO13" s="77">
        <f t="shared" si="31"/>
        <v>0</v>
      </c>
      <c r="HQ13" s="74"/>
      <c r="HR13" s="10"/>
      <c r="HS13" s="83"/>
      <c r="HT13" s="74"/>
      <c r="HU13" s="126"/>
      <c r="HV13" s="77">
        <f t="shared" si="32"/>
        <v>2543</v>
      </c>
      <c r="HX13" s="74"/>
      <c r="HY13" s="10"/>
      <c r="HZ13" s="100"/>
      <c r="IA13" s="74"/>
      <c r="IB13" s="126"/>
      <c r="IC13" s="77">
        <f t="shared" si="33"/>
        <v>26786.5</v>
      </c>
      <c r="IE13" s="74"/>
      <c r="IF13" s="10"/>
      <c r="IG13" s="83"/>
      <c r="IH13" s="74"/>
      <c r="II13" s="126"/>
      <c r="IJ13" s="77">
        <f t="shared" si="34"/>
        <v>2970</v>
      </c>
      <c r="IL13" s="10"/>
      <c r="IM13" s="10"/>
      <c r="IN13" s="83"/>
      <c r="IO13" s="74"/>
      <c r="IP13" s="126"/>
      <c r="IQ13" s="77">
        <f t="shared" si="35"/>
        <v>5020</v>
      </c>
      <c r="IS13" s="74"/>
      <c r="IT13" s="10"/>
      <c r="IU13" s="83"/>
      <c r="IV13" s="74"/>
      <c r="IW13" s="126"/>
      <c r="IX13" s="77">
        <f t="shared" si="36"/>
        <v>0</v>
      </c>
      <c r="IZ13" s="78"/>
      <c r="JA13" s="13"/>
      <c r="JB13" s="100"/>
      <c r="JC13" s="78"/>
      <c r="JD13" s="111"/>
      <c r="JE13" s="81">
        <f t="shared" si="37"/>
        <v>0</v>
      </c>
      <c r="JG13" s="78"/>
      <c r="JH13" s="13"/>
      <c r="JI13" s="100"/>
      <c r="JJ13" s="78"/>
      <c r="JK13" s="111"/>
      <c r="JL13" s="81">
        <f t="shared" si="38"/>
        <v>855.5</v>
      </c>
      <c r="JN13" s="78"/>
      <c r="JO13" s="247"/>
      <c r="JP13" s="100"/>
      <c r="JQ13" s="78"/>
      <c r="JR13" s="111"/>
      <c r="JS13" s="77">
        <f t="shared" si="39"/>
        <v>0</v>
      </c>
      <c r="JU13" s="78"/>
      <c r="JV13" s="133"/>
      <c r="JW13" s="100"/>
      <c r="JX13" s="78"/>
      <c r="JY13" s="111"/>
      <c r="JZ13" s="81">
        <f t="shared" si="40"/>
        <v>0</v>
      </c>
      <c r="KB13" s="78"/>
      <c r="KC13" s="13"/>
      <c r="KD13" s="100"/>
      <c r="KE13" s="86"/>
      <c r="KF13" s="111"/>
      <c r="KG13" s="77">
        <f t="shared" si="41"/>
        <v>0</v>
      </c>
      <c r="KI13" s="78"/>
      <c r="KJ13" s="13"/>
      <c r="KK13" s="100"/>
      <c r="KL13" s="122"/>
      <c r="KM13" s="111"/>
      <c r="KN13" s="81">
        <f t="shared" si="42"/>
        <v>0</v>
      </c>
      <c r="KP13" s="78"/>
      <c r="KQ13" s="13"/>
      <c r="KR13" s="100"/>
      <c r="KS13" s="122"/>
      <c r="KT13" s="111"/>
      <c r="KU13" s="81">
        <f t="shared" si="43"/>
        <v>4446</v>
      </c>
      <c r="KW13" s="78"/>
      <c r="KX13" s="133"/>
      <c r="KY13" s="100"/>
      <c r="KZ13" s="78"/>
      <c r="LA13" s="111"/>
      <c r="LB13" s="77">
        <f t="shared" si="44"/>
        <v>17093.599999999999</v>
      </c>
      <c r="LD13" s="74"/>
      <c r="LE13" s="10"/>
      <c r="LF13" s="83"/>
      <c r="LG13" s="78"/>
      <c r="LH13" s="126"/>
      <c r="LI13" s="77">
        <f t="shared" si="45"/>
        <v>383</v>
      </c>
      <c r="LK13" s="78"/>
      <c r="LL13" s="133"/>
      <c r="LM13" s="100"/>
      <c r="LN13" s="78"/>
      <c r="LO13" s="111"/>
      <c r="LP13" s="81">
        <f t="shared" si="46"/>
        <v>0</v>
      </c>
      <c r="LR13" s="78"/>
      <c r="LS13" s="13"/>
      <c r="LT13" s="100"/>
      <c r="LU13" s="78"/>
      <c r="LV13" s="111"/>
      <c r="LW13" s="81">
        <f t="shared" si="47"/>
        <v>0</v>
      </c>
      <c r="LY13" s="74"/>
      <c r="LZ13" s="10"/>
      <c r="MA13" s="83"/>
      <c r="MB13" s="78"/>
      <c r="MC13" s="126"/>
      <c r="MD13" s="77">
        <f t="shared" si="48"/>
        <v>0</v>
      </c>
      <c r="MF13" s="78"/>
      <c r="MG13" s="13"/>
      <c r="MH13" s="100"/>
      <c r="MI13" s="78"/>
      <c r="MJ13" s="111"/>
      <c r="MK13" s="81">
        <f t="shared" si="49"/>
        <v>0</v>
      </c>
      <c r="MM13" s="78"/>
      <c r="MN13" s="13"/>
      <c r="MO13" s="100"/>
      <c r="MP13" s="78"/>
      <c r="MQ13" s="111"/>
      <c r="MR13" s="81">
        <f t="shared" si="50"/>
        <v>0</v>
      </c>
      <c r="MT13" s="78"/>
      <c r="MU13" s="13"/>
      <c r="MV13" s="100"/>
      <c r="MW13" s="78"/>
      <c r="MX13" s="111"/>
      <c r="MY13" s="81">
        <f t="shared" si="51"/>
        <v>0</v>
      </c>
      <c r="NA13" s="74"/>
      <c r="NB13" s="10"/>
      <c r="NC13" s="83"/>
      <c r="ND13" s="78"/>
      <c r="NE13" s="126"/>
      <c r="NF13" s="77">
        <f t="shared" si="52"/>
        <v>0</v>
      </c>
      <c r="NH13" s="74"/>
      <c r="NI13" s="10"/>
      <c r="NJ13" s="83"/>
      <c r="NK13" s="86"/>
      <c r="NL13" s="126"/>
      <c r="NM13" s="77">
        <f t="shared" si="53"/>
        <v>0</v>
      </c>
      <c r="NO13" s="74">
        <v>41668</v>
      </c>
      <c r="NP13" s="10" t="s">
        <v>494</v>
      </c>
      <c r="NQ13" s="83">
        <v>1406.5</v>
      </c>
      <c r="NR13" s="78"/>
      <c r="NS13" s="126"/>
      <c r="NT13" s="77">
        <f t="shared" si="54"/>
        <v>14141.5</v>
      </c>
      <c r="NV13" s="21"/>
      <c r="NW13" s="13"/>
      <c r="NX13" s="100"/>
      <c r="NY13" s="88"/>
      <c r="NZ13" s="142"/>
      <c r="OA13" s="81">
        <f t="shared" si="55"/>
        <v>6364</v>
      </c>
      <c r="OC13" s="22"/>
      <c r="OD13" s="13"/>
      <c r="OE13" s="100"/>
      <c r="OF13" s="78"/>
      <c r="OG13" s="111"/>
      <c r="OH13" s="77">
        <f t="shared" si="56"/>
        <v>0</v>
      </c>
      <c r="OJ13" s="21"/>
      <c r="OK13" s="13"/>
      <c r="OL13" s="100"/>
      <c r="OM13" s="78"/>
      <c r="ON13" s="111"/>
      <c r="OO13" s="81">
        <f t="shared" si="57"/>
        <v>0</v>
      </c>
      <c r="OQ13" s="23"/>
      <c r="OR13" s="114"/>
      <c r="OS13" s="111"/>
      <c r="OT13" s="74"/>
      <c r="OU13" s="126"/>
      <c r="OV13" s="219">
        <f t="shared" si="58"/>
        <v>22352.5</v>
      </c>
      <c r="OX13" s="74"/>
      <c r="OY13" s="10"/>
      <c r="OZ13" s="83"/>
      <c r="PA13" s="78"/>
      <c r="PB13" s="126"/>
      <c r="PC13" s="81">
        <f t="shared" si="59"/>
        <v>2332</v>
      </c>
      <c r="PE13" s="74"/>
      <c r="PF13" s="10"/>
      <c r="PG13" s="83"/>
      <c r="PH13" s="78"/>
      <c r="PI13" s="126"/>
      <c r="PJ13" s="81">
        <f t="shared" si="60"/>
        <v>0</v>
      </c>
      <c r="PL13" s="74"/>
      <c r="PM13" s="10"/>
      <c r="PN13" s="83"/>
      <c r="PO13" s="78"/>
      <c r="PP13" s="126"/>
      <c r="PQ13" s="81">
        <f t="shared" si="61"/>
        <v>0</v>
      </c>
      <c r="PS13" s="74"/>
      <c r="PT13" s="114"/>
      <c r="PU13" s="111"/>
      <c r="PV13" s="74"/>
      <c r="PW13" s="126"/>
      <c r="PX13" s="219">
        <f t="shared" si="62"/>
        <v>0</v>
      </c>
      <c r="PZ13" s="74"/>
      <c r="QA13" s="114"/>
      <c r="QB13" s="111"/>
      <c r="QC13" s="74"/>
      <c r="QD13" s="126"/>
      <c r="QE13" s="219">
        <f t="shared" si="63"/>
        <v>781.5</v>
      </c>
      <c r="QG13" s="74"/>
      <c r="QH13" s="114"/>
      <c r="QI13" s="111"/>
      <c r="QJ13" s="74"/>
      <c r="QK13" s="126"/>
      <c r="QL13" s="219">
        <f t="shared" si="64"/>
        <v>0</v>
      </c>
      <c r="QN13" s="78"/>
      <c r="QO13" s="114"/>
      <c r="QP13" s="111"/>
      <c r="QQ13" s="78"/>
      <c r="QR13" s="111"/>
      <c r="QS13" s="219">
        <f t="shared" si="65"/>
        <v>0</v>
      </c>
      <c r="QU13" s="11">
        <v>41608</v>
      </c>
      <c r="QV13" s="10" t="s">
        <v>389</v>
      </c>
      <c r="QW13" s="83">
        <v>3280</v>
      </c>
      <c r="QX13" s="74"/>
      <c r="QY13" s="126"/>
      <c r="QZ13" s="219">
        <f t="shared" si="66"/>
        <v>13520</v>
      </c>
      <c r="RB13" s="92"/>
      <c r="RC13" s="114"/>
      <c r="RD13" s="111"/>
      <c r="RE13" s="78"/>
      <c r="RF13" s="111"/>
      <c r="RG13" s="219">
        <f t="shared" si="67"/>
        <v>0</v>
      </c>
      <c r="RI13" s="92"/>
      <c r="RJ13" s="114"/>
      <c r="RK13" s="111"/>
      <c r="RL13" s="78"/>
      <c r="RM13" s="111"/>
      <c r="RN13" s="219">
        <f t="shared" si="68"/>
        <v>0</v>
      </c>
      <c r="RP13" s="92"/>
      <c r="RQ13" s="114"/>
      <c r="RR13" s="111"/>
      <c r="RS13" s="78"/>
      <c r="RT13" s="111"/>
      <c r="RU13" s="219">
        <f t="shared" si="69"/>
        <v>0</v>
      </c>
      <c r="RW13" s="74"/>
      <c r="RX13" s="186"/>
      <c r="RY13" s="100"/>
      <c r="RZ13" s="74"/>
      <c r="SA13" s="126"/>
      <c r="SB13" s="219">
        <f t="shared" si="70"/>
        <v>1433.5</v>
      </c>
      <c r="SD13" s="74"/>
      <c r="SE13" s="114"/>
      <c r="SF13" s="111"/>
      <c r="SG13" s="74"/>
      <c r="SH13" s="126"/>
      <c r="SI13" s="219">
        <f t="shared" si="71"/>
        <v>0</v>
      </c>
      <c r="SK13" s="74"/>
      <c r="SL13" s="114"/>
      <c r="SM13" s="111"/>
      <c r="SN13" s="74"/>
      <c r="SO13" s="126"/>
      <c r="SP13" s="219">
        <f t="shared" si="72"/>
        <v>0</v>
      </c>
      <c r="SR13" s="78"/>
      <c r="SS13" s="114"/>
      <c r="ST13" s="111"/>
      <c r="SU13" s="78"/>
      <c r="SV13" s="111"/>
      <c r="SW13" s="219">
        <f t="shared" si="73"/>
        <v>2963</v>
      </c>
      <c r="SY13" s="11">
        <v>41694</v>
      </c>
      <c r="SZ13" s="191" t="s">
        <v>1217</v>
      </c>
      <c r="TA13" s="111">
        <v>2520</v>
      </c>
      <c r="TB13" s="271"/>
      <c r="TC13" s="132"/>
      <c r="TD13" s="219">
        <f t="shared" si="74"/>
        <v>30942.5</v>
      </c>
      <c r="TF13" s="74"/>
      <c r="TG13" s="114"/>
      <c r="TH13" s="111"/>
      <c r="TI13" s="74"/>
      <c r="TJ13" s="126"/>
      <c r="TK13" s="219">
        <f t="shared" si="75"/>
        <v>1471</v>
      </c>
      <c r="TM13" s="94"/>
      <c r="TN13" s="114"/>
      <c r="TO13" s="111"/>
      <c r="TP13" s="74"/>
      <c r="TQ13" s="126"/>
      <c r="TR13" s="77">
        <f t="shared" si="76"/>
        <v>0</v>
      </c>
      <c r="TT13" s="94"/>
      <c r="TU13" s="114"/>
      <c r="TV13" s="111"/>
      <c r="TW13" s="74"/>
      <c r="TX13" s="126"/>
      <c r="TY13" s="77">
        <f t="shared" si="77"/>
        <v>4748.5</v>
      </c>
      <c r="UA13" s="94"/>
      <c r="UB13" s="114"/>
      <c r="UC13" s="111"/>
      <c r="UD13" s="74"/>
      <c r="UE13" s="126"/>
      <c r="UF13" s="77">
        <f t="shared" si="78"/>
        <v>0</v>
      </c>
      <c r="UI13" s="114"/>
      <c r="UJ13" s="111"/>
      <c r="UK13" s="88"/>
      <c r="UL13" s="142"/>
      <c r="UM13" s="81">
        <f t="shared" si="79"/>
        <v>18294.5</v>
      </c>
      <c r="UO13" s="74"/>
      <c r="UP13" s="10"/>
      <c r="UQ13" s="83"/>
      <c r="UR13" s="74"/>
      <c r="US13" s="126"/>
      <c r="UT13" s="77">
        <f t="shared" si="80"/>
        <v>200</v>
      </c>
      <c r="UV13" s="10"/>
      <c r="UW13" s="10"/>
      <c r="UX13" s="83"/>
      <c r="UY13" s="74"/>
      <c r="UZ13" s="126"/>
      <c r="VA13" s="77">
        <f t="shared" si="81"/>
        <v>1278</v>
      </c>
      <c r="VC13" s="13"/>
      <c r="VD13" s="13"/>
      <c r="VE13" s="100"/>
      <c r="VF13" s="78"/>
      <c r="VG13" s="111"/>
      <c r="VH13" s="81">
        <f t="shared" si="82"/>
        <v>0</v>
      </c>
      <c r="VJ13" s="13"/>
      <c r="VK13" s="10"/>
      <c r="VL13" s="83"/>
      <c r="VM13" s="74"/>
      <c r="VN13" s="126"/>
      <c r="VO13" s="77">
        <f t="shared" si="83"/>
        <v>0</v>
      </c>
      <c r="VQ13" s="78"/>
      <c r="VR13" s="13"/>
      <c r="VS13" s="100"/>
      <c r="VT13" s="78"/>
      <c r="VU13" s="111"/>
      <c r="VV13" s="81">
        <f t="shared" si="84"/>
        <v>0</v>
      </c>
      <c r="VX13" s="10"/>
      <c r="VY13" s="10"/>
      <c r="VZ13" s="83"/>
      <c r="WA13" s="74"/>
      <c r="WB13" s="126"/>
      <c r="WC13" s="77">
        <f t="shared" si="85"/>
        <v>14527.66</v>
      </c>
      <c r="WE13" s="22"/>
      <c r="WF13" s="114"/>
      <c r="WG13" s="111"/>
      <c r="WH13" s="22"/>
      <c r="WI13" s="126"/>
      <c r="WJ13" s="77">
        <f t="shared" si="86"/>
        <v>434.5</v>
      </c>
      <c r="WL13" s="21"/>
      <c r="WM13" s="114"/>
      <c r="WN13" s="111"/>
      <c r="WO13" s="21"/>
      <c r="WP13" s="111"/>
      <c r="WQ13" s="81">
        <f t="shared" si="87"/>
        <v>7657</v>
      </c>
      <c r="WS13" s="21"/>
      <c r="WT13" s="114"/>
      <c r="WU13" s="111"/>
      <c r="WV13" s="21"/>
      <c r="WW13" s="111"/>
      <c r="WX13" s="81">
        <f t="shared" si="88"/>
        <v>0</v>
      </c>
      <c r="WZ13" s="21"/>
      <c r="XA13" s="114"/>
      <c r="XB13" s="111"/>
      <c r="XC13" s="21"/>
      <c r="XD13" s="111"/>
      <c r="XE13" s="81">
        <f t="shared" si="89"/>
        <v>0</v>
      </c>
      <c r="XG13" s="21"/>
      <c r="XH13" s="114"/>
      <c r="XI13" s="111"/>
      <c r="XJ13" s="21"/>
      <c r="XK13" s="111"/>
      <c r="XL13" s="81">
        <f t="shared" si="90"/>
        <v>0</v>
      </c>
      <c r="XN13" s="24"/>
      <c r="XO13" s="110"/>
      <c r="XP13" s="111"/>
      <c r="XQ13" s="87"/>
      <c r="XR13" s="126"/>
      <c r="XS13" s="77">
        <f t="shared" si="91"/>
        <v>0</v>
      </c>
      <c r="XU13" s="86"/>
      <c r="XV13" s="223"/>
      <c r="XW13" s="148"/>
      <c r="XX13" s="122"/>
      <c r="XY13" s="161"/>
      <c r="XZ13" s="81">
        <f t="shared" si="92"/>
        <v>1908</v>
      </c>
      <c r="YB13" s="74"/>
      <c r="YC13" s="224"/>
      <c r="YD13" s="126"/>
      <c r="YE13" s="87"/>
      <c r="YF13" s="158"/>
      <c r="YG13" s="77">
        <f t="shared" si="93"/>
        <v>21712</v>
      </c>
      <c r="YI13" s="78"/>
      <c r="YJ13" s="28"/>
      <c r="YK13" s="100"/>
      <c r="YL13" s="78"/>
      <c r="YM13" s="111"/>
      <c r="YN13" s="77">
        <f t="shared" si="94"/>
        <v>2749</v>
      </c>
      <c r="YP13" s="78"/>
      <c r="YQ13" s="28"/>
      <c r="YR13" s="100"/>
      <c r="YS13" s="78"/>
      <c r="YT13" s="111"/>
      <c r="YU13" s="77">
        <f t="shared" si="95"/>
        <v>0</v>
      </c>
      <c r="YW13" s="78"/>
      <c r="YX13" s="28"/>
      <c r="YY13" s="100"/>
      <c r="YZ13" s="78"/>
      <c r="ZA13" s="111"/>
      <c r="ZB13" s="81">
        <f t="shared" si="96"/>
        <v>0</v>
      </c>
      <c r="ZD13" s="199"/>
      <c r="ZE13" s="28"/>
      <c r="ZF13" s="100"/>
      <c r="ZG13" s="78"/>
      <c r="ZH13" s="111"/>
      <c r="ZI13" s="81">
        <f t="shared" si="97"/>
        <v>0</v>
      </c>
      <c r="ZK13" s="78"/>
      <c r="ZL13" s="28"/>
      <c r="ZM13" s="100"/>
      <c r="ZN13" s="78"/>
      <c r="ZO13" s="111"/>
      <c r="ZP13" s="77">
        <f t="shared" si="98"/>
        <v>0</v>
      </c>
      <c r="ZR13" s="78"/>
      <c r="ZS13" s="28"/>
      <c r="ZT13" s="100"/>
      <c r="ZU13" s="78"/>
      <c r="ZV13" s="111"/>
      <c r="ZW13" s="81">
        <f t="shared" si="99"/>
        <v>3633</v>
      </c>
      <c r="ZY13" s="78"/>
      <c r="ZZ13" s="28"/>
      <c r="AAA13" s="100"/>
      <c r="AAB13" s="78"/>
      <c r="AAC13" s="111"/>
      <c r="AAD13" s="77">
        <f t="shared" si="100"/>
        <v>0</v>
      </c>
      <c r="AAF13" s="78"/>
      <c r="AAG13" s="28"/>
      <c r="AAH13" s="100"/>
      <c r="AAI13" s="78"/>
      <c r="AAJ13" s="111"/>
      <c r="AAK13" s="81">
        <f t="shared" si="101"/>
        <v>0</v>
      </c>
      <c r="AAM13" s="78"/>
      <c r="AAN13" s="28"/>
      <c r="AAO13" s="100"/>
      <c r="AAP13" s="78"/>
      <c r="AAQ13" s="111"/>
      <c r="AAR13" s="81">
        <f t="shared" si="102"/>
        <v>15899</v>
      </c>
      <c r="AAT13" s="78"/>
      <c r="AAU13" s="28"/>
      <c r="AAV13" s="100"/>
      <c r="AAW13" s="78"/>
      <c r="AAX13" s="111"/>
      <c r="AAY13" s="81">
        <f t="shared" si="103"/>
        <v>0</v>
      </c>
      <c r="ABA13" s="74"/>
      <c r="ABB13" s="105"/>
      <c r="ABC13" s="83"/>
      <c r="ABD13" s="74"/>
      <c r="ABE13" s="126"/>
      <c r="ABF13" s="77">
        <f t="shared" si="104"/>
        <v>0</v>
      </c>
      <c r="ABH13" s="78"/>
      <c r="ABI13" s="106"/>
      <c r="ABJ13" s="100"/>
      <c r="ABK13" s="78"/>
      <c r="ABL13" s="111"/>
      <c r="ABM13" s="81">
        <f t="shared" si="105"/>
        <v>0</v>
      </c>
      <c r="ABO13" s="167"/>
      <c r="ABP13" s="168"/>
      <c r="ABQ13" s="169"/>
      <c r="ABR13" s="295"/>
      <c r="ABS13" s="169"/>
      <c r="ABT13" s="81">
        <f t="shared" si="106"/>
        <v>22956.84</v>
      </c>
      <c r="ABV13" s="74"/>
      <c r="ABW13" s="10"/>
      <c r="ABX13" s="83"/>
      <c r="ABY13" s="78"/>
      <c r="ABZ13" s="126"/>
      <c r="ACA13" s="77">
        <f t="shared" si="107"/>
        <v>3092.5</v>
      </c>
      <c r="ACC13" s="11"/>
      <c r="ACD13" s="105"/>
      <c r="ACE13" s="83"/>
      <c r="ACF13" s="78"/>
      <c r="ACG13" s="126"/>
      <c r="ACH13" s="77">
        <f t="shared" si="108"/>
        <v>0</v>
      </c>
      <c r="ACJ13" s="24"/>
      <c r="ACK13" s="106"/>
      <c r="ACL13" s="100"/>
      <c r="ACM13" s="78"/>
      <c r="ACN13" s="111"/>
      <c r="ACO13" s="81">
        <f t="shared" si="109"/>
        <v>0</v>
      </c>
      <c r="ACQ13" s="24"/>
      <c r="ACR13" s="106"/>
      <c r="ACS13" s="100"/>
      <c r="ACT13" s="78"/>
      <c r="ACU13" s="111"/>
      <c r="ACV13" s="81">
        <f t="shared" si="110"/>
        <v>0</v>
      </c>
      <c r="ACX13" s="22"/>
      <c r="ACY13" s="154"/>
      <c r="ACZ13" s="83"/>
      <c r="ADA13" s="74"/>
      <c r="ADB13" s="126"/>
      <c r="ADC13" s="77">
        <f t="shared" si="111"/>
        <v>0</v>
      </c>
      <c r="ADE13" s="21"/>
      <c r="ADF13" s="133"/>
      <c r="ADG13" s="100"/>
      <c r="ADH13" s="78"/>
      <c r="ADI13" s="111"/>
      <c r="ADJ13" s="81">
        <f t="shared" si="112"/>
        <v>1928</v>
      </c>
      <c r="ADL13" s="74"/>
      <c r="ADM13" s="10"/>
      <c r="ADN13" s="83"/>
      <c r="ADO13" s="74"/>
      <c r="ADP13" s="126"/>
      <c r="ADQ13" s="77">
        <f t="shared" si="113"/>
        <v>0</v>
      </c>
      <c r="ADS13" s="78"/>
      <c r="ADT13" s="13"/>
      <c r="ADU13" s="100"/>
      <c r="ADV13" s="78"/>
      <c r="ADW13" s="111"/>
      <c r="ADX13" s="81">
        <f t="shared" si="114"/>
        <v>0</v>
      </c>
      <c r="ADZ13" s="74"/>
      <c r="AEA13" s="10"/>
      <c r="AEB13" s="83"/>
      <c r="AEC13" s="74"/>
      <c r="AED13" s="126"/>
      <c r="AEE13" s="77">
        <f t="shared" si="115"/>
        <v>0</v>
      </c>
      <c r="AEG13" s="78"/>
      <c r="AEH13" s="13"/>
      <c r="AEI13" s="100"/>
      <c r="AEJ13" s="78"/>
      <c r="AEK13" s="111"/>
      <c r="AEL13" s="81">
        <f t="shared" si="116"/>
        <v>0</v>
      </c>
      <c r="AEN13" s="74"/>
      <c r="AEO13" s="10"/>
      <c r="AEP13" s="83"/>
      <c r="AEQ13" s="74"/>
      <c r="AER13" s="126"/>
      <c r="AES13" s="77">
        <f t="shared" si="117"/>
        <v>767</v>
      </c>
      <c r="AEU13" s="10"/>
      <c r="AEV13" s="10"/>
      <c r="AEW13" s="83"/>
      <c r="AEX13" s="74"/>
      <c r="AEY13" s="126"/>
      <c r="AEZ13" s="77">
        <f t="shared" si="118"/>
        <v>0</v>
      </c>
      <c r="AFB13" s="13"/>
      <c r="AFC13" s="13"/>
      <c r="AFD13" s="100"/>
      <c r="AFE13" s="78"/>
      <c r="AFF13" s="111"/>
      <c r="AFG13" s="81">
        <f t="shared" si="119"/>
        <v>0</v>
      </c>
      <c r="AFI13" s="13"/>
      <c r="AFJ13" s="13"/>
      <c r="AFK13" s="100"/>
      <c r="AFL13" s="78"/>
      <c r="AFM13" s="111"/>
      <c r="AFN13" s="81">
        <f t="shared" si="120"/>
        <v>0</v>
      </c>
      <c r="AFP13" s="13"/>
      <c r="AFQ13" s="13"/>
      <c r="AFR13" s="100"/>
      <c r="AFS13" s="78"/>
      <c r="AFT13" s="111"/>
      <c r="AFU13" s="81">
        <f t="shared" si="121"/>
        <v>0</v>
      </c>
      <c r="AFW13" s="10"/>
      <c r="AFX13" s="10"/>
      <c r="AFY13" s="83"/>
      <c r="AFZ13" s="74"/>
      <c r="AGA13" s="126"/>
      <c r="AGB13" s="77">
        <f t="shared" si="122"/>
        <v>0</v>
      </c>
      <c r="AGD13" s="74"/>
      <c r="AGE13" s="10"/>
      <c r="AGF13" s="83"/>
      <c r="AGG13" s="74"/>
      <c r="AGH13" s="126"/>
      <c r="AGI13" s="77">
        <f t="shared" si="123"/>
        <v>4473</v>
      </c>
      <c r="AGK13" s="22"/>
      <c r="AGL13" s="143"/>
      <c r="AGM13" s="111"/>
      <c r="AGN13" s="174"/>
      <c r="AGO13" s="129"/>
      <c r="AGP13" s="81">
        <f t="shared" si="124"/>
        <v>0</v>
      </c>
      <c r="AGR13" s="21"/>
      <c r="AGS13" s="143"/>
      <c r="AGT13" s="111"/>
      <c r="AGU13" s="174"/>
      <c r="AGV13" s="129"/>
      <c r="AGW13" s="81">
        <f t="shared" si="125"/>
        <v>0</v>
      </c>
      <c r="AGY13" s="21"/>
      <c r="AGZ13" s="143"/>
      <c r="AHA13" s="111"/>
      <c r="AHB13" s="174"/>
      <c r="AHC13" s="129"/>
      <c r="AHD13" s="81">
        <f t="shared" si="126"/>
        <v>0</v>
      </c>
      <c r="AHF13" s="74"/>
      <c r="AHG13" s="186"/>
      <c r="AHH13" s="126"/>
      <c r="AHI13" s="78"/>
      <c r="AHJ13" s="111"/>
      <c r="AHK13" s="77">
        <f t="shared" si="127"/>
        <v>1486</v>
      </c>
      <c r="AHM13" s="86"/>
      <c r="AHN13" s="143"/>
      <c r="AHO13" s="111"/>
      <c r="AHP13" s="78"/>
      <c r="AHQ13" s="111"/>
      <c r="AHR13" s="77">
        <f t="shared" si="128"/>
        <v>0</v>
      </c>
      <c r="AHT13" s="11"/>
      <c r="AHU13" s="10"/>
      <c r="AHV13" s="83"/>
      <c r="AHW13" s="152"/>
      <c r="AHX13" s="111"/>
      <c r="AHY13" s="77">
        <f t="shared" si="129"/>
        <v>133417.5</v>
      </c>
      <c r="AIA13" s="10"/>
      <c r="AIB13" s="10"/>
      <c r="AIC13" s="83"/>
      <c r="AID13" s="74"/>
      <c r="AIE13" s="126"/>
      <c r="AIF13" s="77">
        <f t="shared" si="130"/>
        <v>0</v>
      </c>
      <c r="AIH13" s="78">
        <v>41678</v>
      </c>
      <c r="AII13" s="110" t="s">
        <v>1181</v>
      </c>
      <c r="AIJ13" s="111">
        <v>104</v>
      </c>
      <c r="AIK13" s="78"/>
      <c r="AIL13" s="111"/>
      <c r="AIM13" s="77">
        <f t="shared" si="131"/>
        <v>880.5</v>
      </c>
      <c r="AIO13" s="78"/>
      <c r="AIP13" s="110"/>
      <c r="AIQ13" s="111"/>
      <c r="AIR13" s="92"/>
      <c r="AIS13" s="111"/>
      <c r="AIT13" s="77">
        <f t="shared" si="132"/>
        <v>0</v>
      </c>
      <c r="AIV13" s="78"/>
      <c r="AIW13" s="110"/>
      <c r="AIX13" s="111"/>
      <c r="AIY13" s="92"/>
      <c r="AIZ13" s="111"/>
      <c r="AJA13" s="81">
        <f t="shared" si="133"/>
        <v>0</v>
      </c>
      <c r="AJC13" s="78"/>
      <c r="AJD13" s="13"/>
      <c r="AJE13" s="100"/>
      <c r="AJF13" s="78"/>
      <c r="AJG13" s="111"/>
      <c r="AJH13" s="77">
        <f t="shared" si="134"/>
        <v>0</v>
      </c>
      <c r="AJJ13" s="78"/>
      <c r="AJK13" s="13"/>
      <c r="AJL13" s="100"/>
      <c r="AJM13" s="78"/>
      <c r="AJN13" s="111"/>
      <c r="AJO13" s="77">
        <f t="shared" si="135"/>
        <v>0</v>
      </c>
      <c r="AJQ13" s="127"/>
      <c r="AJR13" s="13"/>
      <c r="AJS13" s="100"/>
      <c r="AJT13" s="78"/>
      <c r="AJU13" s="111"/>
      <c r="AJV13" s="77">
        <f t="shared" si="136"/>
        <v>7013</v>
      </c>
      <c r="AJX13" s="78"/>
      <c r="AJY13" s="13"/>
      <c r="AJZ13" s="100"/>
      <c r="AKA13" s="78"/>
      <c r="AKB13" s="111"/>
      <c r="AKC13" s="77">
        <f t="shared" si="137"/>
        <v>0</v>
      </c>
      <c r="AKE13" s="78"/>
      <c r="AKF13" s="13"/>
      <c r="AKG13" s="100"/>
      <c r="AKH13" s="78"/>
      <c r="AKI13" s="111"/>
      <c r="AKJ13" s="77">
        <f t="shared" si="138"/>
        <v>0</v>
      </c>
      <c r="AKL13" s="152"/>
      <c r="AKM13" s="13"/>
      <c r="AKN13" s="100"/>
      <c r="AKO13" s="21"/>
      <c r="AKP13" s="111"/>
      <c r="AKQ13" s="77">
        <f t="shared" si="139"/>
        <v>27477.8</v>
      </c>
      <c r="AKS13" s="152"/>
      <c r="AKT13" s="13"/>
      <c r="AKU13" s="100"/>
      <c r="AKV13" s="21"/>
      <c r="AKW13" s="111"/>
      <c r="AKX13" s="81">
        <f t="shared" si="140"/>
        <v>0</v>
      </c>
      <c r="AKZ13" s="78"/>
      <c r="ALA13" s="13"/>
      <c r="ALB13" s="100"/>
      <c r="ALC13" s="78"/>
      <c r="ALD13" s="111"/>
      <c r="ALE13" s="77">
        <f t="shared" si="141"/>
        <v>0</v>
      </c>
      <c r="ALG13" s="78"/>
      <c r="ALH13" s="13"/>
      <c r="ALI13" s="100"/>
      <c r="ALJ13" s="78"/>
      <c r="ALK13" s="111"/>
      <c r="ALL13" s="81">
        <f t="shared" si="142"/>
        <v>0</v>
      </c>
      <c r="ALN13" s="78"/>
      <c r="ALP13" s="233"/>
      <c r="ALQ13" s="88"/>
      <c r="ALR13" s="142"/>
      <c r="ALS13" s="81">
        <f t="shared" si="143"/>
        <v>1483.5</v>
      </c>
      <c r="ALU13" s="10"/>
      <c r="ALV13" s="10"/>
      <c r="ALW13" s="83"/>
      <c r="ALX13" s="74"/>
      <c r="ALY13" s="126"/>
      <c r="ALZ13" s="77">
        <f t="shared" si="144"/>
        <v>0</v>
      </c>
      <c r="AMB13" s="10"/>
      <c r="AMC13" s="10"/>
      <c r="AMD13" s="83"/>
      <c r="AME13" s="74"/>
      <c r="AMF13" s="126"/>
      <c r="AMG13" s="77">
        <f t="shared" si="145"/>
        <v>0</v>
      </c>
      <c r="AMI13" s="10"/>
      <c r="AMJ13" s="10"/>
      <c r="AMK13" s="83"/>
      <c r="AML13" s="74"/>
      <c r="AMM13" s="126"/>
      <c r="AMN13" s="77">
        <f t="shared" si="146"/>
        <v>0</v>
      </c>
      <c r="AMP13" s="13"/>
      <c r="AMQ13" s="13"/>
      <c r="AMR13" s="100"/>
      <c r="AMS13" s="78"/>
      <c r="AMT13" s="111"/>
      <c r="AMU13" s="81">
        <f t="shared" si="147"/>
        <v>0</v>
      </c>
      <c r="AMW13" s="13"/>
      <c r="AMX13" s="13"/>
      <c r="AMY13" s="100"/>
      <c r="AMZ13" s="78"/>
      <c r="ANA13" s="111"/>
      <c r="ANB13" s="81">
        <f t="shared" si="148"/>
        <v>596</v>
      </c>
      <c r="AND13" s="74">
        <v>39700</v>
      </c>
      <c r="ANE13" s="10" t="s">
        <v>390</v>
      </c>
      <c r="ANF13" s="83">
        <v>12630</v>
      </c>
      <c r="ANG13" s="78">
        <v>39730</v>
      </c>
      <c r="ANH13" s="111">
        <v>12630</v>
      </c>
      <c r="ANI13" s="77">
        <f t="shared" si="149"/>
        <v>38421</v>
      </c>
      <c r="ANK13" s="74"/>
      <c r="ANL13" s="154"/>
      <c r="ANM13" s="83"/>
      <c r="ANN13" s="74"/>
      <c r="ANO13" s="126"/>
      <c r="ANP13" s="77">
        <f t="shared" si="150"/>
        <v>0</v>
      </c>
      <c r="ANR13" s="74"/>
      <c r="ANS13" s="114"/>
      <c r="ANT13" s="111"/>
      <c r="ANU13" s="74"/>
      <c r="ANV13" s="129"/>
      <c r="ANW13" s="77">
        <f t="shared" si="151"/>
        <v>0</v>
      </c>
      <c r="ANY13" s="78"/>
      <c r="ANZ13" s="114"/>
      <c r="AOA13" s="111"/>
      <c r="AOB13" s="78"/>
      <c r="AOC13" s="129"/>
      <c r="AOD13" s="81">
        <f t="shared" si="152"/>
        <v>0</v>
      </c>
      <c r="AOF13" s="74"/>
      <c r="AOG13" s="105"/>
      <c r="AOH13" s="83"/>
      <c r="AOI13" s="74"/>
      <c r="AOJ13" s="126"/>
      <c r="AOK13" s="77">
        <f t="shared" si="153"/>
        <v>3869</v>
      </c>
      <c r="AOM13" s="74"/>
      <c r="AON13" s="105"/>
      <c r="AOO13" s="147"/>
      <c r="AOP13" s="74"/>
      <c r="AOQ13" s="126"/>
      <c r="AOR13" s="77">
        <f t="shared" si="154"/>
        <v>9274.2000000000007</v>
      </c>
      <c r="AOT13" s="92"/>
      <c r="AOU13" s="133"/>
      <c r="AOV13" s="162"/>
      <c r="AOW13" s="92"/>
      <c r="AOX13" s="129"/>
      <c r="AOY13" s="81">
        <f t="shared" si="155"/>
        <v>0</v>
      </c>
      <c r="APA13" s="78"/>
      <c r="APB13" s="13"/>
      <c r="APC13" s="100"/>
      <c r="APD13" s="78"/>
      <c r="APE13" s="111"/>
      <c r="APF13" s="81">
        <f t="shared" si="156"/>
        <v>0</v>
      </c>
      <c r="APH13" s="92"/>
      <c r="API13" s="133"/>
      <c r="APJ13" s="162"/>
      <c r="APK13" s="92"/>
      <c r="APL13" s="129"/>
      <c r="APM13" s="81">
        <f t="shared" si="157"/>
        <v>0</v>
      </c>
      <c r="APO13" s="74"/>
      <c r="APP13" s="10"/>
      <c r="APQ13" s="83"/>
      <c r="APR13" s="74"/>
      <c r="APS13" s="126"/>
      <c r="APT13" s="77">
        <f t="shared" si="158"/>
        <v>0</v>
      </c>
      <c r="APV13" s="11">
        <v>41680</v>
      </c>
      <c r="APW13" s="10" t="s">
        <v>1186</v>
      </c>
      <c r="APX13" s="83">
        <v>1154.73</v>
      </c>
      <c r="APY13" s="11"/>
      <c r="APZ13" s="83"/>
      <c r="AQA13" s="77">
        <f t="shared" si="159"/>
        <v>6668.73</v>
      </c>
      <c r="AQC13" s="11"/>
      <c r="AQE13" s="83"/>
      <c r="AQF13" s="22"/>
      <c r="AQG13" s="126"/>
      <c r="AQH13" s="77">
        <f t="shared" si="160"/>
        <v>0</v>
      </c>
      <c r="AQJ13" s="22"/>
      <c r="AQK13" s="10"/>
      <c r="AQL13" s="107"/>
      <c r="AQM13" s="256"/>
      <c r="AQN13" s="126"/>
      <c r="AQO13" s="77">
        <f t="shared" si="161"/>
        <v>2982</v>
      </c>
      <c r="AQQ13" s="74"/>
      <c r="AQR13" s="186"/>
      <c r="AQS13" s="107"/>
      <c r="AQT13" s="155"/>
      <c r="AQU13" s="126"/>
      <c r="AQV13" s="77">
        <f t="shared" si="162"/>
        <v>0</v>
      </c>
      <c r="AQX13" s="78"/>
      <c r="AQY13" s="143"/>
      <c r="AQZ13" s="108"/>
      <c r="ARA13" s="156"/>
      <c r="ARB13" s="111"/>
      <c r="ARC13" s="81">
        <f t="shared" si="163"/>
        <v>-4260</v>
      </c>
      <c r="ARE13" s="87">
        <v>41505</v>
      </c>
      <c r="ARF13" s="154" t="s">
        <v>391</v>
      </c>
      <c r="ARG13" s="144">
        <v>232</v>
      </c>
      <c r="ARH13" s="74"/>
      <c r="ARI13" s="126"/>
      <c r="ARJ13" s="77">
        <f t="shared" si="164"/>
        <v>3440.28</v>
      </c>
      <c r="ARL13" s="78"/>
      <c r="ARM13" s="13"/>
      <c r="ARN13" s="100"/>
      <c r="ARO13" s="78"/>
      <c r="ARP13" s="111"/>
      <c r="ARQ13" s="81">
        <f t="shared" si="165"/>
        <v>0</v>
      </c>
      <c r="ARV13" s="74"/>
      <c r="ARW13" s="126"/>
      <c r="ARX13" s="77">
        <f t="shared" si="166"/>
        <v>0</v>
      </c>
      <c r="ASC13" s="78"/>
      <c r="ASD13" s="111"/>
      <c r="ASE13" s="81">
        <f t="shared" si="167"/>
        <v>0</v>
      </c>
      <c r="ASJ13" s="78"/>
      <c r="ASK13" s="111"/>
      <c r="ASL13" s="81">
        <f t="shared" si="168"/>
        <v>0</v>
      </c>
      <c r="ASQ13" s="74"/>
      <c r="ASR13" s="126"/>
      <c r="ASS13" s="77">
        <f t="shared" si="169"/>
        <v>0</v>
      </c>
      <c r="ASX13" s="74"/>
      <c r="ASY13" s="126"/>
      <c r="ASZ13" s="77">
        <f t="shared" si="170"/>
        <v>0</v>
      </c>
      <c r="ATB13" s="21"/>
      <c r="ATC13" s="13"/>
      <c r="ATD13" s="190"/>
      <c r="ATE13" s="152"/>
      <c r="ATF13" s="111"/>
      <c r="ATG13" s="77">
        <f t="shared" si="171"/>
        <v>117356.28</v>
      </c>
      <c r="ATI13" s="86">
        <v>41661</v>
      </c>
      <c r="ATJ13" s="143" t="s">
        <v>471</v>
      </c>
      <c r="ATK13" s="111">
        <v>1440</v>
      </c>
      <c r="ATL13" s="92"/>
      <c r="ATM13" s="111"/>
      <c r="ATN13" s="77">
        <f t="shared" si="172"/>
        <v>5730</v>
      </c>
      <c r="ATP13" s="74"/>
      <c r="ATQ13" s="114"/>
      <c r="ATR13" s="107"/>
      <c r="ATS13" s="259"/>
      <c r="ATT13" s="111"/>
      <c r="ATU13" s="77">
        <f t="shared" si="173"/>
        <v>47490</v>
      </c>
      <c r="ATW13" s="196"/>
      <c r="ATX13" s="575"/>
      <c r="ATY13" s="188"/>
      <c r="ATZ13" s="246"/>
      <c r="AUA13" s="195"/>
      <c r="AUB13" s="574">
        <f t="shared" si="174"/>
        <v>8528</v>
      </c>
      <c r="AUD13" s="78"/>
      <c r="AUE13" s="114"/>
      <c r="AUF13" s="108"/>
      <c r="AUG13" s="122"/>
      <c r="AUH13" s="111"/>
      <c r="AUI13" s="81">
        <f t="shared" si="175"/>
        <v>0</v>
      </c>
      <c r="AUK13" s="22"/>
      <c r="AUL13" s="10"/>
      <c r="AUM13" s="83"/>
      <c r="AUN13" s="74"/>
      <c r="AUO13" s="126"/>
      <c r="AUP13" s="77">
        <f t="shared" si="176"/>
        <v>8898</v>
      </c>
      <c r="AUR13" s="10"/>
      <c r="AUS13" s="10"/>
      <c r="AUT13" s="83"/>
      <c r="AUU13" s="74"/>
      <c r="AUV13" s="126"/>
      <c r="AUW13" s="77">
        <f t="shared" si="177"/>
        <v>0</v>
      </c>
      <c r="AUY13" s="22"/>
      <c r="AUZ13" s="10"/>
      <c r="AVA13" s="83"/>
      <c r="AVB13" s="74"/>
      <c r="AVC13" s="126"/>
      <c r="AVD13" s="77">
        <f t="shared" si="178"/>
        <v>3848.3</v>
      </c>
      <c r="AVF13" s="10"/>
      <c r="AVG13" s="10"/>
      <c r="AVH13" s="83"/>
      <c r="AVI13" s="74"/>
      <c r="AVJ13" s="126"/>
      <c r="AVK13" s="77">
        <f t="shared" si="179"/>
        <v>0</v>
      </c>
      <c r="AVM13" s="74"/>
      <c r="AVN13" s="10"/>
      <c r="AVO13" s="83"/>
      <c r="AVP13" s="78"/>
      <c r="AVQ13" s="126"/>
      <c r="AVR13" s="77">
        <f t="shared" si="180"/>
        <v>0</v>
      </c>
      <c r="AVT13" s="74"/>
      <c r="AVU13" s="10"/>
      <c r="AVV13" s="83"/>
      <c r="AVW13" s="78"/>
      <c r="AVX13" s="126"/>
      <c r="AVY13" s="77">
        <f t="shared" si="181"/>
        <v>0</v>
      </c>
      <c r="AWA13" s="78"/>
      <c r="AWB13" s="13"/>
      <c r="AWC13" s="100"/>
      <c r="AWD13" s="78"/>
      <c r="AWE13" s="111"/>
      <c r="AWF13" s="81">
        <f t="shared" si="182"/>
        <v>1970</v>
      </c>
      <c r="AWH13" s="78"/>
      <c r="AWI13" s="13"/>
      <c r="AWJ13" s="100"/>
      <c r="AWK13" s="78"/>
      <c r="AWL13" s="111"/>
      <c r="AWM13" s="81">
        <f t="shared" si="183"/>
        <v>0</v>
      </c>
      <c r="AWO13" s="78"/>
      <c r="AWP13" s="13"/>
      <c r="AWQ13" s="100"/>
      <c r="AWR13" s="78"/>
      <c r="AWS13" s="111"/>
      <c r="AWT13" s="81">
        <f t="shared" si="184"/>
        <v>0</v>
      </c>
      <c r="AWV13" s="74"/>
      <c r="AWW13" s="10"/>
      <c r="AWX13" s="83"/>
      <c r="AWY13" s="78"/>
      <c r="AWZ13" s="126"/>
      <c r="AXA13" s="77">
        <f t="shared" si="185"/>
        <v>0</v>
      </c>
      <c r="AXC13" s="78"/>
      <c r="AXD13" s="13"/>
      <c r="AXE13" s="100"/>
      <c r="AXF13" s="78"/>
      <c r="AXG13" s="111"/>
      <c r="AXH13" s="81">
        <f t="shared" si="186"/>
        <v>0</v>
      </c>
      <c r="AXJ13" s="78"/>
      <c r="AXK13" s="13"/>
      <c r="AXL13" s="100"/>
      <c r="AXM13" s="78"/>
      <c r="AXN13" s="111"/>
      <c r="AXO13" s="81">
        <f t="shared" si="187"/>
        <v>1556</v>
      </c>
      <c r="AXQ13" s="78"/>
      <c r="AXR13" s="13"/>
      <c r="AXS13" s="100"/>
      <c r="AXT13" s="78"/>
      <c r="AXU13" s="111"/>
      <c r="AXV13" s="81">
        <f t="shared" si="188"/>
        <v>0</v>
      </c>
      <c r="AXX13" s="74"/>
      <c r="AXY13" s="10"/>
      <c r="AXZ13" s="83"/>
      <c r="AYA13" s="74"/>
      <c r="AYB13" s="126"/>
      <c r="AYC13" s="77">
        <f t="shared" si="189"/>
        <v>10984.74</v>
      </c>
      <c r="AYE13" s="86"/>
      <c r="AYF13" s="28"/>
      <c r="AYG13" s="162"/>
      <c r="AYH13" s="122"/>
      <c r="AYI13" s="161"/>
      <c r="AYJ13" s="118">
        <f t="shared" si="190"/>
        <v>1119</v>
      </c>
      <c r="AYL13" s="74"/>
      <c r="AYM13" s="10"/>
      <c r="AYN13" s="83"/>
      <c r="AYO13" s="74"/>
      <c r="AYP13" s="126"/>
      <c r="AYQ13" s="77">
        <f t="shared" si="191"/>
        <v>1119</v>
      </c>
      <c r="AYS13" s="24"/>
      <c r="AYT13" s="13"/>
      <c r="AYU13" s="100"/>
      <c r="AYV13" s="78"/>
      <c r="AYW13" s="111"/>
      <c r="AYX13" s="77">
        <f t="shared" si="192"/>
        <v>0</v>
      </c>
      <c r="AYZ13" s="24"/>
      <c r="AZA13" s="13"/>
      <c r="AZB13" s="100"/>
      <c r="AZC13" s="78"/>
      <c r="AZD13" s="111"/>
      <c r="AZE13" s="81">
        <f t="shared" si="193"/>
        <v>2249</v>
      </c>
      <c r="AZG13" s="242"/>
      <c r="AZH13" s="13"/>
      <c r="AZI13" s="100"/>
      <c r="AZJ13" s="78"/>
      <c r="AZK13" s="111"/>
      <c r="AZL13" s="81">
        <f t="shared" si="194"/>
        <v>4460</v>
      </c>
      <c r="AZN13" s="24"/>
      <c r="AZO13" s="13"/>
      <c r="AZP13" s="100"/>
      <c r="AZQ13" s="78"/>
      <c r="AZR13" s="111"/>
      <c r="AZS13" s="81">
        <f t="shared" si="195"/>
        <v>0</v>
      </c>
      <c r="AZU13" s="74">
        <v>39801</v>
      </c>
      <c r="AZV13" s="286" t="s">
        <v>392</v>
      </c>
      <c r="AZW13" s="83">
        <v>2897</v>
      </c>
      <c r="AZX13" s="84">
        <v>39848</v>
      </c>
      <c r="AZY13" s="100"/>
      <c r="AZZ13" s="77">
        <f t="shared" si="196"/>
        <v>9696</v>
      </c>
      <c r="BAB13" s="78"/>
      <c r="BAC13" s="13"/>
      <c r="BAD13" s="100"/>
      <c r="BAE13" s="78"/>
      <c r="BAF13" s="111"/>
      <c r="BAG13" s="77">
        <f t="shared" si="197"/>
        <v>108</v>
      </c>
      <c r="BAI13" s="131"/>
      <c r="BAJ13" s="191"/>
      <c r="BAK13" s="111"/>
      <c r="BAL13" s="74"/>
      <c r="BAM13" s="126"/>
      <c r="BAN13" s="77">
        <f t="shared" si="198"/>
        <v>0</v>
      </c>
      <c r="BAP13" s="86"/>
      <c r="BAQ13" s="191"/>
      <c r="BAR13" s="111"/>
      <c r="BAS13" s="78"/>
      <c r="BAT13" s="111"/>
      <c r="BAU13" s="81">
        <f t="shared" si="199"/>
        <v>0</v>
      </c>
      <c r="BAW13" s="86"/>
      <c r="BAX13" s="191"/>
      <c r="BAY13" s="111"/>
      <c r="BAZ13" s="78"/>
      <c r="BBA13" s="111"/>
      <c r="BBB13" s="81">
        <f t="shared" si="200"/>
        <v>0</v>
      </c>
      <c r="BBD13" s="86"/>
      <c r="BBE13" s="191"/>
      <c r="BBF13" s="111"/>
      <c r="BBG13" s="78"/>
      <c r="BBH13" s="111"/>
      <c r="BBI13" s="81">
        <f t="shared" si="201"/>
        <v>0</v>
      </c>
      <c r="BBK13" s="74"/>
      <c r="BBL13" s="10"/>
      <c r="BBM13" s="83"/>
      <c r="BBN13" s="74"/>
      <c r="BBO13" s="126"/>
      <c r="BBP13" s="77">
        <f t="shared" si="202"/>
        <v>20419.36</v>
      </c>
      <c r="BBR13" s="74"/>
      <c r="BBS13" s="10"/>
      <c r="BBT13" s="83"/>
      <c r="BBU13" s="74"/>
      <c r="BBV13" s="126"/>
      <c r="BBW13" s="77">
        <f t="shared" si="203"/>
        <v>6938</v>
      </c>
      <c r="BBY13" s="296"/>
      <c r="BBZ13" s="13"/>
      <c r="BCA13" s="100"/>
      <c r="BCB13" s="78"/>
      <c r="BCC13" s="111"/>
      <c r="BCD13" s="81">
        <f t="shared" si="204"/>
        <v>0</v>
      </c>
      <c r="BCF13" s="296"/>
      <c r="BCG13" s="13"/>
      <c r="BCH13" s="100"/>
      <c r="BCI13" s="242"/>
      <c r="BCJ13" s="111"/>
      <c r="BCK13" s="81">
        <f t="shared" si="205"/>
        <v>0</v>
      </c>
      <c r="BCM13" s="74"/>
      <c r="BCN13" s="10"/>
      <c r="BCO13" s="83"/>
      <c r="BCP13" s="74"/>
      <c r="BCQ13" s="126"/>
      <c r="BCR13" s="77">
        <f t="shared" si="206"/>
        <v>0</v>
      </c>
      <c r="BCT13" s="199"/>
      <c r="BCU13" s="13"/>
      <c r="BCV13" s="100"/>
      <c r="BCW13" s="24"/>
      <c r="BCX13" s="111"/>
      <c r="BCY13" s="77">
        <f t="shared" si="207"/>
        <v>0</v>
      </c>
      <c r="BDA13" s="21"/>
      <c r="BDB13" s="10"/>
      <c r="BDC13" s="83"/>
      <c r="BDD13" s="22"/>
      <c r="BDE13" s="126"/>
      <c r="BDF13" s="77">
        <f t="shared" si="208"/>
        <v>0</v>
      </c>
      <c r="BDH13" s="21"/>
      <c r="BDI13" s="13"/>
      <c r="BDJ13" s="100"/>
      <c r="BDK13" s="21"/>
      <c r="BDL13" s="111"/>
      <c r="BDM13" s="81">
        <f t="shared" si="209"/>
        <v>0</v>
      </c>
      <c r="BDO13" s="21"/>
      <c r="BDP13" s="10"/>
      <c r="BDQ13" s="83"/>
      <c r="BDR13" s="22"/>
      <c r="BDS13" s="126"/>
      <c r="BDT13" s="77">
        <f t="shared" si="210"/>
        <v>0</v>
      </c>
      <c r="BDV13" s="21">
        <v>41608</v>
      </c>
      <c r="BDW13" s="10" t="s">
        <v>420</v>
      </c>
      <c r="BDX13" s="83">
        <v>3045</v>
      </c>
      <c r="BDY13" s="22"/>
      <c r="BDZ13" s="126"/>
      <c r="BEA13" s="77">
        <f t="shared" si="211"/>
        <v>7395.5</v>
      </c>
      <c r="BEC13" s="21"/>
      <c r="BED13" s="10"/>
      <c r="BEE13" s="83"/>
      <c r="BEF13" s="22"/>
      <c r="BEG13" s="126"/>
      <c r="BEH13" s="77">
        <f t="shared" si="212"/>
        <v>0</v>
      </c>
      <c r="BEJ13" s="21"/>
      <c r="BEK13" s="13"/>
      <c r="BEL13" s="100"/>
      <c r="BEM13" s="21"/>
      <c r="BEN13" s="111"/>
      <c r="BEO13" s="81">
        <f t="shared" si="213"/>
        <v>0</v>
      </c>
      <c r="BEQ13" s="13"/>
      <c r="BER13" s="13"/>
      <c r="BES13" s="190"/>
      <c r="BET13" s="78"/>
      <c r="BEU13" s="111"/>
      <c r="BEV13" s="81">
        <f t="shared" si="214"/>
        <v>4501</v>
      </c>
      <c r="BEX13" s="78"/>
      <c r="BEY13" s="13"/>
      <c r="BEZ13" s="190"/>
      <c r="BFA13" s="78"/>
      <c r="BFB13" s="111"/>
      <c r="BFC13" s="81">
        <f t="shared" si="215"/>
        <v>1184.5</v>
      </c>
      <c r="BFE13" s="13"/>
      <c r="BFF13" s="13"/>
      <c r="BFG13" s="190"/>
      <c r="BFH13" s="78"/>
      <c r="BFI13" s="111"/>
      <c r="BFJ13" s="81">
        <f t="shared" si="216"/>
        <v>0</v>
      </c>
      <c r="BFL13" s="13"/>
      <c r="BFM13" s="13"/>
      <c r="BFN13" s="190"/>
      <c r="BFO13" s="78"/>
      <c r="BFP13" s="111"/>
      <c r="BFQ13" s="81">
        <f t="shared" si="217"/>
        <v>0</v>
      </c>
      <c r="BFS13" s="13"/>
      <c r="BFT13" s="13"/>
      <c r="BFU13" s="190"/>
      <c r="BFV13" s="78"/>
      <c r="BFW13" s="111"/>
      <c r="BFX13" s="81">
        <f t="shared" si="218"/>
        <v>2541</v>
      </c>
      <c r="BFZ13" s="13"/>
      <c r="BGA13" s="13"/>
      <c r="BGB13" s="190"/>
      <c r="BGC13" s="88"/>
      <c r="BGD13" s="111"/>
      <c r="BGE13" s="81">
        <f t="shared" si="219"/>
        <v>0</v>
      </c>
      <c r="BGG13" s="10"/>
      <c r="BGH13" s="10"/>
      <c r="BGI13" s="83"/>
      <c r="BGJ13" s="74"/>
      <c r="BGK13" s="126"/>
      <c r="BGL13" s="77">
        <f t="shared" si="220"/>
        <v>0</v>
      </c>
      <c r="BGN13" s="10"/>
      <c r="BGO13" s="10"/>
      <c r="BGP13" s="83"/>
      <c r="BGQ13" s="271"/>
      <c r="BGR13" s="126"/>
      <c r="BGS13" s="77">
        <f t="shared" si="221"/>
        <v>7051.5</v>
      </c>
      <c r="BGU13" s="13"/>
      <c r="BGV13" s="13"/>
      <c r="BGW13" s="190"/>
      <c r="BGX13" s="78"/>
      <c r="BGY13" s="111"/>
      <c r="BGZ13" s="81">
        <f t="shared" si="222"/>
        <v>0</v>
      </c>
      <c r="BHB13" s="13"/>
      <c r="BHC13" s="13"/>
      <c r="BHD13" s="190"/>
      <c r="BHE13" s="78"/>
      <c r="BHF13" s="111"/>
      <c r="BHG13" s="81">
        <f t="shared" si="223"/>
        <v>0</v>
      </c>
    </row>
    <row r="14" spans="1:1568" x14ac:dyDescent="0.25">
      <c r="A14" s="94"/>
      <c r="C14" s="206"/>
      <c r="D14" s="74"/>
      <c r="E14" s="126"/>
      <c r="F14" s="77">
        <f t="shared" si="0"/>
        <v>6630</v>
      </c>
      <c r="H14" s="96"/>
      <c r="J14" s="207"/>
      <c r="K14" s="78"/>
      <c r="L14" s="111"/>
      <c r="M14" s="81">
        <f t="shared" si="1"/>
        <v>5040</v>
      </c>
      <c r="O14" s="579"/>
      <c r="Q14" s="576"/>
      <c r="R14" s="196"/>
      <c r="S14" s="195"/>
      <c r="T14" s="574">
        <f t="shared" si="2"/>
        <v>3234</v>
      </c>
      <c r="V14" s="96"/>
      <c r="X14" s="207"/>
      <c r="Y14" s="78"/>
      <c r="Z14" s="111"/>
      <c r="AA14" s="81">
        <f t="shared" si="3"/>
        <v>0</v>
      </c>
      <c r="AC14" s="78"/>
      <c r="AD14" s="114"/>
      <c r="AE14" s="111"/>
      <c r="AF14" s="92"/>
      <c r="AG14" s="129"/>
      <c r="AH14" s="81">
        <f t="shared" si="4"/>
        <v>0</v>
      </c>
      <c r="AJ14" s="78"/>
      <c r="AK14" s="114"/>
      <c r="AL14" s="111"/>
      <c r="AM14" s="92"/>
      <c r="AN14" s="129"/>
      <c r="AO14" s="81">
        <f t="shared" si="5"/>
        <v>0</v>
      </c>
      <c r="AQ14" s="78"/>
      <c r="AR14" s="114"/>
      <c r="AS14" s="111"/>
      <c r="AT14" s="92"/>
      <c r="AU14" s="129"/>
      <c r="AV14" s="81">
        <f t="shared" si="6"/>
        <v>8664.5</v>
      </c>
      <c r="AX14" s="227"/>
      <c r="AY14" s="154"/>
      <c r="AZ14" s="144"/>
      <c r="BA14" s="74"/>
      <c r="BB14" s="126"/>
      <c r="BC14" s="77">
        <f t="shared" si="7"/>
        <v>376</v>
      </c>
      <c r="BE14" s="74"/>
      <c r="BF14" s="114"/>
      <c r="BG14" s="111"/>
      <c r="BH14" s="74"/>
      <c r="BI14" s="126"/>
      <c r="BJ14" s="77">
        <f t="shared" si="8"/>
        <v>1741.7</v>
      </c>
      <c r="BL14" s="74"/>
      <c r="BM14" s="114"/>
      <c r="BN14" s="111"/>
      <c r="BO14" s="74"/>
      <c r="BP14" s="126"/>
      <c r="BQ14" s="77">
        <f t="shared" si="9"/>
        <v>17854</v>
      </c>
      <c r="BS14" s="82">
        <v>39876</v>
      </c>
      <c r="BT14" s="10" t="s">
        <v>393</v>
      </c>
      <c r="BU14" s="83">
        <v>2580.5</v>
      </c>
      <c r="BV14" s="74">
        <v>39880</v>
      </c>
      <c r="BW14" s="126">
        <v>2580.5</v>
      </c>
      <c r="BX14" s="77">
        <f t="shared" si="10"/>
        <v>14526.099999999999</v>
      </c>
      <c r="BY14" t="s">
        <v>229</v>
      </c>
      <c r="BZ14" s="11">
        <v>39795</v>
      </c>
      <c r="CA14" s="10" t="s">
        <v>394</v>
      </c>
      <c r="CB14" s="83">
        <v>5228</v>
      </c>
      <c r="CC14" s="74"/>
      <c r="CD14" s="126"/>
      <c r="CE14" s="77">
        <f t="shared" si="11"/>
        <v>24058.04</v>
      </c>
      <c r="CG14" s="78"/>
      <c r="CH14" s="13"/>
      <c r="CI14" s="100"/>
      <c r="CJ14" s="78"/>
      <c r="CK14" s="111"/>
      <c r="CL14" s="77">
        <f t="shared" si="12"/>
        <v>0</v>
      </c>
      <c r="CN14" s="174"/>
      <c r="CO14" s="106"/>
      <c r="CP14" s="181"/>
      <c r="CQ14" s="92"/>
      <c r="CR14" s="111"/>
      <c r="CS14" s="77">
        <f t="shared" si="13"/>
        <v>1668.06</v>
      </c>
      <c r="CU14" s="74">
        <v>41663</v>
      </c>
      <c r="CV14" s="287" t="s">
        <v>473</v>
      </c>
      <c r="CW14" s="83">
        <v>19345.98</v>
      </c>
      <c r="CX14" s="138"/>
      <c r="CY14" s="111"/>
      <c r="CZ14" s="77">
        <f t="shared" si="224"/>
        <v>50503.979999999996</v>
      </c>
      <c r="DB14" s="78"/>
      <c r="DC14" s="13"/>
      <c r="DD14" s="100"/>
      <c r="DE14" s="138"/>
      <c r="DF14" s="111"/>
      <c r="DG14" s="77">
        <f t="shared" si="15"/>
        <v>20286</v>
      </c>
      <c r="DI14" s="78"/>
      <c r="DJ14" s="13"/>
      <c r="DK14" s="108"/>
      <c r="DL14" s="92"/>
      <c r="DM14" s="108"/>
      <c r="DN14" s="77">
        <f t="shared" si="225"/>
        <v>411</v>
      </c>
      <c r="DP14" s="78"/>
      <c r="DQ14" s="133"/>
      <c r="DR14" s="108"/>
      <c r="DS14" s="92"/>
      <c r="DT14" s="108"/>
      <c r="DU14" s="77">
        <f t="shared" si="226"/>
        <v>1114.5</v>
      </c>
      <c r="DW14" s="78"/>
      <c r="DX14" s="133"/>
      <c r="DY14" s="108"/>
      <c r="DZ14" s="92"/>
      <c r="EA14" s="108"/>
      <c r="EB14" s="77">
        <f t="shared" si="227"/>
        <v>0</v>
      </c>
      <c r="ED14" s="88"/>
      <c r="EE14" s="12"/>
      <c r="EF14" s="252"/>
      <c r="EG14" s="88"/>
      <c r="EH14" s="252"/>
      <c r="EI14" s="91">
        <f t="shared" si="228"/>
        <v>456</v>
      </c>
      <c r="EK14" s="78"/>
      <c r="EL14" s="13"/>
      <c r="EM14" s="100"/>
      <c r="EN14" s="78"/>
      <c r="EO14" s="111"/>
      <c r="EP14" s="81">
        <f t="shared" si="229"/>
        <v>3200</v>
      </c>
      <c r="ER14" s="78"/>
      <c r="ES14" s="13"/>
      <c r="ET14" s="100"/>
      <c r="EU14" s="78"/>
      <c r="EV14" s="111"/>
      <c r="EW14" s="81">
        <f t="shared" si="21"/>
        <v>0</v>
      </c>
      <c r="EY14" s="78"/>
      <c r="EZ14" s="133"/>
      <c r="FA14" s="108"/>
      <c r="FB14" s="92"/>
      <c r="FC14" s="108"/>
      <c r="FD14" s="77">
        <f t="shared" si="230"/>
        <v>0</v>
      </c>
      <c r="FF14" s="78"/>
      <c r="FG14" s="267"/>
      <c r="FH14" s="108"/>
      <c r="FI14" s="92"/>
      <c r="FJ14" s="108"/>
      <c r="FK14" s="77">
        <f t="shared" si="231"/>
        <v>0</v>
      </c>
      <c r="FM14" s="74"/>
      <c r="FN14" s="114"/>
      <c r="FO14" s="100"/>
      <c r="FP14" s="87"/>
      <c r="FQ14" s="181"/>
      <c r="FR14" s="77">
        <f t="shared" si="24"/>
        <v>0</v>
      </c>
      <c r="FT14" s="78"/>
      <c r="FU14" s="114"/>
      <c r="FV14" s="100"/>
      <c r="FW14" s="92"/>
      <c r="FX14" s="181"/>
      <c r="FY14" s="81">
        <f t="shared" si="25"/>
        <v>0</v>
      </c>
      <c r="GA14" s="74"/>
      <c r="GB14" s="10"/>
      <c r="GC14" s="83"/>
      <c r="GD14" s="74"/>
      <c r="GE14" s="126"/>
      <c r="GF14" s="77">
        <f t="shared" si="26"/>
        <v>6679.35</v>
      </c>
      <c r="GH14" s="78"/>
      <c r="GI14" s="13"/>
      <c r="GJ14" s="100"/>
      <c r="GK14" s="78"/>
      <c r="GL14" s="111"/>
      <c r="GM14" s="81">
        <f t="shared" si="27"/>
        <v>38636.5</v>
      </c>
      <c r="GO14" s="78"/>
      <c r="GP14" s="13"/>
      <c r="GQ14" s="100"/>
      <c r="GR14" s="78"/>
      <c r="GS14" s="111"/>
      <c r="GT14" s="81">
        <f t="shared" si="28"/>
        <v>0</v>
      </c>
      <c r="GV14" s="10"/>
      <c r="GW14" s="10"/>
      <c r="GX14" s="83"/>
      <c r="GY14" s="74"/>
      <c r="GZ14" s="126"/>
      <c r="HA14" s="77">
        <f t="shared" si="29"/>
        <v>0</v>
      </c>
      <c r="HC14" s="13"/>
      <c r="HD14" s="13"/>
      <c r="HE14" s="100"/>
      <c r="HF14" s="78"/>
      <c r="HG14" s="111"/>
      <c r="HH14" s="81">
        <f t="shared" si="30"/>
        <v>0</v>
      </c>
      <c r="HJ14" s="10"/>
      <c r="HK14" s="10"/>
      <c r="HL14" s="83"/>
      <c r="HM14" s="74"/>
      <c r="HN14" s="126"/>
      <c r="HO14" s="77">
        <f t="shared" si="31"/>
        <v>0</v>
      </c>
      <c r="HQ14" s="74"/>
      <c r="HR14" s="10"/>
      <c r="HS14" s="83"/>
      <c r="HT14" s="74"/>
      <c r="HU14" s="126"/>
      <c r="HV14" s="77">
        <f t="shared" si="32"/>
        <v>2543</v>
      </c>
      <c r="HX14" s="74"/>
      <c r="HY14" s="10"/>
      <c r="HZ14" s="83"/>
      <c r="IA14" s="74"/>
      <c r="IB14" s="126"/>
      <c r="IC14" s="77">
        <f t="shared" si="33"/>
        <v>26786.5</v>
      </c>
      <c r="IE14" s="74"/>
      <c r="IF14" s="10"/>
      <c r="IG14" s="83"/>
      <c r="IH14" s="74"/>
      <c r="II14" s="126"/>
      <c r="IJ14" s="77">
        <f t="shared" si="34"/>
        <v>2970</v>
      </c>
      <c r="IL14" s="10"/>
      <c r="IM14" s="10"/>
      <c r="IN14" s="83"/>
      <c r="IO14" s="74"/>
      <c r="IP14" s="126"/>
      <c r="IQ14" s="77">
        <f t="shared" si="35"/>
        <v>5020</v>
      </c>
      <c r="IS14" s="74"/>
      <c r="IT14" s="10"/>
      <c r="IU14" s="83"/>
      <c r="IV14" s="74"/>
      <c r="IW14" s="126"/>
      <c r="IX14" s="77">
        <f t="shared" si="36"/>
        <v>0</v>
      </c>
      <c r="IZ14" s="78"/>
      <c r="JA14" s="13"/>
      <c r="JB14" s="100"/>
      <c r="JC14" s="78"/>
      <c r="JD14" s="111"/>
      <c r="JE14" s="81">
        <f t="shared" si="37"/>
        <v>0</v>
      </c>
      <c r="JG14" s="78"/>
      <c r="JH14" s="13"/>
      <c r="JI14" s="100"/>
      <c r="JJ14" s="78"/>
      <c r="JK14" s="111"/>
      <c r="JL14" s="81">
        <f t="shared" si="38"/>
        <v>855.5</v>
      </c>
      <c r="JN14" s="78"/>
      <c r="JO14" s="297"/>
      <c r="JP14" s="100"/>
      <c r="JQ14" s="78"/>
      <c r="JR14" s="111"/>
      <c r="JS14" s="77">
        <f t="shared" si="39"/>
        <v>0</v>
      </c>
      <c r="JU14" s="78"/>
      <c r="JV14" s="28"/>
      <c r="JW14" s="100"/>
      <c r="JX14" s="78"/>
      <c r="JY14" s="111"/>
      <c r="JZ14" s="81">
        <f t="shared" si="40"/>
        <v>0</v>
      </c>
      <c r="KB14" s="78"/>
      <c r="KC14" s="133"/>
      <c r="KD14" s="100"/>
      <c r="KE14" s="78"/>
      <c r="KF14" s="111"/>
      <c r="KG14" s="77">
        <f t="shared" si="41"/>
        <v>0</v>
      </c>
      <c r="KI14" s="78"/>
      <c r="KJ14" s="133"/>
      <c r="KK14" s="100"/>
      <c r="KL14" s="88"/>
      <c r="KM14" s="111"/>
      <c r="KN14" s="81">
        <f t="shared" si="42"/>
        <v>0</v>
      </c>
      <c r="KP14" s="78"/>
      <c r="KQ14" s="133"/>
      <c r="KR14" s="100"/>
      <c r="KS14" s="88"/>
      <c r="KT14" s="111"/>
      <c r="KU14" s="81">
        <f t="shared" si="43"/>
        <v>4446</v>
      </c>
      <c r="KW14" s="78"/>
      <c r="KX14" s="133"/>
      <c r="KY14" s="100"/>
      <c r="KZ14" s="78"/>
      <c r="LA14" s="111"/>
      <c r="LB14" s="77">
        <f t="shared" si="44"/>
        <v>17093.599999999999</v>
      </c>
      <c r="LD14" s="74"/>
      <c r="LE14" s="10"/>
      <c r="LF14" s="83"/>
      <c r="LG14" s="78"/>
      <c r="LH14" s="126"/>
      <c r="LI14" s="77">
        <f t="shared" si="45"/>
        <v>383</v>
      </c>
      <c r="LK14" s="78"/>
      <c r="LL14" s="133"/>
      <c r="LM14" s="100"/>
      <c r="LN14" s="78"/>
      <c r="LO14" s="111"/>
      <c r="LP14" s="81">
        <f t="shared" si="46"/>
        <v>0</v>
      </c>
      <c r="LR14" s="78"/>
      <c r="LS14" s="13"/>
      <c r="LT14" s="100"/>
      <c r="LU14" s="78"/>
      <c r="LV14" s="111"/>
      <c r="LW14" s="81">
        <f t="shared" si="47"/>
        <v>0</v>
      </c>
      <c r="LY14" s="74"/>
      <c r="LZ14" s="10"/>
      <c r="MA14" s="83"/>
      <c r="MB14" s="78"/>
      <c r="MC14" s="126"/>
      <c r="MD14" s="77">
        <f t="shared" si="48"/>
        <v>0</v>
      </c>
      <c r="MF14" s="78"/>
      <c r="MG14" s="13"/>
      <c r="MH14" s="100"/>
      <c r="MI14" s="78"/>
      <c r="MJ14" s="111"/>
      <c r="MK14" s="81">
        <f t="shared" si="49"/>
        <v>0</v>
      </c>
      <c r="MM14" s="78"/>
      <c r="MN14" s="13"/>
      <c r="MO14" s="100"/>
      <c r="MP14" s="78"/>
      <c r="MQ14" s="111"/>
      <c r="MR14" s="81">
        <f t="shared" si="50"/>
        <v>0</v>
      </c>
      <c r="MT14" s="78"/>
      <c r="MU14" s="13"/>
      <c r="MV14" s="100"/>
      <c r="MW14" s="78"/>
      <c r="MX14" s="111"/>
      <c r="MY14" s="81">
        <f t="shared" si="51"/>
        <v>0</v>
      </c>
      <c r="NA14" s="74"/>
      <c r="NB14" s="10"/>
      <c r="NC14" s="83"/>
      <c r="ND14" s="78"/>
      <c r="NE14" s="126"/>
      <c r="NF14" s="77">
        <f t="shared" si="52"/>
        <v>0</v>
      </c>
      <c r="NH14" s="74"/>
      <c r="NI14" s="10"/>
      <c r="NJ14" s="83"/>
      <c r="NK14" s="78"/>
      <c r="NL14" s="126"/>
      <c r="NM14" s="77">
        <f t="shared" si="53"/>
        <v>0</v>
      </c>
      <c r="NO14" s="74">
        <v>41683</v>
      </c>
      <c r="NP14" s="10" t="s">
        <v>1189</v>
      </c>
      <c r="NQ14" s="83">
        <v>1318.5</v>
      </c>
      <c r="NR14" s="74"/>
      <c r="NS14" s="126"/>
      <c r="NT14" s="77">
        <f t="shared" si="54"/>
        <v>15460</v>
      </c>
      <c r="NV14" s="21"/>
      <c r="NW14" s="13"/>
      <c r="NX14" s="100"/>
      <c r="NY14" s="122"/>
      <c r="NZ14" s="142"/>
      <c r="OA14" s="81">
        <f t="shared" si="55"/>
        <v>6364</v>
      </c>
      <c r="OC14" s="22"/>
      <c r="OD14" s="13"/>
      <c r="OE14" s="100"/>
      <c r="OF14" s="86"/>
      <c r="OG14" s="111"/>
      <c r="OH14" s="77">
        <f t="shared" si="56"/>
        <v>0</v>
      </c>
      <c r="OJ14" s="21"/>
      <c r="OK14" s="13"/>
      <c r="OL14" s="100"/>
      <c r="OM14" s="86"/>
      <c r="ON14" s="111"/>
      <c r="OO14" s="81">
        <f t="shared" si="57"/>
        <v>0</v>
      </c>
      <c r="OT14" s="74"/>
      <c r="OU14" s="126"/>
      <c r="OV14" s="77">
        <f t="shared" si="58"/>
        <v>22352.5</v>
      </c>
      <c r="OX14" s="74"/>
      <c r="OY14" s="10"/>
      <c r="OZ14" s="83"/>
      <c r="PA14" s="87"/>
      <c r="PB14" s="126"/>
      <c r="PC14" s="81">
        <f t="shared" si="59"/>
        <v>2332</v>
      </c>
      <c r="PE14" s="74"/>
      <c r="PF14" s="10"/>
      <c r="PG14" s="83"/>
      <c r="PH14" s="87"/>
      <c r="PI14" s="126"/>
      <c r="PJ14" s="81">
        <f t="shared" si="60"/>
        <v>0</v>
      </c>
      <c r="PL14" s="74"/>
      <c r="PM14" s="10"/>
      <c r="PN14" s="83"/>
      <c r="PO14" s="87"/>
      <c r="PP14" s="126"/>
      <c r="PQ14" s="81">
        <f t="shared" si="61"/>
        <v>0</v>
      </c>
      <c r="PV14" s="74"/>
      <c r="PW14" s="126"/>
      <c r="PX14" s="77">
        <f t="shared" si="62"/>
        <v>0</v>
      </c>
      <c r="QC14" s="74"/>
      <c r="QD14" s="126"/>
      <c r="QE14" s="77">
        <f t="shared" si="63"/>
        <v>781.5</v>
      </c>
      <c r="QJ14" s="74"/>
      <c r="QK14" s="126"/>
      <c r="QL14" s="77">
        <f t="shared" si="64"/>
        <v>0</v>
      </c>
      <c r="QQ14" s="78"/>
      <c r="QR14" s="111"/>
      <c r="QS14" s="81">
        <f t="shared" si="65"/>
        <v>0</v>
      </c>
      <c r="QU14" s="11"/>
      <c r="QV14" s="114"/>
      <c r="QW14" s="111"/>
      <c r="QX14" s="74"/>
      <c r="QY14" s="126"/>
      <c r="QZ14" s="77">
        <f t="shared" si="66"/>
        <v>13520</v>
      </c>
      <c r="RB14" s="78"/>
      <c r="RC14" s="114"/>
      <c r="RD14" s="111"/>
      <c r="RE14" s="78"/>
      <c r="RF14" s="111"/>
      <c r="RG14" s="81">
        <f t="shared" si="67"/>
        <v>0</v>
      </c>
      <c r="RI14" s="78"/>
      <c r="RJ14" s="114"/>
      <c r="RK14" s="111"/>
      <c r="RL14" s="78"/>
      <c r="RM14" s="111"/>
      <c r="RN14" s="81">
        <f t="shared" si="68"/>
        <v>0</v>
      </c>
      <c r="RP14" s="78"/>
      <c r="RQ14" s="114"/>
      <c r="RR14" s="111"/>
      <c r="RS14" s="78"/>
      <c r="RT14" s="111"/>
      <c r="RU14" s="81">
        <f t="shared" si="69"/>
        <v>0</v>
      </c>
      <c r="RW14" s="74"/>
      <c r="RX14" s="186"/>
      <c r="RY14" s="107"/>
      <c r="RZ14" s="74"/>
      <c r="SA14" s="126"/>
      <c r="SB14" s="77">
        <f t="shared" si="70"/>
        <v>1433.5</v>
      </c>
      <c r="SD14" s="74"/>
      <c r="SE14" s="114"/>
      <c r="SF14" s="111"/>
      <c r="SG14" s="74"/>
      <c r="SH14" s="126"/>
      <c r="SI14" s="219">
        <f t="shared" si="71"/>
        <v>0</v>
      </c>
      <c r="SK14" s="74"/>
      <c r="SL14" s="114"/>
      <c r="SM14" s="111"/>
      <c r="SN14" s="74"/>
      <c r="SO14" s="126"/>
      <c r="SP14" s="219">
        <f t="shared" si="72"/>
        <v>0</v>
      </c>
      <c r="SR14" s="78"/>
      <c r="SS14" s="114"/>
      <c r="ST14" s="111"/>
      <c r="SU14" s="78"/>
      <c r="SV14" s="111"/>
      <c r="SW14" s="219">
        <f t="shared" si="73"/>
        <v>2963</v>
      </c>
      <c r="SY14" s="11"/>
      <c r="SZ14" s="191"/>
      <c r="TA14" s="111"/>
      <c r="TB14" s="271"/>
      <c r="TC14" s="132"/>
      <c r="TD14" s="219">
        <f t="shared" si="74"/>
        <v>30942.5</v>
      </c>
      <c r="TF14" s="74"/>
      <c r="TG14" s="114"/>
      <c r="TH14" s="111"/>
      <c r="TI14" s="74"/>
      <c r="TJ14" s="126"/>
      <c r="TK14" s="219">
        <f t="shared" si="75"/>
        <v>1471</v>
      </c>
      <c r="TM14" s="74"/>
      <c r="TN14" s="10"/>
      <c r="TO14" s="83"/>
      <c r="TP14" s="74"/>
      <c r="TQ14" s="126"/>
      <c r="TR14" s="77">
        <f t="shared" si="76"/>
        <v>0</v>
      </c>
      <c r="TT14" s="10"/>
      <c r="TU14" s="105"/>
      <c r="TV14" s="83"/>
      <c r="TW14" s="87"/>
      <c r="TX14" s="158"/>
      <c r="TY14" s="77">
        <f t="shared" si="77"/>
        <v>4748.5</v>
      </c>
      <c r="UA14" s="10"/>
      <c r="UB14" s="105"/>
      <c r="UC14" s="83"/>
      <c r="UD14" s="87"/>
      <c r="UE14" s="158"/>
      <c r="UF14" s="77">
        <f t="shared" si="78"/>
        <v>0</v>
      </c>
      <c r="UH14" s="21"/>
      <c r="UI14" s="133"/>
      <c r="UJ14" s="100"/>
      <c r="UK14" s="88"/>
      <c r="UL14" s="142"/>
      <c r="UM14" s="81">
        <f t="shared" si="79"/>
        <v>18294.5</v>
      </c>
      <c r="UO14" s="74"/>
      <c r="UP14" s="10"/>
      <c r="UQ14" s="83"/>
      <c r="UR14" s="74"/>
      <c r="US14" s="126"/>
      <c r="UT14" s="77">
        <f t="shared" si="80"/>
        <v>200</v>
      </c>
      <c r="UV14" s="10"/>
      <c r="UW14" s="10"/>
      <c r="UX14" s="83"/>
      <c r="UY14" s="74"/>
      <c r="UZ14" s="126"/>
      <c r="VA14" s="77">
        <f t="shared" si="81"/>
        <v>1278</v>
      </c>
      <c r="VC14" s="13"/>
      <c r="VD14" s="13"/>
      <c r="VE14" s="100"/>
      <c r="VF14" s="78"/>
      <c r="VG14" s="111"/>
      <c r="VH14" s="81">
        <f t="shared" si="82"/>
        <v>0</v>
      </c>
      <c r="VJ14" s="13"/>
      <c r="VK14" s="10"/>
      <c r="VL14" s="83"/>
      <c r="VM14" s="74"/>
      <c r="VN14" s="126"/>
      <c r="VO14" s="77">
        <f t="shared" si="83"/>
        <v>0</v>
      </c>
      <c r="VQ14" s="78"/>
      <c r="VR14" s="13"/>
      <c r="VS14" s="100"/>
      <c r="VT14" s="78"/>
      <c r="VU14" s="111"/>
      <c r="VV14" s="81">
        <f t="shared" si="84"/>
        <v>0</v>
      </c>
      <c r="VX14" s="10"/>
      <c r="VY14" s="10"/>
      <c r="VZ14" s="83"/>
      <c r="WA14" s="74"/>
      <c r="WB14" s="126"/>
      <c r="WC14" s="77"/>
      <c r="WE14" s="22"/>
      <c r="WF14" s="10"/>
      <c r="WG14" s="83"/>
      <c r="WH14" s="22"/>
      <c r="WI14" s="126"/>
      <c r="WJ14" s="77">
        <f t="shared" si="86"/>
        <v>434.5</v>
      </c>
      <c r="WL14" s="21"/>
      <c r="WM14" s="13"/>
      <c r="WN14" s="100"/>
      <c r="WO14" s="21"/>
      <c r="WP14" s="111"/>
      <c r="WQ14" s="81">
        <f t="shared" si="87"/>
        <v>7657</v>
      </c>
      <c r="WS14" s="21"/>
      <c r="WT14" s="13"/>
      <c r="WU14" s="100"/>
      <c r="WV14" s="21"/>
      <c r="WW14" s="111"/>
      <c r="WX14" s="81">
        <f t="shared" si="88"/>
        <v>0</v>
      </c>
      <c r="WZ14" s="21"/>
      <c r="XA14" s="13"/>
      <c r="XB14" s="100"/>
      <c r="XC14" s="21"/>
      <c r="XD14" s="111"/>
      <c r="XE14" s="81">
        <f t="shared" si="89"/>
        <v>0</v>
      </c>
      <c r="XG14" s="21"/>
      <c r="XH14" s="13"/>
      <c r="XI14" s="100"/>
      <c r="XJ14" s="21"/>
      <c r="XK14" s="111"/>
      <c r="XL14" s="81">
        <f t="shared" si="90"/>
        <v>0</v>
      </c>
      <c r="XN14" s="24"/>
      <c r="XO14" s="224"/>
      <c r="XP14" s="126"/>
      <c r="XQ14" s="87"/>
      <c r="XR14" s="126"/>
      <c r="XS14" s="77">
        <f t="shared" si="91"/>
        <v>0</v>
      </c>
      <c r="XU14" s="86"/>
      <c r="XV14" s="223"/>
      <c r="XW14" s="148"/>
      <c r="XX14" s="122"/>
      <c r="XY14" s="161"/>
      <c r="XZ14" s="81">
        <f t="shared" si="92"/>
        <v>1908</v>
      </c>
      <c r="YB14" s="74"/>
      <c r="YC14" s="224"/>
      <c r="YD14" s="126"/>
      <c r="YE14" s="87"/>
      <c r="YF14" s="158"/>
      <c r="YG14" s="77">
        <f t="shared" si="93"/>
        <v>21712</v>
      </c>
      <c r="YI14" s="74"/>
      <c r="YJ14" s="28"/>
      <c r="YK14" s="100"/>
      <c r="YL14" s="78"/>
      <c r="YM14" s="111"/>
      <c r="YN14" s="77">
        <f t="shared" si="94"/>
        <v>2749</v>
      </c>
      <c r="YP14" s="74"/>
      <c r="YQ14" s="153"/>
      <c r="YR14" s="111"/>
      <c r="YS14" s="74"/>
      <c r="YT14" s="111"/>
      <c r="YU14" s="77">
        <f t="shared" si="95"/>
        <v>0</v>
      </c>
      <c r="YW14" s="78"/>
      <c r="YX14" s="153"/>
      <c r="YY14" s="111"/>
      <c r="YZ14" s="78"/>
      <c r="ZA14" s="111"/>
      <c r="ZB14" s="81">
        <f t="shared" si="96"/>
        <v>0</v>
      </c>
      <c r="ZD14" s="199"/>
      <c r="ZE14" s="153"/>
      <c r="ZF14" s="111"/>
      <c r="ZG14" s="78"/>
      <c r="ZH14" s="111"/>
      <c r="ZI14" s="81">
        <f t="shared" si="97"/>
        <v>0</v>
      </c>
      <c r="ZK14" s="78"/>
      <c r="ZL14" s="153"/>
      <c r="ZM14" s="111"/>
      <c r="ZN14" s="78"/>
      <c r="ZO14" s="111"/>
      <c r="ZP14" s="77">
        <f t="shared" si="98"/>
        <v>0</v>
      </c>
      <c r="ZR14" s="78"/>
      <c r="ZS14" s="153"/>
      <c r="ZT14" s="111"/>
      <c r="ZU14" s="78"/>
      <c r="ZV14" s="111"/>
      <c r="ZW14" s="81">
        <f t="shared" si="99"/>
        <v>3633</v>
      </c>
      <c r="ZY14" s="78"/>
      <c r="ZZ14" s="153"/>
      <c r="AAA14" s="111"/>
      <c r="AAB14" s="78"/>
      <c r="AAC14" s="111"/>
      <c r="AAD14" s="77">
        <f t="shared" si="100"/>
        <v>0</v>
      </c>
      <c r="AAF14" s="78"/>
      <c r="AAG14" s="153"/>
      <c r="AAH14" s="111"/>
      <c r="AAI14" s="78"/>
      <c r="AAJ14" s="111"/>
      <c r="AAK14" s="81">
        <f t="shared" si="101"/>
        <v>0</v>
      </c>
      <c r="AAM14" s="78"/>
      <c r="AAN14" s="153"/>
      <c r="AAO14" s="111"/>
      <c r="AAP14" s="78"/>
      <c r="AAQ14" s="111"/>
      <c r="AAR14" s="81">
        <f t="shared" si="102"/>
        <v>15899</v>
      </c>
      <c r="AAT14" s="78"/>
      <c r="AAU14" s="153"/>
      <c r="AAV14" s="111"/>
      <c r="AAW14" s="78"/>
      <c r="AAX14" s="111"/>
      <c r="AAY14" s="81">
        <f t="shared" si="103"/>
        <v>0</v>
      </c>
      <c r="ABA14" s="74"/>
      <c r="ABB14" s="105"/>
      <c r="ABC14" s="83"/>
      <c r="ABD14" s="74"/>
      <c r="ABE14" s="126"/>
      <c r="ABF14" s="77">
        <f t="shared" si="104"/>
        <v>0</v>
      </c>
      <c r="ABH14" s="78"/>
      <c r="ABI14" s="106"/>
      <c r="ABJ14" s="100"/>
      <c r="ABK14" s="78"/>
      <c r="ABL14" s="111"/>
      <c r="ABM14" s="81">
        <f t="shared" si="105"/>
        <v>0</v>
      </c>
      <c r="ABQ14" s="171"/>
      <c r="ABR14" s="172"/>
      <c r="ABS14" s="171"/>
      <c r="ABT14" s="81">
        <f t="shared" si="106"/>
        <v>22956.84</v>
      </c>
      <c r="ABV14" s="74"/>
      <c r="ABW14" s="10"/>
      <c r="ABX14" s="83"/>
      <c r="ABY14" s="74"/>
      <c r="ABZ14" s="126"/>
      <c r="ACA14" s="77">
        <f t="shared" si="107"/>
        <v>3092.5</v>
      </c>
      <c r="ACC14" s="11"/>
      <c r="ACD14" s="105"/>
      <c r="ACE14" s="83"/>
      <c r="ACF14" s="74"/>
      <c r="ACG14" s="126"/>
      <c r="ACH14" s="77">
        <f t="shared" si="108"/>
        <v>0</v>
      </c>
      <c r="ACJ14" s="24"/>
      <c r="ACK14" s="106"/>
      <c r="ACL14" s="100"/>
      <c r="ACM14" s="78"/>
      <c r="ACN14" s="111"/>
      <c r="ACO14" s="81">
        <f t="shared" si="109"/>
        <v>0</v>
      </c>
      <c r="ACQ14" s="24"/>
      <c r="ACR14" s="106"/>
      <c r="ACS14" s="100"/>
      <c r="ACT14" s="78"/>
      <c r="ACU14" s="111"/>
      <c r="ACV14" s="81">
        <f t="shared" si="110"/>
        <v>0</v>
      </c>
      <c r="ACX14" s="22"/>
      <c r="ACY14" s="154"/>
      <c r="ACZ14" s="147"/>
      <c r="ADA14" s="74"/>
      <c r="ADB14" s="126"/>
      <c r="ADC14" s="77">
        <f t="shared" si="111"/>
        <v>0</v>
      </c>
      <c r="ADE14" s="21"/>
      <c r="ADF14" s="133"/>
      <c r="ADG14" s="162"/>
      <c r="ADH14" s="78"/>
      <c r="ADI14" s="111"/>
      <c r="ADJ14" s="81">
        <f t="shared" si="112"/>
        <v>1928</v>
      </c>
      <c r="ADL14" s="74"/>
      <c r="ADM14" s="10"/>
      <c r="ADN14" s="83"/>
      <c r="ADO14" s="74"/>
      <c r="ADP14" s="126"/>
      <c r="ADQ14" s="77">
        <f t="shared" si="113"/>
        <v>0</v>
      </c>
      <c r="ADS14" s="78"/>
      <c r="ADT14" s="13"/>
      <c r="ADU14" s="100"/>
      <c r="ADV14" s="78"/>
      <c r="ADW14" s="111"/>
      <c r="ADX14" s="81">
        <f t="shared" si="114"/>
        <v>0</v>
      </c>
      <c r="ADZ14" s="74"/>
      <c r="AEA14" s="10"/>
      <c r="AEB14" s="83"/>
      <c r="AEC14" s="74"/>
      <c r="AED14" s="126"/>
      <c r="AEE14" s="77">
        <f t="shared" si="115"/>
        <v>0</v>
      </c>
      <c r="AEG14" s="78"/>
      <c r="AEH14" s="13"/>
      <c r="AEI14" s="100"/>
      <c r="AEJ14" s="78"/>
      <c r="AEK14" s="111"/>
      <c r="AEL14" s="81">
        <f t="shared" si="116"/>
        <v>0</v>
      </c>
      <c r="AEN14" s="74"/>
      <c r="AEO14" s="10"/>
      <c r="AEP14" s="83"/>
      <c r="AEQ14" s="74"/>
      <c r="AER14" s="126"/>
      <c r="AES14" s="77">
        <f t="shared" si="117"/>
        <v>767</v>
      </c>
      <c r="AEU14" s="10"/>
      <c r="AEV14" s="10"/>
      <c r="AEW14" s="83"/>
      <c r="AEX14" s="74"/>
      <c r="AEY14" s="126"/>
      <c r="AEZ14" s="77">
        <f t="shared" si="118"/>
        <v>0</v>
      </c>
      <c r="AFB14" s="13"/>
      <c r="AFC14" s="13"/>
      <c r="AFD14" s="100"/>
      <c r="AFE14" s="78"/>
      <c r="AFF14" s="111"/>
      <c r="AFG14" s="81">
        <f t="shared" si="119"/>
        <v>0</v>
      </c>
      <c r="AFI14" s="13"/>
      <c r="AFJ14" s="13"/>
      <c r="AFK14" s="100"/>
      <c r="AFL14" s="78"/>
      <c r="AFM14" s="111"/>
      <c r="AFN14" s="81">
        <f t="shared" si="120"/>
        <v>0</v>
      </c>
      <c r="AFP14" s="13"/>
      <c r="AFQ14" s="13"/>
      <c r="AFR14" s="100"/>
      <c r="AFS14" s="78"/>
      <c r="AFT14" s="111"/>
      <c r="AFU14" s="81">
        <f t="shared" si="121"/>
        <v>0</v>
      </c>
      <c r="AFW14" s="10"/>
      <c r="AFX14" s="10"/>
      <c r="AFY14" s="83"/>
      <c r="AFZ14" s="74"/>
      <c r="AGA14" s="126"/>
      <c r="AGB14" s="77">
        <f t="shared" si="122"/>
        <v>0</v>
      </c>
      <c r="AGD14" s="74"/>
      <c r="AGE14" s="10"/>
      <c r="AGF14" s="83"/>
      <c r="AGG14" s="74"/>
      <c r="AGH14" s="126"/>
      <c r="AGI14" s="77">
        <f t="shared" si="123"/>
        <v>4473</v>
      </c>
      <c r="AGK14" s="22"/>
      <c r="AGL14" s="143"/>
      <c r="AGM14" s="111"/>
      <c r="AGN14" s="174"/>
      <c r="AGO14" s="129"/>
      <c r="AGP14" s="81">
        <f t="shared" si="124"/>
        <v>0</v>
      </c>
      <c r="AGR14" s="21"/>
      <c r="AGS14" s="143"/>
      <c r="AGT14" s="111"/>
      <c r="AGU14" s="174"/>
      <c r="AGV14" s="129"/>
      <c r="AGW14" s="81">
        <f t="shared" si="125"/>
        <v>0</v>
      </c>
      <c r="AGY14" s="21"/>
      <c r="AGZ14" s="143"/>
      <c r="AHA14" s="111"/>
      <c r="AHB14" s="174"/>
      <c r="AHC14" s="129"/>
      <c r="AHD14" s="81">
        <f t="shared" si="126"/>
        <v>0</v>
      </c>
      <c r="AHF14" s="78"/>
      <c r="AHG14" s="143"/>
      <c r="AHH14" s="111"/>
      <c r="AHI14" s="78"/>
      <c r="AHJ14" s="111"/>
      <c r="AHK14" s="77">
        <f t="shared" si="127"/>
        <v>1486</v>
      </c>
      <c r="AHM14" s="78"/>
      <c r="AHN14" s="143"/>
      <c r="AHO14" s="111"/>
      <c r="AHP14" s="78"/>
      <c r="AHQ14" s="111"/>
      <c r="AHR14" s="77">
        <f t="shared" si="128"/>
        <v>0</v>
      </c>
      <c r="AHT14" s="24"/>
      <c r="AHU14" s="13"/>
      <c r="AHV14" s="100"/>
      <c r="AHW14" s="21"/>
      <c r="AHX14" s="111"/>
      <c r="AHY14" s="77">
        <f t="shared" si="129"/>
        <v>133417.5</v>
      </c>
      <c r="AIA14" s="10"/>
      <c r="AIB14" s="10"/>
      <c r="AIC14" s="83"/>
      <c r="AID14" s="74"/>
      <c r="AIE14" s="126"/>
      <c r="AIF14" s="77">
        <f t="shared" si="130"/>
        <v>0</v>
      </c>
      <c r="AIH14" s="74">
        <v>41685</v>
      </c>
      <c r="AII14" s="224" t="s">
        <v>1196</v>
      </c>
      <c r="AIJ14" s="126">
        <v>102</v>
      </c>
      <c r="AIK14" s="74"/>
      <c r="AIL14" s="126"/>
      <c r="AIM14" s="77">
        <f t="shared" si="131"/>
        <v>982.5</v>
      </c>
      <c r="AIO14" s="78"/>
      <c r="AIP14" s="110"/>
      <c r="AIQ14" s="111"/>
      <c r="AIR14" s="86"/>
      <c r="AIS14" s="111"/>
      <c r="AIT14" s="77">
        <f t="shared" si="132"/>
        <v>0</v>
      </c>
      <c r="AIV14" s="78"/>
      <c r="AIW14" s="110"/>
      <c r="AIX14" s="111"/>
      <c r="AIY14" s="86"/>
      <c r="AIZ14" s="111"/>
      <c r="AJA14" s="81">
        <f t="shared" si="133"/>
        <v>0</v>
      </c>
      <c r="AJC14" s="78"/>
      <c r="AJD14" s="13"/>
      <c r="AJE14" s="100"/>
      <c r="AJF14" s="92"/>
      <c r="AJG14" s="129"/>
      <c r="AJH14" s="77">
        <f t="shared" si="134"/>
        <v>0</v>
      </c>
      <c r="AJJ14" s="78"/>
      <c r="AJK14" s="13"/>
      <c r="AJL14" s="100"/>
      <c r="AJM14" s="92"/>
      <c r="AJN14" s="129"/>
      <c r="AJO14" s="77">
        <f t="shared" si="135"/>
        <v>0</v>
      </c>
      <c r="AJQ14" s="127"/>
      <c r="AJR14" s="13"/>
      <c r="AJS14" s="100"/>
      <c r="AJT14" s="86"/>
      <c r="AJU14" s="129"/>
      <c r="AJV14" s="77">
        <f t="shared" si="136"/>
        <v>7013</v>
      </c>
      <c r="AJX14" s="78"/>
      <c r="AJY14" s="13"/>
      <c r="AJZ14" s="100"/>
      <c r="AKA14" s="78"/>
      <c r="AKB14" s="111"/>
      <c r="AKC14" s="77">
        <f t="shared" si="137"/>
        <v>0</v>
      </c>
      <c r="AKE14" s="78"/>
      <c r="AKF14" s="13"/>
      <c r="AKG14" s="100"/>
      <c r="AKH14" s="78"/>
      <c r="AKI14" s="111"/>
      <c r="AKJ14" s="77">
        <f t="shared" si="138"/>
        <v>0</v>
      </c>
      <c r="AKL14" s="152"/>
      <c r="AKM14" s="110"/>
      <c r="AKN14" s="111"/>
      <c r="AKO14" s="21"/>
      <c r="AKP14" s="111"/>
      <c r="AKQ14" s="77">
        <f t="shared" si="139"/>
        <v>27477.8</v>
      </c>
      <c r="AKS14" s="152"/>
      <c r="AKT14" s="110"/>
      <c r="AKU14" s="111"/>
      <c r="AKV14" s="21"/>
      <c r="AKW14" s="111"/>
      <c r="AKX14" s="81">
        <f t="shared" si="140"/>
        <v>0</v>
      </c>
      <c r="AKZ14" s="78"/>
      <c r="ALA14" s="13"/>
      <c r="ALB14" s="100"/>
      <c r="ALC14" s="78"/>
      <c r="ALD14" s="111"/>
      <c r="ALE14" s="77">
        <f t="shared" si="141"/>
        <v>0</v>
      </c>
      <c r="ALG14" s="78"/>
      <c r="ALH14" s="13"/>
      <c r="ALI14" s="100"/>
      <c r="ALJ14" s="78"/>
      <c r="ALK14" s="111"/>
      <c r="ALL14" s="81">
        <f t="shared" si="142"/>
        <v>0</v>
      </c>
      <c r="ALN14" s="78"/>
      <c r="ALP14" s="233"/>
      <c r="ALQ14" s="88"/>
      <c r="ALR14" s="142"/>
      <c r="ALS14" s="81">
        <f t="shared" si="143"/>
        <v>1483.5</v>
      </c>
      <c r="ALU14" s="10"/>
      <c r="ALV14" s="10"/>
      <c r="ALW14" s="83"/>
      <c r="ALX14" s="74"/>
      <c r="ALY14" s="126"/>
      <c r="ALZ14" s="77">
        <f t="shared" si="144"/>
        <v>0</v>
      </c>
      <c r="AMB14" s="10"/>
      <c r="AMC14" s="10"/>
      <c r="AMD14" s="83"/>
      <c r="AME14" s="74"/>
      <c r="AMF14" s="126"/>
      <c r="AMG14" s="77">
        <f t="shared" si="145"/>
        <v>0</v>
      </c>
      <c r="AMI14" s="10"/>
      <c r="AMJ14" s="10"/>
      <c r="AMK14" s="83"/>
      <c r="AML14" s="74"/>
      <c r="AMM14" s="126"/>
      <c r="AMN14" s="77">
        <f t="shared" si="146"/>
        <v>0</v>
      </c>
      <c r="AMP14" s="13"/>
      <c r="AMQ14" s="13"/>
      <c r="AMR14" s="100"/>
      <c r="AMS14" s="78"/>
      <c r="AMT14" s="111"/>
      <c r="AMU14" s="81">
        <f t="shared" si="147"/>
        <v>0</v>
      </c>
      <c r="AMW14" s="13"/>
      <c r="AMX14" s="13"/>
      <c r="AMY14" s="100"/>
      <c r="AMZ14" s="78"/>
      <c r="ANA14" s="111"/>
      <c r="ANB14" s="81">
        <f t="shared" si="148"/>
        <v>596</v>
      </c>
      <c r="AND14" s="74">
        <v>39706</v>
      </c>
      <c r="ANE14" s="10" t="s">
        <v>395</v>
      </c>
      <c r="ANF14" s="83">
        <v>16835</v>
      </c>
      <c r="ANG14" s="74"/>
      <c r="ANH14" s="126"/>
      <c r="ANI14" s="77">
        <f t="shared" si="149"/>
        <v>55256</v>
      </c>
      <c r="ANK14" s="74"/>
      <c r="ANL14" s="154"/>
      <c r="ANM14" s="100"/>
      <c r="ANN14" s="74"/>
      <c r="ANO14" s="126"/>
      <c r="ANP14" s="77">
        <f t="shared" si="150"/>
        <v>0</v>
      </c>
      <c r="ANR14" s="74"/>
      <c r="ANS14" s="114"/>
      <c r="ANT14" s="129"/>
      <c r="ANU14" s="74"/>
      <c r="ANV14" s="148"/>
      <c r="ANW14" s="77">
        <f t="shared" si="151"/>
        <v>0</v>
      </c>
      <c r="ANY14" s="78"/>
      <c r="ANZ14" s="114"/>
      <c r="AOA14" s="129"/>
      <c r="AOB14" s="78"/>
      <c r="AOC14" s="148"/>
      <c r="AOD14" s="81">
        <f t="shared" si="152"/>
        <v>0</v>
      </c>
      <c r="AOF14" s="74">
        <v>41631</v>
      </c>
      <c r="AOG14" s="105" t="s">
        <v>396</v>
      </c>
      <c r="AOH14" s="83">
        <v>134.4</v>
      </c>
      <c r="AOI14" s="74"/>
      <c r="AOJ14" s="126"/>
      <c r="AOK14" s="77">
        <f t="shared" si="153"/>
        <v>4003.4</v>
      </c>
      <c r="AOM14" s="74"/>
      <c r="AON14" s="105"/>
      <c r="AOO14" s="83"/>
      <c r="AOP14" s="74"/>
      <c r="AOQ14" s="126"/>
      <c r="AOR14" s="77">
        <f t="shared" si="154"/>
        <v>9274.2000000000007</v>
      </c>
      <c r="AOT14" s="92"/>
      <c r="AOU14" s="133"/>
      <c r="AOV14" s="181"/>
      <c r="AOW14" s="92"/>
      <c r="AOX14" s="129"/>
      <c r="AOY14" s="81">
        <f t="shared" si="155"/>
        <v>0</v>
      </c>
      <c r="APA14" s="92"/>
      <c r="APB14" s="133"/>
      <c r="APC14" s="181"/>
      <c r="APD14" s="92"/>
      <c r="APE14" s="129"/>
      <c r="APF14" s="81">
        <f t="shared" si="156"/>
        <v>0</v>
      </c>
      <c r="APH14" s="92"/>
      <c r="API14" s="133"/>
      <c r="APJ14" s="181"/>
      <c r="APK14" s="92"/>
      <c r="APL14" s="129"/>
      <c r="APM14" s="81">
        <f t="shared" si="157"/>
        <v>0</v>
      </c>
      <c r="APO14" s="74"/>
      <c r="APP14" s="10"/>
      <c r="APQ14" s="83"/>
      <c r="APR14" s="74"/>
      <c r="APS14" s="126"/>
      <c r="APT14" s="77">
        <f t="shared" si="158"/>
        <v>0</v>
      </c>
      <c r="APV14" s="11"/>
      <c r="APW14" s="10"/>
      <c r="APX14" s="83"/>
      <c r="APY14" s="11"/>
      <c r="APZ14" s="83"/>
      <c r="AQA14" s="77">
        <f t="shared" si="159"/>
        <v>6668.73</v>
      </c>
      <c r="AQC14" s="11"/>
      <c r="AQE14" s="83"/>
      <c r="AQF14" s="22"/>
      <c r="AQG14" s="126"/>
      <c r="AQH14" s="77">
        <f t="shared" si="160"/>
        <v>0</v>
      </c>
      <c r="AQJ14" s="22"/>
      <c r="AQK14" s="10"/>
      <c r="AQL14" s="83"/>
      <c r="AQM14" s="256"/>
      <c r="AQN14" s="126"/>
      <c r="AQO14" s="77">
        <f t="shared" si="161"/>
        <v>2982</v>
      </c>
      <c r="AQQ14" s="74"/>
      <c r="AQR14" s="186"/>
      <c r="AQS14" s="126"/>
      <c r="AQT14" s="155"/>
      <c r="AQU14" s="178"/>
      <c r="AQV14" s="77">
        <f t="shared" si="162"/>
        <v>0</v>
      </c>
      <c r="AQX14" s="78"/>
      <c r="AQY14" s="13"/>
      <c r="AQZ14" s="100"/>
      <c r="ARA14" s="78"/>
      <c r="ARB14" s="111"/>
      <c r="ARC14" s="81">
        <f t="shared" si="163"/>
        <v>-4260</v>
      </c>
      <c r="ARE14" s="74">
        <v>41513</v>
      </c>
      <c r="ARF14" s="154" t="s">
        <v>397</v>
      </c>
      <c r="ARG14" s="100">
        <v>265.5</v>
      </c>
      <c r="ARH14" s="74"/>
      <c r="ARI14" s="126"/>
      <c r="ARJ14" s="77">
        <f t="shared" si="164"/>
        <v>3705.78</v>
      </c>
      <c r="ARL14" s="78"/>
      <c r="ARM14" s="13"/>
      <c r="ARN14" s="100"/>
      <c r="ARO14" s="78"/>
      <c r="ARP14" s="111"/>
      <c r="ARQ14" s="81">
        <f t="shared" si="165"/>
        <v>0</v>
      </c>
      <c r="ARS14" s="10"/>
      <c r="ART14" s="10"/>
      <c r="ARU14" s="83"/>
      <c r="ARV14" s="74"/>
      <c r="ARW14" s="126"/>
      <c r="ARX14" s="77">
        <f t="shared" si="166"/>
        <v>0</v>
      </c>
      <c r="ARZ14" s="13"/>
      <c r="ASA14" s="13"/>
      <c r="ASB14" s="100"/>
      <c r="ASC14" s="78"/>
      <c r="ASD14" s="111"/>
      <c r="ASE14" s="81">
        <f t="shared" si="167"/>
        <v>0</v>
      </c>
      <c r="ASG14" s="13"/>
      <c r="ASH14" s="13"/>
      <c r="ASI14" s="100"/>
      <c r="ASJ14" s="78"/>
      <c r="ASK14" s="111"/>
      <c r="ASL14" s="81">
        <f t="shared" si="168"/>
        <v>0</v>
      </c>
      <c r="ASN14" s="10"/>
      <c r="ASO14" s="10"/>
      <c r="ASP14" s="83"/>
      <c r="ASQ14" s="74"/>
      <c r="ASR14" s="126"/>
      <c r="ASS14" s="77">
        <f t="shared" si="169"/>
        <v>0</v>
      </c>
      <c r="ASU14" s="10"/>
      <c r="ASV14" s="10"/>
      <c r="ASW14" s="83"/>
      <c r="ASX14" s="74"/>
      <c r="ASY14" s="126"/>
      <c r="ASZ14" s="77">
        <f t="shared" si="170"/>
        <v>0</v>
      </c>
      <c r="ATB14" s="21"/>
      <c r="ATC14" s="13"/>
      <c r="ATD14" s="190"/>
      <c r="ATE14" s="152"/>
      <c r="ATF14" s="111"/>
      <c r="ATG14" s="77">
        <f t="shared" si="171"/>
        <v>117356.28</v>
      </c>
      <c r="ATI14" s="78">
        <v>41662</v>
      </c>
      <c r="ATJ14" s="143" t="s">
        <v>472</v>
      </c>
      <c r="ATK14" s="111">
        <v>1440</v>
      </c>
      <c r="ATL14" s="92"/>
      <c r="ATM14" s="111"/>
      <c r="ATN14" s="77">
        <f t="shared" si="172"/>
        <v>7170</v>
      </c>
      <c r="ATP14" s="74"/>
      <c r="ATQ14" s="114"/>
      <c r="ATR14" s="107"/>
      <c r="ATS14" s="115"/>
      <c r="ATT14" s="111"/>
      <c r="ATU14" s="77">
        <f t="shared" si="173"/>
        <v>47490</v>
      </c>
      <c r="ATW14" s="196"/>
      <c r="ATX14" s="575"/>
      <c r="ATY14" s="188"/>
      <c r="ATZ14" s="246"/>
      <c r="AUA14" s="195"/>
      <c r="AUB14" s="574">
        <f t="shared" si="174"/>
        <v>8528</v>
      </c>
      <c r="AUD14" s="78"/>
      <c r="AUE14" s="114"/>
      <c r="AUF14" s="108"/>
      <c r="AUG14" s="122"/>
      <c r="AUH14" s="111"/>
      <c r="AUI14" s="81">
        <f t="shared" si="175"/>
        <v>0</v>
      </c>
      <c r="AUK14" s="22"/>
      <c r="AUL14" s="10"/>
      <c r="AUM14" s="83"/>
      <c r="AUN14" s="74"/>
      <c r="AUO14" s="126"/>
      <c r="AUP14" s="77">
        <f t="shared" si="176"/>
        <v>8898</v>
      </c>
      <c r="AUR14" s="10"/>
      <c r="AUS14" s="10"/>
      <c r="AUT14" s="83"/>
      <c r="AUU14" s="74"/>
      <c r="AUV14" s="126"/>
      <c r="AUW14" s="77">
        <f t="shared" si="177"/>
        <v>0</v>
      </c>
      <c r="AUY14" s="22"/>
      <c r="AUZ14" s="10"/>
      <c r="AVA14" s="83"/>
      <c r="AVB14" s="131"/>
      <c r="AVC14" s="126"/>
      <c r="AVD14" s="77">
        <f t="shared" si="178"/>
        <v>3848.3</v>
      </c>
      <c r="AVF14" s="10"/>
      <c r="AVG14" s="10"/>
      <c r="AVH14" s="83"/>
      <c r="AVI14" s="74"/>
      <c r="AVJ14" s="126"/>
      <c r="AVK14" s="77">
        <f t="shared" si="179"/>
        <v>0</v>
      </c>
      <c r="AVM14" s="74"/>
      <c r="AVN14" s="10"/>
      <c r="AVO14" s="100"/>
      <c r="AVP14" s="74"/>
      <c r="AVQ14" s="126"/>
      <c r="AVR14" s="77">
        <f t="shared" si="180"/>
        <v>0</v>
      </c>
      <c r="AVT14" s="74"/>
      <c r="AVU14" s="10"/>
      <c r="AVV14" s="100"/>
      <c r="AVW14" s="74"/>
      <c r="AVX14" s="126"/>
      <c r="AVY14" s="77">
        <f t="shared" si="181"/>
        <v>0</v>
      </c>
      <c r="AWA14" s="78"/>
      <c r="AWB14" s="13"/>
      <c r="AWC14" s="100"/>
      <c r="AWD14" s="78"/>
      <c r="AWE14" s="111"/>
      <c r="AWF14" s="81">
        <f t="shared" si="182"/>
        <v>1970</v>
      </c>
      <c r="AWH14" s="78"/>
      <c r="AWI14" s="13"/>
      <c r="AWJ14" s="100"/>
      <c r="AWK14" s="78"/>
      <c r="AWL14" s="111"/>
      <c r="AWM14" s="81">
        <f t="shared" si="183"/>
        <v>0</v>
      </c>
      <c r="AWO14" s="78"/>
      <c r="AWP14" s="13"/>
      <c r="AWQ14" s="100"/>
      <c r="AWR14" s="78"/>
      <c r="AWS14" s="111"/>
      <c r="AWT14" s="81">
        <f t="shared" si="184"/>
        <v>0</v>
      </c>
      <c r="AWV14" s="74"/>
      <c r="AWW14" s="10"/>
      <c r="AWX14" s="100"/>
      <c r="AWY14" s="74"/>
      <c r="AWZ14" s="126"/>
      <c r="AXA14" s="77">
        <f t="shared" si="185"/>
        <v>0</v>
      </c>
      <c r="AXC14" s="78"/>
      <c r="AXD14" s="13"/>
      <c r="AXE14" s="100"/>
      <c r="AXF14" s="78"/>
      <c r="AXG14" s="111"/>
      <c r="AXH14" s="81">
        <f t="shared" si="186"/>
        <v>0</v>
      </c>
      <c r="AXJ14" s="78"/>
      <c r="AXK14" s="13"/>
      <c r="AXL14" s="100"/>
      <c r="AXM14" s="78"/>
      <c r="AXN14" s="111"/>
      <c r="AXO14" s="81">
        <f t="shared" si="187"/>
        <v>1556</v>
      </c>
      <c r="AXQ14" s="78"/>
      <c r="AXR14" s="13"/>
      <c r="AXS14" s="100"/>
      <c r="AXT14" s="78"/>
      <c r="AXU14" s="111"/>
      <c r="AXV14" s="81">
        <f t="shared" si="188"/>
        <v>0</v>
      </c>
      <c r="AXX14" s="10"/>
      <c r="AXY14" s="10"/>
      <c r="AXZ14" s="83"/>
      <c r="AYA14" s="74"/>
      <c r="AYB14" s="126"/>
      <c r="AYC14" s="77">
        <f t="shared" si="189"/>
        <v>10984.74</v>
      </c>
      <c r="AYE14" s="86"/>
      <c r="AYF14" s="28"/>
      <c r="AYG14" s="162"/>
      <c r="AYH14" s="122"/>
      <c r="AYI14" s="161"/>
      <c r="AYJ14" s="118">
        <f t="shared" si="190"/>
        <v>1119</v>
      </c>
      <c r="AYL14" s="131"/>
      <c r="AYM14" s="10"/>
      <c r="AYN14" s="83"/>
      <c r="AYO14" s="74"/>
      <c r="AYP14" s="126"/>
      <c r="AYQ14" s="77">
        <f t="shared" si="191"/>
        <v>1119</v>
      </c>
      <c r="AYS14" s="78"/>
      <c r="AYT14" s="114"/>
      <c r="AYU14" s="100"/>
      <c r="AYV14" s="78"/>
      <c r="AYW14" s="111"/>
      <c r="AYX14" s="77">
        <f t="shared" si="192"/>
        <v>0</v>
      </c>
      <c r="AYZ14" s="78"/>
      <c r="AZA14" s="114"/>
      <c r="AZB14" s="100"/>
      <c r="AZC14" s="78"/>
      <c r="AZD14" s="111"/>
      <c r="AZE14" s="81">
        <f t="shared" si="193"/>
        <v>2249</v>
      </c>
      <c r="AZG14" s="242"/>
      <c r="AZH14" s="114"/>
      <c r="AZI14" s="100"/>
      <c r="AZJ14" s="78"/>
      <c r="AZK14" s="111"/>
      <c r="AZL14" s="81">
        <f t="shared" si="194"/>
        <v>4460</v>
      </c>
      <c r="AZN14" s="78"/>
      <c r="AZO14" s="114"/>
      <c r="AZP14" s="100"/>
      <c r="AZQ14" s="78"/>
      <c r="AZR14" s="111"/>
      <c r="AZS14" s="81">
        <f t="shared" si="195"/>
        <v>0</v>
      </c>
      <c r="AZU14" s="74">
        <v>39808</v>
      </c>
      <c r="AZV14" s="286" t="s">
        <v>398</v>
      </c>
      <c r="AZW14" s="83">
        <v>919</v>
      </c>
      <c r="AZX14" s="84">
        <v>39848</v>
      </c>
      <c r="AZY14" s="100"/>
      <c r="AZZ14" s="77">
        <f t="shared" si="196"/>
        <v>10615</v>
      </c>
      <c r="BAB14" s="74"/>
      <c r="BAC14" s="10"/>
      <c r="BAD14" s="83"/>
      <c r="BAE14" s="74"/>
      <c r="BAF14" s="126"/>
      <c r="BAG14" s="77">
        <f t="shared" si="197"/>
        <v>108</v>
      </c>
      <c r="BAI14" s="74"/>
      <c r="BAJ14" s="154"/>
      <c r="BAK14" s="83"/>
      <c r="BAL14" s="74"/>
      <c r="BAM14" s="126"/>
      <c r="BAN14" s="77">
        <f t="shared" si="198"/>
        <v>0</v>
      </c>
      <c r="BAP14" s="78"/>
      <c r="BAQ14" s="133"/>
      <c r="BAR14" s="100"/>
      <c r="BAS14" s="78"/>
      <c r="BAT14" s="111"/>
      <c r="BAU14" s="81">
        <f t="shared" si="199"/>
        <v>0</v>
      </c>
      <c r="BAW14" s="78"/>
      <c r="BAX14" s="133"/>
      <c r="BAY14" s="100"/>
      <c r="BAZ14" s="78"/>
      <c r="BBA14" s="111"/>
      <c r="BBB14" s="81">
        <f t="shared" si="200"/>
        <v>0</v>
      </c>
      <c r="BBD14" s="78"/>
      <c r="BBE14" s="133"/>
      <c r="BBF14" s="100"/>
      <c r="BBG14" s="78"/>
      <c r="BBH14" s="111"/>
      <c r="BBI14" s="81">
        <f t="shared" si="201"/>
        <v>0</v>
      </c>
      <c r="BBK14" s="74"/>
      <c r="BBL14" s="10"/>
      <c r="BBM14" s="83"/>
      <c r="BBN14" s="74"/>
      <c r="BBO14" s="126"/>
      <c r="BBP14" s="77">
        <f t="shared" si="202"/>
        <v>20419.36</v>
      </c>
      <c r="BBR14" s="299"/>
      <c r="BBW14" s="77">
        <f t="shared" si="203"/>
        <v>6938</v>
      </c>
      <c r="BBY14" s="300"/>
      <c r="BCD14" s="81">
        <f t="shared" si="204"/>
        <v>0</v>
      </c>
      <c r="BCF14" s="300"/>
      <c r="BCI14" s="242"/>
      <c r="BCK14" s="81">
        <f t="shared" si="205"/>
        <v>0</v>
      </c>
      <c r="BCM14" s="74"/>
      <c r="BCN14" s="10"/>
      <c r="BCO14" s="83"/>
      <c r="BCP14" s="74"/>
      <c r="BCQ14" s="126"/>
      <c r="BCR14" s="77">
        <f t="shared" si="206"/>
        <v>0</v>
      </c>
      <c r="BCT14" s="199"/>
      <c r="BCW14" s="301"/>
      <c r="BCY14" s="77">
        <f t="shared" si="207"/>
        <v>0</v>
      </c>
      <c r="BDA14" s="21"/>
      <c r="BDB14" s="10"/>
      <c r="BDC14" s="100"/>
      <c r="BDD14" s="22"/>
      <c r="BDE14" s="111"/>
      <c r="BDF14" s="77">
        <f t="shared" si="208"/>
        <v>0</v>
      </c>
      <c r="BDH14" s="21"/>
      <c r="BDI14" s="13"/>
      <c r="BDJ14" s="100"/>
      <c r="BDK14" s="21"/>
      <c r="BDL14" s="111"/>
      <c r="BDM14" s="81">
        <f t="shared" si="209"/>
        <v>0</v>
      </c>
      <c r="BDO14" s="21"/>
      <c r="BDP14" s="10"/>
      <c r="BDQ14" s="100"/>
      <c r="BDR14" s="25"/>
      <c r="BDS14" s="111"/>
      <c r="BDT14" s="77">
        <f t="shared" si="210"/>
        <v>0</v>
      </c>
      <c r="BDV14" s="21">
        <v>41630</v>
      </c>
      <c r="BDW14" s="10" t="s">
        <v>425</v>
      </c>
      <c r="BDX14" s="100">
        <v>2200</v>
      </c>
      <c r="BDY14" s="25"/>
      <c r="BDZ14" s="111"/>
      <c r="BEA14" s="77">
        <f t="shared" si="211"/>
        <v>9595.5</v>
      </c>
      <c r="BEC14" s="21"/>
      <c r="BED14" s="10"/>
      <c r="BEE14" s="100"/>
      <c r="BEF14" s="22"/>
      <c r="BEG14" s="111"/>
      <c r="BEH14" s="77">
        <f t="shared" si="212"/>
        <v>0</v>
      </c>
      <c r="BEJ14" s="21"/>
      <c r="BEK14" s="13"/>
      <c r="BEL14" s="100"/>
      <c r="BEM14" s="21"/>
      <c r="BEN14" s="111"/>
      <c r="BEO14" s="81">
        <f t="shared" si="213"/>
        <v>0</v>
      </c>
      <c r="BEQ14" s="13"/>
      <c r="BER14" s="13"/>
      <c r="BES14" s="190"/>
      <c r="BET14" s="78"/>
      <c r="BEU14" s="111"/>
      <c r="BEV14" s="81">
        <f t="shared" si="214"/>
        <v>4501</v>
      </c>
      <c r="BEX14" s="78"/>
      <c r="BEY14" s="13"/>
      <c r="BEZ14" s="190"/>
      <c r="BFA14" s="78"/>
      <c r="BFB14" s="111"/>
      <c r="BFC14" s="81">
        <f t="shared" si="215"/>
        <v>1184.5</v>
      </c>
      <c r="BFE14" s="13"/>
      <c r="BFF14" s="13"/>
      <c r="BFG14" s="190"/>
      <c r="BFH14" s="78"/>
      <c r="BFI14" s="111"/>
      <c r="BFJ14" s="81">
        <f t="shared" si="216"/>
        <v>0</v>
      </c>
      <c r="BFL14" s="13"/>
      <c r="BFM14" s="13"/>
      <c r="BFN14" s="190"/>
      <c r="BFO14" s="78"/>
      <c r="BFP14" s="111"/>
      <c r="BFQ14" s="81">
        <f t="shared" si="217"/>
        <v>0</v>
      </c>
      <c r="BFS14" s="13"/>
      <c r="BFT14" s="13"/>
      <c r="BFU14" s="190"/>
      <c r="BFV14" s="78"/>
      <c r="BFW14" s="111"/>
      <c r="BFX14" s="81">
        <f t="shared" si="218"/>
        <v>2541</v>
      </c>
      <c r="BFZ14" s="13"/>
      <c r="BGA14" s="13"/>
      <c r="BGB14" s="190"/>
      <c r="BGC14" s="88"/>
      <c r="BGD14" s="111"/>
      <c r="BGE14" s="81">
        <f t="shared" si="219"/>
        <v>0</v>
      </c>
      <c r="BGG14" s="10"/>
      <c r="BGH14" s="10"/>
      <c r="BGI14" s="83"/>
      <c r="BGJ14" s="74"/>
      <c r="BGK14" s="126"/>
      <c r="BGL14" s="77">
        <f t="shared" si="220"/>
        <v>0</v>
      </c>
      <c r="BGN14" s="10"/>
      <c r="BGO14" s="10"/>
      <c r="BGP14" s="83"/>
      <c r="BGQ14" s="271"/>
      <c r="BGR14" s="126"/>
      <c r="BGS14" s="77">
        <f t="shared" si="221"/>
        <v>7051.5</v>
      </c>
      <c r="BGU14" s="13"/>
      <c r="BGV14" s="13"/>
      <c r="BGW14" s="190"/>
      <c r="BGX14" s="78"/>
      <c r="BGY14" s="111"/>
      <c r="BGZ14" s="81">
        <f t="shared" si="222"/>
        <v>0</v>
      </c>
      <c r="BHB14" s="13"/>
      <c r="BHC14" s="13"/>
      <c r="BHD14" s="190"/>
      <c r="BHE14" s="78"/>
      <c r="BHF14" s="111"/>
      <c r="BHG14" s="81">
        <f t="shared" si="223"/>
        <v>0</v>
      </c>
    </row>
    <row r="15" spans="1:1568" x14ac:dyDescent="0.25">
      <c r="A15" s="10"/>
      <c r="B15" s="10"/>
      <c r="C15" s="83"/>
      <c r="D15" s="74"/>
      <c r="E15" s="126"/>
      <c r="F15" s="77">
        <f t="shared" si="0"/>
        <v>6630</v>
      </c>
      <c r="H15" s="13"/>
      <c r="I15" s="13"/>
      <c r="J15" s="100"/>
      <c r="K15" s="78"/>
      <c r="L15" s="111"/>
      <c r="M15" s="81">
        <f t="shared" si="1"/>
        <v>5040</v>
      </c>
      <c r="O15" s="184"/>
      <c r="P15" s="184"/>
      <c r="Q15" s="185"/>
      <c r="R15" s="196"/>
      <c r="S15" s="195"/>
      <c r="T15" s="574">
        <f t="shared" si="2"/>
        <v>3234</v>
      </c>
      <c r="V15" s="13"/>
      <c r="W15" s="13"/>
      <c r="X15" s="100"/>
      <c r="Y15" s="78"/>
      <c r="Z15" s="111"/>
      <c r="AA15" s="81">
        <f t="shared" si="3"/>
        <v>0</v>
      </c>
      <c r="AC15" s="78"/>
      <c r="AD15" s="13"/>
      <c r="AE15" s="100"/>
      <c r="AF15" s="92"/>
      <c r="AG15" s="129"/>
      <c r="AH15" s="81">
        <f t="shared" si="4"/>
        <v>0</v>
      </c>
      <c r="AJ15" s="78"/>
      <c r="AK15" s="13"/>
      <c r="AL15" s="100"/>
      <c r="AM15" s="92"/>
      <c r="AN15" s="129"/>
      <c r="AO15" s="81">
        <f t="shared" si="5"/>
        <v>0</v>
      </c>
      <c r="AQ15" s="78"/>
      <c r="AR15" s="13"/>
      <c r="AS15" s="100"/>
      <c r="AT15" s="92"/>
      <c r="AU15" s="129"/>
      <c r="AV15" s="81">
        <f t="shared" si="6"/>
        <v>8664.5</v>
      </c>
      <c r="AY15" s="10"/>
      <c r="AZ15" s="83"/>
      <c r="BA15" s="74"/>
      <c r="BB15" s="126"/>
      <c r="BC15" s="77">
        <f t="shared" si="7"/>
        <v>376</v>
      </c>
      <c r="BE15" s="74"/>
      <c r="BF15" s="10"/>
      <c r="BG15" s="83"/>
      <c r="BH15" s="74"/>
      <c r="BI15" s="126"/>
      <c r="BJ15" s="77">
        <f t="shared" si="8"/>
        <v>1741.7</v>
      </c>
      <c r="BL15" s="74"/>
      <c r="BM15" s="10"/>
      <c r="BN15" s="83"/>
      <c r="BO15" s="74"/>
      <c r="BP15" s="126"/>
      <c r="BQ15" s="77">
        <f t="shared" si="9"/>
        <v>17854</v>
      </c>
      <c r="BS15" s="82">
        <v>39883</v>
      </c>
      <c r="BT15" s="10" t="s">
        <v>400</v>
      </c>
      <c r="BU15" s="83">
        <v>1447</v>
      </c>
      <c r="BV15" s="265">
        <v>40704</v>
      </c>
      <c r="BW15" s="266">
        <v>1447</v>
      </c>
      <c r="BX15" s="77">
        <f t="shared" si="10"/>
        <v>14526.099999999999</v>
      </c>
      <c r="BZ15" s="11">
        <v>39846</v>
      </c>
      <c r="CA15" s="10" t="s">
        <v>401</v>
      </c>
      <c r="CB15" s="163"/>
      <c r="CC15" s="74"/>
      <c r="CD15" s="126"/>
      <c r="CE15" s="77">
        <f t="shared" si="11"/>
        <v>24058.04</v>
      </c>
      <c r="CG15" s="78"/>
      <c r="CH15" s="13"/>
      <c r="CI15" s="100"/>
      <c r="CJ15" s="78"/>
      <c r="CK15" s="111"/>
      <c r="CL15" s="77">
        <f t="shared" si="12"/>
        <v>0</v>
      </c>
      <c r="CN15" s="24"/>
      <c r="CO15" s="106"/>
      <c r="CP15" s="100"/>
      <c r="CQ15" s="92"/>
      <c r="CR15" s="111"/>
      <c r="CS15" s="77">
        <f t="shared" si="13"/>
        <v>1668.06</v>
      </c>
      <c r="CU15" s="74">
        <v>41667</v>
      </c>
      <c r="CV15" s="287" t="s">
        <v>491</v>
      </c>
      <c r="CW15" s="83">
        <v>13497</v>
      </c>
      <c r="CX15" s="122"/>
      <c r="CY15" s="111"/>
      <c r="CZ15" s="77">
        <f t="shared" si="224"/>
        <v>64000.979999999996</v>
      </c>
      <c r="DB15" s="78"/>
      <c r="DC15" s="13"/>
      <c r="DD15" s="100"/>
      <c r="DE15" s="122"/>
      <c r="DF15" s="111"/>
      <c r="DG15" s="77">
        <f t="shared" si="15"/>
        <v>20286</v>
      </c>
      <c r="DI15" s="78"/>
      <c r="DJ15" s="13"/>
      <c r="DK15" s="108"/>
      <c r="DL15" s="86"/>
      <c r="DM15" s="108"/>
      <c r="DN15" s="77">
        <f t="shared" si="225"/>
        <v>411</v>
      </c>
      <c r="DP15" s="78"/>
      <c r="DQ15" s="133"/>
      <c r="DR15" s="108"/>
      <c r="DS15" s="302"/>
      <c r="DT15" s="108"/>
      <c r="DU15" s="77">
        <f t="shared" si="226"/>
        <v>1114.5</v>
      </c>
      <c r="DW15" s="78"/>
      <c r="DX15" s="133"/>
      <c r="DY15" s="108"/>
      <c r="DZ15" s="86"/>
      <c r="EA15" s="108"/>
      <c r="EB15" s="77">
        <f t="shared" si="227"/>
        <v>0</v>
      </c>
      <c r="ED15" s="88"/>
      <c r="EE15" s="12"/>
      <c r="EF15" s="252"/>
      <c r="EG15" s="122"/>
      <c r="EH15" s="252"/>
      <c r="EI15" s="91">
        <f t="shared" si="228"/>
        <v>456</v>
      </c>
      <c r="EK15" s="78"/>
      <c r="EL15" s="13"/>
      <c r="EM15" s="100"/>
      <c r="EN15" s="78"/>
      <c r="EO15" s="111"/>
      <c r="EP15" s="81">
        <f t="shared" si="229"/>
        <v>3200</v>
      </c>
      <c r="ER15" s="78"/>
      <c r="ES15" s="13"/>
      <c r="ET15" s="100"/>
      <c r="EU15" s="78"/>
      <c r="EV15" s="111"/>
      <c r="EW15" s="81">
        <f t="shared" si="21"/>
        <v>0</v>
      </c>
      <c r="EY15" s="78"/>
      <c r="EZ15" s="133"/>
      <c r="FA15" s="108"/>
      <c r="FB15" s="86"/>
      <c r="FC15" s="108"/>
      <c r="FD15" s="77">
        <f t="shared" si="230"/>
        <v>0</v>
      </c>
      <c r="FF15" s="78"/>
      <c r="FG15" s="267"/>
      <c r="FH15" s="108"/>
      <c r="FI15" s="86"/>
      <c r="FJ15" s="108"/>
      <c r="FK15" s="77">
        <f t="shared" si="231"/>
        <v>0</v>
      </c>
      <c r="FM15" s="74"/>
      <c r="FN15" s="114"/>
      <c r="FO15" s="83"/>
      <c r="FP15" s="87"/>
      <c r="FQ15" s="144"/>
      <c r="FR15" s="77">
        <f t="shared" si="24"/>
        <v>0</v>
      </c>
      <c r="FT15" s="78"/>
      <c r="FU15" s="114"/>
      <c r="FV15" s="100"/>
      <c r="FW15" s="92"/>
      <c r="FX15" s="181"/>
      <c r="FY15" s="81">
        <f t="shared" si="25"/>
        <v>0</v>
      </c>
      <c r="GA15" s="74"/>
      <c r="GB15" s="10"/>
      <c r="GC15" s="83"/>
      <c r="GD15" s="74"/>
      <c r="GE15" s="126"/>
      <c r="GF15" s="77">
        <f t="shared" si="26"/>
        <v>6679.35</v>
      </c>
      <c r="GH15" s="78"/>
      <c r="GI15" s="13"/>
      <c r="GJ15" s="100"/>
      <c r="GK15" s="78"/>
      <c r="GL15" s="111"/>
      <c r="GM15" s="81">
        <f t="shared" si="27"/>
        <v>38636.5</v>
      </c>
      <c r="GO15" s="78"/>
      <c r="GP15" s="13"/>
      <c r="GQ15" s="100"/>
      <c r="GR15" s="78"/>
      <c r="GS15" s="111"/>
      <c r="GT15" s="81">
        <f t="shared" si="28"/>
        <v>0</v>
      </c>
      <c r="GV15" s="10"/>
      <c r="GW15" s="10"/>
      <c r="GX15" s="83"/>
      <c r="GY15" s="74"/>
      <c r="GZ15" s="126"/>
      <c r="HA15" s="77">
        <f t="shared" si="29"/>
        <v>0</v>
      </c>
      <c r="HC15" s="13"/>
      <c r="HD15" s="13"/>
      <c r="HE15" s="100"/>
      <c r="HF15" s="78"/>
      <c r="HG15" s="111"/>
      <c r="HH15" s="81">
        <f t="shared" si="30"/>
        <v>0</v>
      </c>
      <c r="HJ15" s="10"/>
      <c r="HK15" s="10"/>
      <c r="HL15" s="83"/>
      <c r="HM15" s="74"/>
      <c r="HN15" s="126"/>
      <c r="HO15" s="77">
        <f t="shared" si="31"/>
        <v>0</v>
      </c>
      <c r="HQ15" s="10"/>
      <c r="HR15" s="10"/>
      <c r="HS15" s="83"/>
      <c r="HT15" s="74"/>
      <c r="HU15" s="126"/>
      <c r="HV15" s="77">
        <f t="shared" si="32"/>
        <v>2543</v>
      </c>
      <c r="HX15" s="74"/>
      <c r="HY15" s="10"/>
      <c r="HZ15" s="83"/>
      <c r="IA15" s="74"/>
      <c r="IB15" s="158"/>
      <c r="IC15" s="77">
        <f t="shared" si="33"/>
        <v>26786.5</v>
      </c>
      <c r="IE15" s="74"/>
      <c r="IF15" s="10"/>
      <c r="IG15" s="83"/>
      <c r="IH15" s="131"/>
      <c r="II15" s="126"/>
      <c r="IJ15" s="77">
        <f t="shared" si="34"/>
        <v>2970</v>
      </c>
      <c r="IL15" s="10"/>
      <c r="IM15" s="10"/>
      <c r="IN15" s="83"/>
      <c r="IO15" s="74"/>
      <c r="IP15" s="126"/>
      <c r="IQ15" s="77">
        <f t="shared" si="35"/>
        <v>5020</v>
      </c>
      <c r="IS15" s="74"/>
      <c r="IT15" s="10"/>
      <c r="IU15" s="83"/>
      <c r="IV15" s="74"/>
      <c r="IW15" s="126"/>
      <c r="IX15" s="77">
        <f t="shared" si="36"/>
        <v>0</v>
      </c>
      <c r="IZ15" s="78"/>
      <c r="JA15" s="13"/>
      <c r="JB15" s="100"/>
      <c r="JC15" s="78"/>
      <c r="JD15" s="111"/>
      <c r="JE15" s="81">
        <f t="shared" si="37"/>
        <v>0</v>
      </c>
      <c r="JG15" s="78"/>
      <c r="JH15" s="13"/>
      <c r="JI15" s="100"/>
      <c r="JJ15" s="78"/>
      <c r="JK15" s="111"/>
      <c r="JL15" s="81">
        <f t="shared" si="38"/>
        <v>855.5</v>
      </c>
      <c r="JN15" s="86"/>
      <c r="JO15" s="247"/>
      <c r="JP15" s="100"/>
      <c r="JQ15" s="86"/>
      <c r="JR15" s="111"/>
      <c r="JS15" s="77">
        <f t="shared" si="39"/>
        <v>0</v>
      </c>
      <c r="JU15" s="86"/>
      <c r="JV15" s="133"/>
      <c r="JW15" s="100"/>
      <c r="JX15" s="86"/>
      <c r="JY15" s="111"/>
      <c r="JZ15" s="81">
        <f t="shared" si="40"/>
        <v>0</v>
      </c>
      <c r="KB15" s="86"/>
      <c r="KC15" s="133"/>
      <c r="KD15" s="100"/>
      <c r="KE15" s="86"/>
      <c r="KF15" s="111"/>
      <c r="KG15" s="77">
        <f t="shared" si="41"/>
        <v>0</v>
      </c>
      <c r="KI15" s="86"/>
      <c r="KJ15" s="133"/>
      <c r="KK15" s="100"/>
      <c r="KL15" s="122"/>
      <c r="KM15" s="111"/>
      <c r="KN15" s="81">
        <f t="shared" si="42"/>
        <v>0</v>
      </c>
      <c r="KP15" s="86"/>
      <c r="KQ15" s="133"/>
      <c r="KR15" s="100"/>
      <c r="KS15" s="122"/>
      <c r="KT15" s="111"/>
      <c r="KU15" s="81">
        <f t="shared" si="43"/>
        <v>4446</v>
      </c>
      <c r="KW15" s="86"/>
      <c r="KX15" s="133"/>
      <c r="KY15" s="100"/>
      <c r="KZ15" s="86"/>
      <c r="LA15" s="111"/>
      <c r="LB15" s="77">
        <f t="shared" si="44"/>
        <v>17093.599999999999</v>
      </c>
      <c r="LD15" s="74"/>
      <c r="LE15" s="10"/>
      <c r="LF15" s="83"/>
      <c r="LG15" s="74"/>
      <c r="LH15" s="126"/>
      <c r="LI15" s="77">
        <f t="shared" si="45"/>
        <v>383</v>
      </c>
      <c r="LK15" s="78"/>
      <c r="LL15" s="133"/>
      <c r="LM15" s="100"/>
      <c r="LN15" s="78"/>
      <c r="LO15" s="111"/>
      <c r="LP15" s="81">
        <f t="shared" si="46"/>
        <v>0</v>
      </c>
      <c r="LR15" s="78"/>
      <c r="LS15" s="13"/>
      <c r="LT15" s="100"/>
      <c r="LU15" s="78"/>
      <c r="LV15" s="111"/>
      <c r="LW15" s="81">
        <f t="shared" si="47"/>
        <v>0</v>
      </c>
      <c r="LY15" s="74"/>
      <c r="LZ15" s="10"/>
      <c r="MA15" s="83"/>
      <c r="MB15" s="74"/>
      <c r="MC15" s="126"/>
      <c r="MD15" s="77">
        <f t="shared" si="48"/>
        <v>0</v>
      </c>
      <c r="MF15" s="78"/>
      <c r="MG15" s="13"/>
      <c r="MH15" s="100"/>
      <c r="MI15" s="78"/>
      <c r="MJ15" s="111"/>
      <c r="MK15" s="81">
        <f t="shared" si="49"/>
        <v>0</v>
      </c>
      <c r="MM15" s="78"/>
      <c r="MN15" s="13"/>
      <c r="MO15" s="100"/>
      <c r="MP15" s="78"/>
      <c r="MQ15" s="111"/>
      <c r="MR15" s="81">
        <f t="shared" si="50"/>
        <v>0</v>
      </c>
      <c r="MT15" s="78"/>
      <c r="MU15" s="13"/>
      <c r="MV15" s="100"/>
      <c r="MW15" s="78"/>
      <c r="MX15" s="111"/>
      <c r="MY15" s="81">
        <f t="shared" si="51"/>
        <v>0</v>
      </c>
      <c r="NA15" s="74"/>
      <c r="NB15" s="10"/>
      <c r="NC15" s="83"/>
      <c r="ND15" s="74"/>
      <c r="NE15" s="126"/>
      <c r="NF15" s="77">
        <f t="shared" si="52"/>
        <v>0</v>
      </c>
      <c r="NH15" s="74"/>
      <c r="NI15" s="10"/>
      <c r="NJ15" s="83"/>
      <c r="NK15" s="74"/>
      <c r="NL15" s="126"/>
      <c r="NM15" s="77">
        <f t="shared" si="53"/>
        <v>0</v>
      </c>
      <c r="NO15" s="74">
        <v>41685</v>
      </c>
      <c r="NP15" s="10" t="s">
        <v>1195</v>
      </c>
      <c r="NQ15" s="83">
        <v>1353</v>
      </c>
      <c r="NR15" s="74"/>
      <c r="NS15" s="126"/>
      <c r="NT15" s="77">
        <f t="shared" si="54"/>
        <v>16813</v>
      </c>
      <c r="NV15" s="21"/>
      <c r="NW15" s="13"/>
      <c r="NX15" s="100"/>
      <c r="NY15" s="88"/>
      <c r="NZ15" s="142"/>
      <c r="OA15" s="81">
        <f t="shared" si="55"/>
        <v>6364</v>
      </c>
      <c r="OC15" s="21"/>
      <c r="OD15" s="13"/>
      <c r="OE15" s="100"/>
      <c r="OF15" s="78"/>
      <c r="OG15" s="111"/>
      <c r="OH15" s="77">
        <f t="shared" si="56"/>
        <v>0</v>
      </c>
      <c r="OJ15" s="21"/>
      <c r="OK15" s="13"/>
      <c r="OL15" s="100"/>
      <c r="OM15" s="78"/>
      <c r="ON15" s="111"/>
      <c r="OO15" s="81">
        <f t="shared" si="57"/>
        <v>0</v>
      </c>
      <c r="OT15" s="74"/>
      <c r="OU15" s="126"/>
      <c r="OV15" s="77">
        <f t="shared" si="58"/>
        <v>22352.5</v>
      </c>
      <c r="OX15" s="74"/>
      <c r="OY15" s="10"/>
      <c r="OZ15" s="83"/>
      <c r="PA15" s="74"/>
      <c r="PB15" s="126"/>
      <c r="PC15" s="81">
        <f t="shared" si="59"/>
        <v>2332</v>
      </c>
      <c r="PE15" s="74"/>
      <c r="PF15" s="10"/>
      <c r="PG15" s="83"/>
      <c r="PH15" s="74"/>
      <c r="PI15" s="126"/>
      <c r="PJ15" s="81">
        <f t="shared" si="60"/>
        <v>0</v>
      </c>
      <c r="PL15" s="74"/>
      <c r="PM15" s="10"/>
      <c r="PN15" s="83"/>
      <c r="PO15" s="74"/>
      <c r="PP15" s="126"/>
      <c r="PQ15" s="81">
        <f t="shared" si="61"/>
        <v>0</v>
      </c>
      <c r="PV15" s="74"/>
      <c r="PW15" s="126"/>
      <c r="PX15" s="77">
        <f t="shared" si="62"/>
        <v>0</v>
      </c>
      <c r="QC15" s="74"/>
      <c r="QD15" s="126"/>
      <c r="QE15" s="77">
        <f t="shared" si="63"/>
        <v>781.5</v>
      </c>
      <c r="QJ15" s="74"/>
      <c r="QK15" s="126"/>
      <c r="QL15" s="77">
        <f t="shared" si="64"/>
        <v>0</v>
      </c>
      <c r="QQ15" s="78"/>
      <c r="QR15" s="111"/>
      <c r="QS15" s="81">
        <f t="shared" si="65"/>
        <v>0</v>
      </c>
      <c r="QU15" s="11"/>
      <c r="QV15" s="114"/>
      <c r="QW15" s="111"/>
      <c r="QX15" s="131"/>
      <c r="QY15" s="126"/>
      <c r="QZ15" s="77">
        <f t="shared" si="66"/>
        <v>13520</v>
      </c>
      <c r="RB15" s="78"/>
      <c r="RC15" s="114"/>
      <c r="RD15" s="111"/>
      <c r="RE15" s="86"/>
      <c r="RF15" s="111"/>
      <c r="RG15" s="81">
        <f t="shared" si="67"/>
        <v>0</v>
      </c>
      <c r="RI15" s="78"/>
      <c r="RJ15" s="114"/>
      <c r="RK15" s="111"/>
      <c r="RL15" s="86"/>
      <c r="RM15" s="111"/>
      <c r="RN15" s="81">
        <f t="shared" si="68"/>
        <v>0</v>
      </c>
      <c r="RP15" s="78"/>
      <c r="RQ15" s="114"/>
      <c r="RR15" s="111"/>
      <c r="RS15" s="86"/>
      <c r="RT15" s="111"/>
      <c r="RU15" s="81">
        <f t="shared" si="69"/>
        <v>0</v>
      </c>
      <c r="RW15" s="74"/>
      <c r="RX15" s="186"/>
      <c r="RY15" s="107"/>
      <c r="RZ15" s="131"/>
      <c r="SA15" s="126"/>
      <c r="SB15" s="77">
        <f t="shared" si="70"/>
        <v>1433.5</v>
      </c>
      <c r="SD15" s="10"/>
      <c r="SE15" s="10"/>
      <c r="SF15" s="83"/>
      <c r="SG15" s="74"/>
      <c r="SH15" s="126"/>
      <c r="SI15" s="219">
        <f t="shared" si="71"/>
        <v>0</v>
      </c>
      <c r="SK15" s="74"/>
      <c r="SL15" s="10"/>
      <c r="SM15" s="83"/>
      <c r="SN15" s="74"/>
      <c r="SO15" s="126"/>
      <c r="SP15" s="219">
        <f t="shared" si="72"/>
        <v>0</v>
      </c>
      <c r="SR15" s="78"/>
      <c r="SS15" s="13"/>
      <c r="ST15" s="100"/>
      <c r="SU15" s="78"/>
      <c r="SV15" s="111"/>
      <c r="SW15" s="219">
        <f t="shared" si="73"/>
        <v>2963</v>
      </c>
      <c r="SY15" s="11"/>
      <c r="SZ15" s="154"/>
      <c r="TA15" s="83"/>
      <c r="TB15" s="271"/>
      <c r="TC15" s="132"/>
      <c r="TD15" s="219">
        <f t="shared" si="74"/>
        <v>30942.5</v>
      </c>
      <c r="TF15" s="10"/>
      <c r="TG15" s="10"/>
      <c r="TH15" s="83"/>
      <c r="TI15" s="74"/>
      <c r="TJ15" s="126"/>
      <c r="TK15" s="219">
        <f t="shared" si="75"/>
        <v>1471</v>
      </c>
      <c r="TM15" s="10"/>
      <c r="TN15" s="10"/>
      <c r="TO15" s="83"/>
      <c r="TP15" s="74"/>
      <c r="TQ15" s="126"/>
      <c r="TR15" s="77">
        <f t="shared" si="76"/>
        <v>0</v>
      </c>
      <c r="TT15" s="10"/>
      <c r="TU15" s="105"/>
      <c r="TV15" s="83"/>
      <c r="TW15" s="87"/>
      <c r="TX15" s="158"/>
      <c r="TY15" s="77">
        <f t="shared" si="77"/>
        <v>4748.5</v>
      </c>
      <c r="UA15" s="10"/>
      <c r="UB15" s="105"/>
      <c r="UC15" s="83"/>
      <c r="UD15" s="87"/>
      <c r="UE15" s="158"/>
      <c r="UF15" s="77">
        <f t="shared" si="78"/>
        <v>0</v>
      </c>
      <c r="UH15" s="21"/>
      <c r="UI15" s="133"/>
      <c r="UJ15" s="100"/>
      <c r="UK15" s="88"/>
      <c r="UL15" s="142"/>
      <c r="UM15" s="81">
        <f t="shared" si="79"/>
        <v>18294.5</v>
      </c>
      <c r="UO15" s="74"/>
      <c r="UP15" s="10"/>
      <c r="UQ15" s="83"/>
      <c r="UR15" s="74"/>
      <c r="US15" s="126"/>
      <c r="UT15" s="77">
        <f t="shared" si="80"/>
        <v>200</v>
      </c>
      <c r="UV15" s="10"/>
      <c r="UW15" s="10"/>
      <c r="UX15" s="83"/>
      <c r="UY15" s="74"/>
      <c r="UZ15" s="126"/>
      <c r="VA15" s="77">
        <f t="shared" si="81"/>
        <v>1278</v>
      </c>
      <c r="VC15" s="13"/>
      <c r="VD15" s="13"/>
      <c r="VE15" s="100"/>
      <c r="VF15" s="78"/>
      <c r="VG15" s="111"/>
      <c r="VH15" s="81">
        <f t="shared" si="82"/>
        <v>0</v>
      </c>
      <c r="VJ15" s="13"/>
      <c r="VK15" s="10"/>
      <c r="VL15" s="83"/>
      <c r="VM15" s="74"/>
      <c r="VN15" s="126"/>
      <c r="VO15" s="77">
        <f t="shared" si="83"/>
        <v>0</v>
      </c>
      <c r="VQ15" s="78"/>
      <c r="VR15" s="13"/>
      <c r="VS15" s="100"/>
      <c r="VT15" s="78"/>
      <c r="VU15" s="111"/>
      <c r="VV15" s="81">
        <f t="shared" si="84"/>
        <v>0</v>
      </c>
      <c r="VX15" s="303"/>
      <c r="VY15" s="303"/>
      <c r="VZ15" s="163"/>
      <c r="WA15" s="304"/>
      <c r="WB15" s="240"/>
      <c r="WC15" s="77"/>
      <c r="WE15" s="22"/>
      <c r="WF15" s="10"/>
      <c r="WG15" s="83"/>
      <c r="WH15" s="22"/>
      <c r="WI15" s="126"/>
      <c r="WJ15" s="77">
        <f t="shared" si="86"/>
        <v>434.5</v>
      </c>
      <c r="WL15" s="21"/>
      <c r="WM15" s="13"/>
      <c r="WN15" s="100"/>
      <c r="WO15" s="21"/>
      <c r="WP15" s="111"/>
      <c r="WQ15" s="81">
        <f t="shared" si="87"/>
        <v>7657</v>
      </c>
      <c r="WS15" s="21"/>
      <c r="WT15" s="13"/>
      <c r="WU15" s="100"/>
      <c r="WV15" s="21"/>
      <c r="WW15" s="111"/>
      <c r="WX15" s="81">
        <f t="shared" si="88"/>
        <v>0</v>
      </c>
      <c r="WZ15" s="21"/>
      <c r="XA15" s="13"/>
      <c r="XB15" s="100"/>
      <c r="XC15" s="21"/>
      <c r="XD15" s="111"/>
      <c r="XE15" s="81">
        <f t="shared" si="89"/>
        <v>0</v>
      </c>
      <c r="XG15" s="21"/>
      <c r="XH15" s="13"/>
      <c r="XI15" s="100"/>
      <c r="XJ15" s="21"/>
      <c r="XK15" s="111"/>
      <c r="XL15" s="81">
        <f t="shared" si="90"/>
        <v>0</v>
      </c>
      <c r="XN15" s="24"/>
      <c r="XO15" s="224"/>
      <c r="XP15" s="126"/>
      <c r="XQ15" s="74"/>
      <c r="XR15" s="158"/>
      <c r="XS15" s="77">
        <f t="shared" si="91"/>
        <v>0</v>
      </c>
      <c r="XU15" s="78"/>
      <c r="XV15" s="110"/>
      <c r="XW15" s="111"/>
      <c r="XX15" s="88"/>
      <c r="XY15" s="142"/>
      <c r="XZ15" s="81">
        <f t="shared" si="92"/>
        <v>1908</v>
      </c>
      <c r="YB15" s="74"/>
      <c r="YC15" s="224"/>
      <c r="YD15" s="126"/>
      <c r="YE15" s="87"/>
      <c r="YF15" s="158"/>
      <c r="YG15" s="77">
        <f t="shared" si="93"/>
        <v>21712</v>
      </c>
      <c r="YI15" s="74"/>
      <c r="YJ15" s="153"/>
      <c r="YK15" s="111"/>
      <c r="YL15" s="78"/>
      <c r="YM15" s="111"/>
      <c r="YN15" s="77">
        <f t="shared" si="94"/>
        <v>2749</v>
      </c>
      <c r="YP15" s="78"/>
      <c r="YQ15" s="28"/>
      <c r="YR15" s="100"/>
      <c r="YS15" s="78"/>
      <c r="YT15" s="111"/>
      <c r="YU15" s="77">
        <f t="shared" si="95"/>
        <v>0</v>
      </c>
      <c r="YW15" s="78"/>
      <c r="YX15" s="28"/>
      <c r="YY15" s="100"/>
      <c r="YZ15" s="78"/>
      <c r="ZA15" s="111"/>
      <c r="ZB15" s="81">
        <f t="shared" si="96"/>
        <v>0</v>
      </c>
      <c r="ZD15" s="199"/>
      <c r="ZE15" s="28"/>
      <c r="ZF15" s="100"/>
      <c r="ZG15" s="78"/>
      <c r="ZH15" s="111"/>
      <c r="ZI15" s="81">
        <f t="shared" si="97"/>
        <v>0</v>
      </c>
      <c r="ZK15" s="78"/>
      <c r="ZL15" s="28"/>
      <c r="ZM15" s="100"/>
      <c r="ZN15" s="78"/>
      <c r="ZO15" s="111"/>
      <c r="ZP15" s="77">
        <f t="shared" si="98"/>
        <v>0</v>
      </c>
      <c r="ZR15" s="78"/>
      <c r="ZS15" s="28"/>
      <c r="ZT15" s="100"/>
      <c r="ZU15" s="78"/>
      <c r="ZV15" s="111"/>
      <c r="ZW15" s="81">
        <f t="shared" si="99"/>
        <v>3633</v>
      </c>
      <c r="ZY15" s="78"/>
      <c r="ZZ15" s="28"/>
      <c r="AAA15" s="100"/>
      <c r="AAB15" s="78"/>
      <c r="AAC15" s="111"/>
      <c r="AAD15" s="77">
        <f t="shared" si="100"/>
        <v>0</v>
      </c>
      <c r="AAF15" s="78"/>
      <c r="AAG15" s="28"/>
      <c r="AAH15" s="100"/>
      <c r="AAI15" s="78"/>
      <c r="AAJ15" s="111"/>
      <c r="AAK15" s="81">
        <f t="shared" si="101"/>
        <v>0</v>
      </c>
      <c r="AAM15" s="78"/>
      <c r="AAN15" s="28"/>
      <c r="AAO15" s="100"/>
      <c r="AAP15" s="78"/>
      <c r="AAQ15" s="111"/>
      <c r="AAR15" s="81">
        <f t="shared" si="102"/>
        <v>15899</v>
      </c>
      <c r="AAT15" s="78"/>
      <c r="AAU15" s="28"/>
      <c r="AAV15" s="100"/>
      <c r="AAW15" s="78"/>
      <c r="AAX15" s="111"/>
      <c r="AAY15" s="81">
        <f t="shared" si="103"/>
        <v>0</v>
      </c>
      <c r="ABA15" s="74"/>
      <c r="ABB15" s="105"/>
      <c r="ABC15" s="83"/>
      <c r="ABD15" s="74"/>
      <c r="ABE15" s="126"/>
      <c r="ABF15" s="77">
        <f t="shared" si="104"/>
        <v>0</v>
      </c>
      <c r="ABH15" s="78"/>
      <c r="ABI15" s="106"/>
      <c r="ABJ15" s="100"/>
      <c r="ABK15" s="78"/>
      <c r="ABL15" s="111"/>
      <c r="ABM15" s="81">
        <f t="shared" si="105"/>
        <v>0</v>
      </c>
      <c r="ABQ15" s="171"/>
      <c r="ABR15" s="172"/>
      <c r="ABS15" s="171"/>
      <c r="ABT15" s="81">
        <f t="shared" si="106"/>
        <v>22956.84</v>
      </c>
      <c r="ABV15" s="74"/>
      <c r="ABW15" s="10"/>
      <c r="ABX15" s="83"/>
      <c r="ABY15" s="74"/>
      <c r="ABZ15" s="126"/>
      <c r="ACA15" s="77">
        <f t="shared" si="107"/>
        <v>3092.5</v>
      </c>
      <c r="ACC15" s="11"/>
      <c r="ACD15" s="105"/>
      <c r="ACE15" s="83"/>
      <c r="ACF15" s="74"/>
      <c r="ACG15" s="126"/>
      <c r="ACH15" s="77">
        <f t="shared" si="108"/>
        <v>0</v>
      </c>
      <c r="ACJ15" s="24"/>
      <c r="ACK15" s="106"/>
      <c r="ACL15" s="100"/>
      <c r="ACM15" s="78"/>
      <c r="ACN15" s="111"/>
      <c r="ACO15" s="81">
        <f t="shared" si="109"/>
        <v>0</v>
      </c>
      <c r="ACQ15" s="24"/>
      <c r="ACR15" s="106"/>
      <c r="ACS15" s="100"/>
      <c r="ACT15" s="78"/>
      <c r="ACU15" s="111"/>
      <c r="ACV15" s="81">
        <f t="shared" si="110"/>
        <v>0</v>
      </c>
      <c r="ACX15" s="22"/>
      <c r="ACY15" s="154"/>
      <c r="ACZ15" s="83"/>
      <c r="ADA15" s="74"/>
      <c r="ADB15" s="126"/>
      <c r="ADC15" s="77">
        <f t="shared" si="111"/>
        <v>0</v>
      </c>
      <c r="ADE15" s="21"/>
      <c r="ADF15" s="133"/>
      <c r="ADG15" s="100"/>
      <c r="ADH15" s="78"/>
      <c r="ADI15" s="111"/>
      <c r="ADJ15" s="81">
        <f t="shared" si="112"/>
        <v>1928</v>
      </c>
      <c r="ADL15" s="10"/>
      <c r="ADM15" s="10"/>
      <c r="ADN15" s="83"/>
      <c r="ADO15" s="74"/>
      <c r="ADP15" s="126"/>
      <c r="ADQ15" s="77">
        <f t="shared" si="113"/>
        <v>0</v>
      </c>
      <c r="ADS15" s="13"/>
      <c r="ADT15" s="13"/>
      <c r="ADU15" s="100"/>
      <c r="ADV15" s="78"/>
      <c r="ADW15" s="111"/>
      <c r="ADX15" s="81">
        <f t="shared" si="114"/>
        <v>0</v>
      </c>
      <c r="ADZ15" s="10"/>
      <c r="AEA15" s="10"/>
      <c r="AEB15" s="83"/>
      <c r="AEC15" s="74"/>
      <c r="AED15" s="126"/>
      <c r="AEE15" s="77">
        <f t="shared" si="115"/>
        <v>0</v>
      </c>
      <c r="AEG15" s="13"/>
      <c r="AEH15" s="13"/>
      <c r="AEI15" s="100"/>
      <c r="AEJ15" s="78"/>
      <c r="AEK15" s="111"/>
      <c r="AEL15" s="81">
        <f t="shared" si="116"/>
        <v>0</v>
      </c>
      <c r="AEN15" s="10"/>
      <c r="AEO15" s="10"/>
      <c r="AEP15" s="83"/>
      <c r="AEQ15" s="74"/>
      <c r="AER15" s="126"/>
      <c r="AES15" s="77">
        <f t="shared" si="117"/>
        <v>767</v>
      </c>
      <c r="AEU15" s="10"/>
      <c r="AEV15" s="10"/>
      <c r="AEW15" s="83"/>
      <c r="AEX15" s="74"/>
      <c r="AEY15" s="126"/>
      <c r="AEZ15" s="77">
        <f t="shared" si="118"/>
        <v>0</v>
      </c>
      <c r="AFB15" s="13"/>
      <c r="AFC15" s="13"/>
      <c r="AFD15" s="100"/>
      <c r="AFE15" s="78"/>
      <c r="AFF15" s="111"/>
      <c r="AFG15" s="81">
        <f t="shared" si="119"/>
        <v>0</v>
      </c>
      <c r="AFI15" s="13"/>
      <c r="AFJ15" s="13"/>
      <c r="AFK15" s="100"/>
      <c r="AFL15" s="78"/>
      <c r="AFM15" s="111"/>
      <c r="AFN15" s="81">
        <f t="shared" si="120"/>
        <v>0</v>
      </c>
      <c r="AFP15" s="13"/>
      <c r="AFQ15" s="13"/>
      <c r="AFR15" s="100"/>
      <c r="AFS15" s="78"/>
      <c r="AFT15" s="111"/>
      <c r="AFU15" s="81">
        <f t="shared" si="121"/>
        <v>0</v>
      </c>
      <c r="AFW15" s="10"/>
      <c r="AFX15" s="10"/>
      <c r="AFY15" s="83"/>
      <c r="AFZ15" s="74"/>
      <c r="AGA15" s="126"/>
      <c r="AGB15" s="77">
        <f t="shared" si="122"/>
        <v>0</v>
      </c>
      <c r="AGD15" s="74"/>
      <c r="AGE15" s="10"/>
      <c r="AGF15" s="83"/>
      <c r="AGG15" s="131"/>
      <c r="AGH15" s="126"/>
      <c r="AGI15" s="77">
        <f t="shared" si="123"/>
        <v>4473</v>
      </c>
      <c r="AGK15" s="22"/>
      <c r="AGL15" s="143"/>
      <c r="AGM15" s="111"/>
      <c r="AGN15" s="283"/>
      <c r="AGO15" s="228"/>
      <c r="AGP15" s="81">
        <f t="shared" si="124"/>
        <v>0</v>
      </c>
      <c r="AGR15" s="21"/>
      <c r="AGS15" s="143"/>
      <c r="AGT15" s="111"/>
      <c r="AGU15" s="174"/>
      <c r="AGV15" s="182"/>
      <c r="AGW15" s="81">
        <f t="shared" si="125"/>
        <v>0</v>
      </c>
      <c r="AGY15" s="21"/>
      <c r="AGZ15" s="143"/>
      <c r="AHA15" s="111"/>
      <c r="AHB15" s="174"/>
      <c r="AHC15" s="182"/>
      <c r="AHD15" s="81">
        <f t="shared" si="126"/>
        <v>0</v>
      </c>
      <c r="AHF15" s="78"/>
      <c r="AHG15" s="143"/>
      <c r="AHH15" s="111"/>
      <c r="AHI15" s="78"/>
      <c r="AHJ15" s="111"/>
      <c r="AHK15" s="77">
        <f t="shared" si="127"/>
        <v>1486</v>
      </c>
      <c r="AHM15" s="78"/>
      <c r="AHN15" s="143"/>
      <c r="AHO15" s="111"/>
      <c r="AHP15" s="78"/>
      <c r="AHQ15" s="111"/>
      <c r="AHR15" s="77">
        <f t="shared" si="128"/>
        <v>0</v>
      </c>
      <c r="AHT15" s="26"/>
      <c r="AHU15" s="114"/>
      <c r="AHV15" s="111"/>
      <c r="AHW15" s="21"/>
      <c r="AHX15" s="111"/>
      <c r="AHY15" s="77">
        <f t="shared" si="129"/>
        <v>133417.5</v>
      </c>
      <c r="AIA15" s="10"/>
      <c r="AIB15" s="10"/>
      <c r="AIC15" s="83"/>
      <c r="AID15" s="74"/>
      <c r="AIE15" s="126"/>
      <c r="AIF15" s="77">
        <f t="shared" si="130"/>
        <v>0</v>
      </c>
      <c r="AIH15" s="78"/>
      <c r="AII15" s="114"/>
      <c r="AIJ15" s="111"/>
      <c r="AIK15" s="78"/>
      <c r="AIL15" s="111"/>
      <c r="AIM15" s="77">
        <f t="shared" si="131"/>
        <v>982.5</v>
      </c>
      <c r="AIO15" s="78"/>
      <c r="AIP15" s="114"/>
      <c r="AIQ15" s="111"/>
      <c r="AIR15" s="78"/>
      <c r="AIS15" s="111"/>
      <c r="AIT15" s="77">
        <f t="shared" si="132"/>
        <v>0</v>
      </c>
      <c r="AIV15" s="78"/>
      <c r="AIW15" s="114"/>
      <c r="AIX15" s="111"/>
      <c r="AIY15" s="78"/>
      <c r="AIZ15" s="111"/>
      <c r="AJA15" s="81">
        <f t="shared" si="133"/>
        <v>0</v>
      </c>
      <c r="AJC15" s="78"/>
      <c r="AJD15" s="13" t="s">
        <v>229</v>
      </c>
      <c r="AJE15" s="100"/>
      <c r="AJF15" s="78"/>
      <c r="AJG15" s="129"/>
      <c r="AJH15" s="77">
        <f t="shared" si="134"/>
        <v>0</v>
      </c>
      <c r="AJJ15" s="78"/>
      <c r="AJK15" s="13"/>
      <c r="AJL15" s="100"/>
      <c r="AJM15" s="92"/>
      <c r="AJN15" s="129"/>
      <c r="AJO15" s="77">
        <f t="shared" si="135"/>
        <v>0</v>
      </c>
      <c r="AJQ15" s="127"/>
      <c r="AJR15" s="13"/>
      <c r="AJS15" s="100"/>
      <c r="AJT15" s="92"/>
      <c r="AJU15" s="129"/>
      <c r="AJV15" s="77">
        <f t="shared" si="136"/>
        <v>7013</v>
      </c>
      <c r="AJX15" s="78"/>
      <c r="AJY15" s="110"/>
      <c r="AJZ15" s="111"/>
      <c r="AKA15" s="78"/>
      <c r="AKB15" s="111"/>
      <c r="AKC15" s="77">
        <f t="shared" si="137"/>
        <v>0</v>
      </c>
      <c r="AKE15" s="78"/>
      <c r="AKF15" s="110"/>
      <c r="AKG15" s="111"/>
      <c r="AKH15" s="78"/>
      <c r="AKI15" s="111"/>
      <c r="AKJ15" s="77">
        <f t="shared" si="138"/>
        <v>0</v>
      </c>
      <c r="AKL15" s="152"/>
      <c r="AKM15" s="153"/>
      <c r="AKN15" s="111"/>
      <c r="AKO15" s="152"/>
      <c r="AKP15" s="111"/>
      <c r="AKQ15" s="77">
        <f t="shared" si="139"/>
        <v>27477.8</v>
      </c>
      <c r="AKS15" s="152"/>
      <c r="AKT15" s="153"/>
      <c r="AKU15" s="111"/>
      <c r="AKV15" s="152"/>
      <c r="AKW15" s="111"/>
      <c r="AKX15" s="81">
        <f t="shared" si="140"/>
        <v>0</v>
      </c>
      <c r="AKZ15" s="78"/>
      <c r="ALA15" s="110"/>
      <c r="ALB15" s="111"/>
      <c r="ALC15" s="78"/>
      <c r="ALD15" s="111"/>
      <c r="ALE15" s="77">
        <f t="shared" si="141"/>
        <v>0</v>
      </c>
      <c r="ALG15" s="78"/>
      <c r="ALH15" s="13"/>
      <c r="ALI15" s="100"/>
      <c r="ALJ15" s="78"/>
      <c r="ALK15" s="111"/>
      <c r="ALL15" s="81">
        <f t="shared" si="142"/>
        <v>0</v>
      </c>
      <c r="ALN15" s="78"/>
      <c r="ALP15" s="233"/>
      <c r="ALQ15" s="88"/>
      <c r="ALR15" s="142"/>
      <c r="ALS15" s="81">
        <f t="shared" si="143"/>
        <v>1483.5</v>
      </c>
      <c r="ALU15" s="10"/>
      <c r="ALV15" s="10"/>
      <c r="ALW15" s="83"/>
      <c r="ALX15" s="74"/>
      <c r="ALY15" s="126"/>
      <c r="ALZ15" s="77">
        <f t="shared" si="144"/>
        <v>0</v>
      </c>
      <c r="AMB15" s="10"/>
      <c r="AMC15" s="10"/>
      <c r="AMD15" s="83"/>
      <c r="AME15" s="74"/>
      <c r="AMF15" s="126"/>
      <c r="AMG15" s="77">
        <f t="shared" si="145"/>
        <v>0</v>
      </c>
      <c r="AMI15" s="10"/>
      <c r="AMJ15" s="10"/>
      <c r="AMK15" s="83"/>
      <c r="AML15" s="74"/>
      <c r="AMM15" s="126"/>
      <c r="AMN15" s="77">
        <f t="shared" si="146"/>
        <v>0</v>
      </c>
      <c r="AMP15" s="13"/>
      <c r="AMQ15" s="13"/>
      <c r="AMR15" s="100"/>
      <c r="AMS15" s="78"/>
      <c r="AMT15" s="111"/>
      <c r="AMU15" s="81">
        <f t="shared" si="147"/>
        <v>0</v>
      </c>
      <c r="AMW15" s="13"/>
      <c r="AMX15" s="13"/>
      <c r="AMY15" s="100"/>
      <c r="AMZ15" s="78"/>
      <c r="ANA15" s="111"/>
      <c r="ANB15" s="81">
        <f t="shared" si="148"/>
        <v>596</v>
      </c>
      <c r="AND15" s="74">
        <v>39716</v>
      </c>
      <c r="ANE15" s="10" t="s">
        <v>402</v>
      </c>
      <c r="ANF15" s="83">
        <v>22187</v>
      </c>
      <c r="ANG15" s="74"/>
      <c r="ANH15" s="126"/>
      <c r="ANI15" s="77">
        <f t="shared" si="149"/>
        <v>77443</v>
      </c>
      <c r="ANK15" s="74"/>
      <c r="ANL15" s="154"/>
      <c r="ANM15" s="83"/>
      <c r="ANN15" s="78"/>
      <c r="ANO15" s="126"/>
      <c r="ANP15" s="77">
        <f t="shared" si="150"/>
        <v>0</v>
      </c>
      <c r="ANR15" s="74"/>
      <c r="ANS15" s="114"/>
      <c r="ANT15" s="111"/>
      <c r="ANU15" s="74"/>
      <c r="ANV15" s="111"/>
      <c r="ANW15" s="77">
        <f t="shared" si="151"/>
        <v>0</v>
      </c>
      <c r="ANY15" s="78"/>
      <c r="ANZ15" s="114"/>
      <c r="AOA15" s="111"/>
      <c r="AOB15" s="78"/>
      <c r="AOC15" s="111"/>
      <c r="AOD15" s="81">
        <f t="shared" si="152"/>
        <v>0</v>
      </c>
      <c r="AOF15" s="74">
        <v>41666</v>
      </c>
      <c r="AOG15" s="105" t="s">
        <v>488</v>
      </c>
      <c r="AOH15" s="83">
        <v>4254.3</v>
      </c>
      <c r="AOI15" s="74"/>
      <c r="AOJ15" s="126"/>
      <c r="AOK15" s="77">
        <f t="shared" si="153"/>
        <v>8257.7000000000007</v>
      </c>
      <c r="AOM15" s="74"/>
      <c r="AON15" s="105"/>
      <c r="AOO15" s="83"/>
      <c r="AOP15" s="74"/>
      <c r="AOQ15" s="126"/>
      <c r="AOR15" s="77">
        <f t="shared" si="154"/>
        <v>9274.2000000000007</v>
      </c>
      <c r="AOT15" s="92"/>
      <c r="AOU15" s="133"/>
      <c r="AOV15" s="181"/>
      <c r="AOW15" s="92"/>
      <c r="AOX15" s="129"/>
      <c r="AOY15" s="81">
        <f t="shared" si="155"/>
        <v>0</v>
      </c>
      <c r="APA15" s="92"/>
      <c r="APB15" s="133"/>
      <c r="APC15" s="181"/>
      <c r="APD15" s="92"/>
      <c r="APE15" s="129"/>
      <c r="APF15" s="81">
        <f t="shared" si="156"/>
        <v>0</v>
      </c>
      <c r="APH15" s="92"/>
      <c r="API15" s="133"/>
      <c r="APJ15" s="181"/>
      <c r="APK15" s="92"/>
      <c r="APL15" s="129"/>
      <c r="APM15" s="81">
        <f t="shared" si="157"/>
        <v>0</v>
      </c>
      <c r="APO15" s="74"/>
      <c r="APP15" s="10"/>
      <c r="APQ15" s="83"/>
      <c r="APR15" s="74"/>
      <c r="APS15" s="126"/>
      <c r="APT15" s="77">
        <f t="shared" si="158"/>
        <v>0</v>
      </c>
      <c r="APV15" s="11"/>
      <c r="APW15" s="10"/>
      <c r="APX15" s="83"/>
      <c r="APY15" s="11"/>
      <c r="APZ15" s="83"/>
      <c r="AQA15" s="77">
        <f t="shared" si="159"/>
        <v>6668.73</v>
      </c>
      <c r="AQC15" s="11"/>
      <c r="AQE15" s="83"/>
      <c r="AQF15" s="22"/>
      <c r="AQG15" s="126"/>
      <c r="AQH15" s="77">
        <f t="shared" si="160"/>
        <v>0</v>
      </c>
      <c r="AQJ15" s="22"/>
      <c r="AQK15" s="10"/>
      <c r="AQL15" s="83"/>
      <c r="AQM15" s="11"/>
      <c r="AQN15" s="126"/>
      <c r="AQO15" s="77">
        <f t="shared" si="161"/>
        <v>2982</v>
      </c>
      <c r="AQQ15" s="74"/>
      <c r="AQR15" s="186"/>
      <c r="AQS15" s="126"/>
      <c r="AQT15" s="74"/>
      <c r="AQU15" s="126"/>
      <c r="AQV15" s="77">
        <f t="shared" si="162"/>
        <v>0</v>
      </c>
      <c r="AQX15" s="78"/>
      <c r="AQY15" s="13"/>
      <c r="AQZ15" s="100"/>
      <c r="ARA15" s="78"/>
      <c r="ARB15" s="111"/>
      <c r="ARC15" s="81">
        <f t="shared" si="163"/>
        <v>-4260</v>
      </c>
      <c r="ARE15" s="74">
        <v>41513</v>
      </c>
      <c r="ARF15" s="154" t="s">
        <v>403</v>
      </c>
      <c r="ARG15" s="100">
        <v>507.5</v>
      </c>
      <c r="ARH15" s="74"/>
      <c r="ARI15" s="126"/>
      <c r="ARJ15" s="77">
        <f t="shared" si="164"/>
        <v>4213.2800000000007</v>
      </c>
      <c r="ARL15" s="78"/>
      <c r="ARM15" s="13"/>
      <c r="ARN15" s="100"/>
      <c r="ARO15" s="78"/>
      <c r="ARP15" s="111"/>
      <c r="ARQ15" s="81">
        <f t="shared" si="165"/>
        <v>0</v>
      </c>
      <c r="ARS15" s="10"/>
      <c r="ART15" s="10"/>
      <c r="ARU15" s="83"/>
      <c r="ARV15" s="74"/>
      <c r="ARW15" s="126"/>
      <c r="ARX15" s="77">
        <f t="shared" si="166"/>
        <v>0</v>
      </c>
      <c r="ARZ15" s="13"/>
      <c r="ASA15" s="13"/>
      <c r="ASB15" s="100"/>
      <c r="ASC15" s="78"/>
      <c r="ASD15" s="111"/>
      <c r="ASE15" s="81">
        <f t="shared" si="167"/>
        <v>0</v>
      </c>
      <c r="ASG15" s="13"/>
      <c r="ASH15" s="13"/>
      <c r="ASI15" s="100"/>
      <c r="ASJ15" s="78"/>
      <c r="ASK15" s="111"/>
      <c r="ASL15" s="81">
        <f t="shared" si="168"/>
        <v>0</v>
      </c>
      <c r="ASN15" s="10"/>
      <c r="ASO15" s="10"/>
      <c r="ASP15" s="83"/>
      <c r="ASQ15" s="74"/>
      <c r="ASR15" s="126"/>
      <c r="ASS15" s="77">
        <f t="shared" si="169"/>
        <v>0</v>
      </c>
      <c r="ASU15" s="10"/>
      <c r="ASV15" s="10"/>
      <c r="ASW15" s="83"/>
      <c r="ASX15" s="74"/>
      <c r="ASY15" s="126"/>
      <c r="ASZ15" s="77">
        <f t="shared" si="170"/>
        <v>0</v>
      </c>
      <c r="ATB15" s="21"/>
      <c r="ATC15" s="28"/>
      <c r="ATD15" s="100"/>
      <c r="ATE15" s="152"/>
      <c r="ATF15" s="111"/>
      <c r="ATG15" s="77">
        <f t="shared" si="171"/>
        <v>117356.28</v>
      </c>
      <c r="ATI15" s="78">
        <v>41663</v>
      </c>
      <c r="ATJ15" s="143" t="s">
        <v>476</v>
      </c>
      <c r="ATK15" s="111">
        <v>2880</v>
      </c>
      <c r="ATL15" s="92"/>
      <c r="ATM15" s="111"/>
      <c r="ATN15" s="77">
        <f t="shared" si="172"/>
        <v>10050</v>
      </c>
      <c r="ATP15" s="74"/>
      <c r="ATQ15" s="114"/>
      <c r="ATR15" s="107"/>
      <c r="ATS15" s="115"/>
      <c r="ATT15" s="111"/>
      <c r="ATU15" s="77">
        <f t="shared" si="173"/>
        <v>47490</v>
      </c>
      <c r="ATW15" s="196"/>
      <c r="ATX15" s="575"/>
      <c r="ATY15" s="188"/>
      <c r="ATZ15" s="246"/>
      <c r="AUA15" s="195"/>
      <c r="AUB15" s="574">
        <f t="shared" si="174"/>
        <v>8528</v>
      </c>
      <c r="AUD15" s="78"/>
      <c r="AUE15" s="114"/>
      <c r="AUF15" s="108"/>
      <c r="AUG15" s="122"/>
      <c r="AUH15" s="111"/>
      <c r="AUI15" s="81">
        <f t="shared" si="175"/>
        <v>0</v>
      </c>
      <c r="AUK15" s="22"/>
      <c r="AUL15" s="10"/>
      <c r="AUM15" s="83"/>
      <c r="AUN15" s="74"/>
      <c r="AUO15" s="126"/>
      <c r="AUP15" s="77">
        <f t="shared" si="176"/>
        <v>8898</v>
      </c>
      <c r="AUR15" s="10"/>
      <c r="AUS15" s="10"/>
      <c r="AUT15" s="83"/>
      <c r="AUU15" s="74"/>
      <c r="AUV15" s="126"/>
      <c r="AUW15" s="77">
        <f t="shared" si="177"/>
        <v>0</v>
      </c>
      <c r="AUY15" s="22"/>
      <c r="AUZ15" s="10"/>
      <c r="AVA15" s="83"/>
      <c r="AVB15" s="74"/>
      <c r="AVC15" s="126"/>
      <c r="AVD15" s="77">
        <f t="shared" si="178"/>
        <v>3848.3</v>
      </c>
      <c r="AVF15" s="10"/>
      <c r="AVG15" s="10"/>
      <c r="AVH15" s="83"/>
      <c r="AVI15" s="74"/>
      <c r="AVJ15" s="126"/>
      <c r="AVK15" s="77">
        <f t="shared" si="179"/>
        <v>0</v>
      </c>
      <c r="AVM15" s="74"/>
      <c r="AVN15" s="10"/>
      <c r="AVO15" s="83"/>
      <c r="AVP15" s="74"/>
      <c r="AVQ15" s="126"/>
      <c r="AVR15" s="77">
        <f t="shared" si="180"/>
        <v>0</v>
      </c>
      <c r="AVT15" s="74"/>
      <c r="AVU15" s="10"/>
      <c r="AVV15" s="83"/>
      <c r="AVW15" s="74"/>
      <c r="AVX15" s="126"/>
      <c r="AVY15" s="77">
        <f t="shared" si="181"/>
        <v>0</v>
      </c>
      <c r="AWA15" s="78"/>
      <c r="AWB15" s="13"/>
      <c r="AWC15" s="100"/>
      <c r="AWD15" s="78"/>
      <c r="AWE15" s="111"/>
      <c r="AWF15" s="81">
        <f t="shared" si="182"/>
        <v>1970</v>
      </c>
      <c r="AWH15" s="78"/>
      <c r="AWI15" s="13"/>
      <c r="AWJ15" s="100"/>
      <c r="AWK15" s="78"/>
      <c r="AWL15" s="111"/>
      <c r="AWM15" s="81">
        <f t="shared" si="183"/>
        <v>0</v>
      </c>
      <c r="AWO15" s="78"/>
      <c r="AWP15" s="13"/>
      <c r="AWQ15" s="100"/>
      <c r="AWR15" s="78"/>
      <c r="AWS15" s="111"/>
      <c r="AWT15" s="81">
        <f t="shared" si="184"/>
        <v>0</v>
      </c>
      <c r="AWV15" s="74"/>
      <c r="AWW15" s="10"/>
      <c r="AWX15" s="83"/>
      <c r="AWY15" s="74"/>
      <c r="AWZ15" s="126"/>
      <c r="AXA15" s="77">
        <f t="shared" si="185"/>
        <v>0</v>
      </c>
      <c r="AXC15" s="78"/>
      <c r="AXD15" s="13"/>
      <c r="AXE15" s="100"/>
      <c r="AXF15" s="78"/>
      <c r="AXG15" s="111"/>
      <c r="AXH15" s="81">
        <f t="shared" si="186"/>
        <v>0</v>
      </c>
      <c r="AXJ15" s="78"/>
      <c r="AXK15" s="13"/>
      <c r="AXL15" s="100"/>
      <c r="AXM15" s="78"/>
      <c r="AXN15" s="111"/>
      <c r="AXO15" s="81">
        <f t="shared" si="187"/>
        <v>1556</v>
      </c>
      <c r="AXQ15" s="78"/>
      <c r="AXR15" s="13"/>
      <c r="AXS15" s="100"/>
      <c r="AXT15" s="78"/>
      <c r="AXU15" s="111"/>
      <c r="AXV15" s="81">
        <f t="shared" si="188"/>
        <v>0</v>
      </c>
      <c r="AXX15" s="10"/>
      <c r="AXY15" s="10"/>
      <c r="AXZ15" s="83"/>
      <c r="AYA15" s="74"/>
      <c r="AYB15" s="126"/>
      <c r="AYC15" s="77">
        <f t="shared" si="189"/>
        <v>10984.74</v>
      </c>
      <c r="AYE15" s="86"/>
      <c r="AYF15" s="28"/>
      <c r="AYG15" s="162"/>
      <c r="AYH15" s="122"/>
      <c r="AYI15" s="161"/>
      <c r="AYJ15" s="118">
        <f t="shared" si="190"/>
        <v>1119</v>
      </c>
      <c r="AYL15" s="74"/>
      <c r="AYM15" s="10"/>
      <c r="AYN15" s="83"/>
      <c r="AYO15" s="74"/>
      <c r="AYP15" s="126"/>
      <c r="AYQ15" s="77">
        <f t="shared" si="191"/>
        <v>1119</v>
      </c>
      <c r="AYS15" s="78"/>
      <c r="AYT15" s="114"/>
      <c r="AYU15" s="100"/>
      <c r="AYV15" s="78"/>
      <c r="AYW15" s="111"/>
      <c r="AYX15" s="77">
        <f t="shared" si="192"/>
        <v>0</v>
      </c>
      <c r="AYZ15" s="78"/>
      <c r="AZA15" s="114"/>
      <c r="AZB15" s="100"/>
      <c r="AZC15" s="78"/>
      <c r="AZD15" s="111"/>
      <c r="AZE15" s="81">
        <f t="shared" si="193"/>
        <v>2249</v>
      </c>
      <c r="AZG15" s="242"/>
      <c r="AZH15" s="114"/>
      <c r="AZI15" s="100"/>
      <c r="AZJ15" s="78"/>
      <c r="AZK15" s="111"/>
      <c r="AZL15" s="81">
        <f t="shared" si="194"/>
        <v>4460</v>
      </c>
      <c r="AZN15" s="78"/>
      <c r="AZO15" s="114"/>
      <c r="AZP15" s="100"/>
      <c r="AZQ15" s="78"/>
      <c r="AZR15" s="111"/>
      <c r="AZS15" s="81">
        <f t="shared" si="195"/>
        <v>0</v>
      </c>
      <c r="AZU15" s="74">
        <v>39815</v>
      </c>
      <c r="AZV15" s="305" t="s">
        <v>404</v>
      </c>
      <c r="AZW15" s="100">
        <v>1073.5</v>
      </c>
      <c r="AZX15" s="84">
        <v>39864</v>
      </c>
      <c r="AZY15" s="232"/>
      <c r="AZZ15" s="77">
        <f t="shared" si="196"/>
        <v>11688.5</v>
      </c>
      <c r="BAB15" s="74"/>
      <c r="BAC15" s="10"/>
      <c r="BAD15" s="83"/>
      <c r="BAE15" s="74"/>
      <c r="BAF15" s="126"/>
      <c r="BAG15" s="77">
        <f t="shared" si="197"/>
        <v>108</v>
      </c>
      <c r="BAI15" s="131"/>
      <c r="BAJ15" s="154"/>
      <c r="BAK15" s="83"/>
      <c r="BAL15" s="74"/>
      <c r="BAM15" s="126"/>
      <c r="BAN15" s="77">
        <f t="shared" si="198"/>
        <v>0</v>
      </c>
      <c r="BAP15" s="86"/>
      <c r="BAQ15" s="133"/>
      <c r="BAR15" s="100"/>
      <c r="BAS15" s="78"/>
      <c r="BAT15" s="111"/>
      <c r="BAU15" s="81">
        <f t="shared" si="199"/>
        <v>0</v>
      </c>
      <c r="BAW15" s="86"/>
      <c r="BAX15" s="133"/>
      <c r="BAY15" s="100"/>
      <c r="BAZ15" s="78"/>
      <c r="BBA15" s="111"/>
      <c r="BBB15" s="81">
        <f t="shared" si="200"/>
        <v>0</v>
      </c>
      <c r="BBD15" s="86"/>
      <c r="BBE15" s="133"/>
      <c r="BBF15" s="100"/>
      <c r="BBG15" s="78"/>
      <c r="BBH15" s="111"/>
      <c r="BBI15" s="81">
        <f t="shared" si="201"/>
        <v>0</v>
      </c>
      <c r="BBK15" s="78"/>
      <c r="BBL15" s="114"/>
      <c r="BBM15" s="111"/>
      <c r="BBN15" s="86"/>
      <c r="BBO15" s="111"/>
      <c r="BBP15" s="77">
        <f t="shared" si="202"/>
        <v>20419.36</v>
      </c>
      <c r="BBW15" s="77">
        <f t="shared" si="203"/>
        <v>6938</v>
      </c>
      <c r="BBY15" s="306"/>
      <c r="BCD15" s="81">
        <f t="shared" si="204"/>
        <v>0</v>
      </c>
      <c r="BCF15" s="306"/>
      <c r="BCI15" s="242"/>
      <c r="BCK15" s="81">
        <f t="shared" si="205"/>
        <v>0</v>
      </c>
      <c r="BCM15" s="74"/>
      <c r="BCN15" s="10"/>
      <c r="BCO15" s="83"/>
      <c r="BCP15" s="74"/>
      <c r="BCQ15" s="126"/>
      <c r="BCR15" s="77">
        <f t="shared" si="206"/>
        <v>0</v>
      </c>
      <c r="BCT15" s="199"/>
      <c r="BCW15" s="301"/>
      <c r="BCY15" s="77">
        <f t="shared" si="207"/>
        <v>0</v>
      </c>
      <c r="BDA15" s="21"/>
      <c r="BDB15" s="10"/>
      <c r="BDC15" s="100"/>
      <c r="BDD15" s="22"/>
      <c r="BDE15" s="111"/>
      <c r="BDF15" s="77">
        <f t="shared" si="208"/>
        <v>0</v>
      </c>
      <c r="BDH15" s="21"/>
      <c r="BDI15" s="13"/>
      <c r="BDJ15" s="100"/>
      <c r="BDK15" s="21"/>
      <c r="BDL15" s="111"/>
      <c r="BDM15" s="81">
        <f t="shared" si="209"/>
        <v>0</v>
      </c>
      <c r="BDO15" s="152"/>
      <c r="BDP15" s="10"/>
      <c r="BDQ15" s="100"/>
      <c r="BDR15" s="22"/>
      <c r="BDS15" s="111"/>
      <c r="BDT15" s="77">
        <f t="shared" si="210"/>
        <v>0</v>
      </c>
      <c r="BDV15" s="21">
        <v>41632</v>
      </c>
      <c r="BDW15" s="10" t="s">
        <v>429</v>
      </c>
      <c r="BDX15" s="100">
        <v>1331</v>
      </c>
      <c r="BDY15" s="22"/>
      <c r="BDZ15" s="111"/>
      <c r="BEA15" s="77">
        <f t="shared" si="211"/>
        <v>10926.5</v>
      </c>
      <c r="BEC15" s="21"/>
      <c r="BED15" s="10"/>
      <c r="BEE15" s="100"/>
      <c r="BEF15" s="22"/>
      <c r="BEG15" s="111"/>
      <c r="BEH15" s="77">
        <f t="shared" si="212"/>
        <v>0</v>
      </c>
      <c r="BEJ15" s="21"/>
      <c r="BEK15" s="13"/>
      <c r="BEL15" s="100"/>
      <c r="BEM15" s="21"/>
      <c r="BEN15" s="111"/>
      <c r="BEO15" s="81">
        <f t="shared" si="213"/>
        <v>0</v>
      </c>
      <c r="BEQ15" s="10"/>
      <c r="BER15" s="10"/>
      <c r="BES15" s="200"/>
      <c r="BET15" s="74"/>
      <c r="BEU15" s="126"/>
      <c r="BEV15" s="77">
        <f t="shared" si="214"/>
        <v>4501</v>
      </c>
      <c r="BEX15" s="74"/>
      <c r="BEY15" s="10"/>
      <c r="BEZ15" s="200"/>
      <c r="BFA15" s="74"/>
      <c r="BFB15" s="126"/>
      <c r="BFC15" s="77">
        <f t="shared" si="215"/>
        <v>1184.5</v>
      </c>
      <c r="BFE15" s="13"/>
      <c r="BFF15" s="13"/>
      <c r="BFG15" s="190"/>
      <c r="BFH15" s="78"/>
      <c r="BFI15" s="111"/>
      <c r="BFJ15" s="81">
        <f t="shared" si="216"/>
        <v>0</v>
      </c>
      <c r="BFL15" s="13"/>
      <c r="BFM15" s="10"/>
      <c r="BFN15" s="200"/>
      <c r="BFO15" s="74"/>
      <c r="BFP15" s="126"/>
      <c r="BFQ15" s="77">
        <f t="shared" si="217"/>
        <v>0</v>
      </c>
      <c r="BFS15" s="13"/>
      <c r="BFT15" s="13"/>
      <c r="BFU15" s="190"/>
      <c r="BFV15" s="78"/>
      <c r="BFW15" s="111"/>
      <c r="BFX15" s="81">
        <f t="shared" si="218"/>
        <v>2541</v>
      </c>
      <c r="BFZ15" s="10"/>
      <c r="BGA15" s="10"/>
      <c r="BGB15" s="200"/>
      <c r="BGC15" s="271"/>
      <c r="BGD15" s="126"/>
      <c r="BGE15" s="77">
        <f t="shared" si="219"/>
        <v>0</v>
      </c>
      <c r="BGG15" s="10"/>
      <c r="BGH15" s="10"/>
      <c r="BGI15" s="83"/>
      <c r="BGJ15" s="74"/>
      <c r="BGK15" s="126"/>
      <c r="BGL15" s="77">
        <f t="shared" si="220"/>
        <v>0</v>
      </c>
      <c r="BGN15" s="10"/>
      <c r="BGO15" s="10"/>
      <c r="BGP15" s="83"/>
      <c r="BGQ15" s="271"/>
      <c r="BGR15" s="126"/>
      <c r="BGS15" s="77">
        <f t="shared" si="221"/>
        <v>7051.5</v>
      </c>
      <c r="BGU15" s="13"/>
      <c r="BGV15" s="13"/>
      <c r="BGW15" s="190"/>
      <c r="BGX15" s="78"/>
      <c r="BGY15" s="111"/>
      <c r="BGZ15" s="81">
        <f t="shared" si="222"/>
        <v>0</v>
      </c>
      <c r="BHB15" s="10"/>
      <c r="BHC15" s="10"/>
      <c r="BHD15" s="200"/>
      <c r="BHE15" s="74"/>
      <c r="BHF15" s="126"/>
      <c r="BHG15" s="77">
        <f t="shared" si="223"/>
        <v>0</v>
      </c>
    </row>
    <row r="16" spans="1:1568" x14ac:dyDescent="0.25">
      <c r="A16" s="10"/>
      <c r="B16" s="10"/>
      <c r="C16" s="83"/>
      <c r="D16" s="74"/>
      <c r="E16" s="126"/>
      <c r="F16" s="77">
        <f t="shared" si="0"/>
        <v>6630</v>
      </c>
      <c r="H16" s="13"/>
      <c r="I16" s="13"/>
      <c r="J16" s="100"/>
      <c r="K16" s="78"/>
      <c r="L16" s="111"/>
      <c r="M16" s="81">
        <f t="shared" si="1"/>
        <v>5040</v>
      </c>
      <c r="O16" s="184"/>
      <c r="P16" s="184"/>
      <c r="Q16" s="185"/>
      <c r="R16" s="196"/>
      <c r="S16" s="195"/>
      <c r="T16" s="574">
        <f t="shared" si="2"/>
        <v>3234</v>
      </c>
      <c r="V16" s="13"/>
      <c r="W16" s="13"/>
      <c r="X16" s="100"/>
      <c r="Y16" s="78"/>
      <c r="Z16" s="111"/>
      <c r="AA16" s="81">
        <f t="shared" si="3"/>
        <v>0</v>
      </c>
      <c r="AC16" s="78"/>
      <c r="AD16" s="13"/>
      <c r="AE16" s="100"/>
      <c r="AF16" s="92"/>
      <c r="AG16" s="129"/>
      <c r="AH16" s="81">
        <f t="shared" si="4"/>
        <v>0</v>
      </c>
      <c r="AJ16" s="78"/>
      <c r="AK16" s="13"/>
      <c r="AL16" s="100"/>
      <c r="AM16" s="92"/>
      <c r="AN16" s="129"/>
      <c r="AO16" s="81">
        <f t="shared" si="5"/>
        <v>0</v>
      </c>
      <c r="AQ16" s="78"/>
      <c r="AR16" s="13"/>
      <c r="AS16" s="100"/>
      <c r="AT16" s="92"/>
      <c r="AU16" s="129"/>
      <c r="AV16" s="81">
        <f t="shared" si="6"/>
        <v>8664.5</v>
      </c>
      <c r="AY16" s="27"/>
      <c r="AZ16" s="83"/>
      <c r="BA16" s="131"/>
      <c r="BB16" s="126"/>
      <c r="BC16" s="77">
        <f t="shared" si="7"/>
        <v>376</v>
      </c>
      <c r="BE16" s="74"/>
      <c r="BF16" s="10"/>
      <c r="BG16" s="83"/>
      <c r="BH16" s="74"/>
      <c r="BI16" s="126"/>
      <c r="BJ16" s="77">
        <f t="shared" si="8"/>
        <v>1741.7</v>
      </c>
      <c r="BL16" s="74"/>
      <c r="BM16" s="10"/>
      <c r="BN16" s="83"/>
      <c r="BO16" s="74"/>
      <c r="BP16" s="126"/>
      <c r="BQ16" s="77">
        <f t="shared" si="9"/>
        <v>17854</v>
      </c>
      <c r="BS16" s="82"/>
      <c r="BT16" s="10"/>
      <c r="BU16" s="83"/>
      <c r="BV16" s="84"/>
      <c r="BW16" s="218"/>
      <c r="BX16" s="77">
        <f t="shared" si="10"/>
        <v>14526.099999999999</v>
      </c>
      <c r="BZ16" s="11">
        <v>39921</v>
      </c>
      <c r="CA16" s="10" t="s">
        <v>405</v>
      </c>
      <c r="CB16" s="163"/>
      <c r="CC16" s="94"/>
      <c r="CD16" s="126"/>
      <c r="CE16" s="77">
        <f t="shared" si="11"/>
        <v>24058.04</v>
      </c>
      <c r="CG16" s="78"/>
      <c r="CH16" s="13"/>
      <c r="CI16" s="100"/>
      <c r="CJ16" s="78"/>
      <c r="CK16" s="111"/>
      <c r="CL16" s="77">
        <f t="shared" si="12"/>
        <v>0</v>
      </c>
      <c r="CN16" s="127"/>
      <c r="CO16" s="106"/>
      <c r="CP16" s="100"/>
      <c r="CQ16" s="92"/>
      <c r="CR16" s="111"/>
      <c r="CS16" s="77">
        <f t="shared" si="13"/>
        <v>1668.06</v>
      </c>
      <c r="CU16" s="74">
        <v>41669</v>
      </c>
      <c r="CV16" s="287" t="s">
        <v>502</v>
      </c>
      <c r="CW16" s="83">
        <v>845</v>
      </c>
      <c r="CX16" s="74"/>
      <c r="CY16" s="126"/>
      <c r="CZ16" s="77">
        <f t="shared" si="224"/>
        <v>64845.979999999996</v>
      </c>
      <c r="DB16" s="86"/>
      <c r="DC16" s="13"/>
      <c r="DD16" s="100"/>
      <c r="DE16" s="122"/>
      <c r="DF16" s="111"/>
      <c r="DG16" s="77">
        <f t="shared" si="15"/>
        <v>20286</v>
      </c>
      <c r="DI16" s="78"/>
      <c r="DJ16" s="13"/>
      <c r="DK16" s="108"/>
      <c r="DL16" s="78"/>
      <c r="DM16" s="139"/>
      <c r="DN16" s="77">
        <f t="shared" si="225"/>
        <v>411</v>
      </c>
      <c r="DP16" s="78"/>
      <c r="DQ16" s="28"/>
      <c r="DR16" s="108"/>
      <c r="DS16" s="302"/>
      <c r="DT16" s="139"/>
      <c r="DU16" s="77">
        <f t="shared" si="226"/>
        <v>1114.5</v>
      </c>
      <c r="DW16" s="78"/>
      <c r="DX16" s="133"/>
      <c r="DY16" s="108"/>
      <c r="DZ16" s="92"/>
      <c r="EA16" s="139"/>
      <c r="EB16" s="77">
        <f t="shared" si="227"/>
        <v>0</v>
      </c>
      <c r="ED16" s="88"/>
      <c r="EE16" s="12"/>
      <c r="EF16" s="252"/>
      <c r="EG16" s="88"/>
      <c r="EH16" s="141"/>
      <c r="EI16" s="91">
        <f t="shared" si="228"/>
        <v>456</v>
      </c>
      <c r="EK16" s="78"/>
      <c r="EL16" s="133"/>
      <c r="EM16" s="108"/>
      <c r="EN16" s="92"/>
      <c r="EO16" s="139"/>
      <c r="EP16" s="81">
        <f t="shared" si="229"/>
        <v>3200</v>
      </c>
      <c r="ER16" s="78"/>
      <c r="ES16" s="133"/>
      <c r="ET16" s="108"/>
      <c r="EU16" s="92"/>
      <c r="EV16" s="139"/>
      <c r="EW16" s="81">
        <f t="shared" si="21"/>
        <v>0</v>
      </c>
      <c r="EY16" s="78"/>
      <c r="EZ16" s="133"/>
      <c r="FA16" s="108"/>
      <c r="FB16" s="92"/>
      <c r="FC16" s="139"/>
      <c r="FD16" s="77">
        <f t="shared" si="230"/>
        <v>0</v>
      </c>
      <c r="FF16" s="78"/>
      <c r="FG16" s="267"/>
      <c r="FH16" s="108"/>
      <c r="FI16" s="92"/>
      <c r="FJ16" s="108"/>
      <c r="FK16" s="77">
        <f t="shared" si="231"/>
        <v>0</v>
      </c>
      <c r="FM16" s="74"/>
      <c r="FN16" s="114"/>
      <c r="FO16" s="100"/>
      <c r="FP16" s="87"/>
      <c r="FQ16" s="144"/>
      <c r="FR16" s="77">
        <f t="shared" si="24"/>
        <v>0</v>
      </c>
      <c r="FT16" s="78"/>
      <c r="FU16" s="114"/>
      <c r="FV16" s="100"/>
      <c r="FW16" s="92"/>
      <c r="FX16" s="181"/>
      <c r="FY16" s="81">
        <f t="shared" si="25"/>
        <v>0</v>
      </c>
      <c r="GA16" s="74"/>
      <c r="GB16" s="10"/>
      <c r="GC16" s="83"/>
      <c r="GD16" s="87"/>
      <c r="GE16" s="158"/>
      <c r="GF16" s="77">
        <f t="shared" si="26"/>
        <v>6679.35</v>
      </c>
      <c r="GH16" s="78"/>
      <c r="GI16" s="13"/>
      <c r="GJ16" s="100"/>
      <c r="GK16" s="92"/>
      <c r="GL16" s="129"/>
      <c r="GM16" s="81">
        <f t="shared" si="27"/>
        <v>38636.5</v>
      </c>
      <c r="GO16" s="78"/>
      <c r="GP16" s="13"/>
      <c r="GQ16" s="100"/>
      <c r="GR16" s="92"/>
      <c r="GS16" s="129"/>
      <c r="GT16" s="81">
        <f t="shared" si="28"/>
        <v>0</v>
      </c>
      <c r="GV16" s="74"/>
      <c r="GW16" s="10"/>
      <c r="GX16" s="83"/>
      <c r="GY16" s="87"/>
      <c r="GZ16" s="158"/>
      <c r="HA16" s="77">
        <f t="shared" si="29"/>
        <v>0</v>
      </c>
      <c r="HC16" s="78"/>
      <c r="HD16" s="13"/>
      <c r="HE16" s="100"/>
      <c r="HF16" s="92"/>
      <c r="HG16" s="129"/>
      <c r="HH16" s="81">
        <f t="shared" si="30"/>
        <v>0</v>
      </c>
      <c r="HJ16" s="74"/>
      <c r="HK16" s="10"/>
      <c r="HL16" s="83"/>
      <c r="HM16" s="87"/>
      <c r="HN16" s="158"/>
      <c r="HO16" s="77">
        <f t="shared" si="31"/>
        <v>0</v>
      </c>
      <c r="HQ16" s="10"/>
      <c r="HR16" s="10"/>
      <c r="HS16" s="83"/>
      <c r="HT16" s="74"/>
      <c r="HU16" s="126"/>
      <c r="HV16" s="77">
        <f t="shared" si="32"/>
        <v>2543</v>
      </c>
      <c r="HX16" s="74"/>
      <c r="HY16" s="10"/>
      <c r="HZ16" s="83"/>
      <c r="IA16" s="74"/>
      <c r="IB16" s="126"/>
      <c r="IC16" s="77">
        <f t="shared" si="33"/>
        <v>26786.5</v>
      </c>
      <c r="IE16" s="74"/>
      <c r="IF16" s="10"/>
      <c r="IG16" s="83"/>
      <c r="IH16" s="74"/>
      <c r="II16" s="126"/>
      <c r="IJ16" s="77">
        <f t="shared" si="34"/>
        <v>2970</v>
      </c>
      <c r="IL16" s="10"/>
      <c r="IM16" s="10"/>
      <c r="IN16" s="83"/>
      <c r="IO16" s="74"/>
      <c r="IP16" s="126"/>
      <c r="IQ16" s="77">
        <f t="shared" si="35"/>
        <v>5020</v>
      </c>
      <c r="IS16" s="74"/>
      <c r="IT16" s="10"/>
      <c r="IU16" s="83"/>
      <c r="IV16" s="74"/>
      <c r="IW16" s="148"/>
      <c r="IX16" s="219">
        <f t="shared" si="36"/>
        <v>0</v>
      </c>
      <c r="IZ16" s="78"/>
      <c r="JA16" s="13"/>
      <c r="JB16" s="100"/>
      <c r="JC16" s="78"/>
      <c r="JD16" s="148"/>
      <c r="JE16" s="219">
        <f t="shared" si="37"/>
        <v>0</v>
      </c>
      <c r="JG16" s="78"/>
      <c r="JH16" s="13"/>
      <c r="JI16" s="100"/>
      <c r="JJ16" s="78"/>
      <c r="JK16" s="148"/>
      <c r="JL16" s="219">
        <f t="shared" si="38"/>
        <v>855.5</v>
      </c>
      <c r="JN16" s="78"/>
      <c r="JO16" s="247"/>
      <c r="JP16" s="100"/>
      <c r="JQ16" s="78"/>
      <c r="JR16" s="111"/>
      <c r="JS16" s="77">
        <f t="shared" si="39"/>
        <v>0</v>
      </c>
      <c r="JU16" s="78"/>
      <c r="JV16" s="133"/>
      <c r="JW16" s="100"/>
      <c r="JX16" s="78"/>
      <c r="JY16" s="111"/>
      <c r="JZ16" s="81">
        <f t="shared" si="40"/>
        <v>0</v>
      </c>
      <c r="KB16" s="78"/>
      <c r="KC16" s="133"/>
      <c r="KD16" s="100"/>
      <c r="KE16" s="78"/>
      <c r="KF16" s="111"/>
      <c r="KG16" s="77">
        <f t="shared" si="41"/>
        <v>0</v>
      </c>
      <c r="KI16" s="78"/>
      <c r="KJ16" s="133"/>
      <c r="KK16" s="100"/>
      <c r="KL16" s="88"/>
      <c r="KM16" s="111"/>
      <c r="KN16" s="81">
        <f t="shared" si="42"/>
        <v>0</v>
      </c>
      <c r="KP16" s="78"/>
      <c r="KQ16" s="133"/>
      <c r="KR16" s="100"/>
      <c r="KS16" s="88"/>
      <c r="KT16" s="111"/>
      <c r="KU16" s="81">
        <f t="shared" si="43"/>
        <v>4446</v>
      </c>
      <c r="KW16" s="86"/>
      <c r="KX16" s="133"/>
      <c r="KY16" s="100"/>
      <c r="KZ16" s="78"/>
      <c r="LA16" s="111"/>
      <c r="LB16" s="77">
        <f t="shared" si="44"/>
        <v>17093.599999999999</v>
      </c>
      <c r="LD16" s="78"/>
      <c r="LE16" s="133"/>
      <c r="LF16" s="100"/>
      <c r="LG16" s="78"/>
      <c r="LH16" s="111"/>
      <c r="LI16" s="77">
        <f t="shared" si="45"/>
        <v>383</v>
      </c>
      <c r="LK16" s="78"/>
      <c r="LL16" s="133"/>
      <c r="LM16" s="100"/>
      <c r="LN16" s="78"/>
      <c r="LO16" s="111"/>
      <c r="LP16" s="81">
        <f t="shared" si="46"/>
        <v>0</v>
      </c>
      <c r="LR16" s="78"/>
      <c r="LS16" s="133"/>
      <c r="LT16" s="100"/>
      <c r="LU16" s="78"/>
      <c r="LV16" s="111"/>
      <c r="LW16" s="81">
        <f t="shared" si="47"/>
        <v>0</v>
      </c>
      <c r="LY16" s="74"/>
      <c r="LZ16" s="10"/>
      <c r="MA16" s="83"/>
      <c r="MB16" s="74"/>
      <c r="MC16" s="126"/>
      <c r="MD16" s="77">
        <f t="shared" si="48"/>
        <v>0</v>
      </c>
      <c r="MF16" s="78"/>
      <c r="MG16" s="13"/>
      <c r="MH16" s="100"/>
      <c r="MI16" s="78"/>
      <c r="MJ16" s="111"/>
      <c r="MK16" s="81">
        <f t="shared" si="49"/>
        <v>0</v>
      </c>
      <c r="MM16" s="78"/>
      <c r="MN16" s="13"/>
      <c r="MO16" s="100"/>
      <c r="MP16" s="78"/>
      <c r="MQ16" s="111"/>
      <c r="MR16" s="81">
        <f t="shared" si="50"/>
        <v>0</v>
      </c>
      <c r="MT16" s="78"/>
      <c r="MU16" s="13"/>
      <c r="MV16" s="100"/>
      <c r="MW16" s="78"/>
      <c r="MX16" s="111"/>
      <c r="MY16" s="81">
        <f t="shared" si="51"/>
        <v>0</v>
      </c>
      <c r="NA16" s="74"/>
      <c r="NB16" s="10"/>
      <c r="NC16" s="83"/>
      <c r="ND16" s="74"/>
      <c r="NE16" s="126"/>
      <c r="NF16" s="77">
        <f t="shared" si="52"/>
        <v>0</v>
      </c>
      <c r="NH16" s="74"/>
      <c r="NI16" s="10"/>
      <c r="NJ16" s="83"/>
      <c r="NK16" s="74"/>
      <c r="NL16" s="126"/>
      <c r="NM16" s="77">
        <f t="shared" si="53"/>
        <v>0</v>
      </c>
      <c r="NO16" s="74"/>
      <c r="NP16" s="10"/>
      <c r="NQ16" s="83"/>
      <c r="NR16" s="74"/>
      <c r="NS16" s="126"/>
      <c r="NT16" s="77">
        <f t="shared" si="54"/>
        <v>16813</v>
      </c>
      <c r="NV16" s="21"/>
      <c r="NW16" s="13"/>
      <c r="NX16" s="100"/>
      <c r="NY16" s="88"/>
      <c r="NZ16" s="142"/>
      <c r="OA16" s="81">
        <f t="shared" si="55"/>
        <v>6364</v>
      </c>
      <c r="OC16" s="21"/>
      <c r="OD16" s="13"/>
      <c r="OE16" s="100"/>
      <c r="OF16" s="78"/>
      <c r="OG16" s="111"/>
      <c r="OH16" s="77">
        <f t="shared" si="56"/>
        <v>0</v>
      </c>
      <c r="OJ16" s="21"/>
      <c r="OK16" s="13"/>
      <c r="OL16" s="100"/>
      <c r="OM16" s="78"/>
      <c r="ON16" s="111"/>
      <c r="OO16" s="81">
        <f t="shared" si="57"/>
        <v>0</v>
      </c>
      <c r="OQ16" s="23"/>
      <c r="OR16" s="10"/>
      <c r="OS16" s="83"/>
      <c r="OT16" s="74"/>
      <c r="OU16" s="126"/>
      <c r="OV16" s="77">
        <f>OV15+OS16-OU16</f>
        <v>22352.5</v>
      </c>
      <c r="OX16" s="87"/>
      <c r="OY16" s="114"/>
      <c r="OZ16" s="111"/>
      <c r="PA16" s="74"/>
      <c r="PB16" s="111"/>
      <c r="PC16" s="81">
        <f t="shared" si="59"/>
        <v>2332</v>
      </c>
      <c r="PE16" s="87"/>
      <c r="PF16" s="114"/>
      <c r="PG16" s="111"/>
      <c r="PH16" s="74"/>
      <c r="PI16" s="111"/>
      <c r="PJ16" s="81">
        <f t="shared" si="60"/>
        <v>0</v>
      </c>
      <c r="PL16" s="87"/>
      <c r="PM16" s="114"/>
      <c r="PN16" s="111"/>
      <c r="PO16" s="74"/>
      <c r="PP16" s="111"/>
      <c r="PQ16" s="81">
        <f t="shared" si="61"/>
        <v>0</v>
      </c>
      <c r="PV16" s="74"/>
      <c r="PW16" s="126"/>
      <c r="PX16" s="77">
        <f t="shared" si="62"/>
        <v>0</v>
      </c>
      <c r="QC16" s="74"/>
      <c r="QD16" s="126"/>
      <c r="QE16" s="77">
        <f t="shared" si="63"/>
        <v>781.5</v>
      </c>
      <c r="QJ16" s="74"/>
      <c r="QK16" s="126"/>
      <c r="QL16" s="77">
        <f t="shared" si="64"/>
        <v>0</v>
      </c>
      <c r="QQ16" s="78"/>
      <c r="QR16" s="111"/>
      <c r="QS16" s="81">
        <f t="shared" si="65"/>
        <v>0</v>
      </c>
      <c r="QU16" s="11"/>
      <c r="QV16" s="114"/>
      <c r="QW16" s="111"/>
      <c r="QX16" s="74"/>
      <c r="QY16" s="126"/>
      <c r="QZ16" s="77">
        <f t="shared" si="66"/>
        <v>13520</v>
      </c>
      <c r="RB16" s="78"/>
      <c r="RC16" s="114"/>
      <c r="RD16" s="111"/>
      <c r="RE16" s="78"/>
      <c r="RF16" s="111"/>
      <c r="RG16" s="81">
        <f t="shared" si="67"/>
        <v>0</v>
      </c>
      <c r="RI16" s="78"/>
      <c r="RJ16" s="114"/>
      <c r="RK16" s="111"/>
      <c r="RL16" s="78"/>
      <c r="RM16" s="111"/>
      <c r="RN16" s="81">
        <f t="shared" si="68"/>
        <v>0</v>
      </c>
      <c r="RP16" s="78"/>
      <c r="RQ16" s="114"/>
      <c r="RR16" s="111"/>
      <c r="RS16" s="78"/>
      <c r="RT16" s="111"/>
      <c r="RU16" s="81">
        <f t="shared" si="69"/>
        <v>0</v>
      </c>
      <c r="RW16" s="74"/>
      <c r="RX16" s="10"/>
      <c r="RY16" s="83"/>
      <c r="RZ16" s="131"/>
      <c r="SA16" s="126"/>
      <c r="SB16" s="77">
        <f t="shared" si="70"/>
        <v>1433.5</v>
      </c>
      <c r="SD16" s="10"/>
      <c r="SE16" s="10"/>
      <c r="SF16" s="83"/>
      <c r="SG16" s="74"/>
      <c r="SH16" s="126"/>
      <c r="SI16" s="219">
        <f t="shared" si="71"/>
        <v>0</v>
      </c>
      <c r="SK16" s="74"/>
      <c r="SL16" s="10"/>
      <c r="SM16" s="83"/>
      <c r="SN16" s="74"/>
      <c r="SO16" s="126"/>
      <c r="SP16" s="219">
        <f t="shared" si="72"/>
        <v>0</v>
      </c>
      <c r="SR16" s="78"/>
      <c r="SS16" s="13"/>
      <c r="ST16" s="100"/>
      <c r="SU16" s="78"/>
      <c r="SV16" s="111"/>
      <c r="SW16" s="219">
        <f t="shared" si="73"/>
        <v>2963</v>
      </c>
      <c r="SY16" s="11"/>
      <c r="SZ16" s="154"/>
      <c r="TA16" s="83"/>
      <c r="TB16" s="271"/>
      <c r="TC16" s="132"/>
      <c r="TD16" s="219">
        <f t="shared" si="74"/>
        <v>30942.5</v>
      </c>
      <c r="TF16" s="10"/>
      <c r="TG16" s="10"/>
      <c r="TH16" s="83"/>
      <c r="TI16" s="74"/>
      <c r="TJ16" s="126"/>
      <c r="TK16" s="219">
        <f t="shared" si="75"/>
        <v>1471</v>
      </c>
      <c r="TM16" s="10"/>
      <c r="TN16" s="10"/>
      <c r="TO16" s="83"/>
      <c r="TP16" s="74"/>
      <c r="TQ16" s="126"/>
      <c r="TR16" s="77">
        <f t="shared" si="76"/>
        <v>0</v>
      </c>
      <c r="TT16" s="10"/>
      <c r="TU16" s="105"/>
      <c r="TV16" s="83"/>
      <c r="TW16" s="87"/>
      <c r="TX16" s="158"/>
      <c r="TY16" s="77">
        <f t="shared" si="77"/>
        <v>4748.5</v>
      </c>
      <c r="UA16" s="10"/>
      <c r="UB16" s="105"/>
      <c r="UC16" s="83"/>
      <c r="UD16" s="87"/>
      <c r="UE16" s="158"/>
      <c r="UF16" s="77">
        <f t="shared" si="78"/>
        <v>0</v>
      </c>
      <c r="UH16" s="21"/>
      <c r="UI16" s="133"/>
      <c r="UJ16" s="100"/>
      <c r="UK16" s="88"/>
      <c r="UL16" s="142"/>
      <c r="UM16" s="81">
        <f t="shared" si="79"/>
        <v>18294.5</v>
      </c>
      <c r="UO16" s="74"/>
      <c r="UP16" s="10"/>
      <c r="UQ16" s="83"/>
      <c r="UR16" s="74"/>
      <c r="US16" s="126"/>
      <c r="UT16" s="77">
        <f t="shared" si="80"/>
        <v>200</v>
      </c>
      <c r="UV16" s="10"/>
      <c r="UW16" s="10"/>
      <c r="UX16" s="83"/>
      <c r="UY16" s="74"/>
      <c r="UZ16" s="126"/>
      <c r="VA16" s="77">
        <f t="shared" si="81"/>
        <v>1278</v>
      </c>
      <c r="VC16" s="13"/>
      <c r="VD16" s="13"/>
      <c r="VE16" s="100"/>
      <c r="VF16" s="78"/>
      <c r="VG16" s="111"/>
      <c r="VH16" s="81">
        <f t="shared" si="82"/>
        <v>0</v>
      </c>
      <c r="VJ16" s="13"/>
      <c r="VK16" s="10"/>
      <c r="VL16" s="83"/>
      <c r="VM16" s="74"/>
      <c r="VN16" s="126"/>
      <c r="VO16" s="77">
        <f t="shared" si="83"/>
        <v>0</v>
      </c>
      <c r="VQ16" s="78"/>
      <c r="VR16" s="13"/>
      <c r="VS16" s="100"/>
      <c r="VT16" s="78"/>
      <c r="VU16" s="111"/>
      <c r="VV16" s="81">
        <f t="shared" si="84"/>
        <v>0</v>
      </c>
      <c r="VX16" s="10"/>
      <c r="VY16" s="10"/>
      <c r="VZ16" s="83"/>
      <c r="WA16" s="74"/>
      <c r="WB16" s="126"/>
      <c r="WC16" s="77"/>
      <c r="WE16" s="22"/>
      <c r="WF16" s="10"/>
      <c r="WG16" s="83"/>
      <c r="WH16" s="22"/>
      <c r="WI16" s="126"/>
      <c r="WJ16" s="77">
        <f t="shared" si="86"/>
        <v>434.5</v>
      </c>
      <c r="WL16" s="21"/>
      <c r="WM16" s="13"/>
      <c r="WN16" s="100"/>
      <c r="WO16" s="21"/>
      <c r="WP16" s="111"/>
      <c r="WQ16" s="81">
        <f t="shared" si="87"/>
        <v>7657</v>
      </c>
      <c r="WS16" s="21"/>
      <c r="WT16" s="13"/>
      <c r="WU16" s="100"/>
      <c r="WV16" s="21"/>
      <c r="WW16" s="111"/>
      <c r="WX16" s="81">
        <f t="shared" si="88"/>
        <v>0</v>
      </c>
      <c r="WZ16" s="21"/>
      <c r="XA16" s="13"/>
      <c r="XB16" s="100"/>
      <c r="XC16" s="21"/>
      <c r="XD16" s="111"/>
      <c r="XE16" s="81">
        <f t="shared" si="89"/>
        <v>0</v>
      </c>
      <c r="XG16" s="21"/>
      <c r="XH16" s="13"/>
      <c r="XI16" s="100"/>
      <c r="XJ16" s="21"/>
      <c r="XK16" s="111"/>
      <c r="XL16" s="81">
        <f t="shared" si="90"/>
        <v>0</v>
      </c>
      <c r="XN16" s="24"/>
      <c r="XO16" s="110"/>
      <c r="XP16" s="111"/>
      <c r="XQ16" s="87"/>
      <c r="XR16" s="158"/>
      <c r="XS16" s="77">
        <f t="shared" si="91"/>
        <v>0</v>
      </c>
      <c r="XU16" s="78"/>
      <c r="XV16" s="110"/>
      <c r="XW16" s="111"/>
      <c r="XX16" s="92"/>
      <c r="XY16" s="129"/>
      <c r="XZ16" s="81">
        <f t="shared" si="92"/>
        <v>1908</v>
      </c>
      <c r="YB16" s="74"/>
      <c r="YC16" s="110"/>
      <c r="YD16" s="111"/>
      <c r="YE16" s="87"/>
      <c r="YF16" s="158"/>
      <c r="YG16" s="77">
        <f t="shared" si="93"/>
        <v>21712</v>
      </c>
      <c r="YI16" s="74"/>
      <c r="YJ16" s="153"/>
      <c r="YK16" s="111"/>
      <c r="YL16" s="74"/>
      <c r="YM16" s="126"/>
      <c r="YN16" s="77">
        <f t="shared" si="94"/>
        <v>2749</v>
      </c>
      <c r="YP16" s="74"/>
      <c r="YQ16" s="10"/>
      <c r="YR16" s="83"/>
      <c r="YS16" s="74"/>
      <c r="YT16" s="126"/>
      <c r="YU16" s="77">
        <f t="shared" si="95"/>
        <v>0</v>
      </c>
      <c r="YW16" s="78"/>
      <c r="YX16" s="13"/>
      <c r="YY16" s="100"/>
      <c r="YZ16" s="78"/>
      <c r="ZA16" s="111"/>
      <c r="ZB16" s="81">
        <f t="shared" si="96"/>
        <v>0</v>
      </c>
      <c r="ZD16" s="199"/>
      <c r="ZE16" s="13"/>
      <c r="ZF16" s="100"/>
      <c r="ZG16" s="78"/>
      <c r="ZH16" s="111"/>
      <c r="ZI16" s="81">
        <f t="shared" si="97"/>
        <v>0</v>
      </c>
      <c r="ZK16" s="74"/>
      <c r="ZL16" s="153"/>
      <c r="ZM16" s="111"/>
      <c r="ZN16" s="78"/>
      <c r="ZO16" s="111"/>
      <c r="ZP16" s="77">
        <f t="shared" si="98"/>
        <v>0</v>
      </c>
      <c r="ZR16" s="78"/>
      <c r="ZS16" s="153"/>
      <c r="ZT16" s="111"/>
      <c r="ZU16" s="78"/>
      <c r="ZV16" s="111"/>
      <c r="ZW16" s="81">
        <f t="shared" si="99"/>
        <v>3633</v>
      </c>
      <c r="ZY16" s="74"/>
      <c r="ZZ16" s="153"/>
      <c r="AAA16" s="111"/>
      <c r="AAB16" s="78"/>
      <c r="AAC16" s="111"/>
      <c r="AAD16" s="77">
        <f t="shared" si="100"/>
        <v>0</v>
      </c>
      <c r="AAF16" s="78"/>
      <c r="AAG16" s="153"/>
      <c r="AAH16" s="111"/>
      <c r="AAI16" s="78"/>
      <c r="AAJ16" s="111"/>
      <c r="AAK16" s="81">
        <f t="shared" si="101"/>
        <v>0</v>
      </c>
      <c r="AAM16" s="78"/>
      <c r="AAN16" s="153"/>
      <c r="AAO16" s="111"/>
      <c r="AAP16" s="78"/>
      <c r="AAQ16" s="111"/>
      <c r="AAR16" s="81">
        <f t="shared" si="102"/>
        <v>15899</v>
      </c>
      <c r="AAT16" s="78"/>
      <c r="AAU16" s="153"/>
      <c r="AAV16" s="111"/>
      <c r="AAW16" s="78"/>
      <c r="AAX16" s="111"/>
      <c r="AAY16" s="81">
        <f t="shared" si="103"/>
        <v>0</v>
      </c>
      <c r="ABA16" s="74"/>
      <c r="ABB16" s="105"/>
      <c r="ABC16" s="83"/>
      <c r="ABD16" s="74"/>
      <c r="ABE16" s="126"/>
      <c r="ABF16" s="77">
        <f t="shared" si="104"/>
        <v>0</v>
      </c>
      <c r="ABH16" s="78"/>
      <c r="ABI16" s="106"/>
      <c r="ABJ16" s="100"/>
      <c r="ABK16" s="78"/>
      <c r="ABL16" s="111"/>
      <c r="ABM16" s="81">
        <f t="shared" si="105"/>
        <v>0</v>
      </c>
      <c r="ABQ16" s="171"/>
      <c r="ABR16" s="172"/>
      <c r="ABS16" s="171"/>
      <c r="ABT16" s="81">
        <f t="shared" si="106"/>
        <v>22956.84</v>
      </c>
      <c r="ABV16" s="74"/>
      <c r="ABW16" s="10"/>
      <c r="ABX16" s="83"/>
      <c r="ABY16" s="74"/>
      <c r="ABZ16" s="126"/>
      <c r="ACA16" s="77">
        <f t="shared" si="107"/>
        <v>3092.5</v>
      </c>
      <c r="ACC16" s="11"/>
      <c r="ACD16" s="105"/>
      <c r="ACE16" s="83"/>
      <c r="ACF16" s="74"/>
      <c r="ACG16" s="126"/>
      <c r="ACH16" s="77">
        <f t="shared" si="108"/>
        <v>0</v>
      </c>
      <c r="ACJ16" s="24"/>
      <c r="ACK16" s="106"/>
      <c r="ACL16" s="100"/>
      <c r="ACM16" s="78"/>
      <c r="ACN16" s="111"/>
      <c r="ACO16" s="81">
        <f t="shared" si="109"/>
        <v>0</v>
      </c>
      <c r="ACQ16" s="24"/>
      <c r="ACR16" s="106"/>
      <c r="ACS16" s="100"/>
      <c r="ACT16" s="78"/>
      <c r="ACU16" s="111"/>
      <c r="ACV16" s="81">
        <f t="shared" si="110"/>
        <v>0</v>
      </c>
      <c r="ACX16" s="22"/>
      <c r="ACY16" s="154"/>
      <c r="ACZ16" s="83"/>
      <c r="ADA16" s="74"/>
      <c r="ADB16" s="126"/>
      <c r="ADC16" s="77">
        <f>ADC15+ACZ16-ADB16</f>
        <v>0</v>
      </c>
      <c r="ADE16" s="21"/>
      <c r="ADF16" s="133"/>
      <c r="ADG16" s="100"/>
      <c r="ADH16" s="78"/>
      <c r="ADI16" s="111"/>
      <c r="ADJ16" s="81">
        <f>ADJ15+ADG16-ADI16</f>
        <v>1928</v>
      </c>
      <c r="ADL16" s="10"/>
      <c r="ADM16" s="10"/>
      <c r="ADN16" s="83"/>
      <c r="ADO16" s="74"/>
      <c r="ADP16" s="126"/>
      <c r="ADQ16" s="77">
        <f t="shared" si="113"/>
        <v>0</v>
      </c>
      <c r="ADS16" s="13"/>
      <c r="ADT16" s="13"/>
      <c r="ADU16" s="100"/>
      <c r="ADV16" s="78"/>
      <c r="ADW16" s="111"/>
      <c r="ADX16" s="81">
        <f t="shared" si="114"/>
        <v>0</v>
      </c>
      <c r="ADZ16" s="10"/>
      <c r="AEA16" s="10"/>
      <c r="AEB16" s="83"/>
      <c r="AEC16" s="74"/>
      <c r="AED16" s="126"/>
      <c r="AEE16" s="77">
        <f t="shared" si="115"/>
        <v>0</v>
      </c>
      <c r="AEG16" s="13"/>
      <c r="AEH16" s="13"/>
      <c r="AEI16" s="100"/>
      <c r="AEJ16" s="78"/>
      <c r="AEK16" s="111"/>
      <c r="AEL16" s="81">
        <f t="shared" si="116"/>
        <v>0</v>
      </c>
      <c r="AEN16" s="10"/>
      <c r="AEO16" s="10"/>
      <c r="AEP16" s="83"/>
      <c r="AEQ16" s="74"/>
      <c r="AER16" s="126"/>
      <c r="AES16" s="77">
        <f t="shared" si="117"/>
        <v>767</v>
      </c>
      <c r="AEU16" s="10"/>
      <c r="AEV16" s="10"/>
      <c r="AEW16" s="83"/>
      <c r="AEX16" s="74"/>
      <c r="AEY16" s="126"/>
      <c r="AEZ16" s="77">
        <f t="shared" si="118"/>
        <v>0</v>
      </c>
      <c r="AFB16" s="13"/>
      <c r="AFC16" s="13"/>
      <c r="AFD16" s="100"/>
      <c r="AFE16" s="78"/>
      <c r="AFF16" s="111"/>
      <c r="AFG16" s="81">
        <f t="shared" si="119"/>
        <v>0</v>
      </c>
      <c r="AFI16" s="13"/>
      <c r="AFJ16" s="13"/>
      <c r="AFK16" s="100"/>
      <c r="AFL16" s="78"/>
      <c r="AFM16" s="111"/>
      <c r="AFN16" s="81">
        <f t="shared" si="120"/>
        <v>0</v>
      </c>
      <c r="AFP16" s="13"/>
      <c r="AFQ16" s="13"/>
      <c r="AFR16" s="100"/>
      <c r="AFS16" s="78"/>
      <c r="AFT16" s="111"/>
      <c r="AFU16" s="81">
        <f t="shared" si="121"/>
        <v>0</v>
      </c>
      <c r="AFW16" s="10"/>
      <c r="AFX16" s="10"/>
      <c r="AFY16" s="83"/>
      <c r="AFZ16" s="74"/>
      <c r="AGA16" s="126"/>
      <c r="AGB16" s="77">
        <f t="shared" si="122"/>
        <v>0</v>
      </c>
      <c r="AGD16" s="74"/>
      <c r="AGE16" s="10"/>
      <c r="AGF16" s="83"/>
      <c r="AGG16" s="74"/>
      <c r="AGH16" s="126"/>
      <c r="AGI16" s="77">
        <f t="shared" si="123"/>
        <v>4473</v>
      </c>
      <c r="AGK16" s="22"/>
      <c r="AGL16" s="143"/>
      <c r="AGM16" s="111"/>
      <c r="AGN16" s="174"/>
      <c r="AGO16" s="129"/>
      <c r="AGP16" s="81">
        <f t="shared" si="124"/>
        <v>0</v>
      </c>
      <c r="AGR16" s="21"/>
      <c r="AGS16" s="143"/>
      <c r="AGT16" s="111"/>
      <c r="AGU16" s="174"/>
      <c r="AGV16" s="129"/>
      <c r="AGW16" s="81">
        <f t="shared" si="125"/>
        <v>0</v>
      </c>
      <c r="AGY16" s="21"/>
      <c r="AGZ16" s="143"/>
      <c r="AHA16" s="111"/>
      <c r="AHB16" s="174"/>
      <c r="AHC16" s="129"/>
      <c r="AHD16" s="81">
        <f t="shared" si="126"/>
        <v>0</v>
      </c>
      <c r="AHF16" s="86"/>
      <c r="AHG16" s="143"/>
      <c r="AHH16" s="111"/>
      <c r="AHI16" s="78"/>
      <c r="AHJ16" s="111"/>
      <c r="AHK16" s="77">
        <f t="shared" si="127"/>
        <v>1486</v>
      </c>
      <c r="AHM16" s="86"/>
      <c r="AHN16" s="143"/>
      <c r="AHO16" s="111"/>
      <c r="AHP16" s="78"/>
      <c r="AHQ16" s="111"/>
      <c r="AHR16" s="77">
        <f t="shared" si="128"/>
        <v>0</v>
      </c>
      <c r="AHT16" s="26"/>
      <c r="AHU16" s="27"/>
      <c r="AHV16" s="83"/>
      <c r="AHW16" s="25"/>
      <c r="AHX16" s="126"/>
      <c r="AHY16" s="77">
        <f t="shared" si="129"/>
        <v>133417.5</v>
      </c>
      <c r="AIA16" s="10"/>
      <c r="AIB16" s="10"/>
      <c r="AIC16" s="83"/>
      <c r="AID16" s="74"/>
      <c r="AIE16" s="126"/>
      <c r="AIF16" s="77">
        <f t="shared" si="130"/>
        <v>0</v>
      </c>
      <c r="AIH16" s="78"/>
      <c r="AII16" s="110"/>
      <c r="AIJ16" s="111"/>
      <c r="AIK16" s="86"/>
      <c r="AIL16" s="148"/>
      <c r="AIM16" s="77">
        <f t="shared" si="131"/>
        <v>982.5</v>
      </c>
      <c r="AIO16" s="78"/>
      <c r="AIP16" s="110"/>
      <c r="AIQ16" s="111"/>
      <c r="AIR16" s="78"/>
      <c r="AIS16" s="148"/>
      <c r="AIT16" s="77">
        <f t="shared" si="132"/>
        <v>0</v>
      </c>
      <c r="AIV16" s="78"/>
      <c r="AIW16" s="110"/>
      <c r="AIX16" s="111"/>
      <c r="AIY16" s="78"/>
      <c r="AIZ16" s="148"/>
      <c r="AJA16" s="81">
        <f t="shared" si="133"/>
        <v>0</v>
      </c>
      <c r="AJC16" s="74"/>
      <c r="AJD16" s="28"/>
      <c r="AJE16" s="100"/>
      <c r="AJF16" s="92"/>
      <c r="AJG16" s="129"/>
      <c r="AJH16" s="77">
        <f t="shared" si="134"/>
        <v>0</v>
      </c>
      <c r="AJM16" s="92"/>
      <c r="AJN16" s="129"/>
      <c r="AJO16" s="77">
        <f t="shared" si="135"/>
        <v>0</v>
      </c>
      <c r="AJQ16" s="127"/>
      <c r="AJR16" s="13"/>
      <c r="AJS16" s="100"/>
      <c r="AJT16" s="92"/>
      <c r="AJU16" s="129"/>
      <c r="AJV16" s="77">
        <f t="shared" si="136"/>
        <v>7013</v>
      </c>
      <c r="AJX16" s="74"/>
      <c r="AJY16" s="114"/>
      <c r="AJZ16" s="111"/>
      <c r="AKA16" s="92"/>
      <c r="AKB16" s="111"/>
      <c r="AKC16" s="77">
        <f t="shared" si="137"/>
        <v>0</v>
      </c>
      <c r="AKE16" s="74"/>
      <c r="AKF16" s="114"/>
      <c r="AKG16" s="111"/>
      <c r="AKH16" s="92"/>
      <c r="AKI16" s="111"/>
      <c r="AKJ16" s="77">
        <f t="shared" si="138"/>
        <v>0</v>
      </c>
      <c r="AKL16" s="152"/>
      <c r="AKM16" s="153"/>
      <c r="AKN16" s="111"/>
      <c r="AKO16" s="199"/>
      <c r="AKP16" s="148"/>
      <c r="AKQ16" s="77">
        <f t="shared" si="139"/>
        <v>27477.8</v>
      </c>
      <c r="AKS16" s="152"/>
      <c r="AKT16" s="153"/>
      <c r="AKU16" s="111"/>
      <c r="AKV16" s="199"/>
      <c r="AKW16" s="148"/>
      <c r="AKX16" s="81">
        <f t="shared" si="140"/>
        <v>0</v>
      </c>
      <c r="AKZ16" s="74"/>
      <c r="ALA16" s="114"/>
      <c r="ALB16" s="111"/>
      <c r="ALC16" s="92"/>
      <c r="ALD16" s="111"/>
      <c r="ALE16" s="77">
        <f t="shared" si="141"/>
        <v>0</v>
      </c>
      <c r="ALG16" s="78"/>
      <c r="ALH16" s="13"/>
      <c r="ALI16" s="100"/>
      <c r="ALJ16" s="78"/>
      <c r="ALK16" s="111"/>
      <c r="ALL16" s="81">
        <f t="shared" si="142"/>
        <v>0</v>
      </c>
      <c r="ALN16" s="78"/>
      <c r="ALP16" s="233"/>
      <c r="ALQ16" s="88"/>
      <c r="ALR16" s="142"/>
      <c r="ALS16" s="81">
        <f t="shared" si="143"/>
        <v>1483.5</v>
      </c>
      <c r="ALU16" s="10"/>
      <c r="ALV16" s="10"/>
      <c r="ALW16" s="83"/>
      <c r="ALX16" s="74"/>
      <c r="ALY16" s="126"/>
      <c r="ALZ16" s="77">
        <f t="shared" si="144"/>
        <v>0</v>
      </c>
      <c r="AMB16" s="10"/>
      <c r="AMC16" s="10"/>
      <c r="AMD16" s="83"/>
      <c r="AME16" s="74"/>
      <c r="AMF16" s="126"/>
      <c r="AMG16" s="77">
        <f t="shared" si="145"/>
        <v>0</v>
      </c>
      <c r="AMI16" s="10"/>
      <c r="AMJ16" s="10"/>
      <c r="AMK16" s="83"/>
      <c r="AML16" s="74"/>
      <c r="AMM16" s="126"/>
      <c r="AMN16" s="77">
        <f t="shared" si="146"/>
        <v>0</v>
      </c>
      <c r="AMP16" s="13"/>
      <c r="AMQ16" s="13"/>
      <c r="AMR16" s="100"/>
      <c r="AMS16" s="78"/>
      <c r="AMT16" s="111"/>
      <c r="AMU16" s="81">
        <f t="shared" si="147"/>
        <v>0</v>
      </c>
      <c r="AMW16" s="13"/>
      <c r="AMX16" s="13"/>
      <c r="AMY16" s="100"/>
      <c r="AMZ16" s="78"/>
      <c r="ANA16" s="111"/>
      <c r="ANB16" s="81">
        <f t="shared" si="148"/>
        <v>596</v>
      </c>
      <c r="AND16" s="74">
        <v>39721</v>
      </c>
      <c r="ANE16" s="10" t="s">
        <v>406</v>
      </c>
      <c r="ANF16" s="83">
        <v>13056</v>
      </c>
      <c r="ANG16" s="74"/>
      <c r="ANH16" s="126"/>
      <c r="ANI16" s="77">
        <f t="shared" si="149"/>
        <v>90499</v>
      </c>
      <c r="ANK16" s="74"/>
      <c r="ANL16" s="154"/>
      <c r="ANM16" s="83"/>
      <c r="ANN16" s="78"/>
      <c r="ANO16" s="126"/>
      <c r="ANP16" s="77">
        <f t="shared" si="150"/>
        <v>0</v>
      </c>
      <c r="ANR16" s="74"/>
      <c r="ANS16" s="114"/>
      <c r="ANT16" s="129"/>
      <c r="ANU16" s="74"/>
      <c r="ANV16" s="111"/>
      <c r="ANW16" s="77">
        <f t="shared" si="151"/>
        <v>0</v>
      </c>
      <c r="ANY16" s="78"/>
      <c r="ANZ16" s="114"/>
      <c r="AOA16" s="129"/>
      <c r="AOB16" s="78"/>
      <c r="AOC16" s="111"/>
      <c r="AOD16" s="81">
        <f t="shared" si="152"/>
        <v>0</v>
      </c>
      <c r="AOF16" s="74">
        <v>41668</v>
      </c>
      <c r="AOG16" s="105" t="s">
        <v>497</v>
      </c>
      <c r="AOH16" s="83">
        <v>379.5</v>
      </c>
      <c r="AOI16" s="74"/>
      <c r="AOJ16" s="126"/>
      <c r="AOK16" s="77">
        <f t="shared" si="153"/>
        <v>8637.2000000000007</v>
      </c>
      <c r="AOM16" s="74"/>
      <c r="AON16" s="105"/>
      <c r="AOO16" s="83"/>
      <c r="AOP16" s="74"/>
      <c r="AOQ16" s="126"/>
      <c r="AOR16" s="77">
        <f t="shared" si="154"/>
        <v>9274.2000000000007</v>
      </c>
      <c r="AOT16" s="92"/>
      <c r="AOU16" s="133"/>
      <c r="AOV16" s="181"/>
      <c r="AOW16" s="92"/>
      <c r="AOX16" s="129"/>
      <c r="AOY16" s="81">
        <f t="shared" si="155"/>
        <v>0</v>
      </c>
      <c r="APA16" s="92"/>
      <c r="APB16" s="133"/>
      <c r="APC16" s="181"/>
      <c r="APD16" s="92"/>
      <c r="APE16" s="129"/>
      <c r="APF16" s="81">
        <f t="shared" si="156"/>
        <v>0</v>
      </c>
      <c r="APH16" s="92"/>
      <c r="API16" s="133"/>
      <c r="APJ16" s="181"/>
      <c r="APK16" s="92"/>
      <c r="APL16" s="129"/>
      <c r="APM16" s="81">
        <f t="shared" si="157"/>
        <v>0</v>
      </c>
      <c r="APO16" s="74"/>
      <c r="APP16" s="10"/>
      <c r="APQ16" s="83"/>
      <c r="APR16" s="74"/>
      <c r="APS16" s="126"/>
      <c r="APT16" s="77">
        <f t="shared" si="158"/>
        <v>0</v>
      </c>
      <c r="APV16" s="11"/>
      <c r="APW16" s="10"/>
      <c r="APX16" s="83"/>
      <c r="APY16" s="11"/>
      <c r="APZ16" s="83"/>
      <c r="AQA16" s="77">
        <f t="shared" si="159"/>
        <v>6668.73</v>
      </c>
      <c r="AQC16" s="11"/>
      <c r="AQE16" s="83"/>
      <c r="AQF16" s="22"/>
      <c r="AQG16" s="126"/>
      <c r="AQH16" s="77">
        <f t="shared" si="160"/>
        <v>0</v>
      </c>
      <c r="AQJ16" s="22"/>
      <c r="AQK16" s="10"/>
      <c r="AQL16" s="83"/>
      <c r="AQM16" s="11"/>
      <c r="AQN16" s="126"/>
      <c r="AQO16" s="77">
        <f t="shared" si="161"/>
        <v>2982</v>
      </c>
      <c r="AQQ16" s="74"/>
      <c r="AQR16" s="186"/>
      <c r="AQS16" s="126"/>
      <c r="AQT16" s="74"/>
      <c r="AQU16" s="126"/>
      <c r="AQV16" s="77">
        <f t="shared" si="162"/>
        <v>0</v>
      </c>
      <c r="AQX16" s="78"/>
      <c r="AQY16" s="13"/>
      <c r="AQZ16" s="100"/>
      <c r="ARA16" s="78"/>
      <c r="ARB16" s="111"/>
      <c r="ARC16" s="81">
        <f t="shared" si="163"/>
        <v>-4260</v>
      </c>
      <c r="ARE16" s="74">
        <v>41522</v>
      </c>
      <c r="ARF16" s="10" t="s">
        <v>407</v>
      </c>
      <c r="ARG16" s="83">
        <v>666</v>
      </c>
      <c r="ARH16" s="74"/>
      <c r="ARI16" s="126"/>
      <c r="ARJ16" s="77">
        <f t="shared" si="164"/>
        <v>4879.2800000000007</v>
      </c>
      <c r="ARL16" s="78"/>
      <c r="ARM16" s="13"/>
      <c r="ARN16" s="100"/>
      <c r="ARO16" s="78"/>
      <c r="ARP16" s="111"/>
      <c r="ARQ16" s="81">
        <f t="shared" si="165"/>
        <v>0</v>
      </c>
      <c r="ARS16" s="10"/>
      <c r="ART16" s="10"/>
      <c r="ARU16" s="83"/>
      <c r="ARV16" s="74"/>
      <c r="ARW16" s="126"/>
      <c r="ARX16" s="77">
        <f t="shared" si="166"/>
        <v>0</v>
      </c>
      <c r="ARZ16" s="13"/>
      <c r="ASA16" s="13"/>
      <c r="ASB16" s="100"/>
      <c r="ASC16" s="78"/>
      <c r="ASD16" s="111"/>
      <c r="ASE16" s="81">
        <f t="shared" si="167"/>
        <v>0</v>
      </c>
      <c r="ASG16" s="13"/>
      <c r="ASH16" s="13"/>
      <c r="ASI16" s="100"/>
      <c r="ASJ16" s="78"/>
      <c r="ASK16" s="111"/>
      <c r="ASL16" s="81">
        <f t="shared" si="168"/>
        <v>0</v>
      </c>
      <c r="ASN16" s="10"/>
      <c r="ASO16" s="10"/>
      <c r="ASP16" s="83"/>
      <c r="ASQ16" s="74"/>
      <c r="ASR16" s="126"/>
      <c r="ASS16" s="77">
        <f t="shared" si="169"/>
        <v>0</v>
      </c>
      <c r="ASU16" s="10"/>
      <c r="ASV16" s="10"/>
      <c r="ASW16" s="83"/>
      <c r="ASX16" s="74"/>
      <c r="ASY16" s="126"/>
      <c r="ASZ16" s="77">
        <f t="shared" si="170"/>
        <v>0</v>
      </c>
      <c r="ATB16" s="21"/>
      <c r="ATC16" s="13"/>
      <c r="ATD16" s="162"/>
      <c r="ATE16" s="152"/>
      <c r="ATF16" s="111"/>
      <c r="ATG16" s="77">
        <f t="shared" si="171"/>
        <v>117356.28</v>
      </c>
      <c r="ATI16" s="78">
        <v>41664</v>
      </c>
      <c r="ATJ16" s="143" t="s">
        <v>479</v>
      </c>
      <c r="ATK16" s="111">
        <v>2880</v>
      </c>
      <c r="ATL16" s="92"/>
      <c r="ATM16" s="111"/>
      <c r="ATN16" s="77">
        <f t="shared" si="172"/>
        <v>12930</v>
      </c>
      <c r="ATP16" s="78"/>
      <c r="ATQ16" s="13"/>
      <c r="ATR16" s="100"/>
      <c r="ATS16" s="115"/>
      <c r="ATT16" s="111"/>
      <c r="ATU16" s="77">
        <f t="shared" si="173"/>
        <v>47490</v>
      </c>
      <c r="ATW16" s="196"/>
      <c r="ATX16" s="184"/>
      <c r="ATY16" s="185"/>
      <c r="ATZ16" s="588"/>
      <c r="AUA16" s="195"/>
      <c r="AUB16" s="574">
        <f t="shared" si="174"/>
        <v>8528</v>
      </c>
      <c r="AUD16" s="78"/>
      <c r="AUE16" s="13"/>
      <c r="AUF16" s="100"/>
      <c r="AUG16" s="115"/>
      <c r="AUH16" s="111"/>
      <c r="AUI16" s="81">
        <f t="shared" si="175"/>
        <v>0</v>
      </c>
      <c r="AUK16" s="22"/>
      <c r="AUL16" s="10"/>
      <c r="AUM16" s="83"/>
      <c r="AUN16" s="74"/>
      <c r="AUO16" s="126"/>
      <c r="AUP16" s="77">
        <f t="shared" si="176"/>
        <v>8898</v>
      </c>
      <c r="AUR16" s="10"/>
      <c r="AUS16" s="10"/>
      <c r="AUT16" s="83"/>
      <c r="AUU16" s="74"/>
      <c r="AUV16" s="126"/>
      <c r="AUW16" s="77">
        <f t="shared" si="177"/>
        <v>0</v>
      </c>
      <c r="AUY16" s="22"/>
      <c r="AUZ16" s="10"/>
      <c r="AVA16" s="83"/>
      <c r="AVB16" s="74"/>
      <c r="AVC16" s="126"/>
      <c r="AVD16" s="77">
        <f t="shared" si="178"/>
        <v>3848.3</v>
      </c>
      <c r="AVF16" s="10"/>
      <c r="AVG16" s="10"/>
      <c r="AVH16" s="83"/>
      <c r="AVI16" s="74"/>
      <c r="AVJ16" s="126"/>
      <c r="AVK16" s="77">
        <f t="shared" si="179"/>
        <v>0</v>
      </c>
      <c r="AVM16" s="74"/>
      <c r="AVN16" s="10"/>
      <c r="AVO16" s="83"/>
      <c r="AVP16" s="74"/>
      <c r="AVQ16" s="126"/>
      <c r="AVR16" s="77">
        <f t="shared" si="180"/>
        <v>0</v>
      </c>
      <c r="AVT16" s="74"/>
      <c r="AVU16" s="10"/>
      <c r="AVV16" s="83"/>
      <c r="AVW16" s="74"/>
      <c r="AVX16" s="126"/>
      <c r="AVY16" s="77">
        <f t="shared" si="181"/>
        <v>0</v>
      </c>
      <c r="AWA16" s="78"/>
      <c r="AWB16" s="13"/>
      <c r="AWC16" s="100"/>
      <c r="AWD16" s="78"/>
      <c r="AWE16" s="111"/>
      <c r="AWF16" s="81">
        <f t="shared" si="182"/>
        <v>1970</v>
      </c>
      <c r="AWH16" s="78"/>
      <c r="AWI16" s="13"/>
      <c r="AWJ16" s="100"/>
      <c r="AWK16" s="78"/>
      <c r="AWL16" s="111"/>
      <c r="AWM16" s="81">
        <f t="shared" si="183"/>
        <v>0</v>
      </c>
      <c r="AWO16" s="78"/>
      <c r="AWP16" s="13"/>
      <c r="AWQ16" s="100"/>
      <c r="AWR16" s="78"/>
      <c r="AWS16" s="111"/>
      <c r="AWT16" s="81">
        <f t="shared" si="184"/>
        <v>0</v>
      </c>
      <c r="AWV16" s="74"/>
      <c r="AWW16" s="10"/>
      <c r="AWX16" s="83"/>
      <c r="AWY16" s="74"/>
      <c r="AWZ16" s="126"/>
      <c r="AXA16" s="77">
        <f t="shared" si="185"/>
        <v>0</v>
      </c>
      <c r="AXC16" s="78"/>
      <c r="AXD16" s="13"/>
      <c r="AXE16" s="100"/>
      <c r="AXF16" s="78"/>
      <c r="AXG16" s="111"/>
      <c r="AXH16" s="81">
        <f t="shared" si="186"/>
        <v>0</v>
      </c>
      <c r="AXJ16" s="78"/>
      <c r="AXK16" s="13"/>
      <c r="AXL16" s="100"/>
      <c r="AXM16" s="78"/>
      <c r="AXN16" s="111"/>
      <c r="AXO16" s="81">
        <f t="shared" si="187"/>
        <v>1556</v>
      </c>
      <c r="AXQ16" s="78"/>
      <c r="AXR16" s="13"/>
      <c r="AXS16" s="100"/>
      <c r="AXT16" s="78"/>
      <c r="AXU16" s="111"/>
      <c r="AXV16" s="81">
        <f t="shared" si="188"/>
        <v>0</v>
      </c>
      <c r="AXX16" s="10"/>
      <c r="AXY16" s="10"/>
      <c r="AXZ16" s="83"/>
      <c r="AYA16" s="74"/>
      <c r="AYB16" s="126"/>
      <c r="AYC16" s="77">
        <f t="shared" si="189"/>
        <v>10984.74</v>
      </c>
      <c r="AYE16" s="86"/>
      <c r="AYF16" s="28"/>
      <c r="AYG16" s="162"/>
      <c r="AYH16" s="122"/>
      <c r="AYI16" s="161"/>
      <c r="AYJ16" s="118">
        <f t="shared" si="190"/>
        <v>1119</v>
      </c>
      <c r="AYL16" s="74"/>
      <c r="AYM16" s="10"/>
      <c r="AYN16" s="83"/>
      <c r="AYO16" s="155"/>
      <c r="AYP16" s="126"/>
      <c r="AYQ16" s="77">
        <f t="shared" si="191"/>
        <v>1119</v>
      </c>
      <c r="AYS16" s="24"/>
      <c r="AYT16" s="13"/>
      <c r="AYU16" s="100"/>
      <c r="AYV16" s="216"/>
      <c r="AYW16" s="111"/>
      <c r="AYX16" s="77">
        <f t="shared" si="192"/>
        <v>0</v>
      </c>
      <c r="AYZ16" s="24"/>
      <c r="AZA16" s="13"/>
      <c r="AZB16" s="100"/>
      <c r="AZC16" s="216"/>
      <c r="AZD16" s="111"/>
      <c r="AZE16" s="81">
        <f t="shared" si="193"/>
        <v>2249</v>
      </c>
      <c r="AZG16" s="242"/>
      <c r="AZH16" s="13"/>
      <c r="AZI16" s="100"/>
      <c r="AZJ16" s="216"/>
      <c r="AZK16" s="111"/>
      <c r="AZL16" s="81">
        <f t="shared" si="194"/>
        <v>4460</v>
      </c>
      <c r="AZN16" s="24"/>
      <c r="AZO16" s="13"/>
      <c r="AZP16" s="100"/>
      <c r="AZQ16" s="216"/>
      <c r="AZR16" s="111"/>
      <c r="AZS16" s="81">
        <f t="shared" si="195"/>
        <v>0</v>
      </c>
      <c r="AZU16" s="74">
        <v>39821</v>
      </c>
      <c r="AZV16" s="305" t="s">
        <v>408</v>
      </c>
      <c r="AZW16" s="100">
        <v>612</v>
      </c>
      <c r="AZX16" s="84">
        <v>39864</v>
      </c>
      <c r="AZY16" s="232"/>
      <c r="AZZ16" s="77">
        <f t="shared" si="196"/>
        <v>12300.5</v>
      </c>
      <c r="BAB16" s="74"/>
      <c r="BAC16" s="10"/>
      <c r="BAD16" s="83"/>
      <c r="BAE16" s="74"/>
      <c r="BAF16" s="126"/>
      <c r="BAG16" s="77">
        <f t="shared" si="197"/>
        <v>108</v>
      </c>
      <c r="BAI16" s="74"/>
      <c r="BAJ16" s="154"/>
      <c r="BAK16" s="83"/>
      <c r="BAL16" s="74"/>
      <c r="BAM16" s="126"/>
      <c r="BAN16" s="77">
        <f t="shared" si="198"/>
        <v>0</v>
      </c>
      <c r="BAP16" s="78"/>
      <c r="BAQ16" s="133"/>
      <c r="BAR16" s="100"/>
      <c r="BAS16" s="78"/>
      <c r="BAT16" s="111"/>
      <c r="BAU16" s="81">
        <f t="shared" si="199"/>
        <v>0</v>
      </c>
      <c r="BAW16" s="78"/>
      <c r="BAX16" s="133"/>
      <c r="BAY16" s="100"/>
      <c r="BAZ16" s="78"/>
      <c r="BBA16" s="111"/>
      <c r="BBB16" s="81">
        <f t="shared" si="200"/>
        <v>0</v>
      </c>
      <c r="BBD16" s="78"/>
      <c r="BBE16" s="133"/>
      <c r="BBF16" s="100"/>
      <c r="BBG16" s="78"/>
      <c r="BBH16" s="111"/>
      <c r="BBI16" s="81">
        <f t="shared" si="201"/>
        <v>0</v>
      </c>
      <c r="BBK16" s="78"/>
      <c r="BBL16" s="13"/>
      <c r="BBM16" s="100"/>
      <c r="BBN16" s="78"/>
      <c r="BBO16" s="111"/>
      <c r="BBP16" s="77">
        <f t="shared" si="202"/>
        <v>20419.36</v>
      </c>
      <c r="BBR16" s="10"/>
      <c r="BBS16" s="10"/>
      <c r="BBT16" s="83"/>
      <c r="BBU16" s="74"/>
      <c r="BBV16" s="126"/>
      <c r="BBW16" s="77">
        <f t="shared" si="203"/>
        <v>6938</v>
      </c>
      <c r="BBY16" s="296"/>
      <c r="BBZ16" s="13"/>
      <c r="BCA16" s="100"/>
      <c r="BCB16" s="78"/>
      <c r="BCC16" s="111"/>
      <c r="BCD16" s="81">
        <f t="shared" si="204"/>
        <v>0</v>
      </c>
      <c r="BCF16" s="296"/>
      <c r="BCG16" s="13"/>
      <c r="BCH16" s="100"/>
      <c r="BCI16" s="242"/>
      <c r="BCJ16" s="111"/>
      <c r="BCK16" s="81">
        <f t="shared" si="205"/>
        <v>0</v>
      </c>
      <c r="BCM16" s="242"/>
      <c r="BCN16" s="10"/>
      <c r="BCO16" s="83"/>
      <c r="BCP16" s="74"/>
      <c r="BCQ16" s="126"/>
      <c r="BCR16" s="77">
        <f t="shared" si="206"/>
        <v>0</v>
      </c>
      <c r="BCT16" s="199"/>
      <c r="BCU16" s="10"/>
      <c r="BCV16" s="83"/>
      <c r="BCW16" s="11"/>
      <c r="BCX16" s="126"/>
      <c r="BCY16" s="77">
        <f t="shared" si="207"/>
        <v>0</v>
      </c>
      <c r="BDA16" s="21"/>
      <c r="BDB16" s="10"/>
      <c r="BDC16" s="100"/>
      <c r="BDD16" s="22"/>
      <c r="BDE16" s="126"/>
      <c r="BDF16" s="77">
        <f t="shared" si="208"/>
        <v>0</v>
      </c>
      <c r="BDH16" s="21"/>
      <c r="BDI16" s="13"/>
      <c r="BDJ16" s="100"/>
      <c r="BDK16" s="21"/>
      <c r="BDL16" s="111"/>
      <c r="BDM16" s="81">
        <f t="shared" si="209"/>
        <v>0</v>
      </c>
      <c r="BDO16" s="21"/>
      <c r="BDP16" s="10"/>
      <c r="BDQ16" s="100"/>
      <c r="BDR16" s="22"/>
      <c r="BDS16" s="126"/>
      <c r="BDT16" s="77">
        <f t="shared" si="210"/>
        <v>0</v>
      </c>
      <c r="BDV16" s="21">
        <v>41663</v>
      </c>
      <c r="BDW16" s="10" t="s">
        <v>475</v>
      </c>
      <c r="BDX16" s="83">
        <v>1230</v>
      </c>
      <c r="BDY16" s="22"/>
      <c r="BDZ16" s="126"/>
      <c r="BEA16" s="77">
        <f t="shared" si="211"/>
        <v>12156.5</v>
      </c>
      <c r="BEC16" s="21"/>
      <c r="BED16" s="10"/>
      <c r="BEE16" s="100"/>
      <c r="BEF16" s="22"/>
      <c r="BEG16" s="126"/>
      <c r="BEH16" s="77">
        <f t="shared" si="212"/>
        <v>0</v>
      </c>
      <c r="BEJ16" s="21"/>
      <c r="BEK16" s="13"/>
      <c r="BEL16" s="100"/>
      <c r="BEM16" s="21"/>
      <c r="BEN16" s="111"/>
      <c r="BEO16" s="81">
        <f t="shared" si="213"/>
        <v>0</v>
      </c>
      <c r="BEQ16" s="10"/>
      <c r="BER16" s="10"/>
      <c r="BES16" s="200"/>
      <c r="BET16" s="74"/>
      <c r="BEU16" s="126"/>
      <c r="BEV16" s="77">
        <f t="shared" si="214"/>
        <v>4501</v>
      </c>
      <c r="BEX16" s="74"/>
      <c r="BEY16" s="10"/>
      <c r="BEZ16" s="200"/>
      <c r="BFA16" s="74"/>
      <c r="BFB16" s="126"/>
      <c r="BFC16" s="77">
        <f t="shared" si="215"/>
        <v>1184.5</v>
      </c>
      <c r="BFE16" s="13"/>
      <c r="BFF16" s="13"/>
      <c r="BFG16" s="190"/>
      <c r="BFH16" s="78"/>
      <c r="BFI16" s="111"/>
      <c r="BFJ16" s="81">
        <f t="shared" si="216"/>
        <v>0</v>
      </c>
      <c r="BFL16" s="13"/>
      <c r="BFM16" s="10"/>
      <c r="BFN16" s="200"/>
      <c r="BFO16" s="74"/>
      <c r="BFP16" s="126"/>
      <c r="BFQ16" s="77">
        <f t="shared" si="217"/>
        <v>0</v>
      </c>
      <c r="BFS16" s="13"/>
      <c r="BFT16" s="13"/>
      <c r="BFU16" s="190"/>
      <c r="BFV16" s="78"/>
      <c r="BFW16" s="111"/>
      <c r="BFX16" s="81">
        <f t="shared" si="218"/>
        <v>2541</v>
      </c>
      <c r="BFZ16" s="10"/>
      <c r="BGA16" s="10"/>
      <c r="BGB16" s="200"/>
      <c r="BGC16" s="271"/>
      <c r="BGD16" s="126"/>
      <c r="BGE16" s="77">
        <f t="shared" si="219"/>
        <v>0</v>
      </c>
      <c r="BGG16" s="10"/>
      <c r="BGH16" s="10"/>
      <c r="BGI16" s="83"/>
      <c r="BGJ16" s="74"/>
      <c r="BGK16" s="126"/>
      <c r="BGL16" s="77">
        <f t="shared" si="220"/>
        <v>0</v>
      </c>
      <c r="BGN16" s="10"/>
      <c r="BGO16" s="10"/>
      <c r="BGP16" s="83"/>
      <c r="BGQ16" s="271"/>
      <c r="BGR16" s="126"/>
      <c r="BGS16" s="77">
        <f t="shared" si="221"/>
        <v>7051.5</v>
      </c>
      <c r="BGU16" s="13"/>
      <c r="BGV16" s="13"/>
      <c r="BGW16" s="190"/>
      <c r="BGX16" s="78"/>
      <c r="BGY16" s="111"/>
      <c r="BGZ16" s="81">
        <f t="shared" si="222"/>
        <v>0</v>
      </c>
      <c r="BHB16" s="10"/>
      <c r="BHC16" s="10"/>
      <c r="BHD16" s="200"/>
      <c r="BHE16" s="74"/>
      <c r="BHF16" s="126"/>
      <c r="BHG16" s="77">
        <f t="shared" si="223"/>
        <v>0</v>
      </c>
    </row>
    <row r="17" spans="1:1567" x14ac:dyDescent="0.25">
      <c r="A17" s="10"/>
      <c r="B17" s="10"/>
      <c r="C17" s="83"/>
      <c r="D17" s="74"/>
      <c r="E17" s="126"/>
      <c r="F17" s="77">
        <f t="shared" si="0"/>
        <v>6630</v>
      </c>
      <c r="H17" s="13"/>
      <c r="I17" s="13"/>
      <c r="J17" s="100"/>
      <c r="K17" s="78"/>
      <c r="L17" s="111"/>
      <c r="M17" s="81">
        <f t="shared" si="1"/>
        <v>5040</v>
      </c>
      <c r="O17" s="184"/>
      <c r="P17" s="184"/>
      <c r="Q17" s="185"/>
      <c r="R17" s="196"/>
      <c r="S17" s="195"/>
      <c r="T17" s="574">
        <f t="shared" si="2"/>
        <v>3234</v>
      </c>
      <c r="V17" s="13"/>
      <c r="W17" s="13"/>
      <c r="X17" s="100"/>
      <c r="Y17" s="78"/>
      <c r="Z17" s="111"/>
      <c r="AA17" s="81">
        <f t="shared" si="3"/>
        <v>0</v>
      </c>
      <c r="AC17" s="78"/>
      <c r="AD17" s="13"/>
      <c r="AE17" s="100"/>
      <c r="AF17" s="92"/>
      <c r="AG17" s="129"/>
      <c r="AH17" s="81">
        <f t="shared" si="4"/>
        <v>0</v>
      </c>
      <c r="AJ17" s="78"/>
      <c r="AK17" s="13"/>
      <c r="AL17" s="100"/>
      <c r="AM17" s="92"/>
      <c r="AN17" s="129"/>
      <c r="AO17" s="81">
        <f t="shared" si="5"/>
        <v>0</v>
      </c>
      <c r="AQ17" s="78"/>
      <c r="AR17" s="13"/>
      <c r="AS17" s="100"/>
      <c r="AT17" s="92"/>
      <c r="AU17" s="129"/>
      <c r="AV17" s="81">
        <f t="shared" si="6"/>
        <v>8664.5</v>
      </c>
      <c r="AY17" s="10"/>
      <c r="AZ17" s="83"/>
      <c r="BA17" s="74"/>
      <c r="BB17" s="126"/>
      <c r="BC17" s="77">
        <f t="shared" si="7"/>
        <v>376</v>
      </c>
      <c r="BE17" s="74"/>
      <c r="BF17" s="10"/>
      <c r="BG17" s="83"/>
      <c r="BH17" s="74"/>
      <c r="BI17" s="126"/>
      <c r="BJ17" s="77">
        <f t="shared" si="8"/>
        <v>1741.7</v>
      </c>
      <c r="BL17" s="74"/>
      <c r="BM17" s="10"/>
      <c r="BN17" s="83"/>
      <c r="BO17" s="74"/>
      <c r="BP17" s="126"/>
      <c r="BQ17" s="77">
        <f t="shared" si="9"/>
        <v>17854</v>
      </c>
      <c r="BS17" s="82"/>
      <c r="BT17" s="186"/>
      <c r="BU17" s="126"/>
      <c r="BV17" s="74"/>
      <c r="BW17" s="126"/>
      <c r="BX17" s="77">
        <f t="shared" si="10"/>
        <v>14526.099999999999</v>
      </c>
      <c r="BZ17" s="11">
        <v>40012</v>
      </c>
      <c r="CA17" s="10" t="s">
        <v>409</v>
      </c>
      <c r="CB17" s="100">
        <v>0</v>
      </c>
      <c r="CC17" t="s">
        <v>410</v>
      </c>
      <c r="CD17" s="126"/>
      <c r="CE17" s="77">
        <f t="shared" si="11"/>
        <v>24058.04</v>
      </c>
      <c r="CG17" s="78"/>
      <c r="CH17" s="13"/>
      <c r="CI17" s="100"/>
      <c r="CJ17" s="78"/>
      <c r="CK17" s="111"/>
      <c r="CL17" s="77">
        <f t="shared" si="12"/>
        <v>0</v>
      </c>
      <c r="CN17" s="24"/>
      <c r="CO17" s="106"/>
      <c r="CP17" s="100"/>
      <c r="CQ17" s="78"/>
      <c r="CR17" s="111"/>
      <c r="CS17" s="77">
        <f t="shared" si="13"/>
        <v>1668.06</v>
      </c>
      <c r="CU17" s="155">
        <v>41683</v>
      </c>
      <c r="CV17" s="287" t="s">
        <v>1191</v>
      </c>
      <c r="CW17" s="83">
        <v>27633.599999999999</v>
      </c>
      <c r="CX17" s="74"/>
      <c r="CY17" s="126"/>
      <c r="CZ17" s="77">
        <f t="shared" si="224"/>
        <v>92479.579999999987</v>
      </c>
      <c r="DB17" s="307"/>
      <c r="DC17" s="13"/>
      <c r="DD17" s="100"/>
      <c r="DE17" s="122"/>
      <c r="DF17" s="111"/>
      <c r="DG17" s="77">
        <f t="shared" si="15"/>
        <v>20286</v>
      </c>
      <c r="DI17" s="78"/>
      <c r="DJ17" s="13"/>
      <c r="DK17" s="108"/>
      <c r="DL17" s="92"/>
      <c r="DM17" s="108"/>
      <c r="DN17" s="77">
        <f t="shared" si="225"/>
        <v>411</v>
      </c>
      <c r="DP17" s="78"/>
      <c r="DQ17" s="133"/>
      <c r="DR17" s="108"/>
      <c r="DS17" s="302"/>
      <c r="DT17" s="108"/>
      <c r="DU17" s="77">
        <f t="shared" si="226"/>
        <v>1114.5</v>
      </c>
      <c r="DW17" s="78"/>
      <c r="DX17" s="133"/>
      <c r="DY17" s="108"/>
      <c r="DZ17" s="92"/>
      <c r="EA17" s="108"/>
      <c r="EB17" s="77">
        <f t="shared" si="227"/>
        <v>0</v>
      </c>
      <c r="ED17" s="88"/>
      <c r="EE17" s="12"/>
      <c r="EF17" s="252"/>
      <c r="EG17" s="88"/>
      <c r="EH17" s="252"/>
      <c r="EI17" s="91">
        <f t="shared" si="228"/>
        <v>456</v>
      </c>
      <c r="EK17" s="78"/>
      <c r="EL17" s="133"/>
      <c r="EM17" s="108"/>
      <c r="EN17" s="92"/>
      <c r="EO17" s="108"/>
      <c r="EP17" s="81">
        <f t="shared" si="229"/>
        <v>3200</v>
      </c>
      <c r="ER17" s="78"/>
      <c r="ES17" s="133"/>
      <c r="ET17" s="108"/>
      <c r="EU17" s="92"/>
      <c r="EV17" s="108"/>
      <c r="EW17" s="81">
        <f t="shared" si="21"/>
        <v>0</v>
      </c>
      <c r="EY17" s="78"/>
      <c r="EZ17" s="133"/>
      <c r="FA17" s="108"/>
      <c r="FB17" s="92"/>
      <c r="FC17" s="108"/>
      <c r="FD17" s="77">
        <f t="shared" si="230"/>
        <v>0</v>
      </c>
      <c r="FF17" s="78"/>
      <c r="FG17" s="267"/>
      <c r="FH17" s="108"/>
      <c r="FI17" s="92"/>
      <c r="FJ17" s="108"/>
      <c r="FK17" s="77">
        <f t="shared" si="231"/>
        <v>0</v>
      </c>
      <c r="FM17" s="74"/>
      <c r="FN17" s="114"/>
      <c r="FO17" s="83"/>
      <c r="FP17" s="87"/>
      <c r="FQ17" s="144"/>
      <c r="FR17" s="77">
        <f t="shared" si="24"/>
        <v>0</v>
      </c>
      <c r="FT17" s="78"/>
      <c r="FU17" s="114"/>
      <c r="FV17" s="100"/>
      <c r="FW17" s="92"/>
      <c r="FX17" s="181"/>
      <c r="FY17" s="81">
        <f t="shared" si="25"/>
        <v>0</v>
      </c>
      <c r="GA17" s="74"/>
      <c r="GB17" s="10"/>
      <c r="GC17" s="83"/>
      <c r="GD17" s="74"/>
      <c r="GE17" s="126"/>
      <c r="GF17" s="77">
        <f t="shared" si="26"/>
        <v>6679.35</v>
      </c>
      <c r="GH17" s="78"/>
      <c r="GI17" s="13"/>
      <c r="GJ17" s="100"/>
      <c r="GK17" s="78"/>
      <c r="GL17" s="111"/>
      <c r="GM17" s="81">
        <f t="shared" si="27"/>
        <v>38636.5</v>
      </c>
      <c r="GO17" s="78"/>
      <c r="GP17" s="13"/>
      <c r="GQ17" s="100"/>
      <c r="GR17" s="78"/>
      <c r="GS17" s="111"/>
      <c r="GT17" s="81">
        <f t="shared" si="28"/>
        <v>0</v>
      </c>
      <c r="GV17" s="131"/>
      <c r="GW17" s="10"/>
      <c r="GX17" s="83"/>
      <c r="GY17" s="74"/>
      <c r="GZ17" s="126"/>
      <c r="HA17" s="77">
        <f t="shared" si="29"/>
        <v>0</v>
      </c>
      <c r="HC17" s="86"/>
      <c r="HD17" s="13"/>
      <c r="HE17" s="100"/>
      <c r="HF17" s="78"/>
      <c r="HG17" s="111"/>
      <c r="HH17" s="81">
        <f t="shared" si="30"/>
        <v>0</v>
      </c>
      <c r="HJ17" s="131"/>
      <c r="HK17" s="10"/>
      <c r="HL17" s="83"/>
      <c r="HM17" s="74"/>
      <c r="HN17" s="126"/>
      <c r="HO17" s="77">
        <f t="shared" si="31"/>
        <v>0</v>
      </c>
      <c r="HQ17" s="10"/>
      <c r="HR17" s="10"/>
      <c r="HS17" s="83"/>
      <c r="HT17" s="74"/>
      <c r="HU17" s="126"/>
      <c r="HV17" s="77">
        <f t="shared" si="32"/>
        <v>2543</v>
      </c>
      <c r="HX17" s="74"/>
      <c r="HY17" s="10"/>
      <c r="HZ17" s="83"/>
      <c r="IA17" s="74"/>
      <c r="IB17" s="126"/>
      <c r="IC17" s="77">
        <f t="shared" si="33"/>
        <v>26786.5</v>
      </c>
      <c r="IE17" s="74"/>
      <c r="IF17" s="10"/>
      <c r="IG17" s="83"/>
      <c r="IH17" s="74"/>
      <c r="II17" s="126"/>
      <c r="IJ17" s="77">
        <f t="shared" si="34"/>
        <v>2970</v>
      </c>
      <c r="IL17" s="10"/>
      <c r="IM17" s="10"/>
      <c r="IN17" s="83"/>
      <c r="IO17" s="74"/>
      <c r="IP17" s="126"/>
      <c r="IQ17" s="77">
        <f t="shared" si="35"/>
        <v>5020</v>
      </c>
      <c r="IS17" s="74"/>
      <c r="IT17" s="10"/>
      <c r="IU17" s="83"/>
      <c r="IV17" s="74"/>
      <c r="IW17" s="126"/>
      <c r="IX17" s="219">
        <f t="shared" si="36"/>
        <v>0</v>
      </c>
      <c r="IZ17" s="78"/>
      <c r="JA17" s="13"/>
      <c r="JB17" s="100"/>
      <c r="JC17" s="78"/>
      <c r="JD17" s="111"/>
      <c r="JE17" s="219">
        <f t="shared" si="37"/>
        <v>0</v>
      </c>
      <c r="JG17" s="78"/>
      <c r="JH17" s="13"/>
      <c r="JI17" s="100"/>
      <c r="JJ17" s="78"/>
      <c r="JK17" s="111"/>
      <c r="JL17" s="219">
        <f t="shared" si="38"/>
        <v>855.5</v>
      </c>
      <c r="JN17" s="78"/>
      <c r="JO17" s="247"/>
      <c r="JP17" s="100"/>
      <c r="JQ17" s="78"/>
      <c r="JR17" s="111"/>
      <c r="JS17" s="77">
        <f t="shared" si="39"/>
        <v>0</v>
      </c>
      <c r="JU17" s="78"/>
      <c r="JV17" s="133"/>
      <c r="JW17" s="100"/>
      <c r="JX17" s="78"/>
      <c r="JY17" s="111"/>
      <c r="JZ17" s="81">
        <f t="shared" si="40"/>
        <v>0</v>
      </c>
      <c r="KB17" s="78"/>
      <c r="KC17" s="133"/>
      <c r="KD17" s="100"/>
      <c r="KE17" s="78"/>
      <c r="KF17" s="111"/>
      <c r="KG17" s="77">
        <f t="shared" si="41"/>
        <v>0</v>
      </c>
      <c r="KI17" s="78"/>
      <c r="KJ17" s="133"/>
      <c r="KK17" s="100"/>
      <c r="KL17" s="88"/>
      <c r="KM17" s="111"/>
      <c r="KN17" s="81">
        <f t="shared" si="42"/>
        <v>0</v>
      </c>
      <c r="KP17" s="78"/>
      <c r="KQ17" s="133"/>
      <c r="KR17" s="100"/>
      <c r="KS17" s="88"/>
      <c r="KT17" s="111"/>
      <c r="KU17" s="81">
        <f t="shared" si="43"/>
        <v>4446</v>
      </c>
      <c r="KW17" s="78"/>
      <c r="KX17" s="133"/>
      <c r="KY17" s="100"/>
      <c r="KZ17" s="78"/>
      <c r="LA17" s="111"/>
      <c r="LB17" s="77">
        <f t="shared" si="44"/>
        <v>17093.599999999999</v>
      </c>
      <c r="LD17" s="78"/>
      <c r="LE17" s="133"/>
      <c r="LF17" s="100"/>
      <c r="LG17" s="78"/>
      <c r="LH17" s="111"/>
      <c r="LI17" s="77">
        <f t="shared" si="45"/>
        <v>383</v>
      </c>
      <c r="LK17" s="78"/>
      <c r="LL17" s="133"/>
      <c r="LM17" s="100"/>
      <c r="LN17" s="86"/>
      <c r="LO17" s="111"/>
      <c r="LP17" s="81">
        <f t="shared" si="46"/>
        <v>0</v>
      </c>
      <c r="LR17" s="78"/>
      <c r="LS17" s="133"/>
      <c r="LT17" s="100"/>
      <c r="LU17" s="78"/>
      <c r="LV17" s="111"/>
      <c r="LW17" s="81">
        <f t="shared" si="47"/>
        <v>0</v>
      </c>
      <c r="LY17" s="74"/>
      <c r="LZ17" s="10"/>
      <c r="MA17" s="83"/>
      <c r="MB17" s="74"/>
      <c r="MC17" s="126"/>
      <c r="MD17" s="77">
        <f t="shared" si="48"/>
        <v>0</v>
      </c>
      <c r="MF17" s="78"/>
      <c r="MG17" s="13"/>
      <c r="MH17" s="100"/>
      <c r="MI17" s="78"/>
      <c r="MJ17" s="111"/>
      <c r="MK17" s="81">
        <f t="shared" si="49"/>
        <v>0</v>
      </c>
      <c r="MM17" s="78"/>
      <c r="MN17" s="13"/>
      <c r="MO17" s="100"/>
      <c r="MP17" s="78"/>
      <c r="MQ17" s="111"/>
      <c r="MR17" s="81">
        <f t="shared" si="50"/>
        <v>0</v>
      </c>
      <c r="MT17" s="78"/>
      <c r="MU17" s="13"/>
      <c r="MV17" s="100"/>
      <c r="MW17" s="78"/>
      <c r="MX17" s="111"/>
      <c r="MY17" s="81">
        <f t="shared" si="51"/>
        <v>0</v>
      </c>
      <c r="NA17" s="74"/>
      <c r="NB17" s="10"/>
      <c r="NC17" s="83"/>
      <c r="ND17" s="74"/>
      <c r="NE17" s="126"/>
      <c r="NF17" s="77">
        <f t="shared" si="52"/>
        <v>0</v>
      </c>
      <c r="NH17" s="74"/>
      <c r="NI17" s="10"/>
      <c r="NJ17" s="83"/>
      <c r="NK17" s="74"/>
      <c r="NL17" s="126"/>
      <c r="NM17" s="77">
        <f t="shared" si="53"/>
        <v>0</v>
      </c>
      <c r="NO17" s="74"/>
      <c r="NP17" s="10"/>
      <c r="NQ17" s="83"/>
      <c r="NR17" s="74"/>
      <c r="NS17" s="126"/>
      <c r="NT17" s="77">
        <f t="shared" si="54"/>
        <v>16813</v>
      </c>
      <c r="NV17" s="21"/>
      <c r="NW17" s="13"/>
      <c r="NX17" s="100"/>
      <c r="NY17" s="78"/>
      <c r="NZ17" s="111"/>
      <c r="OA17" s="81">
        <f t="shared" si="55"/>
        <v>6364</v>
      </c>
      <c r="OC17" s="21"/>
      <c r="OD17" s="13"/>
      <c r="OE17" s="100"/>
      <c r="OF17" s="78"/>
      <c r="OG17" s="111"/>
      <c r="OH17" s="77">
        <f t="shared" si="56"/>
        <v>0</v>
      </c>
      <c r="OJ17" s="21"/>
      <c r="OK17" s="13"/>
      <c r="OL17" s="100"/>
      <c r="OM17" s="78"/>
      <c r="ON17" s="111"/>
      <c r="OO17" s="81">
        <f t="shared" si="57"/>
        <v>0</v>
      </c>
      <c r="OQ17" s="23"/>
      <c r="OR17" s="10"/>
      <c r="OS17" s="83"/>
      <c r="OT17" s="74"/>
      <c r="OU17" s="126"/>
      <c r="OV17" s="77">
        <f>OV16+OS17-OU17</f>
        <v>22352.5</v>
      </c>
      <c r="OX17" s="74"/>
      <c r="OY17" s="114"/>
      <c r="OZ17" s="111"/>
      <c r="PA17" s="74"/>
      <c r="PB17" s="126"/>
      <c r="PC17" s="81">
        <f t="shared" si="59"/>
        <v>2332</v>
      </c>
      <c r="PE17" s="74"/>
      <c r="PF17" s="114"/>
      <c r="PG17" s="111"/>
      <c r="PH17" s="74"/>
      <c r="PI17" s="126"/>
      <c r="PJ17" s="81">
        <f t="shared" si="60"/>
        <v>0</v>
      </c>
      <c r="PL17" s="74"/>
      <c r="PM17" s="114"/>
      <c r="PN17" s="111"/>
      <c r="PO17" s="74"/>
      <c r="PP17" s="126"/>
      <c r="PQ17" s="81">
        <f t="shared" si="61"/>
        <v>0</v>
      </c>
      <c r="PS17" s="10"/>
      <c r="PT17" s="10"/>
      <c r="PU17" s="83"/>
      <c r="PV17" s="74"/>
      <c r="PW17" s="126"/>
      <c r="PX17" s="77">
        <f t="shared" si="62"/>
        <v>0</v>
      </c>
      <c r="PZ17" s="10"/>
      <c r="QA17" s="10"/>
      <c r="QB17" s="83"/>
      <c r="QC17" s="74"/>
      <c r="QD17" s="126"/>
      <c r="QE17" s="77">
        <f t="shared" si="63"/>
        <v>781.5</v>
      </c>
      <c r="QG17" s="10"/>
      <c r="QH17" s="10"/>
      <c r="QI17" s="83"/>
      <c r="QJ17" s="74"/>
      <c r="QK17" s="126"/>
      <c r="QL17" s="77">
        <f t="shared" si="64"/>
        <v>0</v>
      </c>
      <c r="QN17" s="13"/>
      <c r="QO17" s="13"/>
      <c r="QP17" s="100"/>
      <c r="QQ17" s="78"/>
      <c r="QR17" s="111"/>
      <c r="QS17" s="81">
        <f t="shared" si="65"/>
        <v>0</v>
      </c>
      <c r="QU17" s="11"/>
      <c r="QV17" s="114"/>
      <c r="QW17" s="111"/>
      <c r="QX17" s="249"/>
      <c r="QY17" s="126"/>
      <c r="QZ17" s="77">
        <f t="shared" si="66"/>
        <v>13520</v>
      </c>
      <c r="RB17" s="78"/>
      <c r="RC17" s="13"/>
      <c r="RD17" s="100"/>
      <c r="RE17" s="78"/>
      <c r="RF17" s="111"/>
      <c r="RG17" s="81">
        <f t="shared" si="67"/>
        <v>0</v>
      </c>
      <c r="RI17" s="78"/>
      <c r="RJ17" s="13"/>
      <c r="RK17" s="100"/>
      <c r="RL17" s="78"/>
      <c r="RM17" s="111"/>
      <c r="RN17" s="81">
        <f t="shared" si="68"/>
        <v>0</v>
      </c>
      <c r="RP17" s="78"/>
      <c r="RQ17" s="13"/>
      <c r="RR17" s="100"/>
      <c r="RS17" s="78"/>
      <c r="RT17" s="111"/>
      <c r="RU17" s="81">
        <f t="shared" si="69"/>
        <v>0</v>
      </c>
      <c r="RW17" s="74"/>
      <c r="RX17" s="10"/>
      <c r="RY17" s="83"/>
      <c r="RZ17" s="74"/>
      <c r="SA17" s="126"/>
      <c r="SB17" s="77">
        <f t="shared" si="70"/>
        <v>1433.5</v>
      </c>
      <c r="SD17" s="10"/>
      <c r="SE17" s="10"/>
      <c r="SF17" s="83"/>
      <c r="SG17" s="74"/>
      <c r="SH17" s="126"/>
      <c r="SI17" s="219">
        <f t="shared" si="71"/>
        <v>0</v>
      </c>
      <c r="SK17" s="74"/>
      <c r="SL17" s="10"/>
      <c r="SM17" s="83"/>
      <c r="SN17" s="74"/>
      <c r="SO17" s="126"/>
      <c r="SP17" s="219">
        <f t="shared" si="72"/>
        <v>0</v>
      </c>
      <c r="SR17" s="78"/>
      <c r="SS17" s="13"/>
      <c r="ST17" s="100"/>
      <c r="SU17" s="78"/>
      <c r="SV17" s="111"/>
      <c r="SW17" s="219">
        <f t="shared" si="73"/>
        <v>2963</v>
      </c>
      <c r="SY17" s="11"/>
      <c r="SZ17" s="154"/>
      <c r="TA17" s="83"/>
      <c r="TB17" s="271"/>
      <c r="TC17" s="132"/>
      <c r="TD17" s="219">
        <f t="shared" si="74"/>
        <v>30942.5</v>
      </c>
      <c r="TF17" s="10"/>
      <c r="TG17" s="10"/>
      <c r="TH17" s="83"/>
      <c r="TI17" s="74"/>
      <c r="TJ17" s="126"/>
      <c r="TK17" s="219">
        <f t="shared" si="75"/>
        <v>1471</v>
      </c>
      <c r="TM17" s="10"/>
      <c r="TN17" s="10"/>
      <c r="TO17" s="83"/>
      <c r="TP17" s="74"/>
      <c r="TQ17" s="126"/>
      <c r="TR17" s="77">
        <f t="shared" si="76"/>
        <v>0</v>
      </c>
      <c r="TT17" s="10"/>
      <c r="TU17" s="105"/>
      <c r="TV17" s="83"/>
      <c r="TW17" s="74"/>
      <c r="TX17" s="126"/>
      <c r="TY17" s="77">
        <f t="shared" si="77"/>
        <v>4748.5</v>
      </c>
      <c r="UA17" s="10"/>
      <c r="UB17" s="105"/>
      <c r="UC17" s="83"/>
      <c r="UD17" s="74"/>
      <c r="UE17" s="126"/>
      <c r="UF17" s="77">
        <f t="shared" si="78"/>
        <v>0</v>
      </c>
      <c r="UH17" s="21"/>
      <c r="UI17" s="133"/>
      <c r="UJ17" s="100"/>
      <c r="UK17" s="88"/>
      <c r="UL17" s="142"/>
      <c r="UM17" s="81">
        <f t="shared" si="79"/>
        <v>18294.5</v>
      </c>
      <c r="UO17" s="74"/>
      <c r="UP17" s="10"/>
      <c r="UQ17" s="83"/>
      <c r="UR17" s="74"/>
      <c r="US17" s="126"/>
      <c r="UT17" s="77">
        <f t="shared" si="80"/>
        <v>200</v>
      </c>
      <c r="UV17" s="10"/>
      <c r="UW17" s="10"/>
      <c r="UX17" s="83"/>
      <c r="UY17" s="74"/>
      <c r="UZ17" s="126"/>
      <c r="VA17" s="77">
        <f t="shared" si="81"/>
        <v>1278</v>
      </c>
      <c r="VC17" s="13"/>
      <c r="VD17" s="13"/>
      <c r="VE17" s="100"/>
      <c r="VF17" s="78"/>
      <c r="VG17" s="111"/>
      <c r="VH17" s="81">
        <f t="shared" si="82"/>
        <v>0</v>
      </c>
      <c r="VJ17" s="13"/>
      <c r="VK17" s="10"/>
      <c r="VL17" s="83"/>
      <c r="VM17" s="74"/>
      <c r="VN17" s="126"/>
      <c r="VO17" s="77">
        <f t="shared" si="83"/>
        <v>0</v>
      </c>
      <c r="VQ17" s="78"/>
      <c r="VR17" s="13"/>
      <c r="VS17" s="100"/>
      <c r="VT17" s="78"/>
      <c r="VU17" s="111"/>
      <c r="VV17" s="81">
        <f t="shared" si="84"/>
        <v>0</v>
      </c>
      <c r="VX17" s="74"/>
      <c r="VY17" s="10"/>
      <c r="VZ17" s="83"/>
      <c r="WA17" s="74"/>
      <c r="WB17" s="126"/>
      <c r="WC17" s="77"/>
      <c r="WE17" s="22"/>
      <c r="WF17" s="10"/>
      <c r="WG17" s="83"/>
      <c r="WH17" s="22"/>
      <c r="WI17" s="126"/>
      <c r="WJ17" s="77">
        <f t="shared" si="86"/>
        <v>434.5</v>
      </c>
      <c r="WL17" s="21"/>
      <c r="WM17" s="13"/>
      <c r="WN17" s="100"/>
      <c r="WO17" s="21"/>
      <c r="WP17" s="111"/>
      <c r="WQ17" s="81">
        <f t="shared" si="87"/>
        <v>7657</v>
      </c>
      <c r="WS17" s="21"/>
      <c r="WT17" s="13"/>
      <c r="WU17" s="100"/>
      <c r="WV17" s="21"/>
      <c r="WW17" s="111"/>
      <c r="WX17" s="81">
        <f t="shared" si="88"/>
        <v>0</v>
      </c>
      <c r="WZ17" s="21"/>
      <c r="XA17" s="13"/>
      <c r="XB17" s="100"/>
      <c r="XC17" s="21"/>
      <c r="XD17" s="111"/>
      <c r="XE17" s="81">
        <f t="shared" si="89"/>
        <v>0</v>
      </c>
      <c r="XG17" s="21"/>
      <c r="XH17" s="13"/>
      <c r="XI17" s="100"/>
      <c r="XJ17" s="21"/>
      <c r="XK17" s="111"/>
      <c r="XL17" s="81">
        <f t="shared" si="90"/>
        <v>0</v>
      </c>
      <c r="XN17" s="174"/>
      <c r="XO17" s="110"/>
      <c r="XP17" s="126"/>
      <c r="XQ17" s="87"/>
      <c r="XR17" s="158"/>
      <c r="XS17" s="77">
        <f t="shared" si="91"/>
        <v>0</v>
      </c>
      <c r="XU17" s="92"/>
      <c r="XV17" s="110"/>
      <c r="XW17" s="111"/>
      <c r="XX17" s="92"/>
      <c r="XY17" s="129"/>
      <c r="XZ17" s="81">
        <f t="shared" si="92"/>
        <v>1908</v>
      </c>
      <c r="YB17" s="87"/>
      <c r="YC17" s="110"/>
      <c r="YD17" s="126"/>
      <c r="YE17" s="87"/>
      <c r="YF17" s="158"/>
      <c r="YG17" s="77">
        <f t="shared" si="93"/>
        <v>21712</v>
      </c>
      <c r="YI17" s="74"/>
      <c r="YJ17" s="10"/>
      <c r="YK17" s="83"/>
      <c r="YL17" s="74"/>
      <c r="YM17" s="126"/>
      <c r="YN17" s="77">
        <f t="shared" si="94"/>
        <v>2749</v>
      </c>
      <c r="YP17" s="74"/>
      <c r="YQ17" s="10"/>
      <c r="YR17" s="83"/>
      <c r="YS17" s="74"/>
      <c r="YT17" s="126"/>
      <c r="YU17" s="77">
        <f t="shared" si="95"/>
        <v>0</v>
      </c>
      <c r="YW17" s="78"/>
      <c r="YX17" s="13"/>
      <c r="YY17" s="100"/>
      <c r="YZ17" s="78"/>
      <c r="ZA17" s="111"/>
      <c r="ZB17" s="81">
        <f t="shared" si="96"/>
        <v>0</v>
      </c>
      <c r="ZD17" s="199"/>
      <c r="ZE17" s="13"/>
      <c r="ZF17" s="100"/>
      <c r="ZG17" s="78"/>
      <c r="ZH17" s="111"/>
      <c r="ZI17" s="81">
        <f t="shared" si="97"/>
        <v>0</v>
      </c>
      <c r="ZK17" s="78"/>
      <c r="ZL17" s="28"/>
      <c r="ZM17" s="100"/>
      <c r="ZN17" s="78"/>
      <c r="ZO17" s="111"/>
      <c r="ZP17" s="77">
        <f t="shared" si="98"/>
        <v>0</v>
      </c>
      <c r="ZR17" s="78"/>
      <c r="ZS17" s="28"/>
      <c r="ZT17" s="100"/>
      <c r="ZU17" s="78"/>
      <c r="ZV17" s="111"/>
      <c r="ZW17" s="81">
        <f t="shared" si="99"/>
        <v>3633</v>
      </c>
      <c r="ZY17" s="78"/>
      <c r="ZZ17" s="28"/>
      <c r="AAA17" s="100"/>
      <c r="AAB17" s="78"/>
      <c r="AAC17" s="111"/>
      <c r="AAD17" s="77">
        <f t="shared" si="100"/>
        <v>0</v>
      </c>
      <c r="AAF17" s="78"/>
      <c r="AAG17" s="28"/>
      <c r="AAH17" s="100"/>
      <c r="AAI17" s="78"/>
      <c r="AAJ17" s="111"/>
      <c r="AAK17" s="81">
        <f t="shared" si="101"/>
        <v>0</v>
      </c>
      <c r="AAM17" s="78"/>
      <c r="AAN17" s="28"/>
      <c r="AAO17" s="100"/>
      <c r="AAP17" s="78"/>
      <c r="AAQ17" s="111"/>
      <c r="AAR17" s="81">
        <f t="shared" si="102"/>
        <v>15899</v>
      </c>
      <c r="AAT17" s="78"/>
      <c r="AAU17" s="28"/>
      <c r="AAV17" s="100"/>
      <c r="AAW17" s="78"/>
      <c r="AAX17" s="111"/>
      <c r="AAY17" s="81">
        <f t="shared" si="103"/>
        <v>0</v>
      </c>
      <c r="ABA17" s="74"/>
      <c r="ABB17" s="105"/>
      <c r="ABC17" s="83"/>
      <c r="ABD17" s="74"/>
      <c r="ABE17" s="126"/>
      <c r="ABF17" s="77">
        <f t="shared" si="104"/>
        <v>0</v>
      </c>
      <c r="ABH17" s="78"/>
      <c r="ABI17" s="106"/>
      <c r="ABJ17" s="100"/>
      <c r="ABK17" s="78"/>
      <c r="ABL17" s="111"/>
      <c r="ABM17" s="81">
        <f t="shared" si="105"/>
        <v>0</v>
      </c>
      <c r="ABQ17" s="171"/>
      <c r="ABR17" s="172"/>
      <c r="ABS17" s="308"/>
      <c r="ABT17" s="81">
        <f t="shared" si="106"/>
        <v>22956.84</v>
      </c>
      <c r="ABV17" s="74"/>
      <c r="ABW17" s="10"/>
      <c r="ABX17" s="83"/>
      <c r="ABY17" s="74"/>
      <c r="ABZ17" s="126"/>
      <c r="ACA17" s="77">
        <f t="shared" si="107"/>
        <v>3092.5</v>
      </c>
      <c r="ACC17" s="11"/>
      <c r="ACD17" s="105"/>
      <c r="ACE17" s="83"/>
      <c r="ACF17" s="74"/>
      <c r="ACG17" s="107"/>
      <c r="ACH17" s="77">
        <f t="shared" si="108"/>
        <v>0</v>
      </c>
      <c r="ACJ17" s="24"/>
      <c r="ACK17" s="106"/>
      <c r="ACL17" s="100"/>
      <c r="ACM17" s="78"/>
      <c r="ACN17" s="108"/>
      <c r="ACO17" s="81">
        <f t="shared" si="109"/>
        <v>0</v>
      </c>
      <c r="ACQ17" s="24"/>
      <c r="ACR17" s="106"/>
      <c r="ACS17" s="100"/>
      <c r="ACT17" s="78"/>
      <c r="ACU17" s="108"/>
      <c r="ACV17" s="81">
        <f t="shared" si="110"/>
        <v>0</v>
      </c>
      <c r="ACX17" s="22"/>
      <c r="ACY17" s="154"/>
      <c r="ACZ17" s="83"/>
      <c r="ADA17" s="74"/>
      <c r="ADB17" s="126"/>
      <c r="ADC17" s="77">
        <f>ADC16+ACZ17-ADB17</f>
        <v>0</v>
      </c>
      <c r="ADE17" s="21"/>
      <c r="ADF17" s="133"/>
      <c r="ADG17" s="100"/>
      <c r="ADH17" s="78"/>
      <c r="ADI17" s="111"/>
      <c r="ADJ17" s="81">
        <f>ADJ16+ADG17-ADI17</f>
        <v>1928</v>
      </c>
      <c r="ADL17" s="10"/>
      <c r="ADM17" s="10"/>
      <c r="ADN17" s="83"/>
      <c r="ADO17" s="74"/>
      <c r="ADP17" s="126"/>
      <c r="ADQ17" s="77">
        <f t="shared" si="113"/>
        <v>0</v>
      </c>
      <c r="ADS17" s="13"/>
      <c r="ADT17" s="13"/>
      <c r="ADU17" s="100"/>
      <c r="ADV17" s="78"/>
      <c r="ADW17" s="111"/>
      <c r="ADX17" s="81">
        <f t="shared" si="114"/>
        <v>0</v>
      </c>
      <c r="ADZ17" s="10"/>
      <c r="AEA17" s="10"/>
      <c r="AEB17" s="83"/>
      <c r="AEC17" s="74"/>
      <c r="AED17" s="126"/>
      <c r="AEE17" s="77">
        <f t="shared" si="115"/>
        <v>0</v>
      </c>
      <c r="AEG17" s="13"/>
      <c r="AEH17" s="13"/>
      <c r="AEI17" s="100"/>
      <c r="AEJ17" s="78"/>
      <c r="AEK17" s="111"/>
      <c r="AEL17" s="81">
        <f t="shared" si="116"/>
        <v>0</v>
      </c>
      <c r="AEN17" s="10"/>
      <c r="AEO17" s="10"/>
      <c r="AEP17" s="83"/>
      <c r="AEQ17" s="74"/>
      <c r="AER17" s="126"/>
      <c r="AES17" s="77">
        <f t="shared" si="117"/>
        <v>767</v>
      </c>
      <c r="AEU17" s="10"/>
      <c r="AEV17" s="10"/>
      <c r="AEW17" s="83"/>
      <c r="AEX17" s="74"/>
      <c r="AEY17" s="126"/>
      <c r="AEZ17" s="77">
        <f t="shared" si="118"/>
        <v>0</v>
      </c>
      <c r="AFB17" s="13"/>
      <c r="AFC17" s="13"/>
      <c r="AFD17" s="100"/>
      <c r="AFE17" s="78"/>
      <c r="AFF17" s="111"/>
      <c r="AFG17" s="81">
        <f t="shared" si="119"/>
        <v>0</v>
      </c>
      <c r="AFI17" s="13"/>
      <c r="AFJ17" s="13"/>
      <c r="AFK17" s="100"/>
      <c r="AFL17" s="78"/>
      <c r="AFM17" s="111"/>
      <c r="AFN17" s="81">
        <f t="shared" si="120"/>
        <v>0</v>
      </c>
      <c r="AFP17" s="13"/>
      <c r="AFQ17" s="13"/>
      <c r="AFR17" s="100"/>
      <c r="AFS17" s="78"/>
      <c r="AFT17" s="111"/>
      <c r="AFU17" s="81">
        <f t="shared" si="121"/>
        <v>0</v>
      </c>
      <c r="AFW17" s="10"/>
      <c r="AFX17" s="10"/>
      <c r="AFY17" s="83"/>
      <c r="AFZ17" s="74"/>
      <c r="AGA17" s="126"/>
      <c r="AGB17" s="77">
        <f t="shared" si="122"/>
        <v>0</v>
      </c>
      <c r="AGD17" s="74"/>
      <c r="AGE17" s="27"/>
      <c r="AGF17" s="83"/>
      <c r="AGG17" s="74"/>
      <c r="AGH17" s="126"/>
      <c r="AGI17" s="77">
        <f t="shared" si="123"/>
        <v>4473</v>
      </c>
      <c r="AGK17" s="22"/>
      <c r="AGL17" s="143"/>
      <c r="AGM17" s="111"/>
      <c r="AGN17" s="174"/>
      <c r="AGO17" s="129"/>
      <c r="AGP17" s="81">
        <f t="shared" si="124"/>
        <v>0</v>
      </c>
      <c r="AGR17" s="21"/>
      <c r="AGS17" s="143"/>
      <c r="AGT17" s="111"/>
      <c r="AGU17" s="174"/>
      <c r="AGV17" s="129"/>
      <c r="AGW17" s="81">
        <f t="shared" si="125"/>
        <v>0</v>
      </c>
      <c r="AGY17" s="21"/>
      <c r="AGZ17" s="143"/>
      <c r="AHA17" s="111"/>
      <c r="AHB17" s="174"/>
      <c r="AHC17" s="129"/>
      <c r="AHD17" s="81">
        <f t="shared" si="126"/>
        <v>0</v>
      </c>
      <c r="AHF17" s="78"/>
      <c r="AHG17" s="143"/>
      <c r="AHH17" s="111"/>
      <c r="AHI17" s="74"/>
      <c r="AHJ17" s="126"/>
      <c r="AHK17" s="77">
        <f t="shared" si="127"/>
        <v>1486</v>
      </c>
      <c r="AHM17" s="74"/>
      <c r="AHN17" s="143"/>
      <c r="AHO17" s="111"/>
      <c r="AHP17" s="131"/>
      <c r="AHQ17" s="126"/>
      <c r="AHR17" s="77">
        <f t="shared" si="128"/>
        <v>0</v>
      </c>
      <c r="AHT17" s="26"/>
      <c r="AHU17" s="114"/>
      <c r="AHV17" s="111"/>
      <c r="AHW17" s="22"/>
      <c r="AHX17" s="126"/>
      <c r="AHY17" s="77">
        <f t="shared" si="129"/>
        <v>133417.5</v>
      </c>
      <c r="AIA17" s="10"/>
      <c r="AIB17" s="10"/>
      <c r="AIC17" s="83"/>
      <c r="AID17" s="74"/>
      <c r="AIE17" s="126"/>
      <c r="AIF17" s="77">
        <f t="shared" si="130"/>
        <v>0</v>
      </c>
      <c r="AIH17" s="78"/>
      <c r="AII17" s="153"/>
      <c r="AIJ17" s="111"/>
      <c r="AIK17" s="78"/>
      <c r="AIL17" s="111"/>
      <c r="AIM17" s="77">
        <f t="shared" si="131"/>
        <v>982.5</v>
      </c>
      <c r="AIO17" s="78"/>
      <c r="AIP17" s="114"/>
      <c r="AIQ17" s="111"/>
      <c r="AIR17" s="78"/>
      <c r="AIS17" s="111"/>
      <c r="AIT17" s="77">
        <f t="shared" si="132"/>
        <v>0</v>
      </c>
      <c r="AIV17" s="78"/>
      <c r="AIW17" s="114"/>
      <c r="AIX17" s="111"/>
      <c r="AIY17" s="78"/>
      <c r="AIZ17" s="111"/>
      <c r="AJA17" s="81">
        <f t="shared" si="133"/>
        <v>0</v>
      </c>
      <c r="AJC17" s="74"/>
      <c r="AJD17" s="13"/>
      <c r="AJE17" s="100"/>
      <c r="AJF17" s="92"/>
      <c r="AJG17" s="129"/>
      <c r="AJH17" s="77">
        <f t="shared" si="134"/>
        <v>0</v>
      </c>
      <c r="AJM17" s="92"/>
      <c r="AJN17" s="129"/>
      <c r="AJO17" s="77">
        <f t="shared" si="135"/>
        <v>0</v>
      </c>
      <c r="AJQ17" s="309"/>
      <c r="AJR17" s="310"/>
      <c r="AJS17" s="311"/>
      <c r="AJT17" s="92"/>
      <c r="AJU17" s="129"/>
      <c r="AJV17" s="77">
        <f t="shared" si="136"/>
        <v>7013</v>
      </c>
      <c r="AJX17" s="86"/>
      <c r="AJY17" s="110"/>
      <c r="AJZ17" s="111"/>
      <c r="AKA17" s="92"/>
      <c r="AKB17" s="111"/>
      <c r="AKC17" s="77">
        <f t="shared" si="137"/>
        <v>0</v>
      </c>
      <c r="AKE17" s="86"/>
      <c r="AKF17" s="110"/>
      <c r="AKG17" s="111"/>
      <c r="AKH17" s="92"/>
      <c r="AKI17" s="111"/>
      <c r="AKJ17" s="77">
        <f t="shared" si="138"/>
        <v>0</v>
      </c>
      <c r="AKL17" s="152"/>
      <c r="AKM17" s="110"/>
      <c r="AKN17" s="111"/>
      <c r="AKO17" s="21"/>
      <c r="AKP17" s="111"/>
      <c r="AKQ17" s="77">
        <f t="shared" si="139"/>
        <v>27477.8</v>
      </c>
      <c r="AKS17" s="152"/>
      <c r="AKT17" s="110"/>
      <c r="AKU17" s="111"/>
      <c r="AKV17" s="21"/>
      <c r="AKW17" s="111"/>
      <c r="AKX17" s="81">
        <f t="shared" si="140"/>
        <v>0</v>
      </c>
      <c r="AKZ17" s="86"/>
      <c r="ALA17" s="110"/>
      <c r="ALB17" s="111"/>
      <c r="ALC17" s="92"/>
      <c r="ALD17" s="111"/>
      <c r="ALE17" s="77">
        <f t="shared" si="141"/>
        <v>0</v>
      </c>
      <c r="ALG17" s="78"/>
      <c r="ALH17" s="13"/>
      <c r="ALI17" s="100"/>
      <c r="ALJ17" s="78"/>
      <c r="ALK17" s="111"/>
      <c r="ALL17" s="81">
        <f t="shared" si="142"/>
        <v>0</v>
      </c>
      <c r="ALN17" s="78"/>
      <c r="ALP17" s="233"/>
      <c r="ALQ17" s="88"/>
      <c r="ALR17" s="142"/>
      <c r="ALS17" s="81">
        <f t="shared" si="143"/>
        <v>1483.5</v>
      </c>
      <c r="ALU17" s="10"/>
      <c r="ALV17" s="10"/>
      <c r="ALW17" s="83"/>
      <c r="ALX17" s="74"/>
      <c r="ALY17" s="126"/>
      <c r="ALZ17" s="77">
        <f t="shared" si="144"/>
        <v>0</v>
      </c>
      <c r="AMB17" s="10"/>
      <c r="AMC17" s="10"/>
      <c r="AMD17" s="83"/>
      <c r="AME17" s="74"/>
      <c r="AMF17" s="126"/>
      <c r="AMG17" s="77">
        <f t="shared" si="145"/>
        <v>0</v>
      </c>
      <c r="AMI17" s="10"/>
      <c r="AMJ17" s="10"/>
      <c r="AMK17" s="83"/>
      <c r="AML17" s="74"/>
      <c r="AMM17" s="126"/>
      <c r="AMN17" s="77">
        <f t="shared" si="146"/>
        <v>0</v>
      </c>
      <c r="AMP17" s="13"/>
      <c r="AMQ17" s="13"/>
      <c r="AMR17" s="100"/>
      <c r="AMS17" s="78"/>
      <c r="AMT17" s="111"/>
      <c r="AMU17" s="81">
        <f t="shared" si="147"/>
        <v>0</v>
      </c>
      <c r="AMW17" s="13"/>
      <c r="AMX17" s="13"/>
      <c r="AMY17" s="100"/>
      <c r="AMZ17" s="78"/>
      <c r="ANA17" s="111"/>
      <c r="ANB17" s="81">
        <f t="shared" si="148"/>
        <v>596</v>
      </c>
      <c r="AND17" s="74">
        <v>39729</v>
      </c>
      <c r="ANE17" s="10" t="s">
        <v>411</v>
      </c>
      <c r="ANF17" s="83">
        <v>16748</v>
      </c>
      <c r="ANG17" s="74"/>
      <c r="ANH17" s="126"/>
      <c r="ANI17" s="118">
        <f t="shared" si="149"/>
        <v>107247</v>
      </c>
      <c r="ANK17" s="74"/>
      <c r="ANL17" s="154"/>
      <c r="ANM17" s="83"/>
      <c r="ANN17" s="84"/>
      <c r="ANO17" s="218"/>
      <c r="ANP17" s="77">
        <f t="shared" si="150"/>
        <v>0</v>
      </c>
      <c r="ANR17" s="74"/>
      <c r="ANS17" s="114"/>
      <c r="ANT17" s="129"/>
      <c r="ANU17" s="74"/>
      <c r="ANV17" s="126"/>
      <c r="ANW17" s="77">
        <f>ANW16+ANT17-ANV17</f>
        <v>0</v>
      </c>
      <c r="ANY17" s="78"/>
      <c r="ANZ17" s="114"/>
      <c r="AOA17" s="129"/>
      <c r="AOB17" s="78"/>
      <c r="AOC17" s="111"/>
      <c r="AOD17" s="81">
        <f>AOD16+AOA17-AOC17</f>
        <v>0</v>
      </c>
      <c r="AOF17" s="74">
        <v>41698</v>
      </c>
      <c r="AOG17" s="105" t="s">
        <v>1241</v>
      </c>
      <c r="AOH17" s="83">
        <v>637</v>
      </c>
      <c r="AOI17" s="74"/>
      <c r="AOJ17" s="126"/>
      <c r="AOK17" s="77">
        <f t="shared" si="153"/>
        <v>9274.2000000000007</v>
      </c>
      <c r="AOM17" s="74"/>
      <c r="AON17" s="105"/>
      <c r="AOO17" s="83"/>
      <c r="AOP17" s="74"/>
      <c r="AOQ17" s="126"/>
      <c r="AOR17" s="77">
        <f t="shared" si="154"/>
        <v>9274.2000000000007</v>
      </c>
      <c r="AOT17" s="92"/>
      <c r="AOU17" s="133"/>
      <c r="AOV17" s="181"/>
      <c r="AOW17" s="92"/>
      <c r="AOX17" s="129"/>
      <c r="AOY17" s="81">
        <f t="shared" si="155"/>
        <v>0</v>
      </c>
      <c r="APA17" s="92"/>
      <c r="APB17" s="133"/>
      <c r="APC17" s="181"/>
      <c r="APD17" s="92"/>
      <c r="APE17" s="129"/>
      <c r="APF17" s="81">
        <f t="shared" si="156"/>
        <v>0</v>
      </c>
      <c r="APH17" s="92"/>
      <c r="API17" s="133"/>
      <c r="APJ17" s="181"/>
      <c r="APK17" s="92"/>
      <c r="APL17" s="129"/>
      <c r="APM17" s="81">
        <f t="shared" si="157"/>
        <v>0</v>
      </c>
      <c r="APO17" s="74"/>
      <c r="APP17" s="10"/>
      <c r="APQ17" s="83"/>
      <c r="APR17" s="74"/>
      <c r="APS17" s="126"/>
      <c r="APT17" s="77">
        <f t="shared" si="158"/>
        <v>0</v>
      </c>
      <c r="APV17" s="11"/>
      <c r="APW17" s="10"/>
      <c r="APX17" s="83"/>
      <c r="APY17" s="26"/>
      <c r="APZ17" s="83"/>
      <c r="AQA17" s="77">
        <f t="shared" si="159"/>
        <v>6668.73</v>
      </c>
      <c r="AQC17" s="11"/>
      <c r="AQE17" s="83"/>
      <c r="AQF17" s="22"/>
      <c r="AQG17" s="126"/>
      <c r="AQH17" s="77">
        <f t="shared" si="160"/>
        <v>0</v>
      </c>
      <c r="AQJ17" s="22"/>
      <c r="AQK17" s="10"/>
      <c r="AQL17" s="83"/>
      <c r="AQM17" s="11"/>
      <c r="AQN17" s="126"/>
      <c r="AQO17" s="77">
        <f t="shared" si="161"/>
        <v>2982</v>
      </c>
      <c r="AQQ17" s="74"/>
      <c r="AQR17" s="10"/>
      <c r="AQS17" s="83"/>
      <c r="AQT17" s="74"/>
      <c r="AQU17" s="126"/>
      <c r="AQV17" s="77">
        <f t="shared" si="162"/>
        <v>0</v>
      </c>
      <c r="AQX17" s="78"/>
      <c r="AQY17" s="13"/>
      <c r="AQZ17" s="100"/>
      <c r="ARA17" s="78"/>
      <c r="ARB17" s="111"/>
      <c r="ARC17" s="81">
        <f t="shared" si="163"/>
        <v>-4260</v>
      </c>
      <c r="ARE17" s="74">
        <v>41522</v>
      </c>
      <c r="ARF17" s="10" t="s">
        <v>412</v>
      </c>
      <c r="ARG17" s="83">
        <v>184.5</v>
      </c>
      <c r="ARH17" s="74"/>
      <c r="ARI17" s="126"/>
      <c r="ARJ17" s="77">
        <f t="shared" si="164"/>
        <v>5063.7800000000007</v>
      </c>
      <c r="ARL17" s="13"/>
      <c r="ARM17" s="13"/>
      <c r="ARN17" s="100"/>
      <c r="ARO17" s="78"/>
      <c r="ARP17" s="111"/>
      <c r="ARQ17" s="81">
        <f t="shared" si="165"/>
        <v>0</v>
      </c>
      <c r="ARS17" s="10"/>
      <c r="ART17" s="10"/>
      <c r="ARU17" s="83"/>
      <c r="ARV17" s="74"/>
      <c r="ARW17" s="126"/>
      <c r="ARX17" s="77">
        <f t="shared" si="166"/>
        <v>0</v>
      </c>
      <c r="ARZ17" s="13"/>
      <c r="ASA17" s="13"/>
      <c r="ASB17" s="100"/>
      <c r="ASC17" s="78"/>
      <c r="ASD17" s="111"/>
      <c r="ASE17" s="81">
        <f t="shared" si="167"/>
        <v>0</v>
      </c>
      <c r="ASG17" s="13"/>
      <c r="ASH17" s="13"/>
      <c r="ASI17" s="100"/>
      <c r="ASJ17" s="78"/>
      <c r="ASK17" s="111"/>
      <c r="ASL17" s="81">
        <f t="shared" si="168"/>
        <v>0</v>
      </c>
      <c r="ASN17" s="10"/>
      <c r="ASO17" s="10"/>
      <c r="ASP17" s="83"/>
      <c r="ASQ17" s="74"/>
      <c r="ASR17" s="126"/>
      <c r="ASS17" s="77">
        <f t="shared" si="169"/>
        <v>0</v>
      </c>
      <c r="ASU17" s="10"/>
      <c r="ASV17" s="10"/>
      <c r="ASW17" s="83"/>
      <c r="ASX17" s="74"/>
      <c r="ASY17" s="126"/>
      <c r="ASZ17" s="77">
        <f t="shared" si="170"/>
        <v>0</v>
      </c>
      <c r="ATB17" s="21"/>
      <c r="ATC17" s="13"/>
      <c r="ATD17" s="162"/>
      <c r="ATE17" s="152"/>
      <c r="ATF17" s="111"/>
      <c r="ATG17" s="77">
        <f t="shared" si="171"/>
        <v>117356.28</v>
      </c>
      <c r="ATI17" s="86">
        <v>41665</v>
      </c>
      <c r="ATJ17" s="143" t="s">
        <v>484</v>
      </c>
      <c r="ATK17" s="111">
        <v>2880</v>
      </c>
      <c r="ATL17" s="92"/>
      <c r="ATM17" s="111"/>
      <c r="ATN17" s="77">
        <f t="shared" si="172"/>
        <v>15810</v>
      </c>
      <c r="ATP17" s="78"/>
      <c r="ATQ17" s="13"/>
      <c r="ATR17" s="100"/>
      <c r="ATS17" s="115"/>
      <c r="ATT17" s="111"/>
      <c r="ATU17" s="77">
        <f t="shared" si="173"/>
        <v>47490</v>
      </c>
      <c r="ATW17" s="196"/>
      <c r="ATX17" s="184"/>
      <c r="ATY17" s="185"/>
      <c r="ATZ17" s="588"/>
      <c r="AUA17" s="195"/>
      <c r="AUB17" s="574">
        <f t="shared" si="174"/>
        <v>8528</v>
      </c>
      <c r="AUD17" s="78"/>
      <c r="AUE17" s="13"/>
      <c r="AUF17" s="100"/>
      <c r="AUG17" s="115"/>
      <c r="AUH17" s="111"/>
      <c r="AUI17" s="81">
        <f t="shared" si="175"/>
        <v>0</v>
      </c>
      <c r="AUK17" s="22"/>
      <c r="AUL17" s="10"/>
      <c r="AUM17" s="83"/>
      <c r="AUN17" s="74"/>
      <c r="AUO17" s="126"/>
      <c r="AUP17" s="77">
        <f t="shared" si="176"/>
        <v>8898</v>
      </c>
      <c r="AUR17" s="10"/>
      <c r="AUS17" s="10"/>
      <c r="AUT17" s="83"/>
      <c r="AUU17" s="74"/>
      <c r="AUV17" s="126"/>
      <c r="AUW17" s="77">
        <f t="shared" si="177"/>
        <v>0</v>
      </c>
      <c r="AUY17" s="22"/>
      <c r="AUZ17" s="10"/>
      <c r="AVA17" s="83"/>
      <c r="AVB17" s="74"/>
      <c r="AVC17" s="126"/>
      <c r="AVD17" s="77">
        <f t="shared" si="178"/>
        <v>3848.3</v>
      </c>
      <c r="AVF17" s="10"/>
      <c r="AVG17" s="10"/>
      <c r="AVH17" s="83"/>
      <c r="AVI17" s="74"/>
      <c r="AVJ17" s="126"/>
      <c r="AVK17" s="77">
        <f t="shared" si="179"/>
        <v>0</v>
      </c>
      <c r="AVM17" s="10"/>
      <c r="AVN17" s="10"/>
      <c r="AVO17" s="83"/>
      <c r="AVP17" s="74"/>
      <c r="AVQ17" s="126"/>
      <c r="AVR17" s="77">
        <f t="shared" si="180"/>
        <v>0</v>
      </c>
      <c r="AVT17" s="10"/>
      <c r="AVU17" s="10"/>
      <c r="AVV17" s="83"/>
      <c r="AVW17" s="74"/>
      <c r="AVX17" s="126"/>
      <c r="AVY17" s="77">
        <f t="shared" si="181"/>
        <v>0</v>
      </c>
      <c r="AWA17" s="13"/>
      <c r="AWB17" s="13"/>
      <c r="AWC17" s="100"/>
      <c r="AWD17" s="78"/>
      <c r="AWE17" s="111"/>
      <c r="AWF17" s="81">
        <f t="shared" si="182"/>
        <v>1970</v>
      </c>
      <c r="AWH17" s="13"/>
      <c r="AWI17" s="13"/>
      <c r="AWJ17" s="100"/>
      <c r="AWK17" s="78"/>
      <c r="AWL17" s="111"/>
      <c r="AWM17" s="81">
        <f t="shared" si="183"/>
        <v>0</v>
      </c>
      <c r="AWO17" s="13"/>
      <c r="AWP17" s="13"/>
      <c r="AWQ17" s="100"/>
      <c r="AWR17" s="78"/>
      <c r="AWS17" s="111"/>
      <c r="AWT17" s="81">
        <f t="shared" si="184"/>
        <v>0</v>
      </c>
      <c r="AWV17" s="10"/>
      <c r="AWW17" s="10"/>
      <c r="AWX17" s="83"/>
      <c r="AWY17" s="74"/>
      <c r="AWZ17" s="126"/>
      <c r="AXA17" s="77">
        <f t="shared" si="185"/>
        <v>0</v>
      </c>
      <c r="AXC17" s="13"/>
      <c r="AXD17" s="13"/>
      <c r="AXE17" s="100"/>
      <c r="AXF17" s="78"/>
      <c r="AXG17" s="111"/>
      <c r="AXH17" s="81">
        <f t="shared" si="186"/>
        <v>0</v>
      </c>
      <c r="AXJ17" s="78"/>
      <c r="AXK17" s="13"/>
      <c r="AXL17" s="100"/>
      <c r="AXM17" s="78"/>
      <c r="AXN17" s="111"/>
      <c r="AXO17" s="81">
        <f t="shared" si="187"/>
        <v>1556</v>
      </c>
      <c r="AXQ17" s="78"/>
      <c r="AXR17" s="13"/>
      <c r="AXS17" s="100"/>
      <c r="AXT17" s="78"/>
      <c r="AXU17" s="111"/>
      <c r="AXV17" s="81">
        <f t="shared" si="188"/>
        <v>0</v>
      </c>
      <c r="AXX17" s="10"/>
      <c r="AXY17" s="10"/>
      <c r="AXZ17" s="83"/>
      <c r="AYA17" s="74"/>
      <c r="AYB17" s="126"/>
      <c r="AYC17" s="77">
        <f t="shared" si="189"/>
        <v>10984.74</v>
      </c>
      <c r="AYE17" s="86"/>
      <c r="AYF17" s="28"/>
      <c r="AYG17" s="162"/>
      <c r="AYH17" s="312"/>
      <c r="AYI17" s="161"/>
      <c r="AYJ17" s="118">
        <f t="shared" si="190"/>
        <v>1119</v>
      </c>
      <c r="AYL17" s="74"/>
      <c r="AYM17" s="10"/>
      <c r="AYN17" s="83"/>
      <c r="AYO17" s="155"/>
      <c r="AYP17" s="178"/>
      <c r="AYQ17" s="77">
        <f t="shared" si="191"/>
        <v>1119</v>
      </c>
      <c r="AYS17" s="24"/>
      <c r="AYT17" s="13"/>
      <c r="AYU17" s="111"/>
      <c r="AYV17" s="216"/>
      <c r="AYW17" s="111"/>
      <c r="AYX17" s="77">
        <f t="shared" si="192"/>
        <v>0</v>
      </c>
      <c r="AYZ17" s="24"/>
      <c r="AZA17" s="13"/>
      <c r="AZB17" s="111"/>
      <c r="AZC17" s="216"/>
      <c r="AZD17" s="111"/>
      <c r="AZE17" s="81">
        <f t="shared" si="193"/>
        <v>2249</v>
      </c>
      <c r="AZG17" s="242"/>
      <c r="AZH17" s="13"/>
      <c r="AZI17" s="111"/>
      <c r="AZJ17" s="216"/>
      <c r="AZK17" s="111"/>
      <c r="AZL17" s="81">
        <f t="shared" si="194"/>
        <v>4460</v>
      </c>
      <c r="AZN17" s="24"/>
      <c r="AZO17" s="13"/>
      <c r="AZP17" s="111"/>
      <c r="AZQ17" s="216"/>
      <c r="AZR17" s="111"/>
      <c r="AZS17" s="81">
        <f t="shared" si="195"/>
        <v>0</v>
      </c>
      <c r="AZU17" s="74"/>
      <c r="AZV17" s="13"/>
      <c r="AZW17" s="100"/>
      <c r="AZX17" s="74"/>
      <c r="AZY17" s="158"/>
      <c r="AZZ17" s="77">
        <f t="shared" si="196"/>
        <v>12300.5</v>
      </c>
      <c r="BAB17" s="10"/>
      <c r="BAC17" s="10"/>
      <c r="BAD17" s="83"/>
      <c r="BAE17" s="74"/>
      <c r="BAF17" s="126"/>
      <c r="BAG17" s="77">
        <f t="shared" si="197"/>
        <v>108</v>
      </c>
      <c r="BAI17" s="74"/>
      <c r="BAJ17" s="154"/>
      <c r="BAK17" s="83"/>
      <c r="BAL17" s="74"/>
      <c r="BAM17" s="126"/>
      <c r="BAN17" s="77">
        <f t="shared" si="198"/>
        <v>0</v>
      </c>
      <c r="BAP17" s="78"/>
      <c r="BAQ17" s="133"/>
      <c r="BAR17" s="100"/>
      <c r="BAS17" s="78"/>
      <c r="BAT17" s="111"/>
      <c r="BAU17" s="81">
        <f t="shared" si="199"/>
        <v>0</v>
      </c>
      <c r="BAW17" s="78"/>
      <c r="BAX17" s="133"/>
      <c r="BAY17" s="100"/>
      <c r="BAZ17" s="78"/>
      <c r="BBA17" s="111"/>
      <c r="BBB17" s="81">
        <f t="shared" si="200"/>
        <v>0</v>
      </c>
      <c r="BBD17" s="78"/>
      <c r="BBE17" s="133"/>
      <c r="BBF17" s="100"/>
      <c r="BBG17" s="78"/>
      <c r="BBH17" s="111"/>
      <c r="BBI17" s="81">
        <f t="shared" si="201"/>
        <v>0</v>
      </c>
      <c r="BBK17" s="78"/>
      <c r="BBL17" s="13"/>
      <c r="BBM17" s="100"/>
      <c r="BBN17" s="78"/>
      <c r="BBO17" s="111"/>
      <c r="BBP17" s="77">
        <f t="shared" si="202"/>
        <v>20419.36</v>
      </c>
      <c r="BBR17" s="10"/>
      <c r="BBS17" s="10"/>
      <c r="BBT17" s="83"/>
      <c r="BBU17" s="74"/>
      <c r="BBV17" s="126"/>
      <c r="BBW17" s="77">
        <f t="shared" si="203"/>
        <v>6938</v>
      </c>
      <c r="BBY17" s="296"/>
      <c r="BBZ17" s="13"/>
      <c r="BCA17" s="100"/>
      <c r="BCB17" s="78"/>
      <c r="BCC17" s="111"/>
      <c r="BCD17" s="81">
        <f t="shared" si="204"/>
        <v>0</v>
      </c>
      <c r="BCF17" s="296"/>
      <c r="BCG17" s="13"/>
      <c r="BCH17" s="100"/>
      <c r="BCI17" s="242"/>
      <c r="BCJ17" s="111"/>
      <c r="BCK17" s="81">
        <f t="shared" si="205"/>
        <v>0</v>
      </c>
      <c r="BCM17" s="242"/>
      <c r="BCN17" s="10"/>
      <c r="BCO17" s="83"/>
      <c r="BCP17" s="74"/>
      <c r="BCQ17" s="126"/>
      <c r="BCR17" s="77">
        <f t="shared" si="206"/>
        <v>0</v>
      </c>
      <c r="BCT17" s="199"/>
      <c r="BCU17" s="10"/>
      <c r="BCV17" s="83"/>
      <c r="BCW17" s="11"/>
      <c r="BCX17" s="126"/>
      <c r="BCY17" s="77">
        <f t="shared" si="207"/>
        <v>0</v>
      </c>
      <c r="BDA17" s="21"/>
      <c r="BDB17" s="10"/>
      <c r="BDC17" s="100"/>
      <c r="BDD17" s="22"/>
      <c r="BDE17" s="126"/>
      <c r="BDF17" s="77">
        <f t="shared" si="208"/>
        <v>0</v>
      </c>
      <c r="BDH17" s="21"/>
      <c r="BDI17" s="13"/>
      <c r="BDJ17" s="100"/>
      <c r="BDK17" s="21"/>
      <c r="BDL17" s="111"/>
      <c r="BDM17" s="81">
        <f t="shared" si="209"/>
        <v>0</v>
      </c>
      <c r="BDO17" s="21"/>
      <c r="BDP17" s="10"/>
      <c r="BDQ17" s="100"/>
      <c r="BDR17" s="22"/>
      <c r="BDS17" s="126"/>
      <c r="BDT17" s="77">
        <f t="shared" si="210"/>
        <v>0</v>
      </c>
      <c r="BDV17" s="152">
        <v>41664</v>
      </c>
      <c r="BDW17" s="27" t="s">
        <v>478</v>
      </c>
      <c r="BDX17" s="83">
        <v>2618</v>
      </c>
      <c r="BDY17" s="22"/>
      <c r="BDZ17" s="126"/>
      <c r="BEA17" s="77">
        <f t="shared" si="211"/>
        <v>14774.5</v>
      </c>
      <c r="BEC17" s="21"/>
      <c r="BED17" s="10"/>
      <c r="BEE17" s="100"/>
      <c r="BEF17" s="22"/>
      <c r="BEG17" s="126"/>
      <c r="BEH17" s="77">
        <f t="shared" si="212"/>
        <v>0</v>
      </c>
      <c r="BEJ17" s="21"/>
      <c r="BEK17" s="13"/>
      <c r="BEL17" s="100"/>
      <c r="BEM17" s="21"/>
      <c r="BEN17" s="111"/>
      <c r="BEO17" s="81">
        <f t="shared" si="213"/>
        <v>0</v>
      </c>
      <c r="BEQ17" s="10"/>
      <c r="BER17" s="10"/>
      <c r="BES17" s="200"/>
      <c r="BET17" s="74"/>
      <c r="BEU17" s="126"/>
      <c r="BEV17" s="77">
        <f t="shared" si="214"/>
        <v>4501</v>
      </c>
      <c r="BEX17" s="74"/>
      <c r="BEY17" s="10"/>
      <c r="BEZ17" s="200"/>
      <c r="BFA17" s="74"/>
      <c r="BFB17" s="126"/>
      <c r="BFC17" s="77">
        <f t="shared" si="215"/>
        <v>1184.5</v>
      </c>
      <c r="BFE17" s="13"/>
      <c r="BFF17" s="13"/>
      <c r="BFG17" s="190"/>
      <c r="BFH17" s="78"/>
      <c r="BFI17" s="111"/>
      <c r="BFJ17" s="81">
        <f t="shared" si="216"/>
        <v>0</v>
      </c>
      <c r="BFL17" s="13"/>
      <c r="BFM17" s="10"/>
      <c r="BFN17" s="200"/>
      <c r="BFO17" s="74"/>
      <c r="BFP17" s="126"/>
      <c r="BFQ17" s="77">
        <f t="shared" si="217"/>
        <v>0</v>
      </c>
      <c r="BFS17" s="13"/>
      <c r="BFT17" s="13"/>
      <c r="BFU17" s="190"/>
      <c r="BFV17" s="78"/>
      <c r="BFW17" s="111"/>
      <c r="BFX17" s="81">
        <f t="shared" si="218"/>
        <v>2541</v>
      </c>
      <c r="BFZ17" s="10"/>
      <c r="BGA17" s="10"/>
      <c r="BGB17" s="200"/>
      <c r="BGC17" s="271"/>
      <c r="BGD17" s="126"/>
      <c r="BGE17" s="77">
        <f t="shared" si="219"/>
        <v>0</v>
      </c>
      <c r="BGG17" s="10"/>
      <c r="BGH17" s="10"/>
      <c r="BGI17" s="83"/>
      <c r="BGJ17" s="74"/>
      <c r="BGK17" s="126"/>
      <c r="BGL17" s="77">
        <f t="shared" si="220"/>
        <v>0</v>
      </c>
      <c r="BGN17" s="10"/>
      <c r="BGO17" s="10"/>
      <c r="BGP17" s="83"/>
      <c r="BGQ17" s="271"/>
      <c r="BGR17" s="126"/>
      <c r="BGS17" s="77">
        <f t="shared" si="221"/>
        <v>7051.5</v>
      </c>
      <c r="BGU17" s="13"/>
      <c r="BGV17" s="13"/>
      <c r="BGW17" s="190"/>
      <c r="BGX17" s="78"/>
      <c r="BGY17" s="111"/>
      <c r="BGZ17" s="81">
        <f t="shared" si="222"/>
        <v>0</v>
      </c>
      <c r="BHB17" s="10"/>
      <c r="BHC17" s="10"/>
      <c r="BHD17" s="200"/>
      <c r="BHE17" s="74"/>
      <c r="BHF17" s="126"/>
      <c r="BHG17" s="77">
        <f t="shared" si="223"/>
        <v>0</v>
      </c>
    </row>
    <row r="18" spans="1:1567" x14ac:dyDescent="0.25">
      <c r="A18" s="10"/>
      <c r="B18" s="10"/>
      <c r="C18" s="83"/>
      <c r="D18" s="74"/>
      <c r="E18" s="126"/>
      <c r="F18" s="77">
        <f t="shared" si="0"/>
        <v>6630</v>
      </c>
      <c r="H18" s="13"/>
      <c r="I18" s="13"/>
      <c r="J18" s="100"/>
      <c r="K18" s="78"/>
      <c r="L18" s="111"/>
      <c r="M18" s="81">
        <f t="shared" si="1"/>
        <v>5040</v>
      </c>
      <c r="O18" s="184"/>
      <c r="P18" s="184"/>
      <c r="Q18" s="185"/>
      <c r="R18" s="196"/>
      <c r="S18" s="195"/>
      <c r="T18" s="574">
        <f t="shared" si="2"/>
        <v>3234</v>
      </c>
      <c r="V18" s="13"/>
      <c r="W18" s="13"/>
      <c r="X18" s="100"/>
      <c r="Y18" s="78"/>
      <c r="Z18" s="111"/>
      <c r="AA18" s="81">
        <f t="shared" si="3"/>
        <v>0</v>
      </c>
      <c r="AC18" s="13"/>
      <c r="AD18" s="13"/>
      <c r="AE18" s="100"/>
      <c r="AF18" s="78"/>
      <c r="AG18" s="111"/>
      <c r="AH18" s="81">
        <f t="shared" si="4"/>
        <v>0</v>
      </c>
      <c r="AJ18" s="13"/>
      <c r="AK18" s="13"/>
      <c r="AL18" s="100"/>
      <c r="AM18" s="78"/>
      <c r="AN18" s="111"/>
      <c r="AO18" s="81">
        <f t="shared" si="5"/>
        <v>0</v>
      </c>
      <c r="AQ18" s="13"/>
      <c r="AR18" s="13"/>
      <c r="AS18" s="100"/>
      <c r="AT18" s="78"/>
      <c r="AU18" s="111"/>
      <c r="AV18" s="81">
        <f t="shared" si="6"/>
        <v>8664.5</v>
      </c>
      <c r="AY18" s="10"/>
      <c r="AZ18" s="83"/>
      <c r="BA18" s="74"/>
      <c r="BB18" s="126"/>
      <c r="BC18" s="77">
        <f t="shared" si="7"/>
        <v>376</v>
      </c>
      <c r="BE18" s="131"/>
      <c r="BF18" s="10"/>
      <c r="BG18" s="83"/>
      <c r="BH18" s="131"/>
      <c r="BI18" s="126"/>
      <c r="BJ18" s="77">
        <f t="shared" si="8"/>
        <v>1741.7</v>
      </c>
      <c r="BL18" s="74"/>
      <c r="BM18" s="10"/>
      <c r="BN18" s="83"/>
      <c r="BO18" s="131"/>
      <c r="BP18" s="126"/>
      <c r="BQ18" s="77">
        <f t="shared" si="9"/>
        <v>17854</v>
      </c>
      <c r="BS18" s="74"/>
      <c r="BT18" s="186"/>
      <c r="BU18" s="111"/>
      <c r="BV18" s="84"/>
      <c r="BW18" s="218"/>
      <c r="BX18" s="77">
        <f t="shared" si="10"/>
        <v>14526.099999999999</v>
      </c>
      <c r="BZ18" s="11">
        <v>40018</v>
      </c>
      <c r="CA18" s="114" t="s">
        <v>413</v>
      </c>
      <c r="CB18" s="100">
        <v>0</v>
      </c>
      <c r="CC18" s="313" t="s">
        <v>410</v>
      </c>
      <c r="CD18" s="126"/>
      <c r="CE18" s="77">
        <f t="shared" si="11"/>
        <v>24058.04</v>
      </c>
      <c r="CG18" s="78"/>
      <c r="CH18" s="13"/>
      <c r="CI18" s="100"/>
      <c r="CJ18" s="78"/>
      <c r="CK18" s="111"/>
      <c r="CL18" s="77">
        <f t="shared" si="12"/>
        <v>0</v>
      </c>
      <c r="CN18" s="24"/>
      <c r="CO18" s="106"/>
      <c r="CP18" s="100"/>
      <c r="CQ18" s="78"/>
      <c r="CR18" s="111"/>
      <c r="CS18" s="77">
        <f t="shared" si="13"/>
        <v>1668.06</v>
      </c>
      <c r="CU18" s="74">
        <v>41690</v>
      </c>
      <c r="CV18" s="287" t="s">
        <v>1205</v>
      </c>
      <c r="CW18" s="83">
        <v>17272.5</v>
      </c>
      <c r="CX18" s="122"/>
      <c r="CY18" s="111"/>
      <c r="CZ18" s="77">
        <f t="shared" si="224"/>
        <v>109752.07999999999</v>
      </c>
      <c r="DB18" s="74"/>
      <c r="DC18" s="10"/>
      <c r="DD18" s="83"/>
      <c r="DE18" s="122"/>
      <c r="DF18" s="126"/>
      <c r="DG18" s="77">
        <f t="shared" si="15"/>
        <v>20286</v>
      </c>
      <c r="DI18" s="74"/>
      <c r="DJ18" s="10"/>
      <c r="DK18" s="200"/>
      <c r="DL18" s="74"/>
      <c r="DM18" s="126"/>
      <c r="DN18" s="77">
        <f t="shared" ref="DN18:DN65" si="232">DN17+DK18-DM18</f>
        <v>411</v>
      </c>
      <c r="DP18" s="78"/>
      <c r="DQ18" s="133"/>
      <c r="DR18" s="108"/>
      <c r="DS18" s="302"/>
      <c r="DT18" s="108"/>
      <c r="DU18" s="77">
        <f t="shared" si="226"/>
        <v>1114.5</v>
      </c>
      <c r="DW18" s="78"/>
      <c r="DX18" s="133"/>
      <c r="DY18" s="108"/>
      <c r="DZ18" s="92"/>
      <c r="EA18" s="108"/>
      <c r="EB18" s="77">
        <f t="shared" si="227"/>
        <v>0</v>
      </c>
      <c r="ED18" s="88"/>
      <c r="EE18" s="12"/>
      <c r="EF18" s="252"/>
      <c r="EG18" s="88"/>
      <c r="EH18" s="252"/>
      <c r="EI18" s="91">
        <f t="shared" si="228"/>
        <v>456</v>
      </c>
      <c r="EK18" s="78"/>
      <c r="EL18" s="133"/>
      <c r="EM18" s="108"/>
      <c r="EN18" s="92"/>
      <c r="EO18" s="108"/>
      <c r="EP18" s="81">
        <f t="shared" si="229"/>
        <v>3200</v>
      </c>
      <c r="ER18" s="78"/>
      <c r="ES18" s="133"/>
      <c r="ET18" s="108"/>
      <c r="EU18" s="92"/>
      <c r="EV18" s="108"/>
      <c r="EW18" s="81">
        <f t="shared" si="21"/>
        <v>0</v>
      </c>
      <c r="EY18" s="78"/>
      <c r="EZ18" s="133"/>
      <c r="FA18" s="108"/>
      <c r="FB18" s="92"/>
      <c r="FC18" s="108"/>
      <c r="FD18" s="77">
        <f t="shared" si="230"/>
        <v>0</v>
      </c>
      <c r="FF18" s="78"/>
      <c r="FG18" s="267"/>
      <c r="FH18" s="108"/>
      <c r="FI18" s="92"/>
      <c r="FJ18" s="108"/>
      <c r="FK18" s="77">
        <f t="shared" si="231"/>
        <v>0</v>
      </c>
      <c r="FM18" s="74"/>
      <c r="FN18" s="114"/>
      <c r="FO18" s="83"/>
      <c r="FP18" s="87"/>
      <c r="FQ18" s="144"/>
      <c r="FR18" s="77">
        <f t="shared" si="24"/>
        <v>0</v>
      </c>
      <c r="FT18" s="78"/>
      <c r="FU18" s="114"/>
      <c r="FV18" s="100"/>
      <c r="FW18" s="92"/>
      <c r="FX18" s="181"/>
      <c r="FY18" s="81">
        <f t="shared" si="25"/>
        <v>0</v>
      </c>
      <c r="GA18" s="74"/>
      <c r="GB18" s="10"/>
      <c r="GC18" s="83"/>
      <c r="GD18" s="74"/>
      <c r="GE18" s="126"/>
      <c r="GF18" s="77">
        <f t="shared" si="26"/>
        <v>6679.35</v>
      </c>
      <c r="GH18" s="78"/>
      <c r="GI18" s="13"/>
      <c r="GJ18" s="100"/>
      <c r="GK18" s="78"/>
      <c r="GL18" s="111"/>
      <c r="GM18" s="81">
        <f t="shared" si="27"/>
        <v>38636.5</v>
      </c>
      <c r="GO18" s="78"/>
      <c r="GP18" s="13"/>
      <c r="GQ18" s="100"/>
      <c r="GR18" s="78"/>
      <c r="GS18" s="111"/>
      <c r="GT18" s="81">
        <f t="shared" si="28"/>
        <v>0</v>
      </c>
      <c r="GV18" s="74"/>
      <c r="GW18" s="10"/>
      <c r="GX18" s="83"/>
      <c r="GY18" s="74"/>
      <c r="GZ18" s="126"/>
      <c r="HA18" s="77">
        <f t="shared" si="29"/>
        <v>0</v>
      </c>
      <c r="HC18" s="78"/>
      <c r="HD18" s="13"/>
      <c r="HE18" s="100"/>
      <c r="HF18" s="78"/>
      <c r="HG18" s="111"/>
      <c r="HH18" s="81">
        <f t="shared" si="30"/>
        <v>0</v>
      </c>
      <c r="HJ18" s="74"/>
      <c r="HK18" s="10"/>
      <c r="HL18" s="83"/>
      <c r="HM18" s="74"/>
      <c r="HN18" s="126"/>
      <c r="HO18" s="77">
        <f t="shared" si="31"/>
        <v>0</v>
      </c>
      <c r="HQ18" s="10"/>
      <c r="HR18" s="10"/>
      <c r="HS18" s="83"/>
      <c r="HT18" s="74"/>
      <c r="HU18" s="126"/>
      <c r="HV18" s="77">
        <f t="shared" si="32"/>
        <v>2543</v>
      </c>
      <c r="HX18" s="74"/>
      <c r="HY18" s="10"/>
      <c r="HZ18" s="83"/>
      <c r="IA18" s="74"/>
      <c r="IB18" s="126"/>
      <c r="IC18" s="77">
        <f t="shared" si="33"/>
        <v>26786.5</v>
      </c>
      <c r="IE18" s="74"/>
      <c r="IF18" s="10"/>
      <c r="IG18" s="83"/>
      <c r="IH18" s="74"/>
      <c r="II18" s="126"/>
      <c r="IJ18" s="77">
        <f t="shared" si="34"/>
        <v>2970</v>
      </c>
      <c r="IL18" s="10"/>
      <c r="IM18" s="10"/>
      <c r="IN18" s="83"/>
      <c r="IO18" s="74"/>
      <c r="IP18" s="126"/>
      <c r="IQ18" s="77">
        <f t="shared" si="35"/>
        <v>5020</v>
      </c>
      <c r="IS18" s="74"/>
      <c r="IT18" s="10"/>
      <c r="IU18" s="83"/>
      <c r="IV18" s="74"/>
      <c r="IW18" s="126"/>
      <c r="IX18" s="219">
        <f t="shared" si="36"/>
        <v>0</v>
      </c>
      <c r="IZ18" s="78"/>
      <c r="JA18" s="13"/>
      <c r="JB18" s="100"/>
      <c r="JC18" s="78"/>
      <c r="JD18" s="111"/>
      <c r="JE18" s="219">
        <f t="shared" si="37"/>
        <v>0</v>
      </c>
      <c r="JG18" s="78"/>
      <c r="JH18" s="13"/>
      <c r="JI18" s="100"/>
      <c r="JJ18" s="78"/>
      <c r="JK18" s="111"/>
      <c r="JL18" s="219">
        <f t="shared" si="38"/>
        <v>855.5</v>
      </c>
      <c r="JN18" s="78"/>
      <c r="JO18" s="247"/>
      <c r="JP18" s="100"/>
      <c r="JQ18" s="78"/>
      <c r="JR18" s="148"/>
      <c r="JS18" s="77">
        <f t="shared" si="39"/>
        <v>0</v>
      </c>
      <c r="JU18" s="78"/>
      <c r="JV18" s="133"/>
      <c r="JW18" s="100"/>
      <c r="JX18" s="78"/>
      <c r="JY18" s="148"/>
      <c r="JZ18" s="81">
        <f t="shared" si="40"/>
        <v>0</v>
      </c>
      <c r="KB18" s="78"/>
      <c r="KC18" s="133"/>
      <c r="KD18" s="100"/>
      <c r="KE18" s="78"/>
      <c r="KF18" s="148"/>
      <c r="KG18" s="77">
        <f t="shared" si="41"/>
        <v>0</v>
      </c>
      <c r="KI18" s="78"/>
      <c r="KJ18" s="133"/>
      <c r="KK18" s="100"/>
      <c r="KL18" s="88"/>
      <c r="KM18" s="148"/>
      <c r="KN18" s="81">
        <f t="shared" si="42"/>
        <v>0</v>
      </c>
      <c r="KP18" s="78"/>
      <c r="KQ18" s="133"/>
      <c r="KR18" s="100"/>
      <c r="KS18" s="88"/>
      <c r="KT18" s="148"/>
      <c r="KU18" s="81">
        <f t="shared" si="43"/>
        <v>4446</v>
      </c>
      <c r="KW18" s="78"/>
      <c r="KX18" s="133"/>
      <c r="KY18" s="100"/>
      <c r="KZ18" s="78"/>
      <c r="LA18" s="148"/>
      <c r="LB18" s="77">
        <f t="shared" si="44"/>
        <v>17093.599999999999</v>
      </c>
      <c r="LD18" s="78"/>
      <c r="LE18" s="133"/>
      <c r="LF18" s="100"/>
      <c r="LG18" s="78"/>
      <c r="LH18" s="148"/>
      <c r="LI18" s="77">
        <f t="shared" si="45"/>
        <v>383</v>
      </c>
      <c r="LK18" s="78"/>
      <c r="LL18" s="133"/>
      <c r="LM18" s="100"/>
      <c r="LN18" s="78"/>
      <c r="LO18" s="148"/>
      <c r="LP18" s="81">
        <f t="shared" si="46"/>
        <v>0</v>
      </c>
      <c r="LR18" s="78"/>
      <c r="LS18" s="133"/>
      <c r="LT18" s="100"/>
      <c r="LU18" s="78"/>
      <c r="LV18" s="148"/>
      <c r="LW18" s="81">
        <f t="shared" si="47"/>
        <v>0</v>
      </c>
      <c r="LY18" s="74"/>
      <c r="LZ18" s="154"/>
      <c r="MA18" s="83"/>
      <c r="MB18" s="74"/>
      <c r="MC18" s="126"/>
      <c r="MD18" s="77">
        <f t="shared" si="48"/>
        <v>0</v>
      </c>
      <c r="MF18" s="78"/>
      <c r="MG18" s="133"/>
      <c r="MH18" s="100"/>
      <c r="MI18" s="78"/>
      <c r="MJ18" s="111"/>
      <c r="MK18" s="81">
        <f t="shared" si="49"/>
        <v>0</v>
      </c>
      <c r="MM18" s="78"/>
      <c r="MN18" s="133"/>
      <c r="MO18" s="100"/>
      <c r="MP18" s="78"/>
      <c r="MQ18" s="111"/>
      <c r="MR18" s="81">
        <f t="shared" si="50"/>
        <v>0</v>
      </c>
      <c r="MT18" s="78"/>
      <c r="MU18" s="133"/>
      <c r="MV18" s="100"/>
      <c r="MW18" s="78"/>
      <c r="MX18" s="111"/>
      <c r="MY18" s="81">
        <f t="shared" si="51"/>
        <v>0</v>
      </c>
      <c r="NA18" s="74"/>
      <c r="NB18" s="154"/>
      <c r="NC18" s="83"/>
      <c r="ND18" s="74"/>
      <c r="NE18" s="126"/>
      <c r="NF18" s="77">
        <f t="shared" si="52"/>
        <v>0</v>
      </c>
      <c r="NH18" s="74"/>
      <c r="NI18" s="154"/>
      <c r="NJ18" s="83"/>
      <c r="NK18" s="74"/>
      <c r="NL18" s="126"/>
      <c r="NM18" s="77">
        <f t="shared" si="53"/>
        <v>0</v>
      </c>
      <c r="NO18" s="74"/>
      <c r="NP18" s="10"/>
      <c r="NQ18" s="83"/>
      <c r="NR18" s="74"/>
      <c r="NS18" s="126"/>
      <c r="NT18" s="77">
        <f t="shared" si="54"/>
        <v>16813</v>
      </c>
      <c r="NV18" s="21"/>
      <c r="NW18" s="13"/>
      <c r="NX18" s="100"/>
      <c r="NY18" s="78"/>
      <c r="NZ18" s="111"/>
      <c r="OA18" s="81">
        <f t="shared" si="55"/>
        <v>6364</v>
      </c>
      <c r="OC18" s="21"/>
      <c r="OD18" s="13"/>
      <c r="OE18" s="100"/>
      <c r="OF18" s="78"/>
      <c r="OG18" s="111"/>
      <c r="OH18" s="77">
        <f t="shared" si="56"/>
        <v>0</v>
      </c>
      <c r="OJ18" s="21"/>
      <c r="OK18" s="13"/>
      <c r="OL18" s="100"/>
      <c r="OM18" s="78"/>
      <c r="ON18" s="111"/>
      <c r="OO18" s="81">
        <f t="shared" si="57"/>
        <v>0</v>
      </c>
      <c r="OQ18" s="23"/>
      <c r="OR18" s="10"/>
      <c r="OS18" s="83"/>
      <c r="OT18" s="74"/>
      <c r="OU18" s="126"/>
      <c r="OV18" s="77">
        <f>OV17+OS18-OU18</f>
        <v>22352.5</v>
      </c>
      <c r="OX18" s="74"/>
      <c r="OY18" s="10"/>
      <c r="OZ18" s="83"/>
      <c r="PA18" s="74"/>
      <c r="PB18" s="126"/>
      <c r="PC18" s="81">
        <f t="shared" si="59"/>
        <v>2332</v>
      </c>
      <c r="PE18" s="74"/>
      <c r="PF18" s="10"/>
      <c r="PG18" s="83"/>
      <c r="PH18" s="74"/>
      <c r="PI18" s="126"/>
      <c r="PJ18" s="81">
        <f t="shared" si="60"/>
        <v>0</v>
      </c>
      <c r="PL18" s="74"/>
      <c r="PM18" s="10"/>
      <c r="PN18" s="83"/>
      <c r="PO18" s="74"/>
      <c r="PP18" s="126"/>
      <c r="PQ18" s="81">
        <f t="shared" si="61"/>
        <v>0</v>
      </c>
      <c r="PS18" s="10"/>
      <c r="PT18" s="10"/>
      <c r="PU18" s="83"/>
      <c r="PV18" s="74"/>
      <c r="PW18" s="126"/>
      <c r="PX18" s="77">
        <f t="shared" si="62"/>
        <v>0</v>
      </c>
      <c r="PZ18" s="10"/>
      <c r="QA18" s="10"/>
      <c r="QB18" s="83"/>
      <c r="QC18" s="74"/>
      <c r="QD18" s="126"/>
      <c r="QE18" s="77">
        <f t="shared" si="63"/>
        <v>781.5</v>
      </c>
      <c r="QG18" s="10"/>
      <c r="QH18" s="10"/>
      <c r="QI18" s="83"/>
      <c r="QJ18" s="74"/>
      <c r="QK18" s="126"/>
      <c r="QL18" s="77">
        <f t="shared" si="64"/>
        <v>0</v>
      </c>
      <c r="QN18" s="13"/>
      <c r="QO18" s="13"/>
      <c r="QP18" s="100"/>
      <c r="QQ18" s="78"/>
      <c r="QR18" s="111"/>
      <c r="QS18" s="81">
        <f t="shared" si="65"/>
        <v>0</v>
      </c>
      <c r="QU18" s="11"/>
      <c r="QV18" s="10"/>
      <c r="QW18" s="83"/>
      <c r="QX18" s="249"/>
      <c r="QY18" s="126"/>
      <c r="QZ18" s="77">
        <f t="shared" si="66"/>
        <v>13520</v>
      </c>
      <c r="RB18" s="78"/>
      <c r="RC18" s="13"/>
      <c r="RD18" s="100"/>
      <c r="RE18" s="78"/>
      <c r="RF18" s="111"/>
      <c r="RG18" s="81">
        <f t="shared" si="67"/>
        <v>0</v>
      </c>
      <c r="RI18" s="78"/>
      <c r="RJ18" s="13"/>
      <c r="RK18" s="100"/>
      <c r="RL18" s="78"/>
      <c r="RM18" s="111"/>
      <c r="RN18" s="81">
        <f t="shared" si="68"/>
        <v>0</v>
      </c>
      <c r="RP18" s="78"/>
      <c r="RQ18" s="13"/>
      <c r="RR18" s="100"/>
      <c r="RS18" s="78"/>
      <c r="RT18" s="111"/>
      <c r="RU18" s="81">
        <f t="shared" si="69"/>
        <v>0</v>
      </c>
      <c r="RW18" s="74"/>
      <c r="RX18" s="10"/>
      <c r="RY18" s="83"/>
      <c r="RZ18" s="74"/>
      <c r="SA18" s="126"/>
      <c r="SB18" s="77">
        <f t="shared" si="70"/>
        <v>1433.5</v>
      </c>
      <c r="SD18" s="10"/>
      <c r="SE18" s="10"/>
      <c r="SF18" s="83"/>
      <c r="SG18" s="74"/>
      <c r="SH18" s="126"/>
      <c r="SI18" s="219">
        <f t="shared" si="71"/>
        <v>0</v>
      </c>
      <c r="SK18" s="131"/>
      <c r="SL18" s="10"/>
      <c r="SM18" s="83"/>
      <c r="SN18" s="74"/>
      <c r="SO18" s="126"/>
      <c r="SP18" s="219">
        <f t="shared" si="72"/>
        <v>0</v>
      </c>
      <c r="SR18" s="86"/>
      <c r="SS18" s="13"/>
      <c r="ST18" s="100"/>
      <c r="SU18" s="78"/>
      <c r="SV18" s="111"/>
      <c r="SW18" s="219">
        <f t="shared" si="73"/>
        <v>2963</v>
      </c>
      <c r="SY18" s="11"/>
      <c r="SZ18" s="154"/>
      <c r="TA18" s="83"/>
      <c r="TB18" s="271"/>
      <c r="TC18" s="132"/>
      <c r="TD18" s="219">
        <f t="shared" si="74"/>
        <v>30942.5</v>
      </c>
      <c r="TF18" s="10"/>
      <c r="TG18" s="10"/>
      <c r="TH18" s="83"/>
      <c r="TI18" s="74"/>
      <c r="TJ18" s="126"/>
      <c r="TK18" s="219">
        <f t="shared" si="75"/>
        <v>1471</v>
      </c>
      <c r="TM18" s="10"/>
      <c r="TN18" s="10"/>
      <c r="TO18" s="83"/>
      <c r="TP18" s="74"/>
      <c r="TQ18" s="126"/>
      <c r="TR18" s="77">
        <f t="shared" si="76"/>
        <v>0</v>
      </c>
      <c r="TT18" s="10"/>
      <c r="TU18" s="105"/>
      <c r="TV18" s="83"/>
      <c r="TW18" s="74"/>
      <c r="TX18" s="126"/>
      <c r="TY18" s="77">
        <f t="shared" si="77"/>
        <v>4748.5</v>
      </c>
      <c r="UA18" s="10"/>
      <c r="UB18" s="105"/>
      <c r="UC18" s="83"/>
      <c r="UD18" s="74"/>
      <c r="UE18" s="126"/>
      <c r="UF18" s="77">
        <f t="shared" si="78"/>
        <v>0</v>
      </c>
      <c r="UH18" s="21"/>
      <c r="UI18" s="133"/>
      <c r="UJ18" s="100"/>
      <c r="UK18" s="88"/>
      <c r="UL18" s="142"/>
      <c r="UM18" s="81">
        <f t="shared" si="79"/>
        <v>18294.5</v>
      </c>
      <c r="UO18" s="10"/>
      <c r="UP18" s="10"/>
      <c r="UQ18" s="83"/>
      <c r="UR18" s="74"/>
      <c r="US18" s="126"/>
      <c r="UT18" s="77">
        <f t="shared" si="80"/>
        <v>200</v>
      </c>
      <c r="UV18" s="10"/>
      <c r="UW18" s="10"/>
      <c r="UX18" s="83"/>
      <c r="UY18" s="74"/>
      <c r="UZ18" s="126"/>
      <c r="VA18" s="77">
        <f t="shared" si="81"/>
        <v>1278</v>
      </c>
      <c r="VC18" s="13"/>
      <c r="VD18" s="13"/>
      <c r="VE18" s="100"/>
      <c r="VF18" s="78"/>
      <c r="VG18" s="111"/>
      <c r="VH18" s="81">
        <f t="shared" si="82"/>
        <v>0</v>
      </c>
      <c r="VJ18" s="13"/>
      <c r="VK18" s="10"/>
      <c r="VL18" s="83"/>
      <c r="VM18" s="74"/>
      <c r="VN18" s="126"/>
      <c r="VO18" s="77">
        <f t="shared" si="83"/>
        <v>0</v>
      </c>
      <c r="VQ18" s="78"/>
      <c r="VR18" s="13"/>
      <c r="VS18" s="100"/>
      <c r="VT18" s="78"/>
      <c r="VU18" s="111"/>
      <c r="VV18" s="81">
        <f t="shared" si="84"/>
        <v>0</v>
      </c>
      <c r="VX18" s="74"/>
      <c r="VY18" s="10"/>
      <c r="VZ18" s="83"/>
      <c r="WA18" s="74"/>
      <c r="WB18" s="126"/>
      <c r="WC18" s="77">
        <f t="shared" si="85"/>
        <v>0</v>
      </c>
      <c r="WE18" s="22"/>
      <c r="WF18" s="10"/>
      <c r="WG18" s="83"/>
      <c r="WH18" s="22"/>
      <c r="WI18" s="126"/>
      <c r="WJ18" s="77">
        <f t="shared" si="86"/>
        <v>434.5</v>
      </c>
      <c r="WL18" s="21"/>
      <c r="WM18" s="13"/>
      <c r="WN18" s="100"/>
      <c r="WO18" s="21"/>
      <c r="WP18" s="111"/>
      <c r="WQ18" s="81">
        <f t="shared" si="87"/>
        <v>7657</v>
      </c>
      <c r="WS18" s="21"/>
      <c r="WT18" s="13"/>
      <c r="WU18" s="100"/>
      <c r="WV18" s="21"/>
      <c r="WW18" s="111"/>
      <c r="WX18" s="81">
        <f t="shared" si="88"/>
        <v>0</v>
      </c>
      <c r="WZ18" s="21"/>
      <c r="XA18" s="13"/>
      <c r="XB18" s="100"/>
      <c r="XC18" s="21"/>
      <c r="XD18" s="111"/>
      <c r="XE18" s="81">
        <f t="shared" si="89"/>
        <v>0</v>
      </c>
      <c r="XG18" s="21"/>
      <c r="XH18" s="13"/>
      <c r="XI18" s="100"/>
      <c r="XJ18" s="21"/>
      <c r="XK18" s="111"/>
      <c r="XL18" s="81">
        <f t="shared" si="90"/>
        <v>0</v>
      </c>
      <c r="XN18" s="24"/>
      <c r="XO18" s="110"/>
      <c r="XP18" s="111"/>
      <c r="XQ18" s="92"/>
      <c r="XR18" s="129"/>
      <c r="XS18" s="77">
        <f t="shared" si="91"/>
        <v>0</v>
      </c>
      <c r="XU18" s="78"/>
      <c r="XV18" s="110"/>
      <c r="XW18" s="111"/>
      <c r="XX18" s="92"/>
      <c r="XY18" s="129"/>
      <c r="XZ18" s="81">
        <f t="shared" si="92"/>
        <v>1908</v>
      </c>
      <c r="YB18" s="78"/>
      <c r="YC18" s="110"/>
      <c r="YD18" s="111"/>
      <c r="YE18" s="92"/>
      <c r="YF18" s="129"/>
      <c r="YG18" s="77">
        <f t="shared" si="93"/>
        <v>21712</v>
      </c>
      <c r="YI18" s="74"/>
      <c r="YJ18" s="10"/>
      <c r="YK18" s="83"/>
      <c r="YL18" s="74"/>
      <c r="YM18" s="126"/>
      <c r="YN18" s="77">
        <f t="shared" si="94"/>
        <v>2749</v>
      </c>
      <c r="YP18" s="74"/>
      <c r="YQ18" s="10"/>
      <c r="YR18" s="83"/>
      <c r="YS18" s="74"/>
      <c r="YT18" s="126"/>
      <c r="YU18" s="77">
        <f t="shared" si="95"/>
        <v>0</v>
      </c>
      <c r="YW18" s="78"/>
      <c r="YX18" s="13"/>
      <c r="YY18" s="100"/>
      <c r="YZ18" s="78"/>
      <c r="ZA18" s="111"/>
      <c r="ZB18" s="81">
        <f t="shared" si="96"/>
        <v>0</v>
      </c>
      <c r="ZD18" s="199"/>
      <c r="ZE18" s="13"/>
      <c r="ZF18" s="100"/>
      <c r="ZG18" s="78"/>
      <c r="ZH18" s="111"/>
      <c r="ZI18" s="81">
        <f t="shared" si="97"/>
        <v>0</v>
      </c>
      <c r="ZK18" s="74"/>
      <c r="ZL18" s="153"/>
      <c r="ZM18" s="111"/>
      <c r="ZN18" s="92"/>
      <c r="ZO18" s="111"/>
      <c r="ZP18" s="77">
        <f t="shared" si="98"/>
        <v>0</v>
      </c>
      <c r="ZR18" s="78"/>
      <c r="ZS18" s="153"/>
      <c r="ZT18" s="111"/>
      <c r="ZU18" s="92"/>
      <c r="ZV18" s="111"/>
      <c r="ZW18" s="81">
        <f t="shared" si="99"/>
        <v>3633</v>
      </c>
      <c r="ZY18" s="74"/>
      <c r="ZZ18" s="153"/>
      <c r="AAA18" s="111"/>
      <c r="AAB18" s="92"/>
      <c r="AAC18" s="111"/>
      <c r="AAD18" s="77">
        <f t="shared" si="100"/>
        <v>0</v>
      </c>
      <c r="AAF18" s="78"/>
      <c r="AAG18" s="153"/>
      <c r="AAH18" s="111"/>
      <c r="AAI18" s="92"/>
      <c r="AAJ18" s="111"/>
      <c r="AAK18" s="81">
        <f t="shared" si="101"/>
        <v>0</v>
      </c>
      <c r="AAM18" s="78"/>
      <c r="AAN18" s="153"/>
      <c r="AAO18" s="111"/>
      <c r="AAP18" s="92"/>
      <c r="AAQ18" s="111"/>
      <c r="AAR18" s="81">
        <f t="shared" si="102"/>
        <v>15899</v>
      </c>
      <c r="AAT18" s="78"/>
      <c r="AAU18" s="153"/>
      <c r="AAV18" s="111"/>
      <c r="AAW18" s="92"/>
      <c r="AAX18" s="111"/>
      <c r="AAY18" s="81">
        <f t="shared" si="103"/>
        <v>0</v>
      </c>
      <c r="ABA18" s="74"/>
      <c r="ABB18" s="105"/>
      <c r="ABC18" s="83"/>
      <c r="ABD18" s="74"/>
      <c r="ABE18" s="126"/>
      <c r="ABF18" s="77">
        <f t="shared" si="104"/>
        <v>0</v>
      </c>
      <c r="ABH18" s="78"/>
      <c r="ABI18" s="106"/>
      <c r="ABJ18" s="100"/>
      <c r="ABK18" s="78"/>
      <c r="ABL18" s="111"/>
      <c r="ABM18" s="81">
        <f t="shared" si="105"/>
        <v>0</v>
      </c>
      <c r="ABQ18" s="171"/>
      <c r="ABR18" s="172"/>
      <c r="ABS18" s="171"/>
      <c r="ABT18" s="81">
        <f t="shared" si="106"/>
        <v>22956.84</v>
      </c>
      <c r="ABV18" s="74"/>
      <c r="ABW18" s="10"/>
      <c r="ABX18" s="83"/>
      <c r="ABY18" s="74"/>
      <c r="ABZ18" s="126"/>
      <c r="ACA18" s="77">
        <f t="shared" si="107"/>
        <v>3092.5</v>
      </c>
      <c r="ACC18" s="11"/>
      <c r="ACD18" s="105"/>
      <c r="ACE18" s="83"/>
      <c r="ACF18" s="74"/>
      <c r="ACG18" s="107"/>
      <c r="ACH18" s="77">
        <f t="shared" si="108"/>
        <v>0</v>
      </c>
      <c r="ACJ18" s="24"/>
      <c r="ACK18" s="106"/>
      <c r="ACL18" s="100"/>
      <c r="ACM18" s="78"/>
      <c r="ACN18" s="108"/>
      <c r="ACO18" s="81">
        <f t="shared" si="109"/>
        <v>0</v>
      </c>
      <c r="ACQ18" s="24"/>
      <c r="ACR18" s="106"/>
      <c r="ACS18" s="100"/>
      <c r="ACT18" s="78"/>
      <c r="ACU18" s="108"/>
      <c r="ACV18" s="81">
        <f t="shared" si="110"/>
        <v>0</v>
      </c>
      <c r="ACX18" s="22"/>
      <c r="ACY18" s="154"/>
      <c r="ACZ18" s="83"/>
      <c r="ADA18" s="74"/>
      <c r="ADB18" s="126"/>
      <c r="ADC18" s="77">
        <f>ADC17+ACZ18-ADB18</f>
        <v>0</v>
      </c>
      <c r="ADE18" s="21"/>
      <c r="ADF18" s="133"/>
      <c r="ADG18" s="100"/>
      <c r="ADH18" s="78"/>
      <c r="ADI18" s="111"/>
      <c r="ADJ18" s="81">
        <f>ADJ17+ADG18-ADI18</f>
        <v>1928</v>
      </c>
      <c r="ADL18" s="10"/>
      <c r="ADM18" s="10"/>
      <c r="ADN18" s="83"/>
      <c r="ADO18" s="74"/>
      <c r="ADP18" s="126"/>
      <c r="ADQ18" s="77">
        <f t="shared" si="113"/>
        <v>0</v>
      </c>
      <c r="ADS18" s="13"/>
      <c r="ADT18" s="13"/>
      <c r="ADU18" s="100"/>
      <c r="ADV18" s="78"/>
      <c r="ADW18" s="111"/>
      <c r="ADX18" s="81">
        <f t="shared" si="114"/>
        <v>0</v>
      </c>
      <c r="ADZ18" s="10"/>
      <c r="AEA18" s="10"/>
      <c r="AEB18" s="83"/>
      <c r="AEC18" s="74"/>
      <c r="AED18" s="126"/>
      <c r="AEE18" s="77">
        <f t="shared" si="115"/>
        <v>0</v>
      </c>
      <c r="AEG18" s="13"/>
      <c r="AEH18" s="13"/>
      <c r="AEI18" s="100"/>
      <c r="AEJ18" s="78"/>
      <c r="AEK18" s="111"/>
      <c r="AEL18" s="81">
        <f t="shared" si="116"/>
        <v>0</v>
      </c>
      <c r="AEN18" s="10"/>
      <c r="AEO18" s="10"/>
      <c r="AEP18" s="83"/>
      <c r="AEQ18" s="74"/>
      <c r="AER18" s="126"/>
      <c r="AES18" s="77">
        <f t="shared" si="117"/>
        <v>767</v>
      </c>
      <c r="AEU18" s="10"/>
      <c r="AEV18" s="10"/>
      <c r="AEW18" s="83"/>
      <c r="AEX18" s="74"/>
      <c r="AEY18" s="126"/>
      <c r="AEZ18" s="77">
        <f t="shared" si="118"/>
        <v>0</v>
      </c>
      <c r="AFB18" s="13"/>
      <c r="AFC18" s="13"/>
      <c r="AFD18" s="100"/>
      <c r="AFE18" s="78"/>
      <c r="AFF18" s="111"/>
      <c r="AFG18" s="81">
        <f t="shared" si="119"/>
        <v>0</v>
      </c>
      <c r="AFI18" s="13"/>
      <c r="AFJ18" s="13"/>
      <c r="AFK18" s="100"/>
      <c r="AFL18" s="78"/>
      <c r="AFM18" s="111"/>
      <c r="AFN18" s="81">
        <f t="shared" si="120"/>
        <v>0</v>
      </c>
      <c r="AFP18" s="13"/>
      <c r="AFQ18" s="13"/>
      <c r="AFR18" s="100"/>
      <c r="AFS18" s="78"/>
      <c r="AFT18" s="111"/>
      <c r="AFU18" s="81">
        <f t="shared" si="121"/>
        <v>0</v>
      </c>
      <c r="AFW18" s="10"/>
      <c r="AFX18" s="10"/>
      <c r="AFY18" s="83"/>
      <c r="AFZ18" s="74"/>
      <c r="AGA18" s="126"/>
      <c r="AGB18" s="77">
        <f t="shared" si="122"/>
        <v>0</v>
      </c>
      <c r="AGD18" s="74"/>
      <c r="AGE18" s="10"/>
      <c r="AGF18" s="100"/>
      <c r="AGG18" s="74"/>
      <c r="AGH18" s="126"/>
      <c r="AGI18" s="77">
        <f t="shared" si="123"/>
        <v>4473</v>
      </c>
      <c r="AGK18" s="22"/>
      <c r="AGL18" s="143"/>
      <c r="AGM18" s="111"/>
      <c r="AGN18" s="24"/>
      <c r="AGO18" s="129"/>
      <c r="AGP18" s="81">
        <f t="shared" si="124"/>
        <v>0</v>
      </c>
      <c r="AGR18" s="21"/>
      <c r="AGS18" s="143"/>
      <c r="AGT18" s="111"/>
      <c r="AGV18" s="129"/>
      <c r="AGW18" s="81">
        <f t="shared" si="125"/>
        <v>0</v>
      </c>
      <c r="AGY18" s="21"/>
      <c r="AGZ18" s="143"/>
      <c r="AHA18" s="111"/>
      <c r="AHC18" s="129"/>
      <c r="AHD18" s="81">
        <f t="shared" si="126"/>
        <v>0</v>
      </c>
      <c r="AHF18" s="74"/>
      <c r="AHG18" s="10"/>
      <c r="AHH18" s="83"/>
      <c r="AHI18" s="74"/>
      <c r="AHJ18" s="126"/>
      <c r="AHK18" s="77">
        <f t="shared" si="127"/>
        <v>1486</v>
      </c>
      <c r="AHM18" s="131"/>
      <c r="AHN18" s="143"/>
      <c r="AHO18" s="111"/>
      <c r="AHP18" s="131"/>
      <c r="AHQ18" s="126"/>
      <c r="AHR18" s="77">
        <f t="shared" si="128"/>
        <v>0</v>
      </c>
      <c r="AHT18" s="26"/>
      <c r="AHU18" s="114"/>
      <c r="AHV18" s="111"/>
      <c r="AHW18" s="22"/>
      <c r="AHX18" s="126"/>
      <c r="AHY18" s="77">
        <f t="shared" si="129"/>
        <v>133417.5</v>
      </c>
      <c r="AIA18" s="10"/>
      <c r="AIB18" s="10"/>
      <c r="AIC18" s="83"/>
      <c r="AID18" s="74"/>
      <c r="AIE18" s="126"/>
      <c r="AIF18" s="77">
        <f t="shared" si="130"/>
        <v>0</v>
      </c>
      <c r="AIH18" s="78"/>
      <c r="AII18" s="223"/>
      <c r="AIJ18" s="111"/>
      <c r="AIK18" s="78"/>
      <c r="AIL18" s="111"/>
      <c r="AIM18" s="77">
        <f t="shared" si="131"/>
        <v>982.5</v>
      </c>
      <c r="AIO18" s="78"/>
      <c r="AIP18" s="110"/>
      <c r="AIQ18" s="111"/>
      <c r="AIR18" s="78"/>
      <c r="AIS18" s="111"/>
      <c r="AIT18" s="77">
        <f t="shared" si="132"/>
        <v>0</v>
      </c>
      <c r="AIV18" s="78"/>
      <c r="AIW18" s="110"/>
      <c r="AIX18" s="111"/>
      <c r="AIY18" s="78"/>
      <c r="AIZ18" s="111"/>
      <c r="AJA18" s="81">
        <f t="shared" si="133"/>
        <v>0</v>
      </c>
      <c r="AJC18" s="74"/>
      <c r="AJD18" s="13"/>
      <c r="AJE18" s="100"/>
      <c r="AJF18" s="85"/>
      <c r="AJG18" s="232"/>
      <c r="AJH18" s="77">
        <f t="shared" si="134"/>
        <v>0</v>
      </c>
      <c r="AJM18" s="85"/>
      <c r="AJN18" s="232"/>
      <c r="AJO18" s="77">
        <f t="shared" si="135"/>
        <v>0</v>
      </c>
      <c r="AJQ18" s="314"/>
      <c r="AJR18" s="315"/>
      <c r="AJS18" s="315"/>
      <c r="AJT18" s="85"/>
      <c r="AJU18" s="232"/>
      <c r="AJV18" s="77">
        <f t="shared" si="136"/>
        <v>7013</v>
      </c>
      <c r="AJX18" s="78"/>
      <c r="AJY18" s="110"/>
      <c r="AJZ18" s="111"/>
      <c r="AKA18" s="92"/>
      <c r="AKB18" s="111"/>
      <c r="AKC18" s="77">
        <f t="shared" si="137"/>
        <v>0</v>
      </c>
      <c r="AKE18" s="78"/>
      <c r="AKF18" s="110"/>
      <c r="AKG18" s="111"/>
      <c r="AKH18" s="92"/>
      <c r="AKI18" s="111"/>
      <c r="AKJ18" s="77">
        <f t="shared" si="138"/>
        <v>0</v>
      </c>
      <c r="AKL18" s="152"/>
      <c r="AKM18" s="316"/>
      <c r="AKN18" s="111"/>
      <c r="AKO18" s="21"/>
      <c r="AKP18" s="111"/>
      <c r="AKQ18" s="77">
        <f t="shared" si="139"/>
        <v>27477.8</v>
      </c>
      <c r="AKS18" s="152"/>
      <c r="AKT18" s="110"/>
      <c r="AKU18" s="111"/>
      <c r="AKV18" s="21"/>
      <c r="AKW18" s="111"/>
      <c r="AKX18" s="81">
        <f t="shared" si="140"/>
        <v>0</v>
      </c>
      <c r="AKZ18" s="78"/>
      <c r="ALA18" s="110"/>
      <c r="ALB18" s="111"/>
      <c r="ALC18" s="92"/>
      <c r="ALD18" s="111"/>
      <c r="ALE18" s="77">
        <f t="shared" si="141"/>
        <v>0</v>
      </c>
      <c r="ALG18" s="13"/>
      <c r="ALH18" s="13"/>
      <c r="ALI18" s="618"/>
      <c r="ALJ18" s="619"/>
      <c r="ALK18" s="619"/>
      <c r="ALL18" s="81">
        <f t="shared" si="142"/>
        <v>0</v>
      </c>
      <c r="ALP18" s="620"/>
      <c r="ALQ18" s="621"/>
      <c r="ALR18" s="621"/>
      <c r="ALS18" s="81">
        <f t="shared" si="143"/>
        <v>1483.5</v>
      </c>
      <c r="ALU18" s="10"/>
      <c r="ALV18" s="10"/>
      <c r="ALW18" s="83"/>
      <c r="ALX18" s="74"/>
      <c r="ALY18" s="126"/>
      <c r="ALZ18" s="77">
        <f t="shared" si="144"/>
        <v>0</v>
      </c>
      <c r="AMB18" s="10"/>
      <c r="AMC18" s="10"/>
      <c r="AMD18" s="83"/>
      <c r="AME18" s="74"/>
      <c r="AMF18" s="126"/>
      <c r="AMG18" s="77">
        <f t="shared" si="145"/>
        <v>0</v>
      </c>
      <c r="AMI18" s="10"/>
      <c r="AMJ18" s="10"/>
      <c r="AMK18" s="83"/>
      <c r="AML18" s="74"/>
      <c r="AMM18" s="126"/>
      <c r="AMN18" s="77">
        <f t="shared" si="146"/>
        <v>0</v>
      </c>
      <c r="AMP18" s="13"/>
      <c r="AMQ18" s="13"/>
      <c r="AMR18" s="100"/>
      <c r="AMS18" s="78"/>
      <c r="AMT18" s="111"/>
      <c r="AMU18" s="81">
        <f t="shared" si="147"/>
        <v>0</v>
      </c>
      <c r="AMW18" s="13"/>
      <c r="AMX18" s="13"/>
      <c r="AMY18" s="100"/>
      <c r="AMZ18" s="78"/>
      <c r="ANA18" s="111"/>
      <c r="ANB18" s="81">
        <f t="shared" si="148"/>
        <v>596</v>
      </c>
      <c r="AND18" s="317"/>
      <c r="ANE18" s="317"/>
      <c r="ANF18" s="622" t="s">
        <v>414</v>
      </c>
      <c r="ANG18" s="623"/>
      <c r="ANH18" s="623"/>
      <c r="ANI18" s="318">
        <v>107247</v>
      </c>
      <c r="ANK18" s="74"/>
      <c r="ANL18" s="154"/>
      <c r="ANM18" s="83"/>
      <c r="ANN18" s="84"/>
      <c r="ANO18" s="218"/>
      <c r="ANP18" s="77">
        <f t="shared" si="150"/>
        <v>0</v>
      </c>
      <c r="ANR18" s="74"/>
      <c r="ANS18" s="114"/>
      <c r="ANT18" s="129"/>
      <c r="ANU18" s="94"/>
      <c r="ANV18" s="126"/>
      <c r="ANW18" s="77">
        <f>ANW17+ANT18-ANV18</f>
        <v>0</v>
      </c>
      <c r="ANY18" s="78"/>
      <c r="ANZ18" s="114"/>
      <c r="AOA18" s="129"/>
      <c r="AOB18" s="96"/>
      <c r="AOC18" s="111"/>
      <c r="AOD18" s="81">
        <f>AOD17+AOA18-AOC18</f>
        <v>0</v>
      </c>
      <c r="AOF18" s="74"/>
      <c r="AOG18" s="105"/>
      <c r="AOH18" s="83"/>
      <c r="AOI18" s="74"/>
      <c r="AOJ18" s="126"/>
      <c r="AOK18" s="77">
        <f t="shared" si="153"/>
        <v>9274.2000000000007</v>
      </c>
      <c r="AOM18" s="74"/>
      <c r="AON18" s="105"/>
      <c r="AOO18" s="83"/>
      <c r="AOP18" s="74"/>
      <c r="AOQ18" s="126"/>
      <c r="AOR18" s="77">
        <f t="shared" si="154"/>
        <v>9274.2000000000007</v>
      </c>
      <c r="AOT18" s="92"/>
      <c r="AOU18" s="133"/>
      <c r="AOV18" s="181"/>
      <c r="AOW18" s="92"/>
      <c r="AOX18" s="129"/>
      <c r="AOY18" s="81">
        <f t="shared" si="155"/>
        <v>0</v>
      </c>
      <c r="APA18" s="92"/>
      <c r="APB18" s="133"/>
      <c r="APC18" s="181"/>
      <c r="APD18" s="92"/>
      <c r="APE18" s="129"/>
      <c r="APF18" s="81">
        <f t="shared" si="156"/>
        <v>0</v>
      </c>
      <c r="APH18" s="92"/>
      <c r="API18" s="133"/>
      <c r="APJ18" s="181"/>
      <c r="APK18" s="92"/>
      <c r="APL18" s="129"/>
      <c r="APM18" s="81">
        <f t="shared" si="157"/>
        <v>0</v>
      </c>
      <c r="APO18" s="74"/>
      <c r="APP18" s="10"/>
      <c r="APQ18" s="83"/>
      <c r="APR18" s="74"/>
      <c r="APS18" s="126"/>
      <c r="APT18" s="77">
        <f t="shared" si="158"/>
        <v>0</v>
      </c>
      <c r="APV18" s="11"/>
      <c r="APW18" s="10"/>
      <c r="APX18" s="83"/>
      <c r="APY18" s="11"/>
      <c r="APZ18" s="83"/>
      <c r="AQA18" s="77">
        <f t="shared" si="159"/>
        <v>6668.73</v>
      </c>
      <c r="AQC18" s="11"/>
      <c r="AQE18" s="83"/>
      <c r="AQF18" s="22"/>
      <c r="AQG18" s="126"/>
      <c r="AQH18" s="77">
        <f t="shared" si="160"/>
        <v>0</v>
      </c>
      <c r="AQJ18" s="22"/>
      <c r="AQK18" s="10"/>
      <c r="AQL18" s="83"/>
      <c r="AQM18" s="11"/>
      <c r="AQN18" s="126"/>
      <c r="AQO18" s="77">
        <f t="shared" si="161"/>
        <v>2982</v>
      </c>
      <c r="AQQ18" s="74"/>
      <c r="AQR18" s="10"/>
      <c r="AQS18" s="83"/>
      <c r="AQT18" s="74"/>
      <c r="AQU18" s="126"/>
      <c r="AQV18" s="77">
        <f t="shared" si="162"/>
        <v>0</v>
      </c>
      <c r="AQX18" s="78"/>
      <c r="AQY18" s="13"/>
      <c r="AQZ18" s="100"/>
      <c r="ARA18" s="78"/>
      <c r="ARB18" s="111"/>
      <c r="ARC18" s="81">
        <f t="shared" si="163"/>
        <v>-4260</v>
      </c>
      <c r="ARE18" s="74">
        <v>41528</v>
      </c>
      <c r="ARF18" s="10" t="s">
        <v>415</v>
      </c>
      <c r="ARG18" s="83">
        <v>498</v>
      </c>
      <c r="ARH18" s="74"/>
      <c r="ARI18" s="126"/>
      <c r="ARJ18" s="77">
        <f t="shared" si="164"/>
        <v>5561.7800000000007</v>
      </c>
      <c r="ARL18" s="13"/>
      <c r="ARM18" s="13"/>
      <c r="ARN18" s="100"/>
      <c r="ARO18" s="78"/>
      <c r="ARP18" s="111"/>
      <c r="ARQ18" s="81">
        <f t="shared" si="165"/>
        <v>0</v>
      </c>
      <c r="ARS18" s="10"/>
      <c r="ART18" s="10"/>
      <c r="ARU18" s="83"/>
      <c r="ARV18" s="74"/>
      <c r="ARW18" s="126"/>
      <c r="ARX18" s="77">
        <f t="shared" si="166"/>
        <v>0</v>
      </c>
      <c r="ARZ18" s="13"/>
      <c r="ASA18" s="13"/>
      <c r="ASB18" s="100"/>
      <c r="ASC18" s="78"/>
      <c r="ASD18" s="111"/>
      <c r="ASE18" s="81">
        <f t="shared" si="167"/>
        <v>0</v>
      </c>
      <c r="ASG18" s="13"/>
      <c r="ASH18" s="13"/>
      <c r="ASI18" s="100"/>
      <c r="ASJ18" s="78"/>
      <c r="ASK18" s="111"/>
      <c r="ASL18" s="81">
        <f t="shared" si="168"/>
        <v>0</v>
      </c>
      <c r="ASN18" s="10"/>
      <c r="ASO18" s="10"/>
      <c r="ASP18" s="83"/>
      <c r="ASQ18" s="74"/>
      <c r="ASR18" s="126"/>
      <c r="ASS18" s="77">
        <f t="shared" si="169"/>
        <v>0</v>
      </c>
      <c r="ASU18" s="10"/>
      <c r="ASV18" s="10"/>
      <c r="ASW18" s="83"/>
      <c r="ASX18" s="74"/>
      <c r="ASY18" s="126"/>
      <c r="ASZ18" s="77">
        <f t="shared" si="170"/>
        <v>0</v>
      </c>
      <c r="ATB18" s="21"/>
      <c r="ATC18" s="28"/>
      <c r="ATD18" s="100"/>
      <c r="ATE18" s="152"/>
      <c r="ATF18" s="111"/>
      <c r="ATG18" s="77">
        <f t="shared" si="171"/>
        <v>117356.28</v>
      </c>
      <c r="ATI18" s="86"/>
      <c r="ATJ18" s="143"/>
      <c r="ATK18" s="111"/>
      <c r="ATL18" s="92"/>
      <c r="ATM18" s="111"/>
      <c r="ATN18" s="77">
        <f t="shared" si="172"/>
        <v>15810</v>
      </c>
      <c r="ATP18" s="78"/>
      <c r="ATQ18" s="13"/>
      <c r="ATR18" s="100"/>
      <c r="ATS18" s="115"/>
      <c r="ATT18" s="111"/>
      <c r="ATU18" s="77">
        <f t="shared" si="173"/>
        <v>47490</v>
      </c>
      <c r="ATW18" s="196"/>
      <c r="ATX18" s="184"/>
      <c r="ATY18" s="185"/>
      <c r="ATZ18" s="588"/>
      <c r="AUA18" s="195"/>
      <c r="AUB18" s="574">
        <f t="shared" si="174"/>
        <v>8528</v>
      </c>
      <c r="AUD18" s="78"/>
      <c r="AUE18" s="13"/>
      <c r="AUF18" s="100"/>
      <c r="AUG18" s="115"/>
      <c r="AUH18" s="111"/>
      <c r="AUI18" s="81">
        <f t="shared" si="175"/>
        <v>0</v>
      </c>
      <c r="AUK18" s="22"/>
      <c r="AUL18" s="10"/>
      <c r="AUM18" s="83"/>
      <c r="AUN18" s="74"/>
      <c r="AUO18" s="126"/>
      <c r="AUP18" s="77">
        <f t="shared" si="176"/>
        <v>8898</v>
      </c>
      <c r="AUR18" s="10"/>
      <c r="AUS18" s="10"/>
      <c r="AUT18" s="83"/>
      <c r="AUU18" s="74"/>
      <c r="AUV18" s="126"/>
      <c r="AUW18" s="77">
        <f t="shared" si="177"/>
        <v>0</v>
      </c>
      <c r="AUY18" s="22"/>
      <c r="AUZ18" s="10"/>
      <c r="AVA18" s="83"/>
      <c r="AVB18" s="74"/>
      <c r="AVC18" s="126"/>
      <c r="AVD18" s="77">
        <f t="shared" si="178"/>
        <v>3848.3</v>
      </c>
      <c r="AVF18" s="10"/>
      <c r="AVG18" s="10"/>
      <c r="AVH18" s="83"/>
      <c r="AVI18" s="74"/>
      <c r="AVJ18" s="126"/>
      <c r="AVK18" s="77">
        <f t="shared" si="179"/>
        <v>0</v>
      </c>
      <c r="AVM18" s="10"/>
      <c r="AVN18" s="10"/>
      <c r="AVO18" s="83"/>
      <c r="AVP18" s="74"/>
      <c r="AVQ18" s="126"/>
      <c r="AVR18" s="77">
        <f t="shared" si="180"/>
        <v>0</v>
      </c>
      <c r="AVT18" s="10"/>
      <c r="AVU18" s="10"/>
      <c r="AVV18" s="83"/>
      <c r="AVW18" s="74"/>
      <c r="AVX18" s="126"/>
      <c r="AVY18" s="77">
        <f t="shared" si="181"/>
        <v>0</v>
      </c>
      <c r="AWA18" s="13"/>
      <c r="AWB18" s="13"/>
      <c r="AWC18" s="100"/>
      <c r="AWD18" s="78"/>
      <c r="AWE18" s="111"/>
      <c r="AWF18" s="81">
        <f t="shared" si="182"/>
        <v>1970</v>
      </c>
      <c r="AWH18" s="13"/>
      <c r="AWI18" s="13"/>
      <c r="AWJ18" s="100"/>
      <c r="AWK18" s="78"/>
      <c r="AWL18" s="111"/>
      <c r="AWM18" s="81">
        <f t="shared" si="183"/>
        <v>0</v>
      </c>
      <c r="AWO18" s="13"/>
      <c r="AWP18" s="13"/>
      <c r="AWQ18" s="100"/>
      <c r="AWR18" s="78"/>
      <c r="AWS18" s="111"/>
      <c r="AWT18" s="81">
        <f t="shared" si="184"/>
        <v>0</v>
      </c>
      <c r="AWV18" s="10"/>
      <c r="AWW18" s="10"/>
      <c r="AWX18" s="83"/>
      <c r="AWY18" s="74"/>
      <c r="AWZ18" s="126"/>
      <c r="AXA18" s="77">
        <f t="shared" si="185"/>
        <v>0</v>
      </c>
      <c r="AXC18" s="13"/>
      <c r="AXD18" s="13"/>
      <c r="AXE18" s="100"/>
      <c r="AXF18" s="78"/>
      <c r="AXG18" s="111"/>
      <c r="AXH18" s="81">
        <f t="shared" si="186"/>
        <v>0</v>
      </c>
      <c r="AXJ18" s="13"/>
      <c r="AXK18" s="13"/>
      <c r="AXL18" s="100"/>
      <c r="AXM18" s="78"/>
      <c r="AXN18" s="111"/>
      <c r="AXO18" s="81">
        <f t="shared" si="187"/>
        <v>1556</v>
      </c>
      <c r="AXQ18" s="13"/>
      <c r="AXR18" s="13"/>
      <c r="AXS18" s="100"/>
      <c r="AXT18" s="78"/>
      <c r="AXU18" s="111"/>
      <c r="AXV18" s="81">
        <f t="shared" si="188"/>
        <v>0</v>
      </c>
      <c r="AXX18" s="10"/>
      <c r="AXY18" s="10"/>
      <c r="AXZ18" s="83"/>
      <c r="AYA18" s="74"/>
      <c r="AYB18" s="126"/>
      <c r="AYC18" s="77">
        <f t="shared" si="189"/>
        <v>10984.74</v>
      </c>
      <c r="AYE18" s="131"/>
      <c r="AYF18" s="319"/>
      <c r="AYG18" s="148"/>
      <c r="AYH18" s="220"/>
      <c r="AYI18" s="161"/>
      <c r="AYJ18" s="118">
        <f t="shared" si="190"/>
        <v>1119</v>
      </c>
      <c r="AYL18" s="74"/>
      <c r="AYM18" s="10"/>
      <c r="AYN18" s="83"/>
      <c r="AYO18" s="155"/>
      <c r="AYP18" s="178"/>
      <c r="AYQ18" s="77">
        <f t="shared" si="191"/>
        <v>1119</v>
      </c>
      <c r="AYS18" s="24"/>
      <c r="AYT18" s="13"/>
      <c r="AYU18" s="100"/>
      <c r="AYV18" s="78"/>
      <c r="AYW18" s="111"/>
      <c r="AYX18" s="77">
        <f t="shared" si="192"/>
        <v>0</v>
      </c>
      <c r="AYZ18" s="24"/>
      <c r="AZA18" s="13"/>
      <c r="AZB18" s="100"/>
      <c r="AZC18" s="78"/>
      <c r="AZD18" s="111"/>
      <c r="AZE18" s="81">
        <f t="shared" si="193"/>
        <v>2249</v>
      </c>
      <c r="AZG18" s="242"/>
      <c r="AZH18" s="13"/>
      <c r="AZI18" s="100"/>
      <c r="AZJ18" s="78"/>
      <c r="AZK18" s="111"/>
      <c r="AZL18" s="81">
        <f t="shared" si="194"/>
        <v>4460</v>
      </c>
      <c r="AZN18" s="24"/>
      <c r="AZO18" s="13"/>
      <c r="AZP18" s="100"/>
      <c r="AZQ18" s="78"/>
      <c r="AZR18" s="111"/>
      <c r="AZS18" s="81">
        <f t="shared" si="195"/>
        <v>0</v>
      </c>
      <c r="AZU18" s="74"/>
      <c r="AZV18" s="13"/>
      <c r="AZW18" s="100"/>
      <c r="AZX18" s="74"/>
      <c r="AZY18" s="158"/>
      <c r="AZZ18" s="77">
        <f t="shared" si="196"/>
        <v>12300.5</v>
      </c>
      <c r="BAB18" s="10"/>
      <c r="BAC18" s="10"/>
      <c r="BAD18" s="83"/>
      <c r="BAE18" s="74"/>
      <c r="BAF18" s="126"/>
      <c r="BAG18" s="77">
        <f t="shared" si="197"/>
        <v>108</v>
      </c>
      <c r="BAI18" s="74"/>
      <c r="BAJ18" s="154"/>
      <c r="BAK18" s="100"/>
      <c r="BAL18" s="74"/>
      <c r="BAM18" s="126"/>
      <c r="BAN18" s="77">
        <f t="shared" si="198"/>
        <v>0</v>
      </c>
      <c r="BAP18" s="78"/>
      <c r="BAQ18" s="133"/>
      <c r="BAR18" s="100"/>
      <c r="BAS18" s="78"/>
      <c r="BAT18" s="111"/>
      <c r="BAU18" s="81">
        <f t="shared" si="199"/>
        <v>0</v>
      </c>
      <c r="BAW18" s="78"/>
      <c r="BAX18" s="133"/>
      <c r="BAY18" s="100"/>
      <c r="BAZ18" s="78"/>
      <c r="BBA18" s="111"/>
      <c r="BBB18" s="81">
        <f t="shared" si="200"/>
        <v>0</v>
      </c>
      <c r="BBD18" s="78"/>
      <c r="BBE18" s="133"/>
      <c r="BBF18" s="100"/>
      <c r="BBG18" s="78"/>
      <c r="BBH18" s="111"/>
      <c r="BBI18" s="81">
        <f t="shared" si="201"/>
        <v>0</v>
      </c>
      <c r="BBK18" s="74"/>
      <c r="BBL18" s="10"/>
      <c r="BBM18" s="83"/>
      <c r="BBN18" s="74"/>
      <c r="BBO18" s="126"/>
      <c r="BBP18" s="77">
        <f t="shared" si="202"/>
        <v>20419.36</v>
      </c>
      <c r="BBR18" s="242"/>
      <c r="BBS18" s="10"/>
      <c r="BBT18" s="83"/>
      <c r="BBU18" s="74"/>
      <c r="BBV18" s="126"/>
      <c r="BBW18" s="77">
        <f t="shared" si="203"/>
        <v>6938</v>
      </c>
      <c r="BBY18" s="320"/>
      <c r="BBZ18" s="13"/>
      <c r="BCA18" s="100"/>
      <c r="BCB18" s="78"/>
      <c r="BCC18" s="111"/>
      <c r="BCD18" s="81">
        <f t="shared" si="204"/>
        <v>0</v>
      </c>
      <c r="BCF18" s="320"/>
      <c r="BCG18" s="13"/>
      <c r="BCH18" s="100"/>
      <c r="BCI18" s="242"/>
      <c r="BCJ18" s="111"/>
      <c r="BCK18" s="81">
        <f t="shared" si="205"/>
        <v>0</v>
      </c>
      <c r="BCM18" s="21"/>
      <c r="BCN18" s="10"/>
      <c r="BCO18" s="100"/>
      <c r="BCP18" s="199"/>
      <c r="BCQ18" s="126"/>
      <c r="BCR18" s="77">
        <f t="shared" si="206"/>
        <v>0</v>
      </c>
      <c r="BCT18" s="199"/>
      <c r="BCU18" s="10"/>
      <c r="BCV18" s="100"/>
      <c r="BCW18" s="174"/>
      <c r="BCX18" s="126"/>
      <c r="BCY18" s="77">
        <f t="shared" si="207"/>
        <v>0</v>
      </c>
      <c r="BDA18" s="21"/>
      <c r="BDB18" s="10"/>
      <c r="BDC18" s="100"/>
      <c r="BDD18" s="199"/>
      <c r="BDE18" s="126"/>
      <c r="BDF18" s="77">
        <f t="shared" si="208"/>
        <v>0</v>
      </c>
      <c r="BDH18" s="21"/>
      <c r="BDI18" s="13"/>
      <c r="BDJ18" s="100"/>
      <c r="BDK18" s="199"/>
      <c r="BDL18" s="111"/>
      <c r="BDM18" s="81">
        <f t="shared" si="209"/>
        <v>0</v>
      </c>
      <c r="BDO18" s="21"/>
      <c r="BDP18" s="10"/>
      <c r="BDQ18" s="100"/>
      <c r="BDR18" s="199"/>
      <c r="BDS18" s="126"/>
      <c r="BDT18" s="77">
        <f t="shared" si="210"/>
        <v>0</v>
      </c>
      <c r="BDV18" s="21">
        <v>41665</v>
      </c>
      <c r="BDW18" s="10" t="s">
        <v>482</v>
      </c>
      <c r="BDX18" s="83">
        <v>1680</v>
      </c>
      <c r="BDY18" s="199"/>
      <c r="BDZ18" s="126"/>
      <c r="BEA18" s="77">
        <f t="shared" si="211"/>
        <v>16454.5</v>
      </c>
      <c r="BEC18" s="21"/>
      <c r="BED18" s="10"/>
      <c r="BEE18" s="100"/>
      <c r="BEF18" s="199"/>
      <c r="BEG18" s="126"/>
      <c r="BEH18" s="77">
        <f t="shared" si="212"/>
        <v>0</v>
      </c>
      <c r="BEJ18" s="21"/>
      <c r="BEK18" s="13"/>
      <c r="BEL18" s="100"/>
      <c r="BEM18" s="199"/>
      <c r="BEN18" s="111"/>
      <c r="BEO18" s="81">
        <f t="shared" si="213"/>
        <v>0</v>
      </c>
      <c r="BEQ18" s="10"/>
      <c r="BER18" s="10"/>
      <c r="BES18" s="200"/>
      <c r="BET18" s="74"/>
      <c r="BEU18" s="126"/>
      <c r="BEV18" s="77">
        <f t="shared" si="214"/>
        <v>4501</v>
      </c>
      <c r="BEX18" s="74"/>
      <c r="BEY18" s="10"/>
      <c r="BEZ18" s="200"/>
      <c r="BFA18" s="131"/>
      <c r="BFB18" s="126"/>
      <c r="BFC18" s="77">
        <f t="shared" si="215"/>
        <v>1184.5</v>
      </c>
      <c r="BFE18" s="13"/>
      <c r="BFF18" s="13"/>
      <c r="BFG18" s="190"/>
      <c r="BFH18" s="78"/>
      <c r="BFI18" s="111"/>
      <c r="BFJ18" s="81">
        <f t="shared" si="216"/>
        <v>0</v>
      </c>
      <c r="BFL18" s="13"/>
      <c r="BFM18" s="10"/>
      <c r="BFN18" s="200"/>
      <c r="BFO18" s="74"/>
      <c r="BFP18" s="126"/>
      <c r="BFQ18" s="77">
        <f t="shared" si="217"/>
        <v>0</v>
      </c>
      <c r="BFS18" s="13"/>
      <c r="BFT18" s="13"/>
      <c r="BFU18" s="190"/>
      <c r="BFV18" s="78"/>
      <c r="BFW18" s="111"/>
      <c r="BFX18" s="81">
        <f t="shared" si="218"/>
        <v>2541</v>
      </c>
      <c r="BFZ18" s="10"/>
      <c r="BGA18" s="10"/>
      <c r="BGB18" s="200"/>
      <c r="BGC18" s="271"/>
      <c r="BGD18" s="126"/>
      <c r="BGE18" s="77">
        <f t="shared" si="219"/>
        <v>0</v>
      </c>
      <c r="BGG18" s="10"/>
      <c r="BGH18" s="10"/>
      <c r="BGI18" s="83"/>
      <c r="BGJ18" s="74"/>
      <c r="BGK18" s="126"/>
      <c r="BGL18" s="77">
        <f t="shared" si="220"/>
        <v>0</v>
      </c>
      <c r="BGN18" s="10"/>
      <c r="BGO18" s="10"/>
      <c r="BGP18" s="83"/>
      <c r="BGQ18" s="271"/>
      <c r="BGR18" s="126"/>
      <c r="BGS18" s="77">
        <f t="shared" si="221"/>
        <v>7051.5</v>
      </c>
      <c r="BGU18" s="13"/>
      <c r="BGV18" s="13"/>
      <c r="BGW18" s="190"/>
      <c r="BGX18" s="78"/>
      <c r="BGY18" s="111"/>
      <c r="BGZ18" s="81">
        <f t="shared" si="222"/>
        <v>0</v>
      </c>
      <c r="BHB18" s="10"/>
      <c r="BHC18" s="10"/>
      <c r="BHD18" s="200"/>
      <c r="BHE18" s="74"/>
      <c r="BHF18" s="126"/>
      <c r="BHG18" s="77">
        <f t="shared" si="223"/>
        <v>0</v>
      </c>
    </row>
    <row r="19" spans="1:1567" x14ac:dyDescent="0.25">
      <c r="A19" s="10"/>
      <c r="B19" s="10"/>
      <c r="C19" s="83"/>
      <c r="D19" s="74"/>
      <c r="E19" s="126"/>
      <c r="F19" s="77">
        <f t="shared" si="0"/>
        <v>6630</v>
      </c>
      <c r="H19" s="13"/>
      <c r="I19" s="13"/>
      <c r="J19" s="100"/>
      <c r="K19" s="78"/>
      <c r="L19" s="111"/>
      <c r="M19" s="81">
        <f t="shared" si="1"/>
        <v>5040</v>
      </c>
      <c r="O19" s="184"/>
      <c r="P19" s="184"/>
      <c r="Q19" s="185"/>
      <c r="R19" s="196"/>
      <c r="S19" s="195"/>
      <c r="T19" s="574">
        <f t="shared" si="2"/>
        <v>3234</v>
      </c>
      <c r="V19" s="13"/>
      <c r="W19" s="13"/>
      <c r="X19" s="100"/>
      <c r="Y19" s="78"/>
      <c r="Z19" s="111"/>
      <c r="AA19" s="81">
        <f t="shared" si="3"/>
        <v>0</v>
      </c>
      <c r="AC19" s="13"/>
      <c r="AD19" s="13"/>
      <c r="AE19" s="100"/>
      <c r="AF19" s="78"/>
      <c r="AG19" s="111"/>
      <c r="AH19" s="81">
        <f t="shared" si="4"/>
        <v>0</v>
      </c>
      <c r="AJ19" s="13"/>
      <c r="AK19" s="13"/>
      <c r="AL19" s="100"/>
      <c r="AM19" s="78"/>
      <c r="AN19" s="111"/>
      <c r="AO19" s="81">
        <f t="shared" si="5"/>
        <v>0</v>
      </c>
      <c r="AQ19" s="13"/>
      <c r="AR19" s="13"/>
      <c r="AS19" s="100"/>
      <c r="AT19" s="78"/>
      <c r="AU19" s="111"/>
      <c r="AV19" s="81">
        <f t="shared" si="6"/>
        <v>8664.5</v>
      </c>
      <c r="AY19" s="10"/>
      <c r="AZ19" s="83"/>
      <c r="BA19" s="74"/>
      <c r="BB19" s="126"/>
      <c r="BC19" s="77">
        <f t="shared" si="7"/>
        <v>376</v>
      </c>
      <c r="BE19" s="74"/>
      <c r="BF19" s="27"/>
      <c r="BG19" s="83"/>
      <c r="BH19" s="74"/>
      <c r="BI19" s="126"/>
      <c r="BJ19" s="77">
        <f t="shared" si="8"/>
        <v>1741.7</v>
      </c>
      <c r="BL19" s="74"/>
      <c r="BM19" s="10"/>
      <c r="BN19" s="83"/>
      <c r="BO19" s="74"/>
      <c r="BP19" s="126"/>
      <c r="BQ19" s="77">
        <f t="shared" si="9"/>
        <v>17854</v>
      </c>
      <c r="BS19" s="74"/>
      <c r="BT19" s="186"/>
      <c r="BU19" s="126"/>
      <c r="BV19" s="85"/>
      <c r="BW19" s="218"/>
      <c r="BX19" s="77">
        <f t="shared" si="10"/>
        <v>14526.099999999999</v>
      </c>
      <c r="BZ19" s="11">
        <v>40075</v>
      </c>
      <c r="CA19" s="10" t="s">
        <v>417</v>
      </c>
      <c r="CB19" s="163"/>
      <c r="CC19" s="74" t="s">
        <v>418</v>
      </c>
      <c r="CD19" s="111"/>
      <c r="CE19" s="77">
        <f t="shared" si="11"/>
        <v>24058.04</v>
      </c>
      <c r="CG19" s="78"/>
      <c r="CH19" s="13"/>
      <c r="CI19" s="100"/>
      <c r="CJ19" s="78"/>
      <c r="CK19" s="111"/>
      <c r="CL19" s="77">
        <f t="shared" si="12"/>
        <v>0</v>
      </c>
      <c r="CN19" s="24"/>
      <c r="CO19" s="106"/>
      <c r="CP19" s="100"/>
      <c r="CQ19" s="78"/>
      <c r="CR19" s="111"/>
      <c r="CS19" s="77">
        <f t="shared" si="13"/>
        <v>1668.06</v>
      </c>
      <c r="CU19" s="155">
        <v>41692</v>
      </c>
      <c r="CV19" s="10" t="s">
        <v>1208</v>
      </c>
      <c r="CW19" s="83">
        <v>21756</v>
      </c>
      <c r="CX19" s="122"/>
      <c r="CY19" s="126"/>
      <c r="CZ19" s="77">
        <f t="shared" si="224"/>
        <v>131508.07999999999</v>
      </c>
      <c r="DB19" s="74"/>
      <c r="DC19" s="10"/>
      <c r="DD19" s="83"/>
      <c r="DE19" s="122"/>
      <c r="DF19" s="126"/>
      <c r="DG19" s="77">
        <f t="shared" si="15"/>
        <v>20286</v>
      </c>
      <c r="DI19" s="74"/>
      <c r="DJ19" s="10"/>
      <c r="DK19" s="200"/>
      <c r="DL19" s="74"/>
      <c r="DM19" s="126"/>
      <c r="DN19" s="77">
        <f t="shared" si="232"/>
        <v>411</v>
      </c>
      <c r="DP19" s="74"/>
      <c r="DQ19" s="10"/>
      <c r="DR19" s="83"/>
      <c r="DS19" s="302"/>
      <c r="DT19" s="126"/>
      <c r="DU19" s="77">
        <f t="shared" si="226"/>
        <v>1114.5</v>
      </c>
      <c r="DW19" s="78"/>
      <c r="DX19" s="13"/>
      <c r="DY19" s="108"/>
      <c r="DZ19" s="92"/>
      <c r="EA19" s="108"/>
      <c r="EB19" s="77">
        <f t="shared" si="227"/>
        <v>0</v>
      </c>
      <c r="ED19" s="88"/>
      <c r="EE19" s="12"/>
      <c r="EF19" s="252"/>
      <c r="EG19" s="88"/>
      <c r="EH19" s="252"/>
      <c r="EI19" s="91">
        <f t="shared" si="228"/>
        <v>456</v>
      </c>
      <c r="EK19" s="78"/>
      <c r="EL19" s="13"/>
      <c r="EM19" s="108"/>
      <c r="EN19" s="92"/>
      <c r="EO19" s="108"/>
      <c r="EP19" s="81">
        <f t="shared" si="229"/>
        <v>3200</v>
      </c>
      <c r="ER19" s="78"/>
      <c r="ES19" s="13"/>
      <c r="ET19" s="108"/>
      <c r="EU19" s="92"/>
      <c r="EV19" s="108"/>
      <c r="EW19" s="81">
        <f t="shared" si="21"/>
        <v>0</v>
      </c>
      <c r="EY19" s="78"/>
      <c r="EZ19" s="13"/>
      <c r="FA19" s="108"/>
      <c r="FB19" s="92"/>
      <c r="FC19" s="108"/>
      <c r="FD19" s="77">
        <f t="shared" si="230"/>
        <v>0</v>
      </c>
      <c r="FF19" s="78"/>
      <c r="FG19" s="267"/>
      <c r="FH19" s="108"/>
      <c r="FI19" s="92"/>
      <c r="FJ19" s="108"/>
      <c r="FK19" s="77">
        <f t="shared" si="231"/>
        <v>0</v>
      </c>
      <c r="FM19" s="74"/>
      <c r="FN19" s="114"/>
      <c r="FO19" s="100"/>
      <c r="FP19" s="87"/>
      <c r="FQ19" s="144"/>
      <c r="FR19" s="77">
        <f t="shared" si="24"/>
        <v>0</v>
      </c>
      <c r="FT19" s="78"/>
      <c r="FU19" s="114"/>
      <c r="FV19" s="100"/>
      <c r="FW19" s="92"/>
      <c r="FX19" s="181"/>
      <c r="FY19" s="81">
        <f t="shared" si="25"/>
        <v>0</v>
      </c>
      <c r="GA19" s="74"/>
      <c r="GB19" s="10"/>
      <c r="GC19" s="83"/>
      <c r="GD19" s="74"/>
      <c r="GE19" s="126"/>
      <c r="GF19" s="77">
        <f t="shared" si="26"/>
        <v>6679.35</v>
      </c>
      <c r="GH19" s="78"/>
      <c r="GI19" s="13"/>
      <c r="GJ19" s="100"/>
      <c r="GK19" s="78"/>
      <c r="GL19" s="111"/>
      <c r="GM19" s="81">
        <f t="shared" si="27"/>
        <v>38636.5</v>
      </c>
      <c r="GO19" s="78"/>
      <c r="GP19" s="13"/>
      <c r="GQ19" s="100"/>
      <c r="GR19" s="78"/>
      <c r="GS19" s="111"/>
      <c r="GT19" s="81">
        <f t="shared" si="28"/>
        <v>0</v>
      </c>
      <c r="GV19" s="74"/>
      <c r="GW19" s="10"/>
      <c r="GX19" s="83"/>
      <c r="GY19" s="74"/>
      <c r="GZ19" s="126"/>
      <c r="HA19" s="77">
        <f t="shared" si="29"/>
        <v>0</v>
      </c>
      <c r="HC19" s="78"/>
      <c r="HD19" s="13"/>
      <c r="HE19" s="100"/>
      <c r="HF19" s="78"/>
      <c r="HG19" s="111"/>
      <c r="HH19" s="81">
        <f t="shared" si="30"/>
        <v>0</v>
      </c>
      <c r="HJ19" s="74"/>
      <c r="HK19" s="10"/>
      <c r="HL19" s="83"/>
      <c r="HM19" s="74"/>
      <c r="HN19" s="126"/>
      <c r="HO19" s="77">
        <f t="shared" si="31"/>
        <v>0</v>
      </c>
      <c r="HQ19" s="10"/>
      <c r="HR19" s="10"/>
      <c r="HS19" s="83"/>
      <c r="HT19" s="74"/>
      <c r="HU19" s="126"/>
      <c r="HV19" s="77">
        <f t="shared" si="32"/>
        <v>2543</v>
      </c>
      <c r="HX19" s="74"/>
      <c r="HY19" s="10"/>
      <c r="HZ19" s="83"/>
      <c r="IA19" s="74"/>
      <c r="IB19" s="126"/>
      <c r="IC19" s="77">
        <f t="shared" si="33"/>
        <v>26786.5</v>
      </c>
      <c r="IE19" s="74"/>
      <c r="IF19" s="10"/>
      <c r="IG19" s="83"/>
      <c r="IH19" s="74"/>
      <c r="II19" s="178"/>
      <c r="IJ19" s="77">
        <f t="shared" si="34"/>
        <v>2970</v>
      </c>
      <c r="IL19" s="10"/>
      <c r="IM19" s="10"/>
      <c r="IN19" s="83"/>
      <c r="IO19" s="74"/>
      <c r="IP19" s="126"/>
      <c r="IQ19" s="77">
        <f t="shared" si="35"/>
        <v>5020</v>
      </c>
      <c r="IS19" s="74"/>
      <c r="IT19" s="10"/>
      <c r="IU19" s="83"/>
      <c r="IV19" s="74"/>
      <c r="IW19" s="126"/>
      <c r="IX19" s="219">
        <f t="shared" si="36"/>
        <v>0</v>
      </c>
      <c r="IZ19" s="78"/>
      <c r="JA19" s="13"/>
      <c r="JB19" s="100"/>
      <c r="JC19" s="78"/>
      <c r="JD19" s="111"/>
      <c r="JE19" s="219">
        <f t="shared" si="37"/>
        <v>0</v>
      </c>
      <c r="JG19" s="78"/>
      <c r="JH19" s="13"/>
      <c r="JI19" s="100"/>
      <c r="JJ19" s="78"/>
      <c r="JK19" s="111"/>
      <c r="JL19" s="219">
        <f t="shared" si="38"/>
        <v>855.5</v>
      </c>
      <c r="JN19" s="78"/>
      <c r="JO19" s="247"/>
      <c r="JP19" s="100"/>
      <c r="JQ19" s="78"/>
      <c r="JR19" s="111"/>
      <c r="JS19" s="77">
        <f t="shared" si="39"/>
        <v>0</v>
      </c>
      <c r="JU19" s="78"/>
      <c r="JV19" s="133"/>
      <c r="JW19" s="100"/>
      <c r="JX19" s="78"/>
      <c r="JY19" s="111"/>
      <c r="JZ19" s="81">
        <f t="shared" si="40"/>
        <v>0</v>
      </c>
      <c r="KB19" s="78"/>
      <c r="KC19" s="133"/>
      <c r="KD19" s="100"/>
      <c r="KE19" s="78"/>
      <c r="KF19" s="111"/>
      <c r="KG19" s="77">
        <f t="shared" si="41"/>
        <v>0</v>
      </c>
      <c r="KI19" s="78"/>
      <c r="KJ19" s="133"/>
      <c r="KK19" s="100"/>
      <c r="KL19" s="88"/>
      <c r="KM19" s="111"/>
      <c r="KN19" s="81">
        <f t="shared" si="42"/>
        <v>0</v>
      </c>
      <c r="KP19" s="78"/>
      <c r="KQ19" s="133"/>
      <c r="KR19" s="100"/>
      <c r="KS19" s="88"/>
      <c r="KT19" s="111"/>
      <c r="KU19" s="81">
        <f t="shared" si="43"/>
        <v>4446</v>
      </c>
      <c r="KW19" s="78"/>
      <c r="KX19" s="133"/>
      <c r="KY19" s="100"/>
      <c r="KZ19" s="78"/>
      <c r="LA19" s="111"/>
      <c r="LB19" s="77">
        <f t="shared" si="44"/>
        <v>17093.599999999999</v>
      </c>
      <c r="LD19" s="78"/>
      <c r="LE19" s="133"/>
      <c r="LF19" s="100"/>
      <c r="LG19" s="78"/>
      <c r="LH19" s="111"/>
      <c r="LI19" s="77">
        <f t="shared" si="45"/>
        <v>383</v>
      </c>
      <c r="LK19" s="78"/>
      <c r="LL19" s="133"/>
      <c r="LM19" s="100"/>
      <c r="LN19" s="78"/>
      <c r="LO19" s="111"/>
      <c r="LP19" s="81">
        <f t="shared" si="46"/>
        <v>0</v>
      </c>
      <c r="LR19" s="78"/>
      <c r="LS19" s="133"/>
      <c r="LT19" s="100"/>
      <c r="LU19" s="78"/>
      <c r="LV19" s="111"/>
      <c r="LW19" s="81">
        <f t="shared" si="47"/>
        <v>0</v>
      </c>
      <c r="LY19" s="74"/>
      <c r="LZ19" s="154"/>
      <c r="MA19" s="83"/>
      <c r="MB19" s="74"/>
      <c r="MC19" s="126"/>
      <c r="MD19" s="77">
        <f t="shared" si="48"/>
        <v>0</v>
      </c>
      <c r="MF19" s="78"/>
      <c r="MG19" s="133"/>
      <c r="MH19" s="100"/>
      <c r="MI19" s="78"/>
      <c r="MJ19" s="111"/>
      <c r="MK19" s="81">
        <f t="shared" si="49"/>
        <v>0</v>
      </c>
      <c r="MM19" s="78"/>
      <c r="MN19" s="133"/>
      <c r="MO19" s="100"/>
      <c r="MP19" s="78"/>
      <c r="MQ19" s="111"/>
      <c r="MR19" s="81">
        <f t="shared" si="50"/>
        <v>0</v>
      </c>
      <c r="MT19" s="78"/>
      <c r="MU19" s="133"/>
      <c r="MV19" s="100"/>
      <c r="MW19" s="78"/>
      <c r="MX19" s="111"/>
      <c r="MY19" s="81">
        <f t="shared" si="51"/>
        <v>0</v>
      </c>
      <c r="NA19" s="74"/>
      <c r="NB19" s="154"/>
      <c r="NC19" s="83"/>
      <c r="ND19" s="74"/>
      <c r="NE19" s="126"/>
      <c r="NF19" s="77">
        <f t="shared" si="52"/>
        <v>0</v>
      </c>
      <c r="NH19" s="74"/>
      <c r="NI19" s="154"/>
      <c r="NJ19" s="83"/>
      <c r="NK19" s="74"/>
      <c r="NL19" s="126"/>
      <c r="NM19" s="77">
        <f t="shared" si="53"/>
        <v>0</v>
      </c>
      <c r="NO19" s="131"/>
      <c r="NP19" s="10"/>
      <c r="NQ19" s="83"/>
      <c r="NR19" s="74"/>
      <c r="NS19" s="126"/>
      <c r="NT19" s="77">
        <f t="shared" si="54"/>
        <v>16813</v>
      </c>
      <c r="NV19" s="21"/>
      <c r="NW19" s="13"/>
      <c r="NX19" s="100"/>
      <c r="NY19" s="78"/>
      <c r="NZ19" s="111"/>
      <c r="OA19" s="81">
        <f t="shared" si="55"/>
        <v>6364</v>
      </c>
      <c r="OC19" s="22"/>
      <c r="OD19" s="10"/>
      <c r="OE19" s="83"/>
      <c r="OF19" s="74"/>
      <c r="OG19" s="126"/>
      <c r="OH19" s="77">
        <f t="shared" si="56"/>
        <v>0</v>
      </c>
      <c r="OJ19" s="21"/>
      <c r="OK19" s="13"/>
      <c r="OL19" s="100"/>
      <c r="OM19" s="78"/>
      <c r="ON19" s="111"/>
      <c r="OO19" s="81">
        <f t="shared" si="57"/>
        <v>0</v>
      </c>
      <c r="OQ19" s="23"/>
      <c r="OR19" s="10"/>
      <c r="OS19" s="83"/>
      <c r="OT19" s="74"/>
      <c r="OU19" s="126"/>
      <c r="OV19" s="77">
        <f t="shared" ref="OV19:OV43" si="233">OV18+OS19-OU19</f>
        <v>22352.5</v>
      </c>
      <c r="OX19" s="74"/>
      <c r="OY19" s="10"/>
      <c r="OZ19" s="83"/>
      <c r="PA19" s="74"/>
      <c r="PB19" s="126"/>
      <c r="PC19" s="81">
        <f t="shared" si="59"/>
        <v>2332</v>
      </c>
      <c r="PE19" s="74"/>
      <c r="PF19" s="10"/>
      <c r="PG19" s="83"/>
      <c r="PH19" s="74"/>
      <c r="PI19" s="126"/>
      <c r="PJ19" s="81">
        <f t="shared" si="60"/>
        <v>0</v>
      </c>
      <c r="PL19" s="74"/>
      <c r="PM19" s="10"/>
      <c r="PN19" s="83"/>
      <c r="PO19" s="74"/>
      <c r="PP19" s="126"/>
      <c r="PQ19" s="81">
        <f t="shared" si="61"/>
        <v>0</v>
      </c>
      <c r="PS19" s="10"/>
      <c r="PT19" s="10"/>
      <c r="PU19" s="83"/>
      <c r="PV19" s="74"/>
      <c r="PW19" s="126"/>
      <c r="PX19" s="77">
        <f t="shared" si="62"/>
        <v>0</v>
      </c>
      <c r="PZ19" s="10"/>
      <c r="QA19" s="10"/>
      <c r="QB19" s="83"/>
      <c r="QC19" s="74"/>
      <c r="QD19" s="126"/>
      <c r="QE19" s="77">
        <f t="shared" si="63"/>
        <v>781.5</v>
      </c>
      <c r="QG19" s="10"/>
      <c r="QH19" s="10"/>
      <c r="QI19" s="83"/>
      <c r="QJ19" s="74"/>
      <c r="QK19" s="126"/>
      <c r="QL19" s="77">
        <f t="shared" si="64"/>
        <v>0</v>
      </c>
      <c r="QN19" s="13"/>
      <c r="QO19" s="13"/>
      <c r="QP19" s="100"/>
      <c r="QQ19" s="78"/>
      <c r="QR19" s="111"/>
      <c r="QS19" s="81">
        <f t="shared" si="65"/>
        <v>0</v>
      </c>
      <c r="QU19" s="11"/>
      <c r="QV19" s="10"/>
      <c r="QW19" s="83"/>
      <c r="QX19" s="249"/>
      <c r="QY19" s="126"/>
      <c r="QZ19" s="77">
        <f t="shared" si="66"/>
        <v>13520</v>
      </c>
      <c r="RB19" s="78"/>
      <c r="RC19" s="13"/>
      <c r="RD19" s="100"/>
      <c r="RE19" s="78"/>
      <c r="RF19" s="111"/>
      <c r="RG19" s="81">
        <f t="shared" si="67"/>
        <v>0</v>
      </c>
      <c r="RI19" s="78"/>
      <c r="RJ19" s="13"/>
      <c r="RK19" s="100"/>
      <c r="RL19" s="78"/>
      <c r="RM19" s="111"/>
      <c r="RN19" s="81">
        <f t="shared" si="68"/>
        <v>0</v>
      </c>
      <c r="RP19" s="78"/>
      <c r="RQ19" s="13"/>
      <c r="RR19" s="100"/>
      <c r="RS19" s="78"/>
      <c r="RT19" s="111"/>
      <c r="RU19" s="81">
        <f t="shared" si="69"/>
        <v>0</v>
      </c>
      <c r="RW19" s="74"/>
      <c r="RX19" s="10"/>
      <c r="RY19" s="83"/>
      <c r="RZ19" s="74"/>
      <c r="SA19" s="126"/>
      <c r="SB19" s="77">
        <f t="shared" si="70"/>
        <v>1433.5</v>
      </c>
      <c r="SD19" s="10"/>
      <c r="SE19" s="10"/>
      <c r="SF19" s="83"/>
      <c r="SG19" s="74"/>
      <c r="SH19" s="126"/>
      <c r="SI19" s="219">
        <f t="shared" si="71"/>
        <v>0</v>
      </c>
      <c r="SK19" s="74"/>
      <c r="SL19" s="10"/>
      <c r="SM19" s="83"/>
      <c r="SN19" s="74"/>
      <c r="SO19" s="126"/>
      <c r="SP19" s="219">
        <f t="shared" si="72"/>
        <v>0</v>
      </c>
      <c r="SR19" s="78"/>
      <c r="SS19" s="13"/>
      <c r="ST19" s="100"/>
      <c r="SU19" s="78"/>
      <c r="SV19" s="111"/>
      <c r="SW19" s="219">
        <f t="shared" si="73"/>
        <v>2963</v>
      </c>
      <c r="SY19" s="11"/>
      <c r="SZ19" s="154"/>
      <c r="TA19" s="83"/>
      <c r="TB19" s="271"/>
      <c r="TC19" s="132"/>
      <c r="TD19" s="219">
        <f t="shared" si="74"/>
        <v>30942.5</v>
      </c>
      <c r="TF19" s="10"/>
      <c r="TG19" s="10"/>
      <c r="TH19" s="83"/>
      <c r="TI19" s="74"/>
      <c r="TJ19" s="126"/>
      <c r="TK19" s="219">
        <f t="shared" si="75"/>
        <v>1471</v>
      </c>
      <c r="TM19" s="10"/>
      <c r="TN19" s="10"/>
      <c r="TO19" s="83"/>
      <c r="TP19" s="74"/>
      <c r="TQ19" s="126"/>
      <c r="TR19" s="77">
        <f t="shared" si="76"/>
        <v>0</v>
      </c>
      <c r="TT19" s="10"/>
      <c r="TU19" s="105"/>
      <c r="TV19" s="83"/>
      <c r="TW19" s="74"/>
      <c r="TX19" s="126"/>
      <c r="TY19" s="77">
        <f t="shared" si="77"/>
        <v>4748.5</v>
      </c>
      <c r="UA19" s="10"/>
      <c r="UB19" s="105"/>
      <c r="UC19" s="83"/>
      <c r="UD19" s="74"/>
      <c r="UE19" s="126"/>
      <c r="UF19" s="77">
        <f t="shared" si="78"/>
        <v>0</v>
      </c>
      <c r="UH19" s="21"/>
      <c r="UI19" s="133"/>
      <c r="UJ19" s="100"/>
      <c r="UK19" s="78"/>
      <c r="UL19" s="111"/>
      <c r="UM19" s="81">
        <f t="shared" si="79"/>
        <v>18294.5</v>
      </c>
      <c r="UO19" s="10"/>
      <c r="UP19" s="10"/>
      <c r="UQ19" s="83"/>
      <c r="UR19" s="74"/>
      <c r="US19" s="126"/>
      <c r="UT19" s="77">
        <f t="shared" si="80"/>
        <v>200</v>
      </c>
      <c r="UV19" s="10"/>
      <c r="UW19" s="10"/>
      <c r="UX19" s="83"/>
      <c r="UY19" s="74"/>
      <c r="UZ19" s="126"/>
      <c r="VA19" s="77">
        <f t="shared" si="81"/>
        <v>1278</v>
      </c>
      <c r="VC19" s="13"/>
      <c r="VD19" s="13"/>
      <c r="VE19" s="100"/>
      <c r="VF19" s="78"/>
      <c r="VG19" s="111"/>
      <c r="VH19" s="81">
        <f t="shared" si="82"/>
        <v>0</v>
      </c>
      <c r="VJ19" s="13"/>
      <c r="VK19" s="10"/>
      <c r="VL19" s="83"/>
      <c r="VM19" s="74"/>
      <c r="VN19" s="126"/>
      <c r="VO19" s="77">
        <f t="shared" si="83"/>
        <v>0</v>
      </c>
      <c r="VQ19" s="13"/>
      <c r="VR19" s="13"/>
      <c r="VS19" s="100"/>
      <c r="VT19" s="78"/>
      <c r="VU19" s="111"/>
      <c r="VV19" s="81">
        <f t="shared" si="84"/>
        <v>0</v>
      </c>
      <c r="VX19" s="10"/>
      <c r="VY19" s="10"/>
      <c r="VZ19" s="83"/>
      <c r="WA19" s="74"/>
      <c r="WB19" s="126"/>
      <c r="WC19" s="77">
        <f t="shared" si="85"/>
        <v>0</v>
      </c>
      <c r="WE19" s="22"/>
      <c r="WF19" s="10"/>
      <c r="WG19" s="83"/>
      <c r="WH19" s="22"/>
      <c r="WI19" s="126"/>
      <c r="WJ19" s="77">
        <f t="shared" si="86"/>
        <v>434.5</v>
      </c>
      <c r="WL19" s="21"/>
      <c r="WM19" s="13"/>
      <c r="WN19" s="100"/>
      <c r="WO19" s="21"/>
      <c r="WP19" s="111"/>
      <c r="WQ19" s="81">
        <f t="shared" si="87"/>
        <v>7657</v>
      </c>
      <c r="WS19" s="21"/>
      <c r="WT19" s="13"/>
      <c r="WU19" s="100"/>
      <c r="WV19" s="21"/>
      <c r="WW19" s="111"/>
      <c r="WX19" s="81">
        <f t="shared" si="88"/>
        <v>0</v>
      </c>
      <c r="WZ19" s="21"/>
      <c r="XA19" s="13"/>
      <c r="XB19" s="100"/>
      <c r="XC19" s="21"/>
      <c r="XD19" s="111"/>
      <c r="XE19" s="81">
        <f t="shared" si="89"/>
        <v>0</v>
      </c>
      <c r="XG19" s="21"/>
      <c r="XH19" s="13"/>
      <c r="XI19" s="100"/>
      <c r="XJ19" s="21"/>
      <c r="XK19" s="111"/>
      <c r="XL19" s="81">
        <f t="shared" si="90"/>
        <v>0</v>
      </c>
      <c r="XN19" s="24"/>
      <c r="XO19" s="110"/>
      <c r="XP19" s="111"/>
      <c r="XQ19" s="87"/>
      <c r="XR19" s="129"/>
      <c r="XS19" s="77">
        <f t="shared" si="91"/>
        <v>0</v>
      </c>
      <c r="XU19" s="78"/>
      <c r="XV19" s="110"/>
      <c r="XW19" s="111"/>
      <c r="XX19" s="92"/>
      <c r="XY19" s="129"/>
      <c r="XZ19" s="81">
        <f t="shared" si="92"/>
        <v>1908</v>
      </c>
      <c r="YB19" s="74"/>
      <c r="YC19" s="110"/>
      <c r="YD19" s="111"/>
      <c r="YE19" s="87"/>
      <c r="YF19" s="129"/>
      <c r="YG19" s="77">
        <f t="shared" si="93"/>
        <v>21712</v>
      </c>
      <c r="YI19" s="74"/>
      <c r="YJ19" s="10"/>
      <c r="YK19" s="83"/>
      <c r="YL19" s="74"/>
      <c r="YM19" s="126"/>
      <c r="YN19" s="77">
        <f t="shared" si="94"/>
        <v>2749</v>
      </c>
      <c r="YP19" s="74"/>
      <c r="YQ19" s="10"/>
      <c r="YR19" s="83"/>
      <c r="YS19" s="74"/>
      <c r="YT19" s="126"/>
      <c r="YU19" s="77">
        <f t="shared" si="95"/>
        <v>0</v>
      </c>
      <c r="YW19" s="78"/>
      <c r="YX19" s="13"/>
      <c r="YY19" s="100"/>
      <c r="YZ19" s="78"/>
      <c r="ZA19" s="111"/>
      <c r="ZB19" s="81">
        <f t="shared" si="96"/>
        <v>0</v>
      </c>
      <c r="ZD19" s="199"/>
      <c r="ZE19" s="13"/>
      <c r="ZF19" s="100"/>
      <c r="ZG19" s="78"/>
      <c r="ZH19" s="111"/>
      <c r="ZI19" s="81">
        <f t="shared" si="97"/>
        <v>0</v>
      </c>
      <c r="ZK19" s="78"/>
      <c r="ZL19" s="223"/>
      <c r="ZM19" s="111"/>
      <c r="ZN19" s="78"/>
      <c r="ZO19" s="111"/>
      <c r="ZP19" s="77">
        <f t="shared" si="98"/>
        <v>0</v>
      </c>
      <c r="ZR19" s="78"/>
      <c r="ZS19" s="223"/>
      <c r="ZT19" s="111"/>
      <c r="ZU19" s="78"/>
      <c r="ZV19" s="111"/>
      <c r="ZW19" s="81">
        <f t="shared" si="99"/>
        <v>3633</v>
      </c>
      <c r="ZY19" s="78"/>
      <c r="ZZ19" s="223"/>
      <c r="AAA19" s="111"/>
      <c r="AAB19" s="78"/>
      <c r="AAC19" s="111"/>
      <c r="AAD19" s="77">
        <f t="shared" si="100"/>
        <v>0</v>
      </c>
      <c r="AAF19" s="78"/>
      <c r="AAG19" s="223"/>
      <c r="AAH19" s="111"/>
      <c r="AAI19" s="78"/>
      <c r="AAJ19" s="111"/>
      <c r="AAK19" s="81">
        <f t="shared" si="101"/>
        <v>0</v>
      </c>
      <c r="AAM19" s="78"/>
      <c r="AAN19" s="223"/>
      <c r="AAO19" s="111"/>
      <c r="AAP19" s="78"/>
      <c r="AAQ19" s="111"/>
      <c r="AAR19" s="81">
        <f t="shared" si="102"/>
        <v>15899</v>
      </c>
      <c r="AAT19" s="78"/>
      <c r="AAU19" s="223"/>
      <c r="AAV19" s="111"/>
      <c r="AAW19" s="78"/>
      <c r="AAX19" s="111"/>
      <c r="AAY19" s="81">
        <f t="shared" si="103"/>
        <v>0</v>
      </c>
      <c r="ABA19" s="74"/>
      <c r="ABB19" s="105"/>
      <c r="ABC19" s="83"/>
      <c r="ABD19" s="74"/>
      <c r="ABE19" s="178"/>
      <c r="ABF19" s="77">
        <f t="shared" si="104"/>
        <v>0</v>
      </c>
      <c r="ABH19" s="78"/>
      <c r="ABI19" s="106"/>
      <c r="ABJ19" s="100"/>
      <c r="ABK19" s="78"/>
      <c r="ABL19" s="148"/>
      <c r="ABM19" s="81">
        <f t="shared" si="105"/>
        <v>0</v>
      </c>
      <c r="ABQ19" s="171"/>
      <c r="ABR19" s="172"/>
      <c r="ABS19" s="171"/>
      <c r="ABT19" s="81">
        <f t="shared" si="106"/>
        <v>22956.84</v>
      </c>
      <c r="ABV19" s="74"/>
      <c r="ABW19" s="10"/>
      <c r="ABX19" s="83"/>
      <c r="ABY19" s="74"/>
      <c r="ABZ19" s="126"/>
      <c r="ACA19" s="77">
        <f t="shared" si="107"/>
        <v>3092.5</v>
      </c>
      <c r="ACC19" s="11"/>
      <c r="ACD19" s="105"/>
      <c r="ACE19" s="83"/>
      <c r="ACF19" s="78"/>
      <c r="ACG19" s="126"/>
      <c r="ACH19" s="77">
        <f t="shared" si="108"/>
        <v>0</v>
      </c>
      <c r="ACJ19" s="24"/>
      <c r="ACK19" s="106"/>
      <c r="ACL19" s="100"/>
      <c r="ACM19" s="78"/>
      <c r="ACN19" s="111"/>
      <c r="ACO19" s="81">
        <f t="shared" si="109"/>
        <v>0</v>
      </c>
      <c r="ACQ19" s="24"/>
      <c r="ACR19" s="106"/>
      <c r="ACS19" s="100"/>
      <c r="ACT19" s="78"/>
      <c r="ACU19" s="111"/>
      <c r="ACV19" s="81">
        <f t="shared" si="110"/>
        <v>0</v>
      </c>
      <c r="ACX19" s="22"/>
      <c r="ACY19" s="154"/>
      <c r="ACZ19" s="83"/>
      <c r="ADA19" s="74"/>
      <c r="ADB19" s="126"/>
      <c r="ADC19" s="77">
        <f t="shared" si="111"/>
        <v>0</v>
      </c>
      <c r="ADE19" s="21"/>
      <c r="ADF19" s="133"/>
      <c r="ADG19" s="100"/>
      <c r="ADH19" s="78"/>
      <c r="ADI19" s="111"/>
      <c r="ADJ19" s="81">
        <f t="shared" ref="ADJ19:ADJ27" si="234">ADJ18+ADG19-ADI19</f>
        <v>1928</v>
      </c>
      <c r="ADL19" s="10"/>
      <c r="ADM19" s="10"/>
      <c r="ADN19" s="83"/>
      <c r="ADO19" s="74"/>
      <c r="ADP19" s="126"/>
      <c r="ADQ19" s="77">
        <f t="shared" si="113"/>
        <v>0</v>
      </c>
      <c r="ADS19" s="13"/>
      <c r="ADT19" s="13"/>
      <c r="ADU19" s="100"/>
      <c r="ADV19" s="78"/>
      <c r="ADW19" s="111"/>
      <c r="ADX19" s="81">
        <f t="shared" si="114"/>
        <v>0</v>
      </c>
      <c r="ADZ19" s="10"/>
      <c r="AEA19" s="10"/>
      <c r="AEB19" s="83"/>
      <c r="AEC19" s="74"/>
      <c r="AED19" s="126"/>
      <c r="AEE19" s="77">
        <f t="shared" si="115"/>
        <v>0</v>
      </c>
      <c r="AEG19" s="13"/>
      <c r="AEH19" s="13"/>
      <c r="AEI19" s="100"/>
      <c r="AEJ19" s="78"/>
      <c r="AEK19" s="111"/>
      <c r="AEL19" s="81">
        <f t="shared" si="116"/>
        <v>0</v>
      </c>
      <c r="AEN19" s="10"/>
      <c r="AEO19" s="10"/>
      <c r="AEP19" s="83"/>
      <c r="AEQ19" s="74"/>
      <c r="AER19" s="126"/>
      <c r="AES19" s="77">
        <f t="shared" si="117"/>
        <v>767</v>
      </c>
      <c r="AEU19" s="10"/>
      <c r="AEV19" s="10"/>
      <c r="AEW19" s="83"/>
      <c r="AEX19" s="74"/>
      <c r="AEY19" s="126"/>
      <c r="AEZ19" s="77">
        <f t="shared" si="118"/>
        <v>0</v>
      </c>
      <c r="AFB19" s="13"/>
      <c r="AFC19" s="13"/>
      <c r="AFD19" s="100"/>
      <c r="AFE19" s="78"/>
      <c r="AFF19" s="111"/>
      <c r="AFG19" s="81">
        <f t="shared" si="119"/>
        <v>0</v>
      </c>
      <c r="AFI19" s="13"/>
      <c r="AFJ19" s="13"/>
      <c r="AFK19" s="100"/>
      <c r="AFL19" s="78"/>
      <c r="AFM19" s="111"/>
      <c r="AFN19" s="81">
        <f t="shared" si="120"/>
        <v>0</v>
      </c>
      <c r="AFP19" s="13"/>
      <c r="AFQ19" s="13"/>
      <c r="AFR19" s="100"/>
      <c r="AFS19" s="78"/>
      <c r="AFT19" s="111"/>
      <c r="AFU19" s="81">
        <f t="shared" si="121"/>
        <v>0</v>
      </c>
      <c r="AFW19" s="10"/>
      <c r="AFX19" s="10"/>
      <c r="AFY19" s="83"/>
      <c r="AFZ19" s="74"/>
      <c r="AGA19" s="126"/>
      <c r="AGB19" s="77">
        <f t="shared" si="122"/>
        <v>0</v>
      </c>
      <c r="AGD19" s="74"/>
      <c r="AGE19" s="10"/>
      <c r="AGF19" s="100"/>
      <c r="AGG19" s="131"/>
      <c r="AGH19" s="126"/>
      <c r="AGI19" s="77">
        <f t="shared" si="123"/>
        <v>4473</v>
      </c>
      <c r="AGK19" s="22"/>
      <c r="AGL19" s="143"/>
      <c r="AGM19" s="111"/>
      <c r="AGN19" s="24"/>
      <c r="AGO19" s="108"/>
      <c r="AGP19" s="81">
        <f t="shared" si="124"/>
        <v>0</v>
      </c>
      <c r="AGR19" s="21"/>
      <c r="AGS19" s="143"/>
      <c r="AGT19" s="111"/>
      <c r="AGV19" s="108"/>
      <c r="AGW19" s="81">
        <f t="shared" si="125"/>
        <v>0</v>
      </c>
      <c r="AGY19" s="21"/>
      <c r="AGZ19" s="143"/>
      <c r="AHA19" s="111"/>
      <c r="AHC19" s="108"/>
      <c r="AHD19" s="81">
        <f t="shared" si="126"/>
        <v>0</v>
      </c>
      <c r="AHF19" s="74"/>
      <c r="AHG19" s="10"/>
      <c r="AHH19" s="83"/>
      <c r="AHI19" s="74"/>
      <c r="AHJ19" s="126"/>
      <c r="AHK19" s="77">
        <f t="shared" si="127"/>
        <v>1486</v>
      </c>
      <c r="AHM19" s="74"/>
      <c r="AHN19" s="186"/>
      <c r="AHO19" s="126"/>
      <c r="AHP19" s="74"/>
      <c r="AHQ19" s="126"/>
      <c r="AHR19" s="77">
        <f t="shared" si="128"/>
        <v>0</v>
      </c>
      <c r="AHT19" s="11"/>
      <c r="AHU19" s="10"/>
      <c r="AHV19" s="83"/>
      <c r="AHW19" s="22"/>
      <c r="AHX19" s="126"/>
      <c r="AHY19" s="77">
        <f t="shared" si="129"/>
        <v>133417.5</v>
      </c>
      <c r="AIA19" s="10"/>
      <c r="AIB19" s="10"/>
      <c r="AIC19" s="83"/>
      <c r="AID19" s="74"/>
      <c r="AIE19" s="126"/>
      <c r="AIF19" s="77">
        <f t="shared" si="130"/>
        <v>0</v>
      </c>
      <c r="AIH19" s="78"/>
      <c r="AII19" s="110"/>
      <c r="AIJ19" s="111"/>
      <c r="AIK19" s="86"/>
      <c r="AIL19" s="111"/>
      <c r="AIM19" s="77">
        <f t="shared" si="131"/>
        <v>982.5</v>
      </c>
      <c r="AIO19" s="78"/>
      <c r="AIP19" s="110"/>
      <c r="AIQ19" s="111"/>
      <c r="AIR19" s="86"/>
      <c r="AIS19" s="111"/>
      <c r="AIT19" s="77">
        <f t="shared" si="132"/>
        <v>0</v>
      </c>
      <c r="AIV19" s="78"/>
      <c r="AIW19" s="110"/>
      <c r="AIX19" s="111"/>
      <c r="AIY19" s="86"/>
      <c r="AIZ19" s="111"/>
      <c r="AJA19" s="81">
        <f t="shared" si="133"/>
        <v>0</v>
      </c>
      <c r="AJC19" s="78"/>
      <c r="AJD19" s="114"/>
      <c r="AJE19" s="111"/>
      <c r="AJF19" s="85"/>
      <c r="AJG19" s="232"/>
      <c r="AJH19" s="77">
        <f t="shared" si="134"/>
        <v>0</v>
      </c>
      <c r="AJJ19" s="78"/>
      <c r="AJK19" s="114"/>
      <c r="AJL19" s="111"/>
      <c r="AJM19" s="85"/>
      <c r="AJN19" s="232"/>
      <c r="AJO19" s="77">
        <f t="shared" si="135"/>
        <v>0</v>
      </c>
      <c r="AJQ19" s="127"/>
      <c r="AJR19" s="114"/>
      <c r="AJS19" s="111"/>
      <c r="AJT19" s="85"/>
      <c r="AJU19" s="232"/>
      <c r="AJV19" s="77">
        <f t="shared" si="136"/>
        <v>7013</v>
      </c>
      <c r="AJX19" s="78"/>
      <c r="AJY19" s="110"/>
      <c r="AJZ19" s="111"/>
      <c r="AKA19" s="92"/>
      <c r="AKB19" s="111"/>
      <c r="AKC19" s="77">
        <f t="shared" si="137"/>
        <v>0</v>
      </c>
      <c r="AKE19" s="78"/>
      <c r="AKF19" s="110"/>
      <c r="AKG19" s="111"/>
      <c r="AKH19" s="92"/>
      <c r="AKI19" s="111"/>
      <c r="AKJ19" s="77">
        <f t="shared" si="138"/>
        <v>0</v>
      </c>
      <c r="AKL19" s="21"/>
      <c r="AKM19" s="110"/>
      <c r="AKN19" s="111"/>
      <c r="AKO19" s="21"/>
      <c r="AKP19" s="111"/>
      <c r="AKQ19" s="77">
        <f t="shared" si="139"/>
        <v>27477.8</v>
      </c>
      <c r="AKS19" s="21"/>
      <c r="AKT19" s="110"/>
      <c r="AKU19" s="111"/>
      <c r="AKV19" s="21"/>
      <c r="AKW19" s="111"/>
      <c r="AKX19" s="81">
        <f t="shared" si="140"/>
        <v>0</v>
      </c>
      <c r="AKZ19" s="78"/>
      <c r="ALA19" s="110"/>
      <c r="ALB19" s="111"/>
      <c r="ALC19" s="92"/>
      <c r="ALD19" s="111"/>
      <c r="ALE19" s="77">
        <f t="shared" si="141"/>
        <v>0</v>
      </c>
      <c r="ALG19" s="13"/>
      <c r="ALH19" s="13"/>
      <c r="ALI19" s="618"/>
      <c r="ALJ19" s="619"/>
      <c r="ALK19" s="619"/>
      <c r="ALL19" s="81">
        <f t="shared" si="142"/>
        <v>0</v>
      </c>
      <c r="ALP19" s="620"/>
      <c r="ALQ19" s="621"/>
      <c r="ALR19" s="621"/>
      <c r="ALS19" s="81">
        <f t="shared" si="143"/>
        <v>1483.5</v>
      </c>
      <c r="ALU19" s="10"/>
      <c r="ALV19" s="10"/>
      <c r="ALW19" s="83"/>
      <c r="ALX19" s="74"/>
      <c r="ALY19" s="126"/>
      <c r="ALZ19" s="77">
        <f t="shared" si="144"/>
        <v>0</v>
      </c>
      <c r="AMB19" s="10"/>
      <c r="AMC19" s="10"/>
      <c r="AMD19" s="83"/>
      <c r="AME19" s="74"/>
      <c r="AMF19" s="126"/>
      <c r="AMG19" s="77">
        <f t="shared" si="145"/>
        <v>0</v>
      </c>
      <c r="AMI19" s="10"/>
      <c r="AMJ19" s="10"/>
      <c r="AMK19" s="83"/>
      <c r="AML19" s="74"/>
      <c r="AMM19" s="126"/>
      <c r="AMN19" s="77">
        <f t="shared" si="146"/>
        <v>0</v>
      </c>
      <c r="AMP19" s="13"/>
      <c r="AMQ19" s="13"/>
      <c r="AMR19" s="100"/>
      <c r="AMS19" s="78"/>
      <c r="AMT19" s="111"/>
      <c r="AMU19" s="81">
        <f t="shared" si="147"/>
        <v>0</v>
      </c>
      <c r="AMW19" s="13"/>
      <c r="AMX19" s="13"/>
      <c r="AMY19" s="100"/>
      <c r="AMZ19" s="78"/>
      <c r="ANA19" s="111"/>
      <c r="ANB19" s="81">
        <f t="shared" si="148"/>
        <v>596</v>
      </c>
      <c r="AND19" s="317"/>
      <c r="ANE19" s="317"/>
      <c r="ANF19" s="622"/>
      <c r="ANG19" s="623"/>
      <c r="ANH19" s="623"/>
      <c r="ANI19" s="318"/>
      <c r="ANK19" s="74"/>
      <c r="ANL19" s="154"/>
      <c r="ANM19" s="83"/>
      <c r="ANN19" s="74"/>
      <c r="ANO19" s="126"/>
      <c r="ANP19" s="77">
        <f t="shared" si="150"/>
        <v>0</v>
      </c>
      <c r="ANR19" s="10"/>
      <c r="ANS19" s="10"/>
      <c r="ANT19" s="83"/>
      <c r="ANU19" s="74"/>
      <c r="ANV19" s="126"/>
      <c r="ANW19" s="77">
        <f t="shared" ref="ANW19:ANW41" si="235">ANW18+ANT19-ANV19</f>
        <v>0</v>
      </c>
      <c r="ANY19" s="13"/>
      <c r="ANZ19" s="13"/>
      <c r="AOA19" s="100"/>
      <c r="AOB19" s="78"/>
      <c r="AOC19" s="111"/>
      <c r="AOD19" s="81">
        <f t="shared" ref="AOD19:AOD41" si="236">AOD18+AOA19-AOC19</f>
        <v>0</v>
      </c>
      <c r="AOF19" s="74"/>
      <c r="AOG19" s="105"/>
      <c r="AOH19" s="83"/>
      <c r="AOI19" s="74"/>
      <c r="AOJ19" s="126"/>
      <c r="AOK19" s="77">
        <f t="shared" si="153"/>
        <v>9274.2000000000007</v>
      </c>
      <c r="AOM19" s="74"/>
      <c r="AON19" s="105"/>
      <c r="AOO19" s="83"/>
      <c r="AOP19" s="74"/>
      <c r="AOQ19" s="126"/>
      <c r="AOR19" s="77">
        <f t="shared" si="154"/>
        <v>9274.2000000000007</v>
      </c>
      <c r="AOT19" s="92"/>
      <c r="AOU19" s="133"/>
      <c r="AOV19" s="181"/>
      <c r="AOW19" s="92"/>
      <c r="AOX19" s="129"/>
      <c r="AOY19" s="81">
        <f t="shared" si="155"/>
        <v>0</v>
      </c>
      <c r="APA19" s="92"/>
      <c r="APB19" s="133"/>
      <c r="APC19" s="181"/>
      <c r="APD19" s="92"/>
      <c r="APE19" s="129"/>
      <c r="APF19" s="81">
        <f t="shared" si="156"/>
        <v>0</v>
      </c>
      <c r="APH19" s="92"/>
      <c r="API19" s="133"/>
      <c r="APJ19" s="181"/>
      <c r="APK19" s="92"/>
      <c r="APL19" s="129"/>
      <c r="APM19" s="81">
        <f t="shared" si="157"/>
        <v>0</v>
      </c>
      <c r="APO19" s="74"/>
      <c r="APP19" s="10"/>
      <c r="APQ19" s="83"/>
      <c r="APR19" s="74"/>
      <c r="APS19" s="126"/>
      <c r="APT19" s="77">
        <f t="shared" si="158"/>
        <v>0</v>
      </c>
      <c r="APV19" s="11"/>
      <c r="APW19" s="10"/>
      <c r="APX19" s="83"/>
      <c r="APY19" s="11"/>
      <c r="APZ19" s="83"/>
      <c r="AQA19" s="77">
        <f t="shared" si="159"/>
        <v>6668.73</v>
      </c>
      <c r="AQC19" s="11"/>
      <c r="AQE19" s="83"/>
      <c r="AQF19" s="22"/>
      <c r="AQG19" s="178"/>
      <c r="AQH19" s="77">
        <f t="shared" si="160"/>
        <v>0</v>
      </c>
      <c r="AQJ19" s="22"/>
      <c r="AQK19" s="10"/>
      <c r="AQL19" s="83"/>
      <c r="AQM19" s="11"/>
      <c r="AQN19" s="126"/>
      <c r="AQO19" s="77">
        <f t="shared" si="161"/>
        <v>2982</v>
      </c>
      <c r="AQQ19" s="74"/>
      <c r="AQR19" s="10"/>
      <c r="AQS19" s="83"/>
      <c r="AQT19" s="74"/>
      <c r="AQU19" s="126"/>
      <c r="AQV19" s="77">
        <f t="shared" si="162"/>
        <v>0</v>
      </c>
      <c r="AQX19" s="78"/>
      <c r="AQY19" s="13"/>
      <c r="AQZ19" s="100"/>
      <c r="ARA19" s="78"/>
      <c r="ARB19" s="111"/>
      <c r="ARC19" s="81">
        <f t="shared" si="163"/>
        <v>-4260</v>
      </c>
      <c r="ARE19" s="74">
        <v>41543</v>
      </c>
      <c r="ARF19" s="10" t="s">
        <v>419</v>
      </c>
      <c r="ARG19" s="83">
        <v>410</v>
      </c>
      <c r="ARH19" s="74"/>
      <c r="ARI19" s="126"/>
      <c r="ARJ19" s="77">
        <f t="shared" si="164"/>
        <v>5971.7800000000007</v>
      </c>
      <c r="ARL19" s="13"/>
      <c r="ARM19" s="13"/>
      <c r="ARN19" s="100"/>
      <c r="ARO19" s="78"/>
      <c r="ARP19" s="111"/>
      <c r="ARQ19" s="81">
        <f t="shared" si="165"/>
        <v>0</v>
      </c>
      <c r="ARS19" s="10"/>
      <c r="ART19" s="10"/>
      <c r="ARU19" s="83"/>
      <c r="ARV19" s="74"/>
      <c r="ARW19" s="126"/>
      <c r="ARX19" s="77">
        <f t="shared" si="166"/>
        <v>0</v>
      </c>
      <c r="ARZ19" s="13"/>
      <c r="ASA19" s="13"/>
      <c r="ASB19" s="100"/>
      <c r="ASC19" s="78"/>
      <c r="ASD19" s="111"/>
      <c r="ASE19" s="81">
        <f t="shared" si="167"/>
        <v>0</v>
      </c>
      <c r="ASG19" s="13"/>
      <c r="ASH19" s="13"/>
      <c r="ASI19" s="100"/>
      <c r="ASJ19" s="78"/>
      <c r="ASK19" s="111"/>
      <c r="ASL19" s="81">
        <f t="shared" si="168"/>
        <v>0</v>
      </c>
      <c r="ASN19" s="10"/>
      <c r="ASO19" s="10"/>
      <c r="ASP19" s="83"/>
      <c r="ASQ19" s="74"/>
      <c r="ASR19" s="126"/>
      <c r="ASS19" s="77">
        <f t="shared" si="169"/>
        <v>0</v>
      </c>
      <c r="ASU19" s="10"/>
      <c r="ASV19" s="10"/>
      <c r="ASW19" s="83"/>
      <c r="ASX19" s="74"/>
      <c r="ASY19" s="126"/>
      <c r="ASZ19" s="77">
        <f t="shared" si="170"/>
        <v>0</v>
      </c>
      <c r="ATB19" s="21"/>
      <c r="ATC19" s="13"/>
      <c r="ATD19" s="162"/>
      <c r="ATE19" s="21"/>
      <c r="ATF19" s="111"/>
      <c r="ATG19" s="77">
        <f t="shared" si="171"/>
        <v>117356.28</v>
      </c>
      <c r="ATI19" s="86">
        <v>41666</v>
      </c>
      <c r="ATJ19" s="143" t="s">
        <v>486</v>
      </c>
      <c r="ATK19" s="111">
        <v>1440</v>
      </c>
      <c r="ATL19" s="92"/>
      <c r="ATM19" s="111"/>
      <c r="ATN19" s="77">
        <f t="shared" si="172"/>
        <v>17250</v>
      </c>
      <c r="ATP19" s="78"/>
      <c r="ATQ19" s="13"/>
      <c r="ATR19" s="100"/>
      <c r="ATS19" s="115"/>
      <c r="ATT19" s="111"/>
      <c r="ATU19" s="77">
        <f t="shared" si="173"/>
        <v>47490</v>
      </c>
      <c r="ATW19" s="196"/>
      <c r="ATX19" s="184"/>
      <c r="ATY19" s="185"/>
      <c r="ATZ19" s="588"/>
      <c r="AUA19" s="195"/>
      <c r="AUB19" s="574">
        <f t="shared" si="174"/>
        <v>8528</v>
      </c>
      <c r="AUD19" s="78"/>
      <c r="AUE19" s="13"/>
      <c r="AUF19" s="100"/>
      <c r="AUG19" s="115"/>
      <c r="AUH19" s="111"/>
      <c r="AUI19" s="81">
        <f t="shared" si="175"/>
        <v>0</v>
      </c>
      <c r="AUK19" s="22"/>
      <c r="AUL19" s="10"/>
      <c r="AUM19" s="83"/>
      <c r="AUN19" s="74"/>
      <c r="AUO19" s="126"/>
      <c r="AUP19" s="77">
        <f t="shared" si="176"/>
        <v>8898</v>
      </c>
      <c r="AUR19" s="10"/>
      <c r="AUS19" s="10"/>
      <c r="AUT19" s="83"/>
      <c r="AUU19" s="74"/>
      <c r="AUV19" s="126"/>
      <c r="AUW19" s="77">
        <f t="shared" si="177"/>
        <v>0</v>
      </c>
      <c r="AUY19" s="22"/>
      <c r="AUZ19" s="10"/>
      <c r="AVA19" s="83"/>
      <c r="AVB19" s="74"/>
      <c r="AVC19" s="126"/>
      <c r="AVD19" s="77">
        <f t="shared" si="178"/>
        <v>3848.3</v>
      </c>
      <c r="AVF19" s="10"/>
      <c r="AVG19" s="10"/>
      <c r="AVH19" s="83"/>
      <c r="AVI19" s="74"/>
      <c r="AVJ19" s="126"/>
      <c r="AVK19" s="77">
        <f t="shared" si="179"/>
        <v>0</v>
      </c>
      <c r="AVM19" s="10"/>
      <c r="AVN19" s="10"/>
      <c r="AVO19" s="83"/>
      <c r="AVP19" s="74"/>
      <c r="AVQ19" s="126"/>
      <c r="AVR19" s="77">
        <f t="shared" si="180"/>
        <v>0</v>
      </c>
      <c r="AVT19" s="10"/>
      <c r="AVU19" s="10"/>
      <c r="AVV19" s="83"/>
      <c r="AVW19" s="74"/>
      <c r="AVX19" s="126"/>
      <c r="AVY19" s="77">
        <f t="shared" si="181"/>
        <v>0</v>
      </c>
      <c r="AWA19" s="13"/>
      <c r="AWB19" s="13"/>
      <c r="AWC19" s="100"/>
      <c r="AWD19" s="78"/>
      <c r="AWE19" s="111"/>
      <c r="AWF19" s="81">
        <f t="shared" si="182"/>
        <v>1970</v>
      </c>
      <c r="AWH19" s="13"/>
      <c r="AWI19" s="13"/>
      <c r="AWJ19" s="100"/>
      <c r="AWK19" s="78"/>
      <c r="AWL19" s="111"/>
      <c r="AWM19" s="81">
        <f t="shared" si="183"/>
        <v>0</v>
      </c>
      <c r="AWO19" s="13"/>
      <c r="AWP19" s="13"/>
      <c r="AWQ19" s="100"/>
      <c r="AWR19" s="78"/>
      <c r="AWS19" s="111"/>
      <c r="AWT19" s="81">
        <f t="shared" si="184"/>
        <v>0</v>
      </c>
      <c r="AWV19" s="10"/>
      <c r="AWW19" s="10"/>
      <c r="AWX19" s="83"/>
      <c r="AWY19" s="74"/>
      <c r="AWZ19" s="126"/>
      <c r="AXA19" s="77">
        <f t="shared" si="185"/>
        <v>0</v>
      </c>
      <c r="AXC19" s="13"/>
      <c r="AXD19" s="13"/>
      <c r="AXE19" s="100"/>
      <c r="AXF19" s="78"/>
      <c r="AXG19" s="111"/>
      <c r="AXH19" s="81">
        <f t="shared" si="186"/>
        <v>0</v>
      </c>
      <c r="AXJ19" s="13"/>
      <c r="AXK19" s="13"/>
      <c r="AXL19" s="100"/>
      <c r="AXM19" s="78"/>
      <c r="AXN19" s="111"/>
      <c r="AXO19" s="81">
        <f t="shared" si="187"/>
        <v>1556</v>
      </c>
      <c r="AXQ19" s="13"/>
      <c r="AXR19" s="13"/>
      <c r="AXS19" s="100"/>
      <c r="AXT19" s="78"/>
      <c r="AXU19" s="111"/>
      <c r="AXV19" s="81">
        <f t="shared" si="188"/>
        <v>0</v>
      </c>
      <c r="AXX19" s="10"/>
      <c r="AXY19" s="10"/>
      <c r="AXZ19" s="83"/>
      <c r="AYA19" s="74"/>
      <c r="AYB19" s="126"/>
      <c r="AYC19" s="77">
        <f t="shared" si="189"/>
        <v>10984.74</v>
      </c>
      <c r="AYE19" s="131"/>
      <c r="AYF19" s="319"/>
      <c r="AYG19" s="178"/>
      <c r="AYH19" s="220"/>
      <c r="AYI19" s="161"/>
      <c r="AYJ19" s="118">
        <f t="shared" si="190"/>
        <v>1119</v>
      </c>
      <c r="AYL19" s="74"/>
      <c r="AYM19" s="10"/>
      <c r="AYN19" s="83"/>
      <c r="AYO19" s="155"/>
      <c r="AYP19" s="178"/>
      <c r="AYQ19" s="77">
        <f t="shared" si="191"/>
        <v>1119</v>
      </c>
      <c r="AYS19" s="24"/>
      <c r="AYT19" s="13"/>
      <c r="AYU19" s="111"/>
      <c r="AYV19" s="78"/>
      <c r="AYW19" s="111"/>
      <c r="AYX19" s="77">
        <f t="shared" si="192"/>
        <v>0</v>
      </c>
      <c r="AYZ19" s="24"/>
      <c r="AZA19" s="13"/>
      <c r="AZB19" s="111"/>
      <c r="AZC19" s="78"/>
      <c r="AZD19" s="111"/>
      <c r="AZE19" s="81">
        <f t="shared" si="193"/>
        <v>2249</v>
      </c>
      <c r="AZG19" s="242"/>
      <c r="AZH19" s="13"/>
      <c r="AZI19" s="111"/>
      <c r="AZJ19" s="78"/>
      <c r="AZK19" s="111"/>
      <c r="AZL19" s="81">
        <f t="shared" si="194"/>
        <v>4460</v>
      </c>
      <c r="AZN19" s="24"/>
      <c r="AZO19" s="13"/>
      <c r="AZP19" s="111"/>
      <c r="AZQ19" s="78"/>
      <c r="AZR19" s="111"/>
      <c r="AZS19" s="81">
        <f t="shared" si="195"/>
        <v>0</v>
      </c>
      <c r="AZU19" s="74"/>
      <c r="AZV19" s="10"/>
      <c r="AZW19" s="100"/>
      <c r="AZX19" s="74"/>
      <c r="AZY19" s="158"/>
      <c r="AZZ19" s="77">
        <f t="shared" si="196"/>
        <v>12300.5</v>
      </c>
      <c r="BAB19" s="10"/>
      <c r="BAC19" s="10"/>
      <c r="BAD19" s="83"/>
      <c r="BAE19" s="74"/>
      <c r="BAF19" s="126"/>
      <c r="BAG19" s="77">
        <f t="shared" si="197"/>
        <v>108</v>
      </c>
      <c r="BAI19" s="74"/>
      <c r="BAJ19" s="154"/>
      <c r="BAK19" s="83"/>
      <c r="BAL19" s="74"/>
      <c r="BAM19" s="126"/>
      <c r="BAN19" s="77">
        <f t="shared" si="198"/>
        <v>0</v>
      </c>
      <c r="BAP19" s="78"/>
      <c r="BAQ19" s="133"/>
      <c r="BAR19" s="100"/>
      <c r="BAS19" s="78"/>
      <c r="BAT19" s="111"/>
      <c r="BAU19" s="81">
        <f t="shared" si="199"/>
        <v>0</v>
      </c>
      <c r="BAW19" s="78"/>
      <c r="BAX19" s="133"/>
      <c r="BAY19" s="100"/>
      <c r="BAZ19" s="78"/>
      <c r="BBA19" s="111"/>
      <c r="BBB19" s="81">
        <f t="shared" si="200"/>
        <v>0</v>
      </c>
      <c r="BBD19" s="78"/>
      <c r="BBE19" s="133"/>
      <c r="BBF19" s="100"/>
      <c r="BBG19" s="78"/>
      <c r="BBH19" s="111"/>
      <c r="BBI19" s="81">
        <f t="shared" si="201"/>
        <v>0</v>
      </c>
      <c r="BBK19" s="74"/>
      <c r="BBL19" s="10"/>
      <c r="BBM19" s="83"/>
      <c r="BBN19" s="74"/>
      <c r="BBO19" s="126"/>
      <c r="BBP19" s="77">
        <f t="shared" si="202"/>
        <v>20419.36</v>
      </c>
      <c r="BBR19" s="10"/>
      <c r="BBS19" s="10"/>
      <c r="BBT19" s="83"/>
      <c r="BBU19" s="74"/>
      <c r="BBV19" s="126"/>
      <c r="BBW19" s="77">
        <f t="shared" si="203"/>
        <v>6938</v>
      </c>
      <c r="BBY19" s="133"/>
      <c r="BBZ19" s="13"/>
      <c r="BCA19" s="100"/>
      <c r="BCB19" s="78"/>
      <c r="BCC19" s="111"/>
      <c r="BCD19" s="81">
        <f t="shared" si="204"/>
        <v>0</v>
      </c>
      <c r="BCF19" s="133"/>
      <c r="BCG19" s="13"/>
      <c r="BCH19" s="100"/>
      <c r="BCI19" s="242"/>
      <c r="BCJ19" s="111"/>
      <c r="BCK19" s="81">
        <f t="shared" si="205"/>
        <v>0</v>
      </c>
      <c r="BCM19" s="21"/>
      <c r="BCN19" s="10"/>
      <c r="BCO19" s="83"/>
      <c r="BCP19" s="22"/>
      <c r="BCQ19" s="126"/>
      <c r="BCR19" s="77">
        <f t="shared" si="206"/>
        <v>0</v>
      </c>
      <c r="BCT19" s="199"/>
      <c r="BCU19" s="10"/>
      <c r="BCV19" s="83"/>
      <c r="BCW19" s="11"/>
      <c r="BCX19" s="126"/>
      <c r="BCY19" s="77">
        <f t="shared" si="207"/>
        <v>0</v>
      </c>
      <c r="BDA19" s="21"/>
      <c r="BDB19" s="10"/>
      <c r="BDC19" s="83"/>
      <c r="BDD19" s="22"/>
      <c r="BDE19" s="126"/>
      <c r="BDF19" s="77">
        <f t="shared" si="208"/>
        <v>0</v>
      </c>
      <c r="BDH19" s="21"/>
      <c r="BDI19" s="13"/>
      <c r="BDJ19" s="100"/>
      <c r="BDK19" s="21"/>
      <c r="BDL19" s="111"/>
      <c r="BDM19" s="81">
        <f t="shared" si="209"/>
        <v>0</v>
      </c>
      <c r="BDO19" s="21"/>
      <c r="BDP19" s="10"/>
      <c r="BDQ19" s="83"/>
      <c r="BDR19" s="22"/>
      <c r="BDS19" s="126"/>
      <c r="BDT19" s="77">
        <f t="shared" si="210"/>
        <v>0</v>
      </c>
      <c r="BDV19" s="21">
        <v>41669</v>
      </c>
      <c r="BDW19" s="10" t="s">
        <v>504</v>
      </c>
      <c r="BDX19" s="83">
        <v>1117</v>
      </c>
      <c r="BDY19" s="22"/>
      <c r="BDZ19" s="126"/>
      <c r="BEA19" s="77">
        <f t="shared" si="211"/>
        <v>17571.5</v>
      </c>
      <c r="BEC19" s="21"/>
      <c r="BED19" s="10"/>
      <c r="BEE19" s="83"/>
      <c r="BEF19" s="22"/>
      <c r="BEG19" s="126"/>
      <c r="BEH19" s="77">
        <f t="shared" si="212"/>
        <v>0</v>
      </c>
      <c r="BEJ19" s="21"/>
      <c r="BEK19" s="13"/>
      <c r="BEL19" s="100"/>
      <c r="BEM19" s="21"/>
      <c r="BEN19" s="111"/>
      <c r="BEO19" s="81">
        <f t="shared" si="213"/>
        <v>0</v>
      </c>
      <c r="BEQ19" s="10"/>
      <c r="BER19" s="10"/>
      <c r="BES19" s="200"/>
      <c r="BET19" s="74"/>
      <c r="BEU19" s="126"/>
      <c r="BEV19" s="77">
        <f t="shared" si="214"/>
        <v>4501</v>
      </c>
      <c r="BEX19" s="74"/>
      <c r="BEY19" s="10"/>
      <c r="BEZ19" s="200"/>
      <c r="BFA19" s="74"/>
      <c r="BFB19" s="126"/>
      <c r="BFC19" s="77">
        <f t="shared" si="215"/>
        <v>1184.5</v>
      </c>
      <c r="BFE19" s="13"/>
      <c r="BFF19" s="13"/>
      <c r="BFG19" s="190"/>
      <c r="BFH19" s="78"/>
      <c r="BFI19" s="111"/>
      <c r="BFJ19" s="81">
        <f t="shared" si="216"/>
        <v>0</v>
      </c>
      <c r="BFL19" s="13"/>
      <c r="BFM19" s="10"/>
      <c r="BFN19" s="200"/>
      <c r="BFO19" s="74"/>
      <c r="BFP19" s="126"/>
      <c r="BFQ19" s="77">
        <f t="shared" si="217"/>
        <v>0</v>
      </c>
      <c r="BFS19" s="13"/>
      <c r="BFT19" s="13"/>
      <c r="BFU19" s="190"/>
      <c r="BFV19" s="78"/>
      <c r="BFW19" s="111"/>
      <c r="BFX19" s="81">
        <f t="shared" si="218"/>
        <v>2541</v>
      </c>
      <c r="BFZ19" s="10"/>
      <c r="BGA19" s="10"/>
      <c r="BGB19" s="200"/>
      <c r="BGC19" s="271"/>
      <c r="BGD19" s="126"/>
      <c r="BGE19" s="77">
        <f t="shared" si="219"/>
        <v>0</v>
      </c>
      <c r="BGG19" s="10"/>
      <c r="BGH19" s="10"/>
      <c r="BGI19" s="83"/>
      <c r="BGJ19" s="74"/>
      <c r="BGK19" s="126"/>
      <c r="BGL19" s="77">
        <f t="shared" si="220"/>
        <v>0</v>
      </c>
      <c r="BGN19" s="10"/>
      <c r="BGO19" s="10"/>
      <c r="BGP19" s="83"/>
      <c r="BGQ19" s="271"/>
      <c r="BGR19" s="126"/>
      <c r="BGS19" s="77">
        <f t="shared" si="221"/>
        <v>7051.5</v>
      </c>
      <c r="BGU19" s="13"/>
      <c r="BGV19" s="13"/>
      <c r="BGW19" s="190"/>
      <c r="BGX19" s="78"/>
      <c r="BGY19" s="111"/>
      <c r="BGZ19" s="81">
        <f t="shared" si="222"/>
        <v>0</v>
      </c>
      <c r="BHB19" s="10"/>
      <c r="BHC19" s="10"/>
      <c r="BHD19" s="200"/>
      <c r="BHE19" s="74"/>
      <c r="BHF19" s="126"/>
      <c r="BHG19" s="77">
        <f t="shared" si="223"/>
        <v>0</v>
      </c>
    </row>
    <row r="20" spans="1:1567" x14ac:dyDescent="0.25">
      <c r="A20" s="10"/>
      <c r="B20" s="10"/>
      <c r="C20" s="83"/>
      <c r="D20" s="74"/>
      <c r="E20" s="126"/>
      <c r="F20" s="77">
        <f t="shared" si="0"/>
        <v>6630</v>
      </c>
      <c r="H20" s="13"/>
      <c r="I20" s="13"/>
      <c r="J20" s="100"/>
      <c r="K20" s="78"/>
      <c r="L20" s="111"/>
      <c r="M20" s="81">
        <f t="shared" si="1"/>
        <v>5040</v>
      </c>
      <c r="O20" s="184"/>
      <c r="P20" s="184"/>
      <c r="Q20" s="185"/>
      <c r="R20" s="196"/>
      <c r="S20" s="195"/>
      <c r="T20" s="574">
        <f t="shared" si="2"/>
        <v>3234</v>
      </c>
      <c r="V20" s="13"/>
      <c r="W20" s="13"/>
      <c r="X20" s="100"/>
      <c r="Y20" s="78"/>
      <c r="Z20" s="111"/>
      <c r="AA20" s="81">
        <f t="shared" si="3"/>
        <v>0</v>
      </c>
      <c r="AC20" s="13"/>
      <c r="AD20" s="13"/>
      <c r="AE20" s="100"/>
      <c r="AF20" s="78"/>
      <c r="AG20" s="111"/>
      <c r="AH20" s="81">
        <f t="shared" si="4"/>
        <v>0</v>
      </c>
      <c r="AJ20" s="13"/>
      <c r="AK20" s="13"/>
      <c r="AL20" s="100"/>
      <c r="AM20" s="78"/>
      <c r="AN20" s="111"/>
      <c r="AO20" s="81">
        <f t="shared" si="5"/>
        <v>0</v>
      </c>
      <c r="AQ20" s="13"/>
      <c r="AR20" s="13"/>
      <c r="AS20" s="100"/>
      <c r="AT20" s="78"/>
      <c r="AU20" s="111"/>
      <c r="AV20" s="81">
        <f t="shared" si="6"/>
        <v>8664.5</v>
      </c>
      <c r="AY20" s="10"/>
      <c r="AZ20" s="83"/>
      <c r="BA20" s="74"/>
      <c r="BB20" s="126"/>
      <c r="BC20" s="77">
        <f t="shared" si="7"/>
        <v>376</v>
      </c>
      <c r="BE20" s="74"/>
      <c r="BF20" s="10"/>
      <c r="BG20" s="83"/>
      <c r="BH20" s="74"/>
      <c r="BI20" s="126"/>
      <c r="BJ20" s="77">
        <f t="shared" si="8"/>
        <v>1741.7</v>
      </c>
      <c r="BL20" s="74"/>
      <c r="BM20" s="10"/>
      <c r="BN20" s="83"/>
      <c r="BO20" s="74"/>
      <c r="BP20" s="126"/>
      <c r="BQ20" s="77">
        <f t="shared" si="9"/>
        <v>17854</v>
      </c>
      <c r="BS20" s="74"/>
      <c r="BT20" s="186"/>
      <c r="BU20" s="111"/>
      <c r="BV20" s="84"/>
      <c r="BW20" s="218"/>
      <c r="BX20" s="77">
        <f t="shared" si="10"/>
        <v>14526.099999999999</v>
      </c>
      <c r="BZ20" s="24">
        <v>40287</v>
      </c>
      <c r="CA20" s="13" t="s">
        <v>421</v>
      </c>
      <c r="CB20" s="163"/>
      <c r="CC20" s="86"/>
      <c r="CD20" s="148"/>
      <c r="CE20" s="77">
        <f t="shared" si="11"/>
        <v>24058.04</v>
      </c>
      <c r="CG20" s="78"/>
      <c r="CH20" s="13"/>
      <c r="CI20" s="100"/>
      <c r="CJ20" s="78"/>
      <c r="CK20" s="111"/>
      <c r="CL20" s="77">
        <f t="shared" si="12"/>
        <v>0</v>
      </c>
      <c r="CN20" s="24"/>
      <c r="CO20" s="321"/>
      <c r="CP20" s="100"/>
      <c r="CQ20" s="78"/>
      <c r="CR20" s="111"/>
      <c r="CS20" s="77">
        <f t="shared" si="13"/>
        <v>1668.06</v>
      </c>
      <c r="CU20" s="74">
        <v>41696</v>
      </c>
      <c r="CV20" s="287" t="s">
        <v>1227</v>
      </c>
      <c r="CW20" s="83">
        <v>13658</v>
      </c>
      <c r="CX20" s="74"/>
      <c r="CY20" s="126"/>
      <c r="CZ20" s="77">
        <f t="shared" si="224"/>
        <v>145166.07999999999</v>
      </c>
      <c r="DB20" s="74"/>
      <c r="DC20" s="10"/>
      <c r="DD20" s="83"/>
      <c r="DE20" s="122"/>
      <c r="DF20" s="126"/>
      <c r="DG20" s="77">
        <f t="shared" si="15"/>
        <v>20286</v>
      </c>
      <c r="DI20" s="74"/>
      <c r="DJ20" s="10"/>
      <c r="DK20" s="200"/>
      <c r="DL20" s="74"/>
      <c r="DM20" s="126"/>
      <c r="DN20" s="77">
        <f t="shared" si="232"/>
        <v>411</v>
      </c>
      <c r="DP20" s="74"/>
      <c r="DQ20" s="10"/>
      <c r="DR20" s="83"/>
      <c r="DS20" s="302"/>
      <c r="DT20" s="126"/>
      <c r="DU20" s="77">
        <f t="shared" ref="DU20:DU60" si="237">DU19+DR20-DT20</f>
        <v>1114.5</v>
      </c>
      <c r="DW20" s="78"/>
      <c r="DX20" s="13"/>
      <c r="DY20" s="108"/>
      <c r="DZ20" s="92"/>
      <c r="EA20" s="108"/>
      <c r="EB20" s="77">
        <f t="shared" ref="EB20:EB43" si="238">EB19+DY20-EA20</f>
        <v>0</v>
      </c>
      <c r="ED20" s="88"/>
      <c r="EE20" s="12"/>
      <c r="EF20" s="252"/>
      <c r="EG20" s="88"/>
      <c r="EH20" s="252"/>
      <c r="EI20" s="91">
        <f t="shared" ref="EI20:EI43" si="239">EI19+EF20-EH20</f>
        <v>456</v>
      </c>
      <c r="EK20" s="78"/>
      <c r="EL20" s="13"/>
      <c r="EM20" s="108"/>
      <c r="EN20" s="92"/>
      <c r="EO20" s="108"/>
      <c r="EP20" s="81">
        <f t="shared" ref="EP20:EP43" si="240">EP19+EM20-EO20</f>
        <v>3200</v>
      </c>
      <c r="ER20" s="78"/>
      <c r="ES20" s="13"/>
      <c r="ET20" s="108"/>
      <c r="EU20" s="92"/>
      <c r="EV20" s="108"/>
      <c r="EW20" s="81">
        <f t="shared" si="21"/>
        <v>0</v>
      </c>
      <c r="EY20" s="78"/>
      <c r="EZ20" s="13"/>
      <c r="FA20" s="108"/>
      <c r="FB20" s="92"/>
      <c r="FC20" s="108"/>
      <c r="FD20" s="77">
        <f t="shared" ref="FD20:FD43" si="241">FD19+FA20-FC20</f>
        <v>0</v>
      </c>
      <c r="FF20" s="78"/>
      <c r="FG20" s="267"/>
      <c r="FH20" s="108"/>
      <c r="FI20" s="92"/>
      <c r="FJ20" s="108"/>
      <c r="FK20" s="77">
        <f t="shared" si="231"/>
        <v>0</v>
      </c>
      <c r="FM20" s="74"/>
      <c r="FN20" s="114"/>
      <c r="FO20" s="83"/>
      <c r="FP20" s="87"/>
      <c r="FQ20" s="144"/>
      <c r="FR20" s="77">
        <f t="shared" si="24"/>
        <v>0</v>
      </c>
      <c r="FT20" s="78"/>
      <c r="FU20" s="114"/>
      <c r="FV20" s="100"/>
      <c r="FW20" s="92"/>
      <c r="FX20" s="181"/>
      <c r="FY20" s="81">
        <f t="shared" si="25"/>
        <v>0</v>
      </c>
      <c r="GA20" s="74"/>
      <c r="GB20" s="10"/>
      <c r="GC20" s="83"/>
      <c r="GD20" s="74"/>
      <c r="GE20" s="126"/>
      <c r="GF20" s="77">
        <f t="shared" si="26"/>
        <v>6679.35</v>
      </c>
      <c r="GH20" s="78"/>
      <c r="GI20" s="13"/>
      <c r="GJ20" s="100"/>
      <c r="GK20" s="78"/>
      <c r="GL20" s="111"/>
      <c r="GM20" s="81">
        <f t="shared" si="27"/>
        <v>38636.5</v>
      </c>
      <c r="GO20" s="78"/>
      <c r="GP20" s="13"/>
      <c r="GQ20" s="100"/>
      <c r="GR20" s="78"/>
      <c r="GS20" s="111"/>
      <c r="GT20" s="81">
        <f t="shared" si="28"/>
        <v>0</v>
      </c>
      <c r="GV20" s="74"/>
      <c r="GW20" s="10"/>
      <c r="GX20" s="83"/>
      <c r="GY20" s="74"/>
      <c r="GZ20" s="126"/>
      <c r="HA20" s="77">
        <f t="shared" si="29"/>
        <v>0</v>
      </c>
      <c r="HC20" s="78"/>
      <c r="HD20" s="13"/>
      <c r="HE20" s="100"/>
      <c r="HF20" s="78"/>
      <c r="HG20" s="111"/>
      <c r="HH20" s="81">
        <f t="shared" si="30"/>
        <v>0</v>
      </c>
      <c r="HJ20" s="74"/>
      <c r="HK20" s="10"/>
      <c r="HL20" s="83"/>
      <c r="HM20" s="74"/>
      <c r="HN20" s="126"/>
      <c r="HO20" s="77">
        <f t="shared" si="31"/>
        <v>0</v>
      </c>
      <c r="HQ20" s="10"/>
      <c r="HR20" s="10"/>
      <c r="HS20" s="83"/>
      <c r="HT20" s="74"/>
      <c r="HU20" s="126"/>
      <c r="HV20" s="77">
        <f t="shared" si="32"/>
        <v>2543</v>
      </c>
      <c r="HX20" s="74"/>
      <c r="HY20" s="10"/>
      <c r="HZ20" s="83"/>
      <c r="IA20" s="131"/>
      <c r="IB20" s="126"/>
      <c r="IC20" s="77">
        <f t="shared" si="33"/>
        <v>26786.5</v>
      </c>
      <c r="IE20" s="74"/>
      <c r="IF20" s="10"/>
      <c r="IG20" s="83"/>
      <c r="IH20" s="74"/>
      <c r="II20" s="126"/>
      <c r="IJ20" s="77">
        <f t="shared" si="34"/>
        <v>2970</v>
      </c>
      <c r="IL20" s="10"/>
      <c r="IM20" s="27"/>
      <c r="IN20" s="83"/>
      <c r="IO20" s="74"/>
      <c r="IP20" s="126"/>
      <c r="IQ20" s="77">
        <f t="shared" si="35"/>
        <v>5020</v>
      </c>
      <c r="IS20" s="74"/>
      <c r="IT20" s="10"/>
      <c r="IU20" s="83"/>
      <c r="IV20" s="74"/>
      <c r="IW20" s="126"/>
      <c r="IX20" s="219">
        <f t="shared" si="36"/>
        <v>0</v>
      </c>
      <c r="IZ20" s="78"/>
      <c r="JA20" s="13"/>
      <c r="JB20" s="100"/>
      <c r="JC20" s="78"/>
      <c r="JD20" s="111"/>
      <c r="JE20" s="219">
        <f t="shared" si="37"/>
        <v>0</v>
      </c>
      <c r="JG20" s="78"/>
      <c r="JH20" s="13"/>
      <c r="JI20" s="100"/>
      <c r="JJ20" s="78"/>
      <c r="JK20" s="111"/>
      <c r="JL20" s="219">
        <f t="shared" si="38"/>
        <v>855.5</v>
      </c>
      <c r="JN20" s="78"/>
      <c r="JO20" s="247"/>
      <c r="JP20" s="100"/>
      <c r="JQ20" s="78"/>
      <c r="JR20" s="111"/>
      <c r="JS20" s="77">
        <f t="shared" si="39"/>
        <v>0</v>
      </c>
      <c r="JU20" s="78"/>
      <c r="JV20" s="133"/>
      <c r="JW20" s="100"/>
      <c r="JX20" s="78"/>
      <c r="JY20" s="111"/>
      <c r="JZ20" s="81">
        <f t="shared" si="40"/>
        <v>0</v>
      </c>
      <c r="KB20" s="78"/>
      <c r="KC20" s="133"/>
      <c r="KD20" s="100"/>
      <c r="KE20" s="78"/>
      <c r="KF20" s="111"/>
      <c r="KG20" s="77">
        <f t="shared" si="41"/>
        <v>0</v>
      </c>
      <c r="KI20" s="78"/>
      <c r="KJ20" s="133"/>
      <c r="KK20" s="100"/>
      <c r="KL20" s="88"/>
      <c r="KM20" s="111"/>
      <c r="KN20" s="81">
        <f t="shared" si="42"/>
        <v>0</v>
      </c>
      <c r="KP20" s="78"/>
      <c r="KQ20" s="133"/>
      <c r="KR20" s="100"/>
      <c r="KS20" s="78"/>
      <c r="KT20" s="111"/>
      <c r="KU20" s="81">
        <f t="shared" si="43"/>
        <v>4446</v>
      </c>
      <c r="KW20" s="78"/>
      <c r="KX20" s="133"/>
      <c r="KY20" s="100"/>
      <c r="KZ20" s="78"/>
      <c r="LA20" s="111"/>
      <c r="LB20" s="77">
        <f t="shared" si="44"/>
        <v>17093.599999999999</v>
      </c>
      <c r="LD20" s="78"/>
      <c r="LE20" s="133"/>
      <c r="LF20" s="100"/>
      <c r="LG20" s="78"/>
      <c r="LH20" s="111"/>
      <c r="LI20" s="77">
        <f t="shared" si="45"/>
        <v>383</v>
      </c>
      <c r="LK20" s="78"/>
      <c r="LL20" s="133"/>
      <c r="LM20" s="100"/>
      <c r="LN20" s="78"/>
      <c r="LO20" s="111"/>
      <c r="LP20" s="81">
        <f t="shared" si="46"/>
        <v>0</v>
      </c>
      <c r="LR20" s="78"/>
      <c r="LS20" s="133"/>
      <c r="LT20" s="100"/>
      <c r="LU20" s="78"/>
      <c r="LV20" s="111"/>
      <c r="LW20" s="81">
        <f t="shared" si="47"/>
        <v>0</v>
      </c>
      <c r="LY20" s="74"/>
      <c r="LZ20" s="154"/>
      <c r="MA20" s="83"/>
      <c r="MB20" s="74"/>
      <c r="MC20" s="126"/>
      <c r="MD20" s="77">
        <f t="shared" si="48"/>
        <v>0</v>
      </c>
      <c r="MF20" s="78"/>
      <c r="MG20" s="133"/>
      <c r="MH20" s="100"/>
      <c r="MI20" s="78"/>
      <c r="MJ20" s="111"/>
      <c r="MK20" s="81">
        <f t="shared" si="49"/>
        <v>0</v>
      </c>
      <c r="MM20" s="78"/>
      <c r="MN20" s="133"/>
      <c r="MO20" s="100"/>
      <c r="MP20" s="78"/>
      <c r="MQ20" s="111"/>
      <c r="MR20" s="81">
        <f t="shared" si="50"/>
        <v>0</v>
      </c>
      <c r="MT20" s="78"/>
      <c r="MU20" s="133"/>
      <c r="MV20" s="100"/>
      <c r="MW20" s="78"/>
      <c r="MX20" s="111"/>
      <c r="MY20" s="81">
        <f t="shared" si="51"/>
        <v>0</v>
      </c>
      <c r="NA20" s="74"/>
      <c r="NB20" s="154"/>
      <c r="NC20" s="83"/>
      <c r="ND20" s="74"/>
      <c r="NE20" s="126"/>
      <c r="NF20" s="77">
        <f t="shared" si="52"/>
        <v>0</v>
      </c>
      <c r="NH20" s="74"/>
      <c r="NI20" s="154"/>
      <c r="NJ20" s="83"/>
      <c r="NK20" s="74"/>
      <c r="NL20" s="126"/>
      <c r="NM20" s="77">
        <f t="shared" si="53"/>
        <v>0</v>
      </c>
      <c r="NO20" s="74"/>
      <c r="NP20" s="10"/>
      <c r="NQ20" s="83"/>
      <c r="NR20" s="74"/>
      <c r="NS20" s="126"/>
      <c r="NT20" s="77">
        <f t="shared" si="54"/>
        <v>16813</v>
      </c>
      <c r="NV20" s="21"/>
      <c r="NW20" s="13"/>
      <c r="NX20" s="100"/>
      <c r="NY20" s="78"/>
      <c r="NZ20" s="111"/>
      <c r="OA20" s="81">
        <f t="shared" si="55"/>
        <v>6364</v>
      </c>
      <c r="OC20" s="22"/>
      <c r="OD20" s="10"/>
      <c r="OE20" s="83"/>
      <c r="OF20" s="74"/>
      <c r="OG20" s="126"/>
      <c r="OH20" s="77">
        <f t="shared" si="56"/>
        <v>0</v>
      </c>
      <c r="OJ20" s="21"/>
      <c r="OK20" s="13"/>
      <c r="OL20" s="100"/>
      <c r="OM20" s="78"/>
      <c r="ON20" s="111"/>
      <c r="OO20" s="81">
        <f t="shared" si="57"/>
        <v>0</v>
      </c>
      <c r="OQ20" s="23"/>
      <c r="OR20" s="10"/>
      <c r="OS20" s="83"/>
      <c r="OT20" s="74"/>
      <c r="OU20" s="126"/>
      <c r="OV20" s="77">
        <f t="shared" si="233"/>
        <v>22352.5</v>
      </c>
      <c r="OX20" s="74"/>
      <c r="OY20" s="10"/>
      <c r="OZ20" s="83"/>
      <c r="PA20" s="74"/>
      <c r="PB20" s="126"/>
      <c r="PC20" s="81">
        <f t="shared" si="59"/>
        <v>2332</v>
      </c>
      <c r="PE20" s="74"/>
      <c r="PF20" s="10"/>
      <c r="PG20" s="83"/>
      <c r="PH20" s="74"/>
      <c r="PI20" s="126"/>
      <c r="PJ20" s="81">
        <f t="shared" si="60"/>
        <v>0</v>
      </c>
      <c r="PL20" s="74"/>
      <c r="PM20" s="10"/>
      <c r="PN20" s="83"/>
      <c r="PO20" s="74"/>
      <c r="PP20" s="126"/>
      <c r="PQ20" s="81">
        <f t="shared" si="61"/>
        <v>0</v>
      </c>
      <c r="PS20" s="10"/>
      <c r="PT20" s="10"/>
      <c r="PU20" s="83"/>
      <c r="PV20" s="74"/>
      <c r="PW20" s="126"/>
      <c r="PX20" s="77">
        <f t="shared" si="62"/>
        <v>0</v>
      </c>
      <c r="PZ20" s="10"/>
      <c r="QA20" s="10"/>
      <c r="QB20" s="83"/>
      <c r="QC20" s="74"/>
      <c r="QD20" s="126"/>
      <c r="QE20" s="77">
        <f t="shared" si="63"/>
        <v>781.5</v>
      </c>
      <c r="QG20" s="10"/>
      <c r="QH20" s="10"/>
      <c r="QI20" s="83"/>
      <c r="QJ20" s="74"/>
      <c r="QK20" s="126"/>
      <c r="QL20" s="77">
        <f t="shared" si="64"/>
        <v>0</v>
      </c>
      <c r="QN20" s="13"/>
      <c r="QO20" s="13"/>
      <c r="QP20" s="100"/>
      <c r="QQ20" s="78"/>
      <c r="QR20" s="111"/>
      <c r="QS20" s="81">
        <f t="shared" si="65"/>
        <v>0</v>
      </c>
      <c r="QU20" s="11"/>
      <c r="QV20" s="10"/>
      <c r="QW20" s="83"/>
      <c r="QX20" s="249"/>
      <c r="QY20" s="126"/>
      <c r="QZ20" s="77">
        <f t="shared" si="66"/>
        <v>13520</v>
      </c>
      <c r="RB20" s="78"/>
      <c r="RC20" s="13"/>
      <c r="RD20" s="100"/>
      <c r="RE20" s="78"/>
      <c r="RF20" s="111"/>
      <c r="RG20" s="81">
        <f t="shared" si="67"/>
        <v>0</v>
      </c>
      <c r="RI20" s="78"/>
      <c r="RJ20" s="13"/>
      <c r="RK20" s="100"/>
      <c r="RL20" s="78"/>
      <c r="RM20" s="111"/>
      <c r="RN20" s="81">
        <f t="shared" si="68"/>
        <v>0</v>
      </c>
      <c r="RP20" s="78"/>
      <c r="RQ20" s="13"/>
      <c r="RR20" s="100"/>
      <c r="RS20" s="78"/>
      <c r="RT20" s="111"/>
      <c r="RU20" s="81">
        <f t="shared" si="69"/>
        <v>0</v>
      </c>
      <c r="RW20" s="74"/>
      <c r="RX20" s="10"/>
      <c r="RY20" s="83"/>
      <c r="RZ20" s="74"/>
      <c r="SA20" s="126"/>
      <c r="SB20" s="77">
        <f t="shared" si="70"/>
        <v>1433.5</v>
      </c>
      <c r="SD20" s="10"/>
      <c r="SE20" s="10"/>
      <c r="SF20" s="83"/>
      <c r="SG20" s="74"/>
      <c r="SH20" s="126"/>
      <c r="SI20" s="77">
        <f t="shared" si="71"/>
        <v>0</v>
      </c>
      <c r="SK20" s="74"/>
      <c r="SL20" s="10"/>
      <c r="SM20" s="83"/>
      <c r="SN20" s="74"/>
      <c r="SO20" s="126"/>
      <c r="SP20" s="77">
        <f t="shared" si="72"/>
        <v>0</v>
      </c>
      <c r="SR20" s="78"/>
      <c r="SS20" s="13"/>
      <c r="ST20" s="100"/>
      <c r="SU20" s="78"/>
      <c r="SV20" s="111"/>
      <c r="SW20" s="81">
        <f t="shared" si="73"/>
        <v>2963</v>
      </c>
      <c r="SY20" s="11"/>
      <c r="SZ20" s="154"/>
      <c r="TA20" s="83"/>
      <c r="TB20" s="74"/>
      <c r="TC20" s="126"/>
      <c r="TD20" s="77">
        <f t="shared" si="74"/>
        <v>30942.5</v>
      </c>
      <c r="TF20" s="10"/>
      <c r="TG20" s="10"/>
      <c r="TH20" s="83"/>
      <c r="TI20" s="74"/>
      <c r="TJ20" s="126"/>
      <c r="TK20" s="77">
        <f t="shared" si="75"/>
        <v>1471</v>
      </c>
      <c r="TM20" s="10"/>
      <c r="TN20" s="10"/>
      <c r="TO20" s="83"/>
      <c r="TP20" s="74"/>
      <c r="TQ20" s="126"/>
      <c r="TR20" s="77">
        <f t="shared" si="76"/>
        <v>0</v>
      </c>
      <c r="TT20" s="10"/>
      <c r="TU20" s="105"/>
      <c r="TV20" s="83"/>
      <c r="TW20" s="74"/>
      <c r="TX20" s="126"/>
      <c r="TY20" s="77">
        <f t="shared" si="77"/>
        <v>4748.5</v>
      </c>
      <c r="UA20" s="10"/>
      <c r="UB20" s="105"/>
      <c r="UC20" s="83"/>
      <c r="UD20" s="74"/>
      <c r="UE20" s="126"/>
      <c r="UF20" s="77">
        <f t="shared" si="78"/>
        <v>0</v>
      </c>
      <c r="UH20" s="21"/>
      <c r="UI20" s="133"/>
      <c r="UJ20" s="100"/>
      <c r="UK20" s="78"/>
      <c r="UL20" s="111"/>
      <c r="UM20" s="81">
        <f t="shared" si="79"/>
        <v>18294.5</v>
      </c>
      <c r="UO20" s="10"/>
      <c r="UP20" s="10"/>
      <c r="UQ20" s="83"/>
      <c r="UR20" s="74"/>
      <c r="US20" s="126"/>
      <c r="UT20" s="77">
        <f t="shared" si="80"/>
        <v>200</v>
      </c>
      <c r="UV20" s="10"/>
      <c r="UW20" s="10"/>
      <c r="UX20" s="83"/>
      <c r="UY20" s="74"/>
      <c r="UZ20" s="126"/>
      <c r="VA20" s="77">
        <f t="shared" si="81"/>
        <v>1278</v>
      </c>
      <c r="VC20" s="13"/>
      <c r="VD20" s="13"/>
      <c r="VE20" s="100"/>
      <c r="VF20" s="78"/>
      <c r="VG20" s="111"/>
      <c r="VH20" s="81">
        <f t="shared" si="82"/>
        <v>0</v>
      </c>
      <c r="VJ20" s="13"/>
      <c r="VK20" s="10"/>
      <c r="VL20" s="83"/>
      <c r="VM20" s="74"/>
      <c r="VN20" s="126"/>
      <c r="VO20" s="77">
        <f t="shared" si="83"/>
        <v>0</v>
      </c>
      <c r="VQ20" s="13"/>
      <c r="VR20" s="13"/>
      <c r="VS20" s="100"/>
      <c r="VT20" s="78"/>
      <c r="VU20" s="111"/>
      <c r="VV20" s="81">
        <f t="shared" si="84"/>
        <v>0</v>
      </c>
      <c r="VX20" s="10"/>
      <c r="VY20" s="10"/>
      <c r="VZ20" s="83"/>
      <c r="WA20" s="74"/>
      <c r="WB20" s="126"/>
      <c r="WC20" s="77">
        <f t="shared" si="85"/>
        <v>0</v>
      </c>
      <c r="WE20" s="22"/>
      <c r="WF20" s="10"/>
      <c r="WG20" s="83"/>
      <c r="WH20" s="22"/>
      <c r="WI20" s="126"/>
      <c r="WJ20" s="77">
        <f t="shared" si="86"/>
        <v>434.5</v>
      </c>
      <c r="WL20" s="21"/>
      <c r="WM20" s="13"/>
      <c r="WN20" s="100"/>
      <c r="WO20" s="21"/>
      <c r="WP20" s="111"/>
      <c r="WQ20" s="81">
        <f t="shared" si="87"/>
        <v>7657</v>
      </c>
      <c r="WS20" s="21"/>
      <c r="WT20" s="13"/>
      <c r="WU20" s="100"/>
      <c r="WV20" s="21"/>
      <c r="WW20" s="111"/>
      <c r="WX20" s="81">
        <f t="shared" si="88"/>
        <v>0</v>
      </c>
      <c r="WZ20" s="21"/>
      <c r="XA20" s="13"/>
      <c r="XB20" s="100"/>
      <c r="XC20" s="21"/>
      <c r="XD20" s="111"/>
      <c r="XE20" s="81">
        <f t="shared" si="89"/>
        <v>0</v>
      </c>
      <c r="XG20" s="21"/>
      <c r="XH20" s="13"/>
      <c r="XI20" s="100"/>
      <c r="XJ20" s="21"/>
      <c r="XK20" s="111"/>
      <c r="XL20" s="81">
        <f t="shared" si="90"/>
        <v>0</v>
      </c>
      <c r="XN20" s="24"/>
      <c r="XO20" s="224"/>
      <c r="XP20" s="126"/>
      <c r="XQ20" s="87"/>
      <c r="XR20" s="158"/>
      <c r="XS20" s="77">
        <f t="shared" si="91"/>
        <v>0</v>
      </c>
      <c r="XU20" s="78"/>
      <c r="XV20" s="110"/>
      <c r="XW20" s="111"/>
      <c r="XX20" s="85"/>
      <c r="XY20" s="232"/>
      <c r="XZ20" s="81">
        <f t="shared" si="92"/>
        <v>1908</v>
      </c>
      <c r="YB20" s="74"/>
      <c r="YC20" s="224"/>
      <c r="YD20" s="126"/>
      <c r="YE20" s="84"/>
      <c r="YF20" s="218"/>
      <c r="YG20" s="77">
        <f t="shared" si="93"/>
        <v>21712</v>
      </c>
      <c r="YI20" s="74"/>
      <c r="YJ20" s="10"/>
      <c r="YK20" s="83"/>
      <c r="YL20" s="74"/>
      <c r="YM20" s="126"/>
      <c r="YN20" s="77">
        <f t="shared" si="94"/>
        <v>2749</v>
      </c>
      <c r="YP20" s="74"/>
      <c r="YQ20" s="10"/>
      <c r="YR20" s="83"/>
      <c r="YS20" s="74"/>
      <c r="YT20" s="126"/>
      <c r="YU20" s="77">
        <f t="shared" si="95"/>
        <v>0</v>
      </c>
      <c r="YW20" s="78"/>
      <c r="YX20" s="13"/>
      <c r="YY20" s="100"/>
      <c r="YZ20" s="78"/>
      <c r="ZA20" s="111"/>
      <c r="ZB20" s="81">
        <f t="shared" si="96"/>
        <v>0</v>
      </c>
      <c r="ZD20" s="199"/>
      <c r="ZE20" s="13"/>
      <c r="ZF20" s="100"/>
      <c r="ZG20" s="78"/>
      <c r="ZH20" s="111"/>
      <c r="ZI20" s="81">
        <f t="shared" si="97"/>
        <v>0</v>
      </c>
      <c r="ZK20" s="78"/>
      <c r="ZL20" s="223"/>
      <c r="ZM20" s="111"/>
      <c r="ZN20" s="78"/>
      <c r="ZO20" s="111"/>
      <c r="ZP20" s="77">
        <f t="shared" si="98"/>
        <v>0</v>
      </c>
      <c r="ZR20" s="78"/>
      <c r="ZS20" s="223"/>
      <c r="ZT20" s="111"/>
      <c r="ZU20" s="78"/>
      <c r="ZV20" s="111"/>
      <c r="ZW20" s="81">
        <f t="shared" si="99"/>
        <v>3633</v>
      </c>
      <c r="ZY20" s="78"/>
      <c r="ZZ20" s="223"/>
      <c r="AAA20" s="111"/>
      <c r="AAB20" s="78"/>
      <c r="AAC20" s="111"/>
      <c r="AAD20" s="77">
        <f t="shared" si="100"/>
        <v>0</v>
      </c>
      <c r="AAF20" s="78"/>
      <c r="AAG20" s="223"/>
      <c r="AAH20" s="111"/>
      <c r="AAI20" s="78"/>
      <c r="AAJ20" s="111"/>
      <c r="AAK20" s="81">
        <f t="shared" si="101"/>
        <v>0</v>
      </c>
      <c r="AAM20" s="78"/>
      <c r="AAN20" s="223"/>
      <c r="AAO20" s="111"/>
      <c r="AAP20" s="78"/>
      <c r="AAQ20" s="111"/>
      <c r="AAR20" s="81">
        <f t="shared" si="102"/>
        <v>15899</v>
      </c>
      <c r="AAT20" s="78"/>
      <c r="AAU20" s="223"/>
      <c r="AAV20" s="111"/>
      <c r="AAW20" s="78"/>
      <c r="AAX20" s="111"/>
      <c r="AAY20" s="81">
        <f t="shared" si="103"/>
        <v>0</v>
      </c>
      <c r="ABA20" s="74"/>
      <c r="ABB20" s="105"/>
      <c r="ABC20" s="83"/>
      <c r="ABD20" s="74"/>
      <c r="ABE20" s="126"/>
      <c r="ABF20" s="77">
        <f t="shared" si="104"/>
        <v>0</v>
      </c>
      <c r="ABH20" s="78"/>
      <c r="ABI20" s="106"/>
      <c r="ABJ20" s="100"/>
      <c r="ABK20" s="78"/>
      <c r="ABL20" s="111"/>
      <c r="ABM20" s="81">
        <f t="shared" si="105"/>
        <v>0</v>
      </c>
      <c r="ABQ20" s="171"/>
      <c r="ABR20" s="172"/>
      <c r="ABS20" s="171"/>
      <c r="ABT20" s="81">
        <f t="shared" si="106"/>
        <v>22956.84</v>
      </c>
      <c r="ABV20" s="74"/>
      <c r="ABW20" s="10"/>
      <c r="ABX20" s="83"/>
      <c r="ABY20" s="74"/>
      <c r="ABZ20" s="126"/>
      <c r="ACA20" s="77">
        <f t="shared" si="107"/>
        <v>3092.5</v>
      </c>
      <c r="ACC20" s="11"/>
      <c r="ACD20" s="105"/>
      <c r="ACE20" s="83"/>
      <c r="ACF20" s="78"/>
      <c r="ACG20" s="126"/>
      <c r="ACH20" s="77">
        <f t="shared" si="108"/>
        <v>0</v>
      </c>
      <c r="ACJ20" s="24"/>
      <c r="ACK20" s="106"/>
      <c r="ACL20" s="100"/>
      <c r="ACM20" s="78"/>
      <c r="ACN20" s="111"/>
      <c r="ACO20" s="81">
        <f t="shared" si="109"/>
        <v>0</v>
      </c>
      <c r="ACQ20" s="24"/>
      <c r="ACR20" s="106"/>
      <c r="ACS20" s="100"/>
      <c r="ACT20" s="78"/>
      <c r="ACU20" s="111"/>
      <c r="ACV20" s="81">
        <f t="shared" si="110"/>
        <v>0</v>
      </c>
      <c r="ACX20" s="22"/>
      <c r="ACY20" s="154"/>
      <c r="ACZ20" s="83"/>
      <c r="ADA20" s="74"/>
      <c r="ADB20" s="126"/>
      <c r="ADC20" s="77">
        <f t="shared" si="111"/>
        <v>0</v>
      </c>
      <c r="ADE20" s="21"/>
      <c r="ADF20" s="133"/>
      <c r="ADG20" s="100"/>
      <c r="ADH20" s="78"/>
      <c r="ADI20" s="111"/>
      <c r="ADJ20" s="81">
        <f t="shared" si="234"/>
        <v>1928</v>
      </c>
      <c r="ADL20" s="10"/>
      <c r="ADM20" s="10"/>
      <c r="ADN20" s="83"/>
      <c r="ADO20" s="74"/>
      <c r="ADP20" s="126"/>
      <c r="ADQ20" s="77">
        <f t="shared" si="113"/>
        <v>0</v>
      </c>
      <c r="ADS20" s="13"/>
      <c r="ADT20" s="13"/>
      <c r="ADU20" s="100"/>
      <c r="ADV20" s="78"/>
      <c r="ADW20" s="111"/>
      <c r="ADX20" s="81">
        <f t="shared" si="114"/>
        <v>0</v>
      </c>
      <c r="ADZ20" s="10"/>
      <c r="AEA20" s="10"/>
      <c r="AEB20" s="83"/>
      <c r="AEC20" s="74"/>
      <c r="AED20" s="126"/>
      <c r="AEE20" s="77">
        <f t="shared" si="115"/>
        <v>0</v>
      </c>
      <c r="AEG20" s="13"/>
      <c r="AEH20" s="13"/>
      <c r="AEI20" s="100"/>
      <c r="AEJ20" s="78"/>
      <c r="AEK20" s="111"/>
      <c r="AEL20" s="81">
        <f t="shared" si="116"/>
        <v>0</v>
      </c>
      <c r="AEN20" s="10"/>
      <c r="AEO20" s="10"/>
      <c r="AEP20" s="83"/>
      <c r="AEQ20" s="74"/>
      <c r="AER20" s="126"/>
      <c r="AES20" s="77">
        <f t="shared" si="117"/>
        <v>767</v>
      </c>
      <c r="AEU20" s="10"/>
      <c r="AEV20" s="10"/>
      <c r="AEW20" s="83"/>
      <c r="AEX20" s="74"/>
      <c r="AEY20" s="126"/>
      <c r="AEZ20" s="77">
        <f t="shared" si="118"/>
        <v>0</v>
      </c>
      <c r="AFB20" s="13"/>
      <c r="AFC20" s="13"/>
      <c r="AFD20" s="100"/>
      <c r="AFE20" s="78"/>
      <c r="AFF20" s="111"/>
      <c r="AFG20" s="81">
        <f t="shared" si="119"/>
        <v>0</v>
      </c>
      <c r="AFI20" s="13"/>
      <c r="AFJ20" s="13"/>
      <c r="AFK20" s="100"/>
      <c r="AFL20" s="78"/>
      <c r="AFM20" s="111"/>
      <c r="AFN20" s="81">
        <f t="shared" si="120"/>
        <v>0</v>
      </c>
      <c r="AFP20" s="13"/>
      <c r="AFQ20" s="13"/>
      <c r="AFR20" s="100"/>
      <c r="AFS20" s="78"/>
      <c r="AFT20" s="111"/>
      <c r="AFU20" s="81">
        <f t="shared" si="121"/>
        <v>0</v>
      </c>
      <c r="AFW20" s="10"/>
      <c r="AFX20" s="10"/>
      <c r="AFY20" s="83"/>
      <c r="AFZ20" s="74"/>
      <c r="AGA20" s="126"/>
      <c r="AGB20" s="77">
        <f t="shared" si="122"/>
        <v>0</v>
      </c>
      <c r="AGD20" s="74"/>
      <c r="AGE20" s="10"/>
      <c r="AGF20" s="83"/>
      <c r="AGG20" s="74"/>
      <c r="AGH20" s="158"/>
      <c r="AGI20" s="77">
        <f t="shared" si="123"/>
        <v>4473</v>
      </c>
      <c r="AGK20" s="22"/>
      <c r="AGL20" s="322"/>
      <c r="AGN20" s="24"/>
      <c r="AGO20" s="108"/>
      <c r="AGP20" s="81">
        <f t="shared" si="124"/>
        <v>0</v>
      </c>
      <c r="AGR20" s="21"/>
      <c r="AGS20" s="323"/>
      <c r="AGV20" s="108"/>
      <c r="AGW20" s="81">
        <f t="shared" si="125"/>
        <v>0</v>
      </c>
      <c r="AGY20" s="21"/>
      <c r="AGZ20" s="323"/>
      <c r="AHC20" s="108"/>
      <c r="AHD20" s="81">
        <f t="shared" si="126"/>
        <v>0</v>
      </c>
      <c r="AHF20" s="74"/>
      <c r="AHG20" s="186"/>
      <c r="AHH20" s="111"/>
      <c r="AHI20" s="74"/>
      <c r="AHJ20" s="126"/>
      <c r="AHK20" s="77">
        <f t="shared" si="127"/>
        <v>1486</v>
      </c>
      <c r="AHM20" s="74"/>
      <c r="AHN20" s="186"/>
      <c r="AHO20" s="111"/>
      <c r="AHP20" s="74"/>
      <c r="AHQ20" s="126"/>
      <c r="AHR20" s="77">
        <f t="shared" si="128"/>
        <v>0</v>
      </c>
      <c r="AHT20" s="11"/>
      <c r="AHU20" s="10"/>
      <c r="AHV20" s="100"/>
      <c r="AHW20" s="22"/>
      <c r="AHX20" s="126"/>
      <c r="AHY20" s="77">
        <f t="shared" si="129"/>
        <v>133417.5</v>
      </c>
      <c r="AIA20" s="10"/>
      <c r="AIB20" s="10"/>
      <c r="AIC20" s="83"/>
      <c r="AID20" s="74"/>
      <c r="AIE20" s="126"/>
      <c r="AIF20" s="77">
        <f t="shared" si="130"/>
        <v>0</v>
      </c>
      <c r="AIH20" s="86"/>
      <c r="AII20" s="110"/>
      <c r="AIJ20" s="111"/>
      <c r="AIK20" s="86"/>
      <c r="AIL20" s="111"/>
      <c r="AIM20" s="77">
        <f t="shared" si="131"/>
        <v>982.5</v>
      </c>
      <c r="AIO20" s="86"/>
      <c r="AIP20" s="110"/>
      <c r="AIQ20" s="111"/>
      <c r="AIR20" s="86"/>
      <c r="AIS20" s="111"/>
      <c r="AIT20" s="77">
        <f t="shared" si="132"/>
        <v>0</v>
      </c>
      <c r="AIV20" s="86"/>
      <c r="AIW20" s="110"/>
      <c r="AIX20" s="111"/>
      <c r="AIY20" s="86"/>
      <c r="AIZ20" s="111"/>
      <c r="AJA20" s="81">
        <f t="shared" si="133"/>
        <v>0</v>
      </c>
      <c r="AJC20" s="78"/>
      <c r="AJD20" s="114"/>
      <c r="AJE20" s="111"/>
      <c r="AJF20" s="85"/>
      <c r="AJG20" s="232"/>
      <c r="AJH20" s="77">
        <f t="shared" si="134"/>
        <v>0</v>
      </c>
      <c r="AJJ20" s="78"/>
      <c r="AJK20" s="114"/>
      <c r="AJL20" s="111"/>
      <c r="AJM20" s="85"/>
      <c r="AJN20" s="232"/>
      <c r="AJO20" s="77">
        <f t="shared" si="135"/>
        <v>0</v>
      </c>
      <c r="AJQ20" s="127"/>
      <c r="AJR20" s="114"/>
      <c r="AJS20" s="111"/>
      <c r="AJT20" s="85"/>
      <c r="AJU20" s="232"/>
      <c r="AJV20" s="77">
        <f t="shared" si="136"/>
        <v>7013</v>
      </c>
      <c r="AJX20" s="78"/>
      <c r="AJY20" s="110"/>
      <c r="AJZ20" s="111"/>
      <c r="AKA20" s="78"/>
      <c r="AKB20" s="111"/>
      <c r="AKC20" s="77">
        <f t="shared" si="137"/>
        <v>0</v>
      </c>
      <c r="AKE20" s="78"/>
      <c r="AKF20" s="110"/>
      <c r="AKG20" s="111"/>
      <c r="AKH20" s="78"/>
      <c r="AKI20" s="111"/>
      <c r="AKJ20" s="77">
        <f t="shared" si="138"/>
        <v>0</v>
      </c>
      <c r="AKL20" s="21"/>
      <c r="AKM20" s="110"/>
      <c r="AKN20" s="111"/>
      <c r="AKO20" s="21"/>
      <c r="AKP20" s="111"/>
      <c r="AKQ20" s="77">
        <f t="shared" si="139"/>
        <v>27477.8</v>
      </c>
      <c r="AKS20" s="21"/>
      <c r="AKT20" s="110"/>
      <c r="AKU20" s="111"/>
      <c r="AKV20" s="21"/>
      <c r="AKW20" s="111"/>
      <c r="AKX20" s="81">
        <f t="shared" si="140"/>
        <v>0</v>
      </c>
      <c r="AKZ20" s="78"/>
      <c r="ALA20" s="110"/>
      <c r="ALB20" s="111"/>
      <c r="ALC20" s="78"/>
      <c r="ALD20" s="111"/>
      <c r="ALE20" s="77">
        <f t="shared" si="141"/>
        <v>0</v>
      </c>
      <c r="ALI20" s="100"/>
      <c r="ALJ20" s="78"/>
      <c r="ALK20" s="111"/>
      <c r="ALL20" s="81">
        <f t="shared" si="142"/>
        <v>0</v>
      </c>
      <c r="ALP20" s="100"/>
      <c r="ALQ20" s="78"/>
      <c r="ALR20" s="111"/>
      <c r="ALS20" s="81">
        <f t="shared" si="143"/>
        <v>1483.5</v>
      </c>
      <c r="ALU20" s="10"/>
      <c r="ALV20" s="10"/>
      <c r="ALW20" s="83"/>
      <c r="ALX20" s="74"/>
      <c r="ALY20" s="126"/>
      <c r="ALZ20" s="77">
        <f t="shared" si="144"/>
        <v>0</v>
      </c>
      <c r="AMB20" s="10"/>
      <c r="AMC20" s="10"/>
      <c r="AMD20" s="83"/>
      <c r="AME20" s="74"/>
      <c r="AMF20" s="126"/>
      <c r="AMG20" s="77">
        <f t="shared" si="145"/>
        <v>0</v>
      </c>
      <c r="AMI20" s="10"/>
      <c r="AMJ20" s="10"/>
      <c r="AMK20" s="83"/>
      <c r="AML20" s="74"/>
      <c r="AMM20" s="126"/>
      <c r="AMN20" s="77">
        <f t="shared" si="146"/>
        <v>0</v>
      </c>
      <c r="AMP20" s="13"/>
      <c r="AMQ20" s="13"/>
      <c r="AMR20" s="100"/>
      <c r="AMS20" s="78"/>
      <c r="AMT20" s="111"/>
      <c r="AMU20" s="81">
        <f t="shared" si="147"/>
        <v>0</v>
      </c>
      <c r="AMW20" s="13"/>
      <c r="AMX20" s="13"/>
      <c r="AMY20" s="100"/>
      <c r="AMZ20" s="78"/>
      <c r="ANA20" s="111"/>
      <c r="ANB20" s="81">
        <f t="shared" si="148"/>
        <v>596</v>
      </c>
      <c r="AND20" s="74"/>
      <c r="ANE20" s="10"/>
      <c r="ANF20" s="83"/>
      <c r="ANG20" s="84"/>
      <c r="ANH20" s="218"/>
      <c r="ANI20" s="77">
        <f t="shared" ref="ANI20:ANI41" si="242">ANI19+ANF20-ANH20</f>
        <v>0</v>
      </c>
      <c r="ANK20" s="74"/>
      <c r="ANL20" s="154"/>
      <c r="ANM20" s="83"/>
      <c r="ANN20" s="84"/>
      <c r="ANO20" s="218"/>
      <c r="ANP20" s="77">
        <f t="shared" si="150"/>
        <v>0</v>
      </c>
      <c r="ANR20" s="10"/>
      <c r="ANS20" s="10"/>
      <c r="ANT20" s="83"/>
      <c r="ANU20" s="74"/>
      <c r="ANV20" s="126"/>
      <c r="ANW20" s="77">
        <f t="shared" si="235"/>
        <v>0</v>
      </c>
      <c r="ANY20" s="13"/>
      <c r="ANZ20" s="13"/>
      <c r="AOA20" s="100"/>
      <c r="AOB20" s="78"/>
      <c r="AOC20" s="111"/>
      <c r="AOD20" s="81">
        <f t="shared" si="236"/>
        <v>0</v>
      </c>
      <c r="AOF20" s="74"/>
      <c r="AOG20" s="105"/>
      <c r="AOH20" s="83"/>
      <c r="AOI20" s="74"/>
      <c r="AOJ20" s="126"/>
      <c r="AOK20" s="77">
        <f t="shared" si="153"/>
        <v>9274.2000000000007</v>
      </c>
      <c r="AOM20" s="74"/>
      <c r="AON20" s="105"/>
      <c r="AOO20" s="83"/>
      <c r="AOP20" s="74"/>
      <c r="AOQ20" s="126"/>
      <c r="AOR20" s="77">
        <f t="shared" si="154"/>
        <v>9274.2000000000007</v>
      </c>
      <c r="AOT20" s="92"/>
      <c r="AOU20" s="133"/>
      <c r="AOV20" s="181"/>
      <c r="AOW20" s="92"/>
      <c r="AOX20" s="129"/>
      <c r="AOY20" s="81">
        <f t="shared" si="155"/>
        <v>0</v>
      </c>
      <c r="APA20" s="92"/>
      <c r="APB20" s="133"/>
      <c r="APC20" s="181"/>
      <c r="APD20" s="92"/>
      <c r="APE20" s="129"/>
      <c r="APF20" s="81">
        <f t="shared" si="156"/>
        <v>0</v>
      </c>
      <c r="APH20" s="92"/>
      <c r="API20" s="133"/>
      <c r="APJ20" s="181"/>
      <c r="APK20" s="92"/>
      <c r="APL20" s="129"/>
      <c r="APM20" s="81">
        <f t="shared" si="157"/>
        <v>0</v>
      </c>
      <c r="APO20" s="74"/>
      <c r="APP20" s="10"/>
      <c r="APQ20" s="83"/>
      <c r="APR20" s="74"/>
      <c r="APS20" s="126"/>
      <c r="APT20" s="77">
        <f t="shared" si="158"/>
        <v>0</v>
      </c>
      <c r="APV20" s="11"/>
      <c r="APW20" s="10"/>
      <c r="APX20" s="83"/>
      <c r="APY20" s="11"/>
      <c r="APZ20" s="83"/>
      <c r="AQA20" s="77">
        <f t="shared" si="159"/>
        <v>6668.73</v>
      </c>
      <c r="AQC20" s="11"/>
      <c r="AQE20" s="83"/>
      <c r="AQF20" s="22"/>
      <c r="AQG20" s="126"/>
      <c r="AQH20" s="77">
        <f t="shared" si="160"/>
        <v>0</v>
      </c>
      <c r="AQJ20" s="22"/>
      <c r="AQK20" s="10"/>
      <c r="AQL20" s="83"/>
      <c r="AQM20" s="11"/>
      <c r="AQN20" s="126"/>
      <c r="AQO20" s="77">
        <f t="shared" si="161"/>
        <v>2982</v>
      </c>
      <c r="AQQ20" s="74"/>
      <c r="AQR20" s="10"/>
      <c r="AQS20" s="83"/>
      <c r="AQT20" s="74"/>
      <c r="AQU20" s="126"/>
      <c r="AQV20" s="77">
        <f t="shared" si="162"/>
        <v>0</v>
      </c>
      <c r="AQX20" s="78"/>
      <c r="AQY20" s="13"/>
      <c r="AQZ20" s="100"/>
      <c r="ARA20" s="78"/>
      <c r="ARB20" s="111"/>
      <c r="ARC20" s="81">
        <f t="shared" si="163"/>
        <v>-4260</v>
      </c>
      <c r="ARE20" s="74">
        <v>41563</v>
      </c>
      <c r="ARF20" s="10" t="s">
        <v>422</v>
      </c>
      <c r="ARG20" s="83">
        <v>1165.5</v>
      </c>
      <c r="ARH20" s="74"/>
      <c r="ARI20" s="126"/>
      <c r="ARJ20" s="77">
        <f t="shared" si="164"/>
        <v>7137.2800000000007</v>
      </c>
      <c r="ARK20" s="2"/>
      <c r="ARL20" s="13"/>
      <c r="ARM20" s="13"/>
      <c r="ARN20" s="100"/>
      <c r="ARO20" s="78"/>
      <c r="ARP20" s="111"/>
      <c r="ARQ20" s="81">
        <f t="shared" si="165"/>
        <v>0</v>
      </c>
      <c r="ARS20" s="10"/>
      <c r="ART20" s="10"/>
      <c r="ARU20" s="83"/>
      <c r="ARV20" s="74"/>
      <c r="ARW20" s="126"/>
      <c r="ARX20" s="77">
        <f t="shared" si="166"/>
        <v>0</v>
      </c>
      <c r="ARY20" s="2"/>
      <c r="ARZ20" s="13"/>
      <c r="ASA20" s="13"/>
      <c r="ASB20" s="100"/>
      <c r="ASC20" s="78"/>
      <c r="ASD20" s="111"/>
      <c r="ASE20" s="81">
        <f t="shared" si="167"/>
        <v>0</v>
      </c>
      <c r="ASF20" s="2"/>
      <c r="ASG20" s="13"/>
      <c r="ASH20" s="13"/>
      <c r="ASI20" s="100"/>
      <c r="ASJ20" s="78"/>
      <c r="ASK20" s="111"/>
      <c r="ASL20" s="81">
        <f t="shared" si="168"/>
        <v>0</v>
      </c>
      <c r="ASM20" s="2"/>
      <c r="ASN20" s="10"/>
      <c r="ASO20" s="10"/>
      <c r="ASP20" s="83"/>
      <c r="ASQ20" s="74"/>
      <c r="ASR20" s="126"/>
      <c r="ASS20" s="77">
        <f t="shared" si="169"/>
        <v>0</v>
      </c>
      <c r="AST20" s="2"/>
      <c r="ASU20" s="10"/>
      <c r="ASV20" s="10"/>
      <c r="ASW20" s="83"/>
      <c r="ASX20" s="74"/>
      <c r="ASY20" s="126"/>
      <c r="ASZ20" s="77">
        <f t="shared" si="170"/>
        <v>0</v>
      </c>
      <c r="ATA20" s="2"/>
      <c r="ATB20" s="21"/>
      <c r="ATC20" s="28"/>
      <c r="ATD20" s="100"/>
      <c r="ATE20" s="152"/>
      <c r="ATF20" s="111"/>
      <c r="ATG20" s="77">
        <f t="shared" si="171"/>
        <v>117356.28</v>
      </c>
      <c r="ATI20" s="78">
        <v>41667</v>
      </c>
      <c r="ATJ20" s="143" t="s">
        <v>490</v>
      </c>
      <c r="ATK20" s="111">
        <v>1440</v>
      </c>
      <c r="ATL20" s="92"/>
      <c r="ATM20" s="111"/>
      <c r="ATN20" s="77">
        <f t="shared" si="172"/>
        <v>18690</v>
      </c>
      <c r="ATP20" s="78"/>
      <c r="ATQ20" s="13"/>
      <c r="ATR20" s="100"/>
      <c r="ATS20" s="115"/>
      <c r="ATT20" s="111"/>
      <c r="ATU20" s="77">
        <f t="shared" si="173"/>
        <v>47490</v>
      </c>
      <c r="ATW20" s="196"/>
      <c r="ATX20" s="184"/>
      <c r="ATY20" s="185"/>
      <c r="ATZ20" s="588"/>
      <c r="AUA20" s="195"/>
      <c r="AUB20" s="574">
        <f t="shared" si="174"/>
        <v>8528</v>
      </c>
      <c r="AUD20" s="78"/>
      <c r="AUE20" s="13"/>
      <c r="AUF20" s="100"/>
      <c r="AUG20" s="115"/>
      <c r="AUH20" s="111"/>
      <c r="AUI20" s="81">
        <f t="shared" si="175"/>
        <v>0</v>
      </c>
      <c r="AUK20" s="22"/>
      <c r="AUL20" s="10"/>
      <c r="AUM20" s="83"/>
      <c r="AUN20" s="74"/>
      <c r="AUO20" s="126"/>
      <c r="AUP20" s="77">
        <f t="shared" si="176"/>
        <v>8898</v>
      </c>
      <c r="AUR20" s="10"/>
      <c r="AUS20" s="10"/>
      <c r="AUT20" s="83"/>
      <c r="AUU20" s="74"/>
      <c r="AUV20" s="126"/>
      <c r="AUW20" s="77">
        <f t="shared" si="177"/>
        <v>0</v>
      </c>
      <c r="AUY20" s="22"/>
      <c r="AUZ20" s="10"/>
      <c r="AVA20" s="83"/>
      <c r="AVB20" s="74"/>
      <c r="AVC20" s="126"/>
      <c r="AVD20" s="77">
        <f t="shared" si="178"/>
        <v>3848.3</v>
      </c>
      <c r="AVF20" s="10"/>
      <c r="AVG20" s="10"/>
      <c r="AVH20" s="83"/>
      <c r="AVI20" s="74"/>
      <c r="AVJ20" s="126"/>
      <c r="AVK20" s="77">
        <f t="shared" si="179"/>
        <v>0</v>
      </c>
      <c r="AVM20" s="10"/>
      <c r="AVN20" s="10"/>
      <c r="AVO20" s="83"/>
      <c r="AVP20" s="74"/>
      <c r="AVQ20" s="126"/>
      <c r="AVR20" s="77">
        <f t="shared" si="180"/>
        <v>0</v>
      </c>
      <c r="AVT20" s="10"/>
      <c r="AVU20" s="10"/>
      <c r="AVV20" s="83"/>
      <c r="AVW20" s="74"/>
      <c r="AVX20" s="126"/>
      <c r="AVY20" s="77">
        <f t="shared" si="181"/>
        <v>0</v>
      </c>
      <c r="AWA20" s="13"/>
      <c r="AWB20" s="13"/>
      <c r="AWC20" s="100"/>
      <c r="AWD20" s="78"/>
      <c r="AWE20" s="111"/>
      <c r="AWF20" s="81">
        <f t="shared" si="182"/>
        <v>1970</v>
      </c>
      <c r="AWH20" s="13"/>
      <c r="AWI20" s="13"/>
      <c r="AWJ20" s="100"/>
      <c r="AWK20" s="78"/>
      <c r="AWL20" s="111"/>
      <c r="AWM20" s="81">
        <f t="shared" si="183"/>
        <v>0</v>
      </c>
      <c r="AWO20" s="13"/>
      <c r="AWP20" s="13"/>
      <c r="AWQ20" s="100"/>
      <c r="AWR20" s="78"/>
      <c r="AWS20" s="111"/>
      <c r="AWT20" s="81">
        <f t="shared" si="184"/>
        <v>0</v>
      </c>
      <c r="AWV20" s="10"/>
      <c r="AWW20" s="10"/>
      <c r="AWX20" s="83"/>
      <c r="AWY20" s="74"/>
      <c r="AWZ20" s="126"/>
      <c r="AXA20" s="77">
        <f t="shared" si="185"/>
        <v>0</v>
      </c>
      <c r="AXC20" s="13"/>
      <c r="AXD20" s="13"/>
      <c r="AXE20" s="100"/>
      <c r="AXF20" s="78"/>
      <c r="AXG20" s="111"/>
      <c r="AXH20" s="81">
        <f t="shared" si="186"/>
        <v>0</v>
      </c>
      <c r="AXJ20" s="13"/>
      <c r="AXK20" s="13"/>
      <c r="AXL20" s="100"/>
      <c r="AXM20" s="78"/>
      <c r="AXN20" s="111"/>
      <c r="AXO20" s="81">
        <f t="shared" si="187"/>
        <v>1556</v>
      </c>
      <c r="AXQ20" s="13"/>
      <c r="AXR20" s="13"/>
      <c r="AXS20" s="100"/>
      <c r="AXT20" s="78"/>
      <c r="AXU20" s="111"/>
      <c r="AXV20" s="81">
        <f t="shared" si="188"/>
        <v>0</v>
      </c>
      <c r="AXX20" s="10"/>
      <c r="AXY20" s="10"/>
      <c r="AXZ20" s="83"/>
      <c r="AYA20" s="74"/>
      <c r="AYB20" s="126"/>
      <c r="AYC20" s="77">
        <f t="shared" si="189"/>
        <v>10984.74</v>
      </c>
      <c r="AYE20" s="86"/>
      <c r="AYF20" s="28"/>
      <c r="AYG20" s="162"/>
      <c r="AYH20" s="122"/>
      <c r="AYI20" s="324"/>
      <c r="AYJ20" s="118">
        <f t="shared" si="190"/>
        <v>1119</v>
      </c>
      <c r="AYL20" s="74"/>
      <c r="AYM20" s="10"/>
      <c r="AYN20" s="83"/>
      <c r="AYO20" s="155"/>
      <c r="AYP20" s="178"/>
      <c r="AYQ20" s="77">
        <f t="shared" si="191"/>
        <v>1119</v>
      </c>
      <c r="AYS20" s="78"/>
      <c r="AYT20" s="13"/>
      <c r="AYU20" s="111"/>
      <c r="AYV20" s="78"/>
      <c r="AYW20" s="111"/>
      <c r="AYX20" s="77">
        <f t="shared" si="192"/>
        <v>0</v>
      </c>
      <c r="AYZ20" s="78"/>
      <c r="AZA20" s="13"/>
      <c r="AZB20" s="111"/>
      <c r="AZC20" s="78"/>
      <c r="AZD20" s="111"/>
      <c r="AZE20" s="81">
        <f t="shared" si="193"/>
        <v>2249</v>
      </c>
      <c r="AZG20" s="242"/>
      <c r="AZH20" s="13"/>
      <c r="AZI20" s="111"/>
      <c r="AZJ20" s="86"/>
      <c r="AZK20" s="111"/>
      <c r="AZL20" s="81">
        <f t="shared" si="194"/>
        <v>4460</v>
      </c>
      <c r="AZN20" s="78"/>
      <c r="AZO20" s="13"/>
      <c r="AZP20" s="111"/>
      <c r="AZQ20" s="78"/>
      <c r="AZR20" s="111"/>
      <c r="AZS20" s="81">
        <f t="shared" si="195"/>
        <v>0</v>
      </c>
      <c r="AZU20" s="74"/>
      <c r="AZV20" s="10"/>
      <c r="AZW20" s="100"/>
      <c r="AZX20" s="74"/>
      <c r="AZY20" s="158"/>
      <c r="AZZ20" s="77">
        <f t="shared" si="196"/>
        <v>12300.5</v>
      </c>
      <c r="BAB20" s="10"/>
      <c r="BAC20" s="10"/>
      <c r="BAD20" s="83"/>
      <c r="BAE20" s="74"/>
      <c r="BAF20" s="126"/>
      <c r="BAG20" s="77">
        <f t="shared" si="197"/>
        <v>108</v>
      </c>
      <c r="BAI20" s="74"/>
      <c r="BAJ20" s="154"/>
      <c r="BAK20" s="83"/>
      <c r="BAL20" s="74"/>
      <c r="BAM20" s="126"/>
      <c r="BAN20" s="77">
        <f t="shared" si="198"/>
        <v>0</v>
      </c>
      <c r="BAP20" s="78"/>
      <c r="BAQ20" s="133"/>
      <c r="BAR20" s="100"/>
      <c r="BAS20" s="78"/>
      <c r="BAT20" s="111"/>
      <c r="BAU20" s="81">
        <f t="shared" si="199"/>
        <v>0</v>
      </c>
      <c r="BAW20" s="78"/>
      <c r="BAX20" s="133"/>
      <c r="BAY20" s="100"/>
      <c r="BAZ20" s="78"/>
      <c r="BBA20" s="111"/>
      <c r="BBB20" s="81">
        <f t="shared" si="200"/>
        <v>0</v>
      </c>
      <c r="BBD20" s="78"/>
      <c r="BBE20" s="133"/>
      <c r="BBF20" s="100"/>
      <c r="BBG20" s="78"/>
      <c r="BBH20" s="111"/>
      <c r="BBI20" s="81">
        <f t="shared" si="201"/>
        <v>0</v>
      </c>
      <c r="BBK20" s="74"/>
      <c r="BBL20" s="10"/>
      <c r="BBM20" s="83"/>
      <c r="BBN20" s="74"/>
      <c r="BBO20" s="126"/>
      <c r="BBP20" s="77">
        <f t="shared" si="202"/>
        <v>20419.36</v>
      </c>
      <c r="BBR20" s="10"/>
      <c r="BBS20" s="10"/>
      <c r="BBT20" s="83"/>
      <c r="BBU20" s="74"/>
      <c r="BBV20" s="126"/>
      <c r="BBW20" s="77">
        <f t="shared" si="203"/>
        <v>6938</v>
      </c>
      <c r="BBY20" s="13"/>
      <c r="BBZ20" s="13"/>
      <c r="BCA20" s="100"/>
      <c r="BCB20" s="78"/>
      <c r="BCC20" s="111"/>
      <c r="BCD20" s="81">
        <f t="shared" si="204"/>
        <v>0</v>
      </c>
      <c r="BCF20" s="13"/>
      <c r="BCG20" s="13"/>
      <c r="BCH20" s="100"/>
      <c r="BCI20" s="242"/>
      <c r="BCJ20" s="111"/>
      <c r="BCK20" s="81">
        <f t="shared" si="205"/>
        <v>0</v>
      </c>
      <c r="BCM20" s="21"/>
      <c r="BCN20" s="10"/>
      <c r="BCO20" s="83"/>
      <c r="BCP20" s="21"/>
      <c r="BCQ20" s="126"/>
      <c r="BCR20" s="77">
        <f t="shared" si="206"/>
        <v>0</v>
      </c>
      <c r="BCT20" s="199"/>
      <c r="BCU20" s="10"/>
      <c r="BCV20" s="83"/>
      <c r="BCW20" s="24"/>
      <c r="BCX20" s="126"/>
      <c r="BCY20" s="77">
        <f t="shared" si="207"/>
        <v>0</v>
      </c>
      <c r="BDA20" s="21"/>
      <c r="BDB20" s="10"/>
      <c r="BDC20" s="83"/>
      <c r="BDD20" s="21"/>
      <c r="BDE20" s="126"/>
      <c r="BDF20" s="77">
        <f t="shared" si="208"/>
        <v>0</v>
      </c>
      <c r="BDH20" s="21"/>
      <c r="BDI20" s="13"/>
      <c r="BDJ20" s="100"/>
      <c r="BDK20" s="21"/>
      <c r="BDL20" s="111"/>
      <c r="BDM20" s="81">
        <f t="shared" si="209"/>
        <v>0</v>
      </c>
      <c r="BDO20" s="21"/>
      <c r="BDP20" s="10"/>
      <c r="BDQ20" s="83"/>
      <c r="BDR20" s="21"/>
      <c r="BDS20" s="126"/>
      <c r="BDT20" s="77">
        <f t="shared" si="210"/>
        <v>0</v>
      </c>
      <c r="BDV20" s="21">
        <v>41670</v>
      </c>
      <c r="BDW20" s="10" t="s">
        <v>507</v>
      </c>
      <c r="BDX20" s="83">
        <v>1435</v>
      </c>
      <c r="BDY20" s="21"/>
      <c r="BDZ20" s="126"/>
      <c r="BEA20" s="77">
        <f t="shared" si="211"/>
        <v>19006.5</v>
      </c>
      <c r="BEC20" s="21"/>
      <c r="BED20" s="10"/>
      <c r="BEE20" s="83"/>
      <c r="BEF20" s="21"/>
      <c r="BEG20" s="126"/>
      <c r="BEH20" s="77">
        <f t="shared" si="212"/>
        <v>0</v>
      </c>
      <c r="BEJ20" s="21"/>
      <c r="BEK20" s="13"/>
      <c r="BEL20" s="100"/>
      <c r="BEM20" s="21"/>
      <c r="BEN20" s="111"/>
      <c r="BEO20" s="81">
        <f t="shared" si="213"/>
        <v>0</v>
      </c>
      <c r="BEQ20" s="10"/>
      <c r="BER20" s="10"/>
      <c r="BES20" s="200"/>
      <c r="BET20" s="74"/>
      <c r="BEU20" s="126"/>
      <c r="BEV20" s="77">
        <f t="shared" si="214"/>
        <v>4501</v>
      </c>
      <c r="BEX20" s="74"/>
      <c r="BEY20" s="10"/>
      <c r="BEZ20" s="200"/>
      <c r="BFA20" s="74"/>
      <c r="BFB20" s="126"/>
      <c r="BFC20" s="77">
        <f t="shared" si="215"/>
        <v>1184.5</v>
      </c>
      <c r="BFE20" s="13"/>
      <c r="BFF20" s="13"/>
      <c r="BFG20" s="190"/>
      <c r="BFH20" s="78"/>
      <c r="BFI20" s="111"/>
      <c r="BFJ20" s="81">
        <f t="shared" si="216"/>
        <v>0</v>
      </c>
      <c r="BFL20" s="13"/>
      <c r="BFM20" s="10"/>
      <c r="BFN20" s="200"/>
      <c r="BFO20" s="74"/>
      <c r="BFP20" s="126"/>
      <c r="BFQ20" s="77">
        <f t="shared" si="217"/>
        <v>0</v>
      </c>
      <c r="BFS20" s="13"/>
      <c r="BFT20" s="13"/>
      <c r="BFU20" s="190"/>
      <c r="BFV20" s="78"/>
      <c r="BFW20" s="111"/>
      <c r="BFX20" s="81">
        <f t="shared" si="218"/>
        <v>2541</v>
      </c>
      <c r="BFZ20" s="10"/>
      <c r="BGA20" s="10"/>
      <c r="BGB20" s="200"/>
      <c r="BGC20" s="271"/>
      <c r="BGD20" s="126"/>
      <c r="BGE20" s="77">
        <f t="shared" si="219"/>
        <v>0</v>
      </c>
      <c r="BGG20" s="10"/>
      <c r="BGH20" s="10"/>
      <c r="BGI20" s="83"/>
      <c r="BGJ20" s="74"/>
      <c r="BGK20" s="126"/>
      <c r="BGL20" s="77">
        <f t="shared" si="220"/>
        <v>0</v>
      </c>
      <c r="BGN20" s="10"/>
      <c r="BGO20" s="10"/>
      <c r="BGP20" s="83"/>
      <c r="BGQ20" s="74"/>
      <c r="BGR20" s="126"/>
      <c r="BGS20" s="77">
        <f t="shared" si="221"/>
        <v>7051.5</v>
      </c>
      <c r="BGU20" s="13"/>
      <c r="BGV20" s="13"/>
      <c r="BGW20" s="190"/>
      <c r="BGX20" s="78"/>
      <c r="BGY20" s="111"/>
      <c r="BGZ20" s="81">
        <f t="shared" si="222"/>
        <v>0</v>
      </c>
      <c r="BHB20" s="10"/>
      <c r="BHC20" s="10"/>
      <c r="BHD20" s="200"/>
      <c r="BHE20" s="74"/>
      <c r="BHF20" s="126"/>
      <c r="BHG20" s="77">
        <f t="shared" si="223"/>
        <v>0</v>
      </c>
    </row>
    <row r="21" spans="1:1567" x14ac:dyDescent="0.25">
      <c r="A21" s="10"/>
      <c r="B21" s="10"/>
      <c r="C21" s="83"/>
      <c r="D21" s="74"/>
      <c r="E21" s="126"/>
      <c r="F21" s="77">
        <f t="shared" si="0"/>
        <v>6630</v>
      </c>
      <c r="H21" s="13"/>
      <c r="I21" s="13"/>
      <c r="J21" s="100"/>
      <c r="K21" s="78"/>
      <c r="L21" s="111"/>
      <c r="M21" s="81">
        <f t="shared" si="1"/>
        <v>5040</v>
      </c>
      <c r="O21" s="184"/>
      <c r="P21" s="184"/>
      <c r="Q21" s="185"/>
      <c r="R21" s="196"/>
      <c r="S21" s="195"/>
      <c r="T21" s="574">
        <f t="shared" si="2"/>
        <v>3234</v>
      </c>
      <c r="V21" s="13"/>
      <c r="W21" s="13"/>
      <c r="X21" s="100"/>
      <c r="Y21" s="78"/>
      <c r="Z21" s="111"/>
      <c r="AA21" s="81">
        <f t="shared" si="3"/>
        <v>0</v>
      </c>
      <c r="AC21" s="13"/>
      <c r="AD21" s="13"/>
      <c r="AE21" s="100"/>
      <c r="AF21" s="78"/>
      <c r="AG21" s="111"/>
      <c r="AH21" s="81">
        <f t="shared" si="4"/>
        <v>0</v>
      </c>
      <c r="AJ21" s="13"/>
      <c r="AK21" s="13"/>
      <c r="AL21" s="100"/>
      <c r="AM21" s="78"/>
      <c r="AN21" s="111"/>
      <c r="AO21" s="81">
        <f t="shared" si="5"/>
        <v>0</v>
      </c>
      <c r="AQ21" s="13"/>
      <c r="AR21" s="13"/>
      <c r="AS21" s="100"/>
      <c r="AT21" s="78"/>
      <c r="AU21" s="111"/>
      <c r="AV21" s="81">
        <f t="shared" si="6"/>
        <v>8664.5</v>
      </c>
      <c r="AY21" s="10"/>
      <c r="AZ21" s="83"/>
      <c r="BA21" s="74"/>
      <c r="BB21" s="126"/>
      <c r="BC21" s="77">
        <f t="shared" si="7"/>
        <v>376</v>
      </c>
      <c r="BE21" s="74"/>
      <c r="BF21" s="10"/>
      <c r="BG21" s="83"/>
      <c r="BH21" s="74"/>
      <c r="BI21" s="126"/>
      <c r="BJ21" s="77">
        <f t="shared" si="8"/>
        <v>1741.7</v>
      </c>
      <c r="BL21" s="74"/>
      <c r="BM21" s="10"/>
      <c r="BN21" s="83"/>
      <c r="BO21" s="74"/>
      <c r="BP21" s="126"/>
      <c r="BQ21" s="77">
        <f t="shared" si="9"/>
        <v>17854</v>
      </c>
      <c r="BS21" s="74"/>
      <c r="BT21" s="186"/>
      <c r="BU21" s="111"/>
      <c r="BV21" s="85"/>
      <c r="BW21" s="218"/>
      <c r="BX21" s="77">
        <f t="shared" si="10"/>
        <v>14526.099999999999</v>
      </c>
      <c r="BZ21" s="24">
        <v>40322</v>
      </c>
      <c r="CA21" s="13" t="s">
        <v>423</v>
      </c>
      <c r="CB21" s="325"/>
      <c r="CC21" s="86"/>
      <c r="CD21" s="148"/>
      <c r="CE21" s="77">
        <f t="shared" si="11"/>
        <v>24058.04</v>
      </c>
      <c r="CG21" s="78"/>
      <c r="CH21" s="13"/>
      <c r="CI21" s="100"/>
      <c r="CJ21" s="78"/>
      <c r="CK21" s="111"/>
      <c r="CL21" s="77">
        <f t="shared" si="12"/>
        <v>0</v>
      </c>
      <c r="CN21" s="24"/>
      <c r="CO21" s="106"/>
      <c r="CP21" s="100"/>
      <c r="CQ21" s="78"/>
      <c r="CR21" s="111"/>
      <c r="CS21" s="77">
        <f t="shared" si="13"/>
        <v>1668.06</v>
      </c>
      <c r="CU21" s="74">
        <v>41697</v>
      </c>
      <c r="CV21" s="287" t="s">
        <v>1237</v>
      </c>
      <c r="CW21" s="83">
        <v>26038</v>
      </c>
      <c r="CX21" s="326"/>
      <c r="CY21" s="126"/>
      <c r="CZ21" s="77">
        <f t="shared" si="224"/>
        <v>171204.08</v>
      </c>
      <c r="DB21" s="10"/>
      <c r="DC21" s="10"/>
      <c r="DD21" s="83"/>
      <c r="DE21" s="271"/>
      <c r="DF21" s="126"/>
      <c r="DG21" s="77">
        <f t="shared" si="15"/>
        <v>20286</v>
      </c>
      <c r="DI21" s="74"/>
      <c r="DJ21" s="10"/>
      <c r="DK21" s="200"/>
      <c r="DL21" s="74"/>
      <c r="DM21" s="126"/>
      <c r="DN21" s="77">
        <f t="shared" si="232"/>
        <v>411</v>
      </c>
      <c r="DP21" s="74"/>
      <c r="DQ21" s="10"/>
      <c r="DR21" s="83"/>
      <c r="DS21" s="302"/>
      <c r="DT21" s="126"/>
      <c r="DU21" s="77">
        <f t="shared" si="237"/>
        <v>1114.5</v>
      </c>
      <c r="DW21" s="74"/>
      <c r="DX21" s="10"/>
      <c r="DY21" s="83"/>
      <c r="DZ21" s="74"/>
      <c r="EA21" s="126"/>
      <c r="EB21" s="77">
        <f t="shared" si="238"/>
        <v>0</v>
      </c>
      <c r="ED21" s="88"/>
      <c r="EE21" s="12"/>
      <c r="EF21" s="233"/>
      <c r="EG21" s="88"/>
      <c r="EH21" s="142"/>
      <c r="EI21" s="91">
        <f t="shared" si="239"/>
        <v>456</v>
      </c>
      <c r="EK21" s="78"/>
      <c r="EL21" s="13"/>
      <c r="EM21" s="100"/>
      <c r="EN21" s="78"/>
      <c r="EO21" s="111"/>
      <c r="EP21" s="81">
        <f t="shared" si="240"/>
        <v>3200</v>
      </c>
      <c r="ER21" s="78"/>
      <c r="ES21" s="13"/>
      <c r="ET21" s="100"/>
      <c r="EU21" s="78"/>
      <c r="EV21" s="111"/>
      <c r="EW21" s="81">
        <f t="shared" si="21"/>
        <v>0</v>
      </c>
      <c r="EY21" s="74"/>
      <c r="EZ21" s="10"/>
      <c r="FA21" s="83"/>
      <c r="FB21" s="74"/>
      <c r="FC21" s="126"/>
      <c r="FD21" s="77">
        <f t="shared" si="241"/>
        <v>0</v>
      </c>
      <c r="FF21" s="78"/>
      <c r="FG21" s="267"/>
      <c r="FH21" s="108"/>
      <c r="FI21" s="86"/>
      <c r="FJ21" s="108"/>
      <c r="FK21" s="77">
        <f t="shared" si="231"/>
        <v>0</v>
      </c>
      <c r="FM21" s="74"/>
      <c r="FN21" s="114"/>
      <c r="FO21" s="83"/>
      <c r="FP21" s="74"/>
      <c r="FQ21" s="126"/>
      <c r="FR21" s="77">
        <f t="shared" si="24"/>
        <v>0</v>
      </c>
      <c r="FT21" s="78"/>
      <c r="FU21" s="114"/>
      <c r="FV21" s="100"/>
      <c r="FW21" s="78"/>
      <c r="FX21" s="111"/>
      <c r="FY21" s="81">
        <f t="shared" si="25"/>
        <v>0</v>
      </c>
      <c r="GA21" s="74"/>
      <c r="GB21" s="10"/>
      <c r="GC21" s="83"/>
      <c r="GD21" s="74"/>
      <c r="GE21" s="126"/>
      <c r="GF21" s="77">
        <f t="shared" si="26"/>
        <v>6679.35</v>
      </c>
      <c r="GH21" s="78"/>
      <c r="GI21" s="13"/>
      <c r="GJ21" s="100"/>
      <c r="GK21" s="78"/>
      <c r="GL21" s="111"/>
      <c r="GM21" s="81">
        <f t="shared" si="27"/>
        <v>38636.5</v>
      </c>
      <c r="GO21" s="78"/>
      <c r="GP21" s="13"/>
      <c r="GQ21" s="100"/>
      <c r="GR21" s="78"/>
      <c r="GS21" s="111"/>
      <c r="GT21" s="81">
        <f t="shared" si="28"/>
        <v>0</v>
      </c>
      <c r="GV21" s="10"/>
      <c r="GW21" s="10"/>
      <c r="GX21" s="83"/>
      <c r="GY21" s="74"/>
      <c r="GZ21" s="126"/>
      <c r="HA21" s="77">
        <f t="shared" si="29"/>
        <v>0</v>
      </c>
      <c r="HC21" s="13"/>
      <c r="HD21" s="13"/>
      <c r="HE21" s="100"/>
      <c r="HF21" s="78"/>
      <c r="HG21" s="111"/>
      <c r="HH21" s="81">
        <f t="shared" si="30"/>
        <v>0</v>
      </c>
      <c r="HJ21" s="10"/>
      <c r="HK21" s="10"/>
      <c r="HL21" s="83"/>
      <c r="HM21" s="74"/>
      <c r="HN21" s="126"/>
      <c r="HO21" s="77">
        <f t="shared" si="31"/>
        <v>0</v>
      </c>
      <c r="HQ21" s="10"/>
      <c r="HR21" s="10"/>
      <c r="HS21" s="83"/>
      <c r="HT21" s="74"/>
      <c r="HU21" s="126"/>
      <c r="HV21" s="77">
        <f t="shared" si="32"/>
        <v>2543</v>
      </c>
      <c r="HX21" s="74"/>
      <c r="HY21" s="10"/>
      <c r="HZ21" s="83"/>
      <c r="IA21" s="74"/>
      <c r="IB21" s="126"/>
      <c r="IC21" s="77">
        <f t="shared" si="33"/>
        <v>26786.5</v>
      </c>
      <c r="IE21" s="74"/>
      <c r="IF21" s="10"/>
      <c r="IG21" s="83"/>
      <c r="IH21" s="74"/>
      <c r="II21" s="126"/>
      <c r="IJ21" s="77">
        <f t="shared" si="34"/>
        <v>2970</v>
      </c>
      <c r="IL21" s="10"/>
      <c r="IM21" s="10"/>
      <c r="IN21" s="83"/>
      <c r="IO21" s="74"/>
      <c r="IP21" s="126"/>
      <c r="IQ21" s="77">
        <f t="shared" si="35"/>
        <v>5020</v>
      </c>
      <c r="IS21" s="74"/>
      <c r="IT21" s="10"/>
      <c r="IU21" s="83"/>
      <c r="IV21" s="74"/>
      <c r="IW21" s="126"/>
      <c r="IX21" s="219">
        <f t="shared" si="36"/>
        <v>0</v>
      </c>
      <c r="IZ21" s="78"/>
      <c r="JA21" s="13"/>
      <c r="JB21" s="100"/>
      <c r="JC21" s="78"/>
      <c r="JD21" s="111"/>
      <c r="JE21" s="219">
        <f t="shared" si="37"/>
        <v>0</v>
      </c>
      <c r="JG21" s="78"/>
      <c r="JH21" s="13"/>
      <c r="JI21" s="100"/>
      <c r="JJ21" s="78"/>
      <c r="JK21" s="111"/>
      <c r="JL21" s="219">
        <f t="shared" si="38"/>
        <v>855.5</v>
      </c>
      <c r="JN21" s="78"/>
      <c r="JO21" s="247"/>
      <c r="JP21" s="100"/>
      <c r="JQ21" s="78"/>
      <c r="JR21" s="111"/>
      <c r="JS21" s="77">
        <f t="shared" si="39"/>
        <v>0</v>
      </c>
      <c r="JU21" s="78"/>
      <c r="JV21" s="133"/>
      <c r="JW21" s="100"/>
      <c r="JX21" s="78"/>
      <c r="JY21" s="111"/>
      <c r="JZ21" s="81">
        <f t="shared" si="40"/>
        <v>0</v>
      </c>
      <c r="KB21" s="78"/>
      <c r="KC21" s="133"/>
      <c r="KD21" s="100"/>
      <c r="KE21" s="78"/>
      <c r="KF21" s="111"/>
      <c r="KG21" s="77">
        <f t="shared" si="41"/>
        <v>0</v>
      </c>
      <c r="KI21" s="78"/>
      <c r="KJ21" s="133"/>
      <c r="KK21" s="100"/>
      <c r="KL21" s="88"/>
      <c r="KM21" s="111"/>
      <c r="KN21" s="81">
        <f t="shared" si="42"/>
        <v>0</v>
      </c>
      <c r="KP21" s="78"/>
      <c r="KQ21" s="133"/>
      <c r="KR21" s="100"/>
      <c r="KS21" s="78"/>
      <c r="KT21" s="111"/>
      <c r="KU21" s="81">
        <f t="shared" si="43"/>
        <v>4446</v>
      </c>
      <c r="KW21" s="78"/>
      <c r="KX21" s="133"/>
      <c r="KY21" s="100"/>
      <c r="KZ21" s="78"/>
      <c r="LA21" s="111"/>
      <c r="LB21" s="77">
        <f t="shared" si="44"/>
        <v>17093.599999999999</v>
      </c>
      <c r="LD21" s="78"/>
      <c r="LE21" s="133"/>
      <c r="LF21" s="100"/>
      <c r="LG21" s="78"/>
      <c r="LH21" s="111"/>
      <c r="LI21" s="77">
        <f t="shared" si="45"/>
        <v>383</v>
      </c>
      <c r="LK21" s="78"/>
      <c r="LL21" s="133"/>
      <c r="LM21" s="100"/>
      <c r="LN21" s="78"/>
      <c r="LO21" s="111"/>
      <c r="LP21" s="81">
        <f t="shared" si="46"/>
        <v>0</v>
      </c>
      <c r="LR21" s="78"/>
      <c r="LS21" s="133"/>
      <c r="LT21" s="100"/>
      <c r="LU21" s="78"/>
      <c r="LV21" s="111"/>
      <c r="LW21" s="81">
        <f t="shared" si="47"/>
        <v>0</v>
      </c>
      <c r="LY21" s="74"/>
      <c r="LZ21" s="154"/>
      <c r="MA21" s="83"/>
      <c r="MB21" s="74"/>
      <c r="MC21" s="126"/>
      <c r="MD21" s="77">
        <f t="shared" si="48"/>
        <v>0</v>
      </c>
      <c r="MF21" s="78"/>
      <c r="MG21" s="133"/>
      <c r="MH21" s="100"/>
      <c r="MI21" s="78"/>
      <c r="MJ21" s="111"/>
      <c r="MK21" s="81">
        <f t="shared" si="49"/>
        <v>0</v>
      </c>
      <c r="MM21" s="78"/>
      <c r="MN21" s="133"/>
      <c r="MO21" s="100"/>
      <c r="MP21" s="78"/>
      <c r="MQ21" s="111"/>
      <c r="MR21" s="81">
        <f t="shared" si="50"/>
        <v>0</v>
      </c>
      <c r="MT21" s="78"/>
      <c r="MU21" s="133"/>
      <c r="MV21" s="100"/>
      <c r="MW21" s="78"/>
      <c r="MX21" s="111"/>
      <c r="MY21" s="81">
        <f t="shared" si="51"/>
        <v>0</v>
      </c>
      <c r="NA21" s="74"/>
      <c r="NB21" s="154"/>
      <c r="NC21" s="83"/>
      <c r="ND21" s="74"/>
      <c r="NE21" s="126"/>
      <c r="NF21" s="77">
        <f t="shared" si="52"/>
        <v>0</v>
      </c>
      <c r="NH21" s="74"/>
      <c r="NI21" s="154"/>
      <c r="NJ21" s="83"/>
      <c r="NK21" s="74"/>
      <c r="NL21" s="126"/>
      <c r="NM21" s="77">
        <f t="shared" si="53"/>
        <v>0</v>
      </c>
      <c r="NO21" s="74"/>
      <c r="NP21" s="10"/>
      <c r="NQ21" s="83"/>
      <c r="NR21" s="74"/>
      <c r="NS21" s="126"/>
      <c r="NT21" s="77">
        <f t="shared" si="54"/>
        <v>16813</v>
      </c>
      <c r="NV21" s="21"/>
      <c r="NW21" s="13"/>
      <c r="NX21" s="100"/>
      <c r="NY21" s="78"/>
      <c r="NZ21" s="111"/>
      <c r="OA21" s="81">
        <f t="shared" si="55"/>
        <v>6364</v>
      </c>
      <c r="OC21" s="22"/>
      <c r="OD21" s="10"/>
      <c r="OE21" s="83"/>
      <c r="OF21" s="74"/>
      <c r="OG21" s="126"/>
      <c r="OH21" s="77">
        <f t="shared" si="56"/>
        <v>0</v>
      </c>
      <c r="OJ21" s="21"/>
      <c r="OK21" s="13"/>
      <c r="OL21" s="100"/>
      <c r="OM21" s="78"/>
      <c r="ON21" s="111"/>
      <c r="OO21" s="81">
        <f t="shared" si="57"/>
        <v>0</v>
      </c>
      <c r="OQ21" s="23"/>
      <c r="OR21" s="10"/>
      <c r="OS21" s="83"/>
      <c r="OT21" s="74"/>
      <c r="OU21" s="126"/>
      <c r="OV21" s="77">
        <f t="shared" si="233"/>
        <v>22352.5</v>
      </c>
      <c r="OX21" s="92"/>
      <c r="OY21" s="13"/>
      <c r="OZ21" s="293"/>
      <c r="PA21" s="85"/>
      <c r="PB21" s="232"/>
      <c r="PC21" s="81">
        <f t="shared" si="59"/>
        <v>2332</v>
      </c>
      <c r="PE21" s="92"/>
      <c r="PF21" s="13"/>
      <c r="PG21" s="293"/>
      <c r="PH21" s="85"/>
      <c r="PI21" s="232"/>
      <c r="PJ21" s="81">
        <f t="shared" si="60"/>
        <v>0</v>
      </c>
      <c r="PL21" s="92"/>
      <c r="PM21" s="13"/>
      <c r="PN21" s="293"/>
      <c r="PO21" s="122"/>
      <c r="PP21" s="161"/>
      <c r="PQ21" s="81">
        <f t="shared" si="61"/>
        <v>0</v>
      </c>
      <c r="PS21" s="10"/>
      <c r="PT21" s="10"/>
      <c r="PU21" s="83"/>
      <c r="PV21" s="74"/>
      <c r="PW21" s="126"/>
      <c r="PX21" s="77">
        <f t="shared" si="62"/>
        <v>0</v>
      </c>
      <c r="PZ21" s="10"/>
      <c r="QA21" s="10"/>
      <c r="QB21" s="83"/>
      <c r="QC21" s="74"/>
      <c r="QD21" s="126"/>
      <c r="QE21" s="77">
        <f t="shared" si="63"/>
        <v>781.5</v>
      </c>
      <c r="QG21" s="10"/>
      <c r="QH21" s="10"/>
      <c r="QI21" s="83"/>
      <c r="QJ21" s="74"/>
      <c r="QK21" s="126"/>
      <c r="QL21" s="77">
        <f t="shared" si="64"/>
        <v>0</v>
      </c>
      <c r="QN21" s="13"/>
      <c r="QO21" s="13"/>
      <c r="QP21" s="100"/>
      <c r="QQ21" s="78"/>
      <c r="QR21" s="111"/>
      <c r="QS21" s="81">
        <f t="shared" si="65"/>
        <v>0</v>
      </c>
      <c r="QU21" s="11"/>
      <c r="QV21" s="10"/>
      <c r="QW21" s="83"/>
      <c r="QX21" s="327"/>
      <c r="QY21" s="126"/>
      <c r="QZ21" s="77">
        <f t="shared" si="66"/>
        <v>13520</v>
      </c>
      <c r="RB21" s="78"/>
      <c r="RC21" s="13"/>
      <c r="RD21" s="100"/>
      <c r="RE21" s="78"/>
      <c r="RF21" s="111"/>
      <c r="RG21" s="81">
        <f t="shared" si="67"/>
        <v>0</v>
      </c>
      <c r="RI21" s="78"/>
      <c r="RJ21" s="13"/>
      <c r="RK21" s="100"/>
      <c r="RL21" s="78"/>
      <c r="RM21" s="111"/>
      <c r="RN21" s="81">
        <f t="shared" si="68"/>
        <v>0</v>
      </c>
      <c r="RP21" s="78"/>
      <c r="RQ21" s="13"/>
      <c r="RR21" s="100"/>
      <c r="RS21" s="78"/>
      <c r="RT21" s="111"/>
      <c r="RU21" s="81">
        <f t="shared" si="69"/>
        <v>0</v>
      </c>
      <c r="RW21" s="74"/>
      <c r="RX21" s="10"/>
      <c r="RY21" s="83"/>
      <c r="RZ21" s="74"/>
      <c r="SA21" s="126"/>
      <c r="SB21" s="77">
        <f t="shared" si="70"/>
        <v>1433.5</v>
      </c>
      <c r="SD21" s="10"/>
      <c r="SE21" s="10"/>
      <c r="SF21" s="83"/>
      <c r="SG21" s="74"/>
      <c r="SH21" s="126"/>
      <c r="SI21" s="77">
        <f t="shared" si="71"/>
        <v>0</v>
      </c>
      <c r="SK21" s="74"/>
      <c r="SL21" s="10"/>
      <c r="SM21" s="83"/>
      <c r="SN21" s="74"/>
      <c r="SO21" s="126"/>
      <c r="SP21" s="77">
        <f t="shared" si="72"/>
        <v>0</v>
      </c>
      <c r="SR21" s="78"/>
      <c r="SS21" s="13"/>
      <c r="ST21" s="100"/>
      <c r="SU21" s="78"/>
      <c r="SV21" s="111"/>
      <c r="SW21" s="81">
        <f t="shared" si="73"/>
        <v>2963</v>
      </c>
      <c r="SY21" s="11"/>
      <c r="SZ21" s="154"/>
      <c r="TA21" s="83"/>
      <c r="TB21" s="74"/>
      <c r="TC21" s="126"/>
      <c r="TD21" s="77">
        <f t="shared" si="74"/>
        <v>30942.5</v>
      </c>
      <c r="TF21" s="10"/>
      <c r="TG21" s="10"/>
      <c r="TH21" s="83"/>
      <c r="TI21" s="74"/>
      <c r="TJ21" s="126"/>
      <c r="TK21" s="77">
        <f t="shared" si="75"/>
        <v>1471</v>
      </c>
      <c r="TM21" s="10"/>
      <c r="TN21" s="10"/>
      <c r="TO21" s="83"/>
      <c r="TP21" s="74"/>
      <c r="TQ21" s="126"/>
      <c r="TR21" s="77">
        <f t="shared" si="76"/>
        <v>0</v>
      </c>
      <c r="TT21" s="10"/>
      <c r="TU21" s="105"/>
      <c r="TV21" s="83"/>
      <c r="TW21" s="74"/>
      <c r="TX21" s="126"/>
      <c r="TY21" s="77">
        <f t="shared" si="77"/>
        <v>4748.5</v>
      </c>
      <c r="UA21" s="10"/>
      <c r="UB21" s="105"/>
      <c r="UC21" s="83"/>
      <c r="UD21" s="74"/>
      <c r="UE21" s="126"/>
      <c r="UF21" s="77">
        <f t="shared" si="78"/>
        <v>0</v>
      </c>
      <c r="UH21" s="21"/>
      <c r="UI21" s="133"/>
      <c r="UJ21" s="100"/>
      <c r="UK21" s="78"/>
      <c r="UL21" s="111"/>
      <c r="UM21" s="81">
        <f t="shared" si="79"/>
        <v>18294.5</v>
      </c>
      <c r="UO21" s="10"/>
      <c r="UP21" s="10"/>
      <c r="UQ21" s="83"/>
      <c r="UR21" s="74"/>
      <c r="US21" s="126"/>
      <c r="UT21" s="77">
        <f t="shared" si="80"/>
        <v>200</v>
      </c>
      <c r="UV21" s="10"/>
      <c r="UW21" s="10"/>
      <c r="UX21" s="83"/>
      <c r="UY21" s="74"/>
      <c r="UZ21" s="126"/>
      <c r="VA21" s="77">
        <f t="shared" si="81"/>
        <v>1278</v>
      </c>
      <c r="VC21" s="13"/>
      <c r="VD21" s="13"/>
      <c r="VE21" s="100"/>
      <c r="VF21" s="78"/>
      <c r="VG21" s="111"/>
      <c r="VH21" s="81">
        <f t="shared" si="82"/>
        <v>0</v>
      </c>
      <c r="VJ21" s="13"/>
      <c r="VK21" s="10"/>
      <c r="VL21" s="83"/>
      <c r="VM21" s="74"/>
      <c r="VN21" s="126"/>
      <c r="VO21" s="77">
        <f t="shared" si="83"/>
        <v>0</v>
      </c>
      <c r="VQ21" s="13"/>
      <c r="VR21" s="13"/>
      <c r="VS21" s="100"/>
      <c r="VT21" s="78"/>
      <c r="VU21" s="111"/>
      <c r="VV21" s="81">
        <f t="shared" si="84"/>
        <v>0</v>
      </c>
      <c r="VX21" s="10"/>
      <c r="VY21" s="10"/>
      <c r="VZ21" s="83"/>
      <c r="WA21" s="74"/>
      <c r="WB21" s="126"/>
      <c r="WC21" s="77">
        <f t="shared" si="85"/>
        <v>0</v>
      </c>
      <c r="WE21" s="22"/>
      <c r="WF21" s="10"/>
      <c r="WG21" s="83"/>
      <c r="WH21" s="22"/>
      <c r="WI21" s="126"/>
      <c r="WJ21" s="77">
        <f t="shared" si="86"/>
        <v>434.5</v>
      </c>
      <c r="WL21" s="21"/>
      <c r="WM21" s="13"/>
      <c r="WN21" s="100"/>
      <c r="WO21" s="21"/>
      <c r="WP21" s="111"/>
      <c r="WQ21" s="81">
        <f t="shared" si="87"/>
        <v>7657</v>
      </c>
      <c r="WS21" s="21"/>
      <c r="WT21" s="13"/>
      <c r="WU21" s="100"/>
      <c r="WV21" s="21"/>
      <c r="WW21" s="111"/>
      <c r="WX21" s="81">
        <f t="shared" si="88"/>
        <v>0</v>
      </c>
      <c r="WZ21" s="21"/>
      <c r="XA21" s="13"/>
      <c r="XB21" s="100"/>
      <c r="XC21" s="21"/>
      <c r="XD21" s="111"/>
      <c r="XE21" s="81">
        <f t="shared" si="89"/>
        <v>0</v>
      </c>
      <c r="XG21" s="21"/>
      <c r="XH21" s="13"/>
      <c r="XI21" s="100"/>
      <c r="XJ21" s="21"/>
      <c r="XK21" s="111"/>
      <c r="XL21" s="81">
        <f t="shared" si="90"/>
        <v>0</v>
      </c>
      <c r="XN21" s="24"/>
      <c r="XO21" s="224"/>
      <c r="XP21" s="126"/>
      <c r="XQ21" s="74"/>
      <c r="XR21" s="126"/>
      <c r="XS21" s="77">
        <f t="shared" si="91"/>
        <v>0</v>
      </c>
      <c r="XU21" s="78"/>
      <c r="XV21" s="110"/>
      <c r="XW21" s="111"/>
      <c r="XX21" s="78"/>
      <c r="XY21" s="111"/>
      <c r="XZ21" s="81">
        <f t="shared" si="92"/>
        <v>1908</v>
      </c>
      <c r="YB21" s="74"/>
      <c r="YC21" s="224"/>
      <c r="YD21" s="126"/>
      <c r="YE21" s="74"/>
      <c r="YF21" s="126"/>
      <c r="YG21" s="77">
        <f t="shared" si="93"/>
        <v>21712</v>
      </c>
      <c r="YI21" s="74"/>
      <c r="YJ21" s="10"/>
      <c r="YK21" s="83"/>
      <c r="YL21" s="74"/>
      <c r="YM21" s="126"/>
      <c r="YN21" s="77">
        <f t="shared" si="94"/>
        <v>2749</v>
      </c>
      <c r="YP21" s="74"/>
      <c r="YQ21" s="10"/>
      <c r="YR21" s="83"/>
      <c r="YS21" s="74"/>
      <c r="YT21" s="126"/>
      <c r="YU21" s="77">
        <f t="shared" si="95"/>
        <v>0</v>
      </c>
      <c r="YW21" s="78"/>
      <c r="YX21" s="13"/>
      <c r="YY21" s="100"/>
      <c r="YZ21" s="78"/>
      <c r="ZA21" s="111"/>
      <c r="ZB21" s="81">
        <f t="shared" si="96"/>
        <v>0</v>
      </c>
      <c r="ZD21" s="199"/>
      <c r="ZE21" s="13"/>
      <c r="ZF21" s="100"/>
      <c r="ZG21" s="78"/>
      <c r="ZH21" s="111"/>
      <c r="ZI21" s="81">
        <f t="shared" si="97"/>
        <v>0</v>
      </c>
      <c r="ZK21" s="78"/>
      <c r="ZL21" s="110"/>
      <c r="ZM21" s="111"/>
      <c r="ZN21" s="78"/>
      <c r="ZO21" s="111"/>
      <c r="ZP21" s="77">
        <f t="shared" si="98"/>
        <v>0</v>
      </c>
      <c r="ZR21" s="78"/>
      <c r="ZS21" s="110"/>
      <c r="ZT21" s="111"/>
      <c r="ZU21" s="78"/>
      <c r="ZV21" s="111"/>
      <c r="ZW21" s="81">
        <f t="shared" si="99"/>
        <v>3633</v>
      </c>
      <c r="ZY21" s="78"/>
      <c r="ZZ21" s="110"/>
      <c r="AAA21" s="111"/>
      <c r="AAB21" s="78"/>
      <c r="AAC21" s="111"/>
      <c r="AAD21" s="77">
        <f t="shared" si="100"/>
        <v>0</v>
      </c>
      <c r="AAF21" s="78"/>
      <c r="AAG21" s="110"/>
      <c r="AAH21" s="111"/>
      <c r="AAI21" s="78"/>
      <c r="AAJ21" s="111"/>
      <c r="AAK21" s="81">
        <f t="shared" si="101"/>
        <v>0</v>
      </c>
      <c r="AAM21" s="78"/>
      <c r="AAN21" s="110"/>
      <c r="AAO21" s="111"/>
      <c r="AAP21" s="78"/>
      <c r="AAQ21" s="111"/>
      <c r="AAR21" s="81">
        <f t="shared" si="102"/>
        <v>15899</v>
      </c>
      <c r="AAT21" s="78"/>
      <c r="AAU21" s="110"/>
      <c r="AAV21" s="111"/>
      <c r="AAW21" s="78"/>
      <c r="AAX21" s="111"/>
      <c r="AAY21" s="81">
        <f t="shared" si="103"/>
        <v>0</v>
      </c>
      <c r="ABA21" s="74"/>
      <c r="ABB21" s="105"/>
      <c r="ABC21" s="83"/>
      <c r="ABD21" s="74"/>
      <c r="ABE21" s="126"/>
      <c r="ABF21" s="77">
        <f t="shared" si="104"/>
        <v>0</v>
      </c>
      <c r="ABH21" s="78"/>
      <c r="ABI21" s="106"/>
      <c r="ABJ21" s="100"/>
      <c r="ABK21" s="78"/>
      <c r="ABL21" s="111"/>
      <c r="ABM21" s="81">
        <f t="shared" si="105"/>
        <v>0</v>
      </c>
      <c r="ABQ21" s="171"/>
      <c r="ABR21" s="328"/>
      <c r="ABS21" s="171"/>
      <c r="ABT21" s="81">
        <f t="shared" si="106"/>
        <v>22956.84</v>
      </c>
      <c r="ABV21" s="74"/>
      <c r="ABW21" s="10"/>
      <c r="ABX21" s="83"/>
      <c r="ABY21" s="74"/>
      <c r="ABZ21" s="126"/>
      <c r="ACA21" s="77">
        <f t="shared" si="107"/>
        <v>3092.5</v>
      </c>
      <c r="ACC21" s="11"/>
      <c r="ACD21" s="105"/>
      <c r="ACE21" s="83"/>
      <c r="ACF21" s="78"/>
      <c r="ACG21" s="126"/>
      <c r="ACH21" s="77">
        <f t="shared" si="108"/>
        <v>0</v>
      </c>
      <c r="ACJ21" s="24"/>
      <c r="ACK21" s="106"/>
      <c r="ACL21" s="100"/>
      <c r="ACM21" s="78"/>
      <c r="ACN21" s="111"/>
      <c r="ACO21" s="81">
        <f t="shared" si="109"/>
        <v>0</v>
      </c>
      <c r="ACQ21" s="24"/>
      <c r="ACR21" s="106"/>
      <c r="ACS21" s="100"/>
      <c r="ACT21" s="78"/>
      <c r="ACU21" s="111"/>
      <c r="ACV21" s="81">
        <f t="shared" si="110"/>
        <v>0</v>
      </c>
      <c r="ACX21" s="22"/>
      <c r="ACY21" s="154"/>
      <c r="ACZ21" s="83"/>
      <c r="ADA21" s="74"/>
      <c r="ADB21" s="126"/>
      <c r="ADC21" s="77">
        <f t="shared" si="111"/>
        <v>0</v>
      </c>
      <c r="ADE21" s="21"/>
      <c r="ADF21" s="133"/>
      <c r="ADG21" s="100"/>
      <c r="ADH21" s="78"/>
      <c r="ADI21" s="111"/>
      <c r="ADJ21" s="81">
        <f t="shared" si="234"/>
        <v>1928</v>
      </c>
      <c r="ADL21" s="10"/>
      <c r="ADM21" s="10"/>
      <c r="ADN21" s="83"/>
      <c r="ADO21" s="74"/>
      <c r="ADP21" s="126"/>
      <c r="ADQ21" s="77">
        <f t="shared" si="113"/>
        <v>0</v>
      </c>
      <c r="ADS21" s="13"/>
      <c r="ADT21" s="13"/>
      <c r="ADU21" s="100"/>
      <c r="ADV21" s="78"/>
      <c r="ADW21" s="111"/>
      <c r="ADX21" s="81">
        <f t="shared" si="114"/>
        <v>0</v>
      </c>
      <c r="ADZ21" s="10"/>
      <c r="AEA21" s="10"/>
      <c r="AEB21" s="83"/>
      <c r="AEC21" s="74"/>
      <c r="AED21" s="126"/>
      <c r="AEE21" s="77">
        <f t="shared" si="115"/>
        <v>0</v>
      </c>
      <c r="AEG21" s="13"/>
      <c r="AEH21" s="13"/>
      <c r="AEI21" s="100"/>
      <c r="AEJ21" s="78"/>
      <c r="AEK21" s="111"/>
      <c r="AEL21" s="81">
        <f t="shared" si="116"/>
        <v>0</v>
      </c>
      <c r="AEN21" s="10"/>
      <c r="AEO21" s="10"/>
      <c r="AEP21" s="83"/>
      <c r="AEQ21" s="74"/>
      <c r="AER21" s="126"/>
      <c r="AES21" s="77">
        <f t="shared" si="117"/>
        <v>767</v>
      </c>
      <c r="AEU21" s="10"/>
      <c r="AEV21" s="10"/>
      <c r="AEW21" s="83"/>
      <c r="AEX21" s="74"/>
      <c r="AEY21" s="126"/>
      <c r="AEZ21" s="77">
        <f t="shared" si="118"/>
        <v>0</v>
      </c>
      <c r="AFB21" s="13"/>
      <c r="AFC21" s="13"/>
      <c r="AFD21" s="100"/>
      <c r="AFE21" s="78"/>
      <c r="AFF21" s="111"/>
      <c r="AFG21" s="81">
        <f t="shared" si="119"/>
        <v>0</v>
      </c>
      <c r="AFI21" s="13"/>
      <c r="AFJ21" s="13"/>
      <c r="AFK21" s="100"/>
      <c r="AFL21" s="78"/>
      <c r="AFM21" s="111"/>
      <c r="AFN21" s="81">
        <f t="shared" si="120"/>
        <v>0</v>
      </c>
      <c r="AFP21" s="13"/>
      <c r="AFQ21" s="13"/>
      <c r="AFR21" s="100"/>
      <c r="AFS21" s="78"/>
      <c r="AFT21" s="111"/>
      <c r="AFU21" s="81">
        <f t="shared" si="121"/>
        <v>0</v>
      </c>
      <c r="AFW21" s="10"/>
      <c r="AFX21" s="10"/>
      <c r="AFY21" s="83"/>
      <c r="AFZ21" s="74"/>
      <c r="AGA21" s="126"/>
      <c r="AGB21" s="77">
        <f t="shared" si="122"/>
        <v>0</v>
      </c>
      <c r="AGD21" s="74"/>
      <c r="AGE21" s="74"/>
      <c r="AGF21" s="83"/>
      <c r="AGG21" s="74"/>
      <c r="AGH21" s="126"/>
      <c r="AGI21" s="77">
        <f t="shared" si="123"/>
        <v>4473</v>
      </c>
      <c r="AGK21" s="22"/>
      <c r="AGL21" s="322"/>
      <c r="AGN21" s="174"/>
      <c r="AGO21" s="129"/>
      <c r="AGP21" s="81">
        <f t="shared" si="124"/>
        <v>0</v>
      </c>
      <c r="AGR21" s="21"/>
      <c r="AGS21" s="323"/>
      <c r="AGU21" s="174"/>
      <c r="AGV21" s="129"/>
      <c r="AGW21" s="81">
        <f t="shared" si="125"/>
        <v>0</v>
      </c>
      <c r="AGY21" s="21"/>
      <c r="AGZ21" s="323"/>
      <c r="AHB21" s="174"/>
      <c r="AHC21" s="129"/>
      <c r="AHD21" s="81">
        <f t="shared" si="126"/>
        <v>0</v>
      </c>
      <c r="AHF21" s="74"/>
      <c r="AHG21" s="186"/>
      <c r="AHH21" s="126"/>
      <c r="AHI21" s="74"/>
      <c r="AHJ21" s="126"/>
      <c r="AHK21" s="77">
        <f t="shared" si="127"/>
        <v>1486</v>
      </c>
      <c r="AHM21" s="74"/>
      <c r="AHN21" s="186"/>
      <c r="AHO21" s="126"/>
      <c r="AHP21" s="74"/>
      <c r="AHQ21" s="126"/>
      <c r="AHR21" s="77">
        <f t="shared" si="128"/>
        <v>0</v>
      </c>
      <c r="AHT21" s="11"/>
      <c r="AHU21" s="10"/>
      <c r="AHV21" s="83"/>
      <c r="AHW21" s="25"/>
      <c r="AHX21" s="126"/>
      <c r="AHY21" s="77">
        <f t="shared" si="129"/>
        <v>133417.5</v>
      </c>
      <c r="AIA21" s="10"/>
      <c r="AIB21" s="10"/>
      <c r="AIC21" s="83"/>
      <c r="AID21" s="74"/>
      <c r="AIE21" s="126"/>
      <c r="AIF21" s="77">
        <f t="shared" si="130"/>
        <v>0</v>
      </c>
      <c r="AIH21" s="92"/>
      <c r="AII21" s="110"/>
      <c r="AIJ21" s="111"/>
      <c r="AIK21" s="78"/>
      <c r="AIL21" s="111"/>
      <c r="AIM21" s="77">
        <f t="shared" si="131"/>
        <v>982.5</v>
      </c>
      <c r="AIO21" s="92"/>
      <c r="AIP21" s="110"/>
      <c r="AIQ21" s="111"/>
      <c r="AIR21" s="78"/>
      <c r="AIS21" s="111"/>
      <c r="AIT21" s="77">
        <f t="shared" si="132"/>
        <v>0</v>
      </c>
      <c r="AIV21" s="92"/>
      <c r="AIW21" s="110"/>
      <c r="AIX21" s="111"/>
      <c r="AIY21" s="78"/>
      <c r="AIZ21" s="111"/>
      <c r="AJA21" s="81">
        <f t="shared" si="133"/>
        <v>0</v>
      </c>
      <c r="AJC21" s="78"/>
      <c r="AJD21" s="13"/>
      <c r="AJE21" s="100"/>
      <c r="AJF21" s="85"/>
      <c r="AJG21" s="232"/>
      <c r="AJH21" s="77">
        <f t="shared" si="134"/>
        <v>0</v>
      </c>
      <c r="AJJ21" s="78"/>
      <c r="AJK21" s="13"/>
      <c r="AJL21" s="100"/>
      <c r="AJM21" s="85"/>
      <c r="AJN21" s="232"/>
      <c r="AJO21" s="77">
        <f t="shared" si="135"/>
        <v>0</v>
      </c>
      <c r="AJQ21" s="127"/>
      <c r="AJR21" s="13"/>
      <c r="AJS21" s="100"/>
      <c r="AJT21" s="85"/>
      <c r="AJU21" s="232"/>
      <c r="AJV21" s="77">
        <f t="shared" si="136"/>
        <v>7013</v>
      </c>
      <c r="AJX21" s="78"/>
      <c r="AJY21" s="110"/>
      <c r="AJZ21" s="111"/>
      <c r="AKA21" s="78"/>
      <c r="AKB21" s="111"/>
      <c r="AKC21" s="77">
        <f t="shared" si="137"/>
        <v>0</v>
      </c>
      <c r="AKE21" s="78"/>
      <c r="AKF21" s="110"/>
      <c r="AKG21" s="111"/>
      <c r="AKH21" s="78"/>
      <c r="AKI21" s="111"/>
      <c r="AKJ21" s="77">
        <f t="shared" si="138"/>
        <v>0</v>
      </c>
      <c r="AKL21" s="21"/>
      <c r="AKM21" s="110"/>
      <c r="AKN21" s="111"/>
      <c r="AKO21" s="21"/>
      <c r="AKP21" s="111"/>
      <c r="AKQ21" s="77">
        <f t="shared" si="139"/>
        <v>27477.8</v>
      </c>
      <c r="AKS21" s="21"/>
      <c r="AKT21" s="110"/>
      <c r="AKU21" s="111"/>
      <c r="AKV21" s="21"/>
      <c r="AKW21" s="111"/>
      <c r="AKX21" s="81">
        <f t="shared" si="140"/>
        <v>0</v>
      </c>
      <c r="AKZ21" s="78"/>
      <c r="ALA21" s="110"/>
      <c r="ALB21" s="111"/>
      <c r="ALC21" s="78"/>
      <c r="ALD21" s="111"/>
      <c r="ALE21" s="77">
        <f t="shared" si="141"/>
        <v>0</v>
      </c>
      <c r="ALI21" s="100"/>
      <c r="ALJ21" s="78"/>
      <c r="ALK21" s="111"/>
      <c r="ALL21" s="81">
        <f t="shared" si="142"/>
        <v>0</v>
      </c>
      <c r="ALP21" s="100"/>
      <c r="ALQ21" s="78"/>
      <c r="ALR21" s="111"/>
      <c r="ALS21" s="81">
        <f t="shared" si="143"/>
        <v>1483.5</v>
      </c>
      <c r="ALU21" s="10"/>
      <c r="ALV21" s="10"/>
      <c r="ALW21" s="83"/>
      <c r="ALX21" s="74"/>
      <c r="ALY21" s="126"/>
      <c r="ALZ21" s="77">
        <f t="shared" si="144"/>
        <v>0</v>
      </c>
      <c r="AMB21" s="10"/>
      <c r="AMC21" s="10"/>
      <c r="AMD21" s="83"/>
      <c r="AME21" s="74"/>
      <c r="AMF21" s="126"/>
      <c r="AMG21" s="77">
        <f t="shared" si="145"/>
        <v>0</v>
      </c>
      <c r="AMI21" s="10"/>
      <c r="AMJ21" s="10"/>
      <c r="AMK21" s="83"/>
      <c r="AML21" s="74"/>
      <c r="AMM21" s="126"/>
      <c r="AMN21" s="77">
        <f t="shared" si="146"/>
        <v>0</v>
      </c>
      <c r="AMP21" s="13"/>
      <c r="AMQ21" s="13"/>
      <c r="AMR21" s="100"/>
      <c r="AMS21" s="78"/>
      <c r="AMT21" s="111"/>
      <c r="AMU21" s="81">
        <f t="shared" si="147"/>
        <v>0</v>
      </c>
      <c r="AMW21" s="13"/>
      <c r="AMX21" s="13"/>
      <c r="AMY21" s="100"/>
      <c r="AMZ21" s="78"/>
      <c r="ANA21" s="111"/>
      <c r="ANB21" s="81">
        <f t="shared" si="148"/>
        <v>596</v>
      </c>
      <c r="AND21" s="74"/>
      <c r="ANE21" s="10"/>
      <c r="ANF21" s="83"/>
      <c r="ANG21" s="84"/>
      <c r="ANH21" s="218"/>
      <c r="ANI21" s="77">
        <f t="shared" si="242"/>
        <v>0</v>
      </c>
      <c r="ANK21" s="74"/>
      <c r="ANL21" s="154"/>
      <c r="ANM21" s="83"/>
      <c r="ANN21" s="84"/>
      <c r="ANO21" s="218"/>
      <c r="ANP21" s="77">
        <f t="shared" si="150"/>
        <v>0</v>
      </c>
      <c r="ANR21" s="10"/>
      <c r="ANS21" s="10"/>
      <c r="ANT21" s="83"/>
      <c r="ANU21" s="74"/>
      <c r="ANV21" s="126"/>
      <c r="ANW21" s="77">
        <f t="shared" si="235"/>
        <v>0</v>
      </c>
      <c r="ANY21" s="13"/>
      <c r="ANZ21" s="13"/>
      <c r="AOA21" s="100"/>
      <c r="AOB21" s="78"/>
      <c r="AOC21" s="111"/>
      <c r="AOD21" s="81">
        <f t="shared" si="236"/>
        <v>0</v>
      </c>
      <c r="AOF21" s="74"/>
      <c r="AOG21" s="105"/>
      <c r="AOH21" s="83"/>
      <c r="AOI21" s="74"/>
      <c r="AOJ21" s="126"/>
      <c r="AOK21" s="77">
        <f t="shared" si="153"/>
        <v>9274.2000000000007</v>
      </c>
      <c r="AOM21" s="74"/>
      <c r="AON21" s="105"/>
      <c r="AOO21" s="83"/>
      <c r="AOP21" s="74"/>
      <c r="AOQ21" s="126"/>
      <c r="AOR21" s="77">
        <f t="shared" si="154"/>
        <v>9274.2000000000007</v>
      </c>
      <c r="AOT21" s="78"/>
      <c r="AOU21" s="133"/>
      <c r="AOV21" s="100"/>
      <c r="AOW21" s="78"/>
      <c r="AOX21" s="111"/>
      <c r="AOY21" s="81">
        <f t="shared" si="155"/>
        <v>0</v>
      </c>
      <c r="APA21" s="13"/>
      <c r="APB21" s="106"/>
      <c r="APC21" s="100"/>
      <c r="APD21" s="78"/>
      <c r="APE21" s="111"/>
      <c r="APF21" s="81">
        <f t="shared" si="156"/>
        <v>0</v>
      </c>
      <c r="APH21" s="13"/>
      <c r="API21" s="106"/>
      <c r="APJ21" s="100"/>
      <c r="APK21" s="78"/>
      <c r="APL21" s="111"/>
      <c r="APM21" s="81">
        <f t="shared" si="157"/>
        <v>0</v>
      </c>
      <c r="APO21" s="74"/>
      <c r="APP21" s="10"/>
      <c r="APQ21" s="83"/>
      <c r="APR21" s="74"/>
      <c r="APS21" s="126"/>
      <c r="APT21" s="77">
        <f t="shared" si="158"/>
        <v>0</v>
      </c>
      <c r="APV21" s="11"/>
      <c r="APW21" s="10"/>
      <c r="APX21" s="83"/>
      <c r="APY21" s="11"/>
      <c r="APZ21" s="126"/>
      <c r="AQA21" s="77">
        <f t="shared" si="159"/>
        <v>6668.73</v>
      </c>
      <c r="AQC21" s="11"/>
      <c r="AQE21" s="83"/>
      <c r="AQF21" s="22"/>
      <c r="AQG21" s="126"/>
      <c r="AQH21" s="77">
        <f t="shared" si="160"/>
        <v>0</v>
      </c>
      <c r="AQJ21" s="22"/>
      <c r="AQK21" s="10"/>
      <c r="AQL21" s="83"/>
      <c r="AQM21" s="11"/>
      <c r="AQN21" s="126"/>
      <c r="AQO21" s="77">
        <f t="shared" si="161"/>
        <v>2982</v>
      </c>
      <c r="AQQ21" s="10"/>
      <c r="AQR21" s="10"/>
      <c r="AQS21" s="83"/>
      <c r="AQT21" s="74"/>
      <c r="AQU21" s="126"/>
      <c r="AQV21" s="77">
        <f t="shared" si="162"/>
        <v>0</v>
      </c>
      <c r="AQX21" s="78"/>
      <c r="AQY21" s="13"/>
      <c r="AQZ21" s="100"/>
      <c r="ARA21" s="78"/>
      <c r="ARB21" s="111"/>
      <c r="ARC21" s="81">
        <f t="shared" si="163"/>
        <v>-4260</v>
      </c>
      <c r="ARE21" s="74">
        <v>41579</v>
      </c>
      <c r="ARF21" s="10" t="s">
        <v>424</v>
      </c>
      <c r="ARG21" s="83">
        <v>4530</v>
      </c>
      <c r="ARH21" s="74"/>
      <c r="ARI21" s="126"/>
      <c r="ARJ21" s="77">
        <f t="shared" si="164"/>
        <v>11667.28</v>
      </c>
      <c r="ARL21" s="13"/>
      <c r="ARM21" s="13"/>
      <c r="ARN21" s="100"/>
      <c r="ARO21" s="78"/>
      <c r="ARP21" s="111"/>
      <c r="ARQ21" s="81">
        <f t="shared" si="165"/>
        <v>0</v>
      </c>
      <c r="ARS21" s="10"/>
      <c r="ART21" s="10"/>
      <c r="ARU21" s="83"/>
      <c r="ARV21" s="74"/>
      <c r="ARW21" s="126"/>
      <c r="ARX21" s="77">
        <f t="shared" si="166"/>
        <v>0</v>
      </c>
      <c r="ARZ21" s="13"/>
      <c r="ASA21" s="13"/>
      <c r="ASB21" s="100"/>
      <c r="ASC21" s="78"/>
      <c r="ASD21" s="111"/>
      <c r="ASE21" s="81">
        <f t="shared" si="167"/>
        <v>0</v>
      </c>
      <c r="ASG21" s="13"/>
      <c r="ASH21" s="13"/>
      <c r="ASI21" s="100"/>
      <c r="ASJ21" s="78"/>
      <c r="ASK21" s="111"/>
      <c r="ASL21" s="81">
        <f t="shared" si="168"/>
        <v>0</v>
      </c>
      <c r="ASN21" s="10"/>
      <c r="ASO21" s="10"/>
      <c r="ASP21" s="83"/>
      <c r="ASQ21" s="74"/>
      <c r="ASR21" s="126"/>
      <c r="ASS21" s="77">
        <f t="shared" si="169"/>
        <v>0</v>
      </c>
      <c r="ASU21" s="10"/>
      <c r="ASV21" s="10"/>
      <c r="ASW21" s="83"/>
      <c r="ASX21" s="74"/>
      <c r="ASY21" s="126"/>
      <c r="ASZ21" s="77">
        <f t="shared" si="170"/>
        <v>0</v>
      </c>
      <c r="ATB21" s="22"/>
      <c r="ATC21" s="114"/>
      <c r="ATD21" s="200"/>
      <c r="ATE21" s="152"/>
      <c r="ATF21" s="111"/>
      <c r="ATG21" s="77">
        <f t="shared" si="171"/>
        <v>117356.28</v>
      </c>
      <c r="ATI21" s="78">
        <v>41668</v>
      </c>
      <c r="ATJ21" s="143" t="s">
        <v>498</v>
      </c>
      <c r="ATK21" s="111">
        <v>1440</v>
      </c>
      <c r="ATL21" s="92"/>
      <c r="ATM21" s="111"/>
      <c r="ATN21" s="77">
        <f t="shared" si="172"/>
        <v>20130</v>
      </c>
      <c r="ATP21" s="78"/>
      <c r="ATQ21" s="13"/>
      <c r="ATR21" s="100"/>
      <c r="ATS21" s="115"/>
      <c r="ATT21" s="111"/>
      <c r="ATU21" s="77">
        <f t="shared" si="173"/>
        <v>47490</v>
      </c>
      <c r="ATW21" s="196"/>
      <c r="ATX21" s="184"/>
      <c r="ATY21" s="185"/>
      <c r="ATZ21" s="588"/>
      <c r="AUA21" s="195"/>
      <c r="AUB21" s="574">
        <f t="shared" si="174"/>
        <v>8528</v>
      </c>
      <c r="AUD21" s="78"/>
      <c r="AUE21" s="13"/>
      <c r="AUF21" s="100"/>
      <c r="AUG21" s="115"/>
      <c r="AUH21" s="111"/>
      <c r="AUI21" s="81">
        <f t="shared" si="175"/>
        <v>0</v>
      </c>
      <c r="AUK21" s="22"/>
      <c r="AUL21" s="10"/>
      <c r="AUM21" s="83"/>
      <c r="AUN21" s="74"/>
      <c r="AUO21" s="126"/>
      <c r="AUP21" s="77">
        <f t="shared" si="176"/>
        <v>8898</v>
      </c>
      <c r="AUR21" s="10"/>
      <c r="AUS21" s="10"/>
      <c r="AUT21" s="83"/>
      <c r="AUU21" s="74"/>
      <c r="AUV21" s="126"/>
      <c r="AUW21" s="77">
        <f t="shared" si="177"/>
        <v>0</v>
      </c>
      <c r="AUY21" s="22"/>
      <c r="AUZ21" s="10"/>
      <c r="AVA21" s="83"/>
      <c r="AVB21" s="74"/>
      <c r="AVC21" s="126"/>
      <c r="AVD21" s="77">
        <f t="shared" si="178"/>
        <v>3848.3</v>
      </c>
      <c r="AVF21" s="10"/>
      <c r="AVG21" s="10"/>
      <c r="AVH21" s="83"/>
      <c r="AVI21" s="74"/>
      <c r="AVJ21" s="126"/>
      <c r="AVK21" s="77">
        <f t="shared" si="179"/>
        <v>0</v>
      </c>
      <c r="AVM21" s="10"/>
      <c r="AVN21" s="10"/>
      <c r="AVO21" s="83"/>
      <c r="AVP21" s="74"/>
      <c r="AVQ21" s="126"/>
      <c r="AVR21" s="77">
        <f t="shared" si="180"/>
        <v>0</v>
      </c>
      <c r="AVT21" s="10"/>
      <c r="AVU21" s="10"/>
      <c r="AVV21" s="83"/>
      <c r="AVW21" s="74"/>
      <c r="AVX21" s="126"/>
      <c r="AVY21" s="77">
        <f t="shared" si="181"/>
        <v>0</v>
      </c>
      <c r="AWA21" s="13"/>
      <c r="AWB21" s="13"/>
      <c r="AWC21" s="100"/>
      <c r="AWD21" s="78"/>
      <c r="AWE21" s="111"/>
      <c r="AWF21" s="81">
        <f t="shared" si="182"/>
        <v>1970</v>
      </c>
      <c r="AWH21" s="13"/>
      <c r="AWI21" s="13"/>
      <c r="AWJ21" s="100"/>
      <c r="AWK21" s="78"/>
      <c r="AWL21" s="111"/>
      <c r="AWM21" s="81">
        <f t="shared" si="183"/>
        <v>0</v>
      </c>
      <c r="AWO21" s="13"/>
      <c r="AWP21" s="13"/>
      <c r="AWQ21" s="100"/>
      <c r="AWR21" s="78"/>
      <c r="AWS21" s="111"/>
      <c r="AWT21" s="81">
        <f t="shared" si="184"/>
        <v>0</v>
      </c>
      <c r="AWV21" s="10"/>
      <c r="AWW21" s="10"/>
      <c r="AWX21" s="83"/>
      <c r="AWY21" s="74"/>
      <c r="AWZ21" s="126"/>
      <c r="AXA21" s="77">
        <f t="shared" si="185"/>
        <v>0</v>
      </c>
      <c r="AXC21" s="13"/>
      <c r="AXD21" s="13"/>
      <c r="AXE21" s="100"/>
      <c r="AXF21" s="78"/>
      <c r="AXG21" s="111"/>
      <c r="AXH21" s="81">
        <f t="shared" si="186"/>
        <v>0</v>
      </c>
      <c r="AXJ21" s="13"/>
      <c r="AXK21" s="13"/>
      <c r="AXL21" s="100"/>
      <c r="AXM21" s="78"/>
      <c r="AXN21" s="111"/>
      <c r="AXO21" s="81">
        <f t="shared" si="187"/>
        <v>1556</v>
      </c>
      <c r="AXQ21" s="13"/>
      <c r="AXR21" s="13"/>
      <c r="AXS21" s="100"/>
      <c r="AXT21" s="78"/>
      <c r="AXU21" s="111"/>
      <c r="AXV21" s="81">
        <f t="shared" si="188"/>
        <v>0</v>
      </c>
      <c r="AXX21" s="10"/>
      <c r="AXY21" s="10"/>
      <c r="AXZ21" s="83"/>
      <c r="AYA21" s="74"/>
      <c r="AYB21" s="126"/>
      <c r="AYC21" s="77">
        <f t="shared" si="189"/>
        <v>10984.74</v>
      </c>
      <c r="AYE21" s="86"/>
      <c r="AYF21" s="28"/>
      <c r="AYG21" s="162"/>
      <c r="AYH21" s="122"/>
      <c r="AYI21" s="324"/>
      <c r="AYJ21" s="118">
        <f t="shared" si="190"/>
        <v>1119</v>
      </c>
      <c r="AYL21" s="74"/>
      <c r="AYM21" s="10"/>
      <c r="AYN21" s="83"/>
      <c r="AYO21" s="155"/>
      <c r="AYP21" s="178"/>
      <c r="AYQ21" s="77">
        <f t="shared" si="191"/>
        <v>1119</v>
      </c>
      <c r="AYS21" s="78"/>
      <c r="AYT21" s="114"/>
      <c r="AYU21" s="100"/>
      <c r="AYV21" s="78"/>
      <c r="AYW21" s="111"/>
      <c r="AYX21" s="77">
        <f t="shared" si="192"/>
        <v>0</v>
      </c>
      <c r="AYZ21" s="78"/>
      <c r="AZA21" s="114"/>
      <c r="AZB21" s="100"/>
      <c r="AZC21" s="78"/>
      <c r="AZD21" s="111"/>
      <c r="AZE21" s="81">
        <f t="shared" si="193"/>
        <v>2249</v>
      </c>
      <c r="AZG21" s="242"/>
      <c r="AZH21" s="114"/>
      <c r="AZI21" s="100"/>
      <c r="AZJ21" s="78"/>
      <c r="AZK21" s="111"/>
      <c r="AZL21" s="81">
        <f t="shared" si="194"/>
        <v>4460</v>
      </c>
      <c r="AZN21" s="78"/>
      <c r="AZO21" s="114"/>
      <c r="AZP21" s="100"/>
      <c r="AZQ21" s="78"/>
      <c r="AZR21" s="111"/>
      <c r="AZS21" s="81">
        <f t="shared" si="195"/>
        <v>0</v>
      </c>
      <c r="AZU21" s="74"/>
      <c r="AZV21" s="10"/>
      <c r="AZW21" s="100"/>
      <c r="AZX21" s="87"/>
      <c r="AZY21" s="158"/>
      <c r="AZZ21" s="77">
        <f t="shared" si="196"/>
        <v>12300.5</v>
      </c>
      <c r="BAB21" s="10"/>
      <c r="BAC21" s="10"/>
      <c r="BAD21" s="83"/>
      <c r="BAE21" s="74"/>
      <c r="BAF21" s="126"/>
      <c r="BAG21" s="77">
        <f t="shared" si="197"/>
        <v>108</v>
      </c>
      <c r="BAI21" s="74"/>
      <c r="BAJ21" s="154"/>
      <c r="BAK21" s="83"/>
      <c r="BAL21" s="74"/>
      <c r="BAM21" s="126"/>
      <c r="BAN21" s="77">
        <f t="shared" si="198"/>
        <v>0</v>
      </c>
      <c r="BAP21" s="78"/>
      <c r="BAQ21" s="133"/>
      <c r="BAR21" s="100"/>
      <c r="BAS21" s="78"/>
      <c r="BAT21" s="111"/>
      <c r="BAU21" s="81">
        <f t="shared" si="199"/>
        <v>0</v>
      </c>
      <c r="BAW21" s="78"/>
      <c r="BAX21" s="133"/>
      <c r="BAY21" s="100"/>
      <c r="BAZ21" s="78"/>
      <c r="BBA21" s="111"/>
      <c r="BBB21" s="81">
        <f t="shared" si="200"/>
        <v>0</v>
      </c>
      <c r="BBD21" s="78"/>
      <c r="BBE21" s="133"/>
      <c r="BBF21" s="100"/>
      <c r="BBG21" s="78"/>
      <c r="BBH21" s="111"/>
      <c r="BBI21" s="81">
        <f t="shared" si="201"/>
        <v>0</v>
      </c>
      <c r="BBK21" s="74"/>
      <c r="BBL21" s="10"/>
      <c r="BBM21" s="83"/>
      <c r="BBN21" s="74"/>
      <c r="BBO21" s="126"/>
      <c r="BBP21" s="77">
        <f t="shared" si="202"/>
        <v>20419.36</v>
      </c>
      <c r="BBR21" s="10"/>
      <c r="BBS21" s="10"/>
      <c r="BBT21" s="83"/>
      <c r="BBU21" s="74"/>
      <c r="BBV21" s="126"/>
      <c r="BBW21" s="77">
        <f t="shared" si="203"/>
        <v>6938</v>
      </c>
      <c r="BBY21" s="13"/>
      <c r="BBZ21" s="13"/>
      <c r="BCA21" s="100"/>
      <c r="BCB21" s="78"/>
      <c r="BCC21" s="111"/>
      <c r="BCD21" s="81">
        <f t="shared" si="204"/>
        <v>0</v>
      </c>
      <c r="BCF21" s="13"/>
      <c r="BCG21" s="13"/>
      <c r="BCH21" s="100"/>
      <c r="BCI21" s="242"/>
      <c r="BCJ21" s="111"/>
      <c r="BCK21" s="81">
        <f t="shared" si="205"/>
        <v>0</v>
      </c>
      <c r="BCM21" s="21"/>
      <c r="BCN21" s="10"/>
      <c r="BCO21" s="83"/>
      <c r="BCP21" s="22"/>
      <c r="BCQ21" s="126"/>
      <c r="BCR21" s="77">
        <f t="shared" si="206"/>
        <v>0</v>
      </c>
      <c r="BCT21" s="199"/>
      <c r="BCU21" s="10"/>
      <c r="BCV21" s="83"/>
      <c r="BCW21" s="22"/>
      <c r="BCX21" s="126"/>
      <c r="BCY21" s="77">
        <f t="shared" si="207"/>
        <v>0</v>
      </c>
      <c r="BDA21" s="21"/>
      <c r="BDB21" s="10"/>
      <c r="BDC21" s="83"/>
      <c r="BDD21" s="22"/>
      <c r="BDE21" s="126"/>
      <c r="BDF21" s="77">
        <f t="shared" si="208"/>
        <v>0</v>
      </c>
      <c r="BDH21" s="21"/>
      <c r="BDI21" s="13"/>
      <c r="BDJ21" s="100"/>
      <c r="BDK21" s="21"/>
      <c r="BDL21" s="111"/>
      <c r="BDM21" s="81">
        <f t="shared" si="209"/>
        <v>0</v>
      </c>
      <c r="BDO21" s="21"/>
      <c r="BDP21" s="10"/>
      <c r="BDQ21" s="83"/>
      <c r="BDR21" s="22"/>
      <c r="BDS21" s="126"/>
      <c r="BDT21" s="77">
        <f t="shared" si="210"/>
        <v>0</v>
      </c>
      <c r="BDV21" s="21">
        <v>41680</v>
      </c>
      <c r="BDW21" s="10" t="s">
        <v>1183</v>
      </c>
      <c r="BDX21" s="83">
        <v>860</v>
      </c>
      <c r="BDY21" s="22"/>
      <c r="BDZ21" s="126"/>
      <c r="BEA21" s="77">
        <f t="shared" si="211"/>
        <v>19866.5</v>
      </c>
      <c r="BEC21" s="21"/>
      <c r="BED21" s="10"/>
      <c r="BEE21" s="83"/>
      <c r="BEF21" s="22"/>
      <c r="BEG21" s="126"/>
      <c r="BEH21" s="77">
        <f t="shared" si="212"/>
        <v>0</v>
      </c>
      <c r="BEJ21" s="21"/>
      <c r="BEK21" s="13"/>
      <c r="BEL21" s="100"/>
      <c r="BEM21" s="21"/>
      <c r="BEN21" s="111"/>
      <c r="BEO21" s="81">
        <f t="shared" si="213"/>
        <v>0</v>
      </c>
      <c r="BEQ21" s="10"/>
      <c r="BER21" s="10"/>
      <c r="BES21" s="200"/>
      <c r="BET21" s="74"/>
      <c r="BEU21" s="126"/>
      <c r="BEV21" s="77">
        <f t="shared" si="214"/>
        <v>4501</v>
      </c>
      <c r="BEX21" s="74"/>
      <c r="BEY21" s="10"/>
      <c r="BEZ21" s="200"/>
      <c r="BFA21" s="74"/>
      <c r="BFB21" s="126"/>
      <c r="BFC21" s="77">
        <f t="shared" si="215"/>
        <v>1184.5</v>
      </c>
      <c r="BFE21" s="13"/>
      <c r="BFF21" s="13"/>
      <c r="BFG21" s="190"/>
      <c r="BFH21" s="78"/>
      <c r="BFI21" s="111"/>
      <c r="BFJ21" s="81">
        <f t="shared" si="216"/>
        <v>0</v>
      </c>
      <c r="BFL21" s="13"/>
      <c r="BFM21" s="10"/>
      <c r="BFN21" s="200"/>
      <c r="BFO21" s="74"/>
      <c r="BFP21" s="126"/>
      <c r="BFQ21" s="77">
        <f t="shared" si="217"/>
        <v>0</v>
      </c>
      <c r="BFS21" s="13"/>
      <c r="BFT21" s="13"/>
      <c r="BFU21" s="190"/>
      <c r="BFV21" s="78"/>
      <c r="BFW21" s="111"/>
      <c r="BFX21" s="81">
        <f t="shared" si="218"/>
        <v>2541</v>
      </c>
      <c r="BFZ21" s="10"/>
      <c r="BGA21" s="10"/>
      <c r="BGB21" s="200"/>
      <c r="BGC21" s="74"/>
      <c r="BGD21" s="126"/>
      <c r="BGE21" s="77">
        <f t="shared" si="219"/>
        <v>0</v>
      </c>
      <c r="BGG21" s="10"/>
      <c r="BGH21" s="10"/>
      <c r="BGI21" s="83"/>
      <c r="BGJ21" s="74"/>
      <c r="BGK21" s="126"/>
      <c r="BGL21" s="77">
        <f t="shared" si="220"/>
        <v>0</v>
      </c>
      <c r="BGN21" s="10"/>
      <c r="BGO21" s="10"/>
      <c r="BGP21" s="83"/>
      <c r="BGQ21" s="74"/>
      <c r="BGR21" s="126"/>
      <c r="BGS21" s="77">
        <f t="shared" si="221"/>
        <v>7051.5</v>
      </c>
      <c r="BGU21" s="13"/>
      <c r="BGV21" s="13"/>
      <c r="BGW21" s="190"/>
      <c r="BGX21" s="78"/>
      <c r="BGY21" s="111"/>
      <c r="BGZ21" s="81">
        <f t="shared" si="222"/>
        <v>0</v>
      </c>
      <c r="BHB21" s="10"/>
      <c r="BHC21" s="10"/>
      <c r="BHD21" s="200"/>
      <c r="BHE21" s="74"/>
      <c r="BHF21" s="126"/>
      <c r="BHG21" s="77">
        <f t="shared" si="223"/>
        <v>0</v>
      </c>
    </row>
    <row r="22" spans="1:1567" x14ac:dyDescent="0.25">
      <c r="A22" s="10"/>
      <c r="B22" s="10"/>
      <c r="C22" s="83"/>
      <c r="D22" s="74"/>
      <c r="E22" s="126"/>
      <c r="F22" s="77">
        <f t="shared" si="0"/>
        <v>6630</v>
      </c>
      <c r="H22" s="13"/>
      <c r="I22" s="13"/>
      <c r="J22" s="100"/>
      <c r="K22" s="78"/>
      <c r="L22" s="111"/>
      <c r="M22" s="81">
        <f t="shared" si="1"/>
        <v>5040</v>
      </c>
      <c r="O22" s="184"/>
      <c r="P22" s="184"/>
      <c r="Q22" s="185"/>
      <c r="R22" s="196"/>
      <c r="S22" s="195"/>
      <c r="T22" s="574">
        <f t="shared" si="2"/>
        <v>3234</v>
      </c>
      <c r="V22" s="13"/>
      <c r="W22" s="13"/>
      <c r="X22" s="100"/>
      <c r="Y22" s="78"/>
      <c r="Z22" s="111"/>
      <c r="AA22" s="81">
        <f t="shared" si="3"/>
        <v>0</v>
      </c>
      <c r="AC22" s="13"/>
      <c r="AD22" s="13"/>
      <c r="AE22" s="100"/>
      <c r="AF22" s="78"/>
      <c r="AG22" s="111"/>
      <c r="AH22" s="81">
        <f t="shared" si="4"/>
        <v>0</v>
      </c>
      <c r="AJ22" s="13"/>
      <c r="AK22" s="13"/>
      <c r="AL22" s="100"/>
      <c r="AM22" s="78"/>
      <c r="AN22" s="111"/>
      <c r="AO22" s="81">
        <f t="shared" si="5"/>
        <v>0</v>
      </c>
      <c r="AQ22" s="13"/>
      <c r="AR22" s="13"/>
      <c r="AS22" s="100"/>
      <c r="AT22" s="78"/>
      <c r="AU22" s="111"/>
      <c r="AV22" s="81">
        <f t="shared" si="6"/>
        <v>8664.5</v>
      </c>
      <c r="AY22" s="10"/>
      <c r="AZ22" s="83"/>
      <c r="BA22" s="74"/>
      <c r="BB22" s="126"/>
      <c r="BC22" s="77">
        <f t="shared" si="7"/>
        <v>376</v>
      </c>
      <c r="BE22" s="131"/>
      <c r="BF22" s="10"/>
      <c r="BG22" s="83"/>
      <c r="BH22" s="131"/>
      <c r="BI22" s="126"/>
      <c r="BJ22" s="77">
        <f t="shared" si="8"/>
        <v>1741.7</v>
      </c>
      <c r="BL22" s="131"/>
      <c r="BM22" s="10"/>
      <c r="BN22" s="83"/>
      <c r="BO22" s="131"/>
      <c r="BP22" s="126"/>
      <c r="BQ22" s="77">
        <f t="shared" si="9"/>
        <v>17854</v>
      </c>
      <c r="BS22" s="74"/>
      <c r="BT22" s="186"/>
      <c r="BU22" s="111"/>
      <c r="BV22" s="84"/>
      <c r="BW22" s="232"/>
      <c r="BX22" s="77">
        <f t="shared" si="10"/>
        <v>14526.099999999999</v>
      </c>
      <c r="BZ22" s="24">
        <v>40574</v>
      </c>
      <c r="CA22" s="13" t="s">
        <v>426</v>
      </c>
      <c r="CB22" s="100"/>
      <c r="CC22" s="329" t="s">
        <v>427</v>
      </c>
      <c r="CD22" s="330"/>
      <c r="CE22" s="77">
        <f t="shared" si="11"/>
        <v>24058.04</v>
      </c>
      <c r="CG22" s="13"/>
      <c r="CH22" s="13"/>
      <c r="CI22" s="100"/>
      <c r="CJ22" s="78"/>
      <c r="CK22" s="111"/>
      <c r="CL22" s="77">
        <f t="shared" si="12"/>
        <v>0</v>
      </c>
      <c r="CN22" s="24"/>
      <c r="CO22" s="106"/>
      <c r="CP22" s="100"/>
      <c r="CQ22" s="78"/>
      <c r="CR22" s="111"/>
      <c r="CS22" s="77">
        <f t="shared" si="13"/>
        <v>1668.06</v>
      </c>
      <c r="CU22" s="74"/>
      <c r="CV22" s="10"/>
      <c r="CW22" s="107"/>
      <c r="CX22" s="331"/>
      <c r="CY22" s="126"/>
      <c r="CZ22" s="77">
        <f t="shared" si="224"/>
        <v>171204.08</v>
      </c>
      <c r="DB22" s="10"/>
      <c r="DC22" s="83"/>
      <c r="DE22" s="271"/>
      <c r="DF22" s="126"/>
      <c r="DG22" s="77">
        <f t="shared" si="15"/>
        <v>20286</v>
      </c>
      <c r="DI22" s="74"/>
      <c r="DJ22" s="10"/>
      <c r="DK22" s="200"/>
      <c r="DL22" s="87"/>
      <c r="DM22" s="126"/>
      <c r="DN22" s="77">
        <f t="shared" si="232"/>
        <v>411</v>
      </c>
      <c r="DP22" s="74"/>
      <c r="DQ22" s="10"/>
      <c r="DR22" s="83"/>
      <c r="DS22" s="302"/>
      <c r="DT22" s="126"/>
      <c r="DU22" s="77">
        <f t="shared" si="237"/>
        <v>1114.5</v>
      </c>
      <c r="DW22" s="74"/>
      <c r="DX22" s="10"/>
      <c r="DY22" s="83"/>
      <c r="DZ22" s="74"/>
      <c r="EA22" s="126"/>
      <c r="EB22" s="77">
        <f t="shared" si="238"/>
        <v>0</v>
      </c>
      <c r="ED22" s="88"/>
      <c r="EE22" s="12"/>
      <c r="EF22" s="233"/>
      <c r="EG22" s="88"/>
      <c r="EH22" s="142"/>
      <c r="EI22" s="91">
        <f t="shared" si="239"/>
        <v>456</v>
      </c>
      <c r="EK22" s="78"/>
      <c r="EL22" s="13"/>
      <c r="EM22" s="100"/>
      <c r="EN22" s="78"/>
      <c r="EO22" s="111"/>
      <c r="EP22" s="81">
        <f t="shared" si="240"/>
        <v>3200</v>
      </c>
      <c r="ER22" s="78"/>
      <c r="ES22" s="13"/>
      <c r="ET22" s="100"/>
      <c r="EU22" s="78"/>
      <c r="EV22" s="111"/>
      <c r="EW22" s="81">
        <f t="shared" si="21"/>
        <v>0</v>
      </c>
      <c r="EY22" s="74"/>
      <c r="EZ22" s="10"/>
      <c r="FA22" s="83"/>
      <c r="FB22" s="74"/>
      <c r="FC22" s="126"/>
      <c r="FD22" s="77">
        <f t="shared" si="241"/>
        <v>0</v>
      </c>
      <c r="FF22" s="78"/>
      <c r="FG22" s="267"/>
      <c r="FH22" s="108"/>
      <c r="FI22" s="92"/>
      <c r="FJ22" s="108"/>
      <c r="FK22" s="77">
        <f t="shared" si="231"/>
        <v>0</v>
      </c>
      <c r="FM22" s="74"/>
      <c r="FN22" s="114"/>
      <c r="FO22" s="83"/>
      <c r="FP22" s="87"/>
      <c r="FQ22" s="126"/>
      <c r="FR22" s="77">
        <f t="shared" si="24"/>
        <v>0</v>
      </c>
      <c r="FT22" s="78"/>
      <c r="FU22" s="114"/>
      <c r="FV22" s="100"/>
      <c r="FW22" s="92"/>
      <c r="FX22" s="111"/>
      <c r="FY22" s="81">
        <f t="shared" si="25"/>
        <v>0</v>
      </c>
      <c r="GA22" s="74"/>
      <c r="GB22" s="10"/>
      <c r="GC22" s="83"/>
      <c r="GD22" s="74"/>
      <c r="GE22" s="126"/>
      <c r="GF22" s="77">
        <f t="shared" si="26"/>
        <v>6679.35</v>
      </c>
      <c r="GH22" s="78"/>
      <c r="GI22" s="13"/>
      <c r="GJ22" s="100"/>
      <c r="GK22" s="78"/>
      <c r="GL22" s="111"/>
      <c r="GM22" s="81">
        <f t="shared" si="27"/>
        <v>38636.5</v>
      </c>
      <c r="GO22" s="78"/>
      <c r="GP22" s="13"/>
      <c r="GQ22" s="100"/>
      <c r="GR22" s="78"/>
      <c r="GS22" s="111"/>
      <c r="GT22" s="81">
        <f t="shared" si="28"/>
        <v>0</v>
      </c>
      <c r="GV22" s="10"/>
      <c r="GW22" s="10"/>
      <c r="GX22" s="83"/>
      <c r="GY22" s="74"/>
      <c r="GZ22" s="126"/>
      <c r="HA22" s="77">
        <f t="shared" si="29"/>
        <v>0</v>
      </c>
      <c r="HC22" s="13"/>
      <c r="HD22" s="13"/>
      <c r="HE22" s="100"/>
      <c r="HF22" s="78"/>
      <c r="HG22" s="111"/>
      <c r="HH22" s="81">
        <f t="shared" si="30"/>
        <v>0</v>
      </c>
      <c r="HJ22" s="10"/>
      <c r="HK22" s="10"/>
      <c r="HL22" s="83"/>
      <c r="HM22" s="74"/>
      <c r="HN22" s="126"/>
      <c r="HO22" s="77">
        <f t="shared" si="31"/>
        <v>0</v>
      </c>
      <c r="HQ22" s="10"/>
      <c r="HR22" s="10"/>
      <c r="HS22" s="83"/>
      <c r="HT22" s="74"/>
      <c r="HU22" s="126"/>
      <c r="HV22" s="77">
        <f t="shared" si="32"/>
        <v>2543</v>
      </c>
      <c r="HX22" s="74"/>
      <c r="HY22" s="10"/>
      <c r="HZ22" s="83"/>
      <c r="IA22" s="74"/>
      <c r="IB22" s="126"/>
      <c r="IC22" s="77">
        <f t="shared" si="33"/>
        <v>26786.5</v>
      </c>
      <c r="IE22" s="74"/>
      <c r="IF22" s="10"/>
      <c r="IG22" s="83"/>
      <c r="IH22" s="74"/>
      <c r="II22" s="126"/>
      <c r="IJ22" s="77">
        <f t="shared" si="34"/>
        <v>2970</v>
      </c>
      <c r="IL22" s="10"/>
      <c r="IM22" s="10"/>
      <c r="IN22" s="83"/>
      <c r="IO22" s="74"/>
      <c r="IP22" s="126"/>
      <c r="IQ22" s="77">
        <f t="shared" si="35"/>
        <v>5020</v>
      </c>
      <c r="IS22" s="74"/>
      <c r="IT22" s="10"/>
      <c r="IU22" s="83"/>
      <c r="IV22" s="74"/>
      <c r="IW22" s="126"/>
      <c r="IX22" s="219">
        <f t="shared" si="36"/>
        <v>0</v>
      </c>
      <c r="IZ22" s="78"/>
      <c r="JA22" s="13"/>
      <c r="JB22" s="100"/>
      <c r="JC22" s="78"/>
      <c r="JD22" s="111"/>
      <c r="JE22" s="219">
        <f t="shared" si="37"/>
        <v>0</v>
      </c>
      <c r="JG22" s="78"/>
      <c r="JH22" s="13"/>
      <c r="JI22" s="100"/>
      <c r="JJ22" s="78"/>
      <c r="JK22" s="111"/>
      <c r="JL22" s="219">
        <f t="shared" si="38"/>
        <v>855.5</v>
      </c>
      <c r="JN22" s="78"/>
      <c r="JO22" s="247"/>
      <c r="JP22" s="100"/>
      <c r="JQ22" s="78"/>
      <c r="JR22" s="148"/>
      <c r="JS22" s="77">
        <f t="shared" si="39"/>
        <v>0</v>
      </c>
      <c r="JU22" s="78"/>
      <c r="JV22" s="133"/>
      <c r="JW22" s="100"/>
      <c r="JX22" s="86"/>
      <c r="JY22" s="148"/>
      <c r="JZ22" s="81">
        <f t="shared" si="40"/>
        <v>0</v>
      </c>
      <c r="KB22" s="78"/>
      <c r="KC22" s="133"/>
      <c r="KD22" s="100"/>
      <c r="KE22" s="78"/>
      <c r="KF22" s="148"/>
      <c r="KG22" s="77">
        <f t="shared" si="41"/>
        <v>0</v>
      </c>
      <c r="KI22" s="78"/>
      <c r="KJ22" s="133"/>
      <c r="KK22" s="100"/>
      <c r="KL22" s="88"/>
      <c r="KM22" s="148"/>
      <c r="KN22" s="81">
        <f t="shared" si="42"/>
        <v>0</v>
      </c>
      <c r="KP22" s="78"/>
      <c r="KQ22" s="133"/>
      <c r="KR22" s="100"/>
      <c r="KS22" s="78"/>
      <c r="KT22" s="148"/>
      <c r="KU22" s="81">
        <f t="shared" si="43"/>
        <v>4446</v>
      </c>
      <c r="KW22" s="78"/>
      <c r="KX22" s="133"/>
      <c r="KY22" s="100"/>
      <c r="KZ22" s="78"/>
      <c r="LA22" s="148"/>
      <c r="LB22" s="77">
        <f t="shared" si="44"/>
        <v>17093.599999999999</v>
      </c>
      <c r="LD22" s="78"/>
      <c r="LE22" s="133"/>
      <c r="LF22" s="100"/>
      <c r="LG22" s="78"/>
      <c r="LH22" s="148"/>
      <c r="LI22" s="77">
        <f t="shared" si="45"/>
        <v>383</v>
      </c>
      <c r="LK22" s="78"/>
      <c r="LL22" s="133"/>
      <c r="LM22" s="100"/>
      <c r="LN22" s="78"/>
      <c r="LO22" s="148"/>
      <c r="LP22" s="81">
        <f t="shared" si="46"/>
        <v>0</v>
      </c>
      <c r="LR22" s="78"/>
      <c r="LS22" s="133"/>
      <c r="LT22" s="100"/>
      <c r="LU22" s="78"/>
      <c r="LV22" s="148"/>
      <c r="LW22" s="81">
        <f t="shared" si="47"/>
        <v>0</v>
      </c>
      <c r="LY22" s="74"/>
      <c r="LZ22" s="154"/>
      <c r="MA22" s="83"/>
      <c r="MB22" s="74"/>
      <c r="MC22" s="126"/>
      <c r="MD22" s="77">
        <f t="shared" si="48"/>
        <v>0</v>
      </c>
      <c r="MF22" s="78"/>
      <c r="MG22" s="133"/>
      <c r="MH22" s="100"/>
      <c r="MI22" s="78"/>
      <c r="MJ22" s="111"/>
      <c r="MK22" s="81">
        <f t="shared" si="49"/>
        <v>0</v>
      </c>
      <c r="MM22" s="78"/>
      <c r="MN22" s="133"/>
      <c r="MO22" s="100"/>
      <c r="MP22" s="78"/>
      <c r="MQ22" s="111"/>
      <c r="MR22" s="81">
        <f t="shared" si="50"/>
        <v>0</v>
      </c>
      <c r="MT22" s="78"/>
      <c r="MU22" s="133"/>
      <c r="MV22" s="100"/>
      <c r="MW22" s="78"/>
      <c r="MX22" s="111"/>
      <c r="MY22" s="81">
        <f t="shared" si="51"/>
        <v>0</v>
      </c>
      <c r="NA22" s="74"/>
      <c r="NB22" s="154"/>
      <c r="NC22" s="83"/>
      <c r="ND22" s="74"/>
      <c r="NE22" s="126"/>
      <c r="NF22" s="77">
        <f t="shared" si="52"/>
        <v>0</v>
      </c>
      <c r="NH22" s="74"/>
      <c r="NI22" s="154"/>
      <c r="NJ22" s="83"/>
      <c r="NK22" s="74"/>
      <c r="NL22" s="126"/>
      <c r="NM22" s="77">
        <f t="shared" si="53"/>
        <v>0</v>
      </c>
      <c r="NO22" s="74"/>
      <c r="NP22" s="105"/>
      <c r="NQ22" s="83"/>
      <c r="NR22" s="74"/>
      <c r="NS22" s="126"/>
      <c r="NT22" s="77">
        <f t="shared" si="54"/>
        <v>16813</v>
      </c>
      <c r="NV22" s="21"/>
      <c r="NW22" s="13"/>
      <c r="NX22" s="100"/>
      <c r="NY22" s="78"/>
      <c r="NZ22" s="111"/>
      <c r="OA22" s="81">
        <f t="shared" si="55"/>
        <v>6364</v>
      </c>
      <c r="OC22" s="22"/>
      <c r="OD22" s="10"/>
      <c r="OE22" s="83"/>
      <c r="OF22" s="74"/>
      <c r="OG22" s="126"/>
      <c r="OH22" s="77">
        <f t="shared" si="56"/>
        <v>0</v>
      </c>
      <c r="OJ22" s="21"/>
      <c r="OK22" s="13"/>
      <c r="OL22" s="100"/>
      <c r="OM22" s="78"/>
      <c r="ON22" s="111"/>
      <c r="OO22" s="81">
        <f t="shared" si="57"/>
        <v>0</v>
      </c>
      <c r="OQ22" s="23"/>
      <c r="OR22" s="10"/>
      <c r="OS22" s="83"/>
      <c r="OT22" s="74"/>
      <c r="OU22" s="126"/>
      <c r="OV22" s="77">
        <f t="shared" si="233"/>
        <v>22352.5</v>
      </c>
      <c r="OX22" s="74"/>
      <c r="OY22" s="10"/>
      <c r="OZ22" s="83"/>
      <c r="PA22" s="131"/>
      <c r="PB22" s="126"/>
      <c r="PC22" s="81">
        <f t="shared" si="59"/>
        <v>2332</v>
      </c>
      <c r="PE22" s="74"/>
      <c r="PF22" s="10"/>
      <c r="PG22" s="83"/>
      <c r="PH22" s="131"/>
      <c r="PI22" s="126"/>
      <c r="PJ22" s="81">
        <f t="shared" si="60"/>
        <v>0</v>
      </c>
      <c r="PL22" s="74"/>
      <c r="PM22" s="10"/>
      <c r="PN22" s="83"/>
      <c r="PO22" s="131"/>
      <c r="PP22" s="126"/>
      <c r="PQ22" s="81">
        <f t="shared" si="61"/>
        <v>0</v>
      </c>
      <c r="PS22" s="10"/>
      <c r="PT22" s="10"/>
      <c r="PU22" s="83"/>
      <c r="PV22" s="74"/>
      <c r="PW22" s="126"/>
      <c r="PX22" s="77">
        <f t="shared" si="62"/>
        <v>0</v>
      </c>
      <c r="PZ22" s="10"/>
      <c r="QA22" s="10"/>
      <c r="QB22" s="83"/>
      <c r="QC22" s="74"/>
      <c r="QD22" s="126"/>
      <c r="QE22" s="77">
        <f t="shared" si="63"/>
        <v>781.5</v>
      </c>
      <c r="QG22" s="10"/>
      <c r="QH22" s="10"/>
      <c r="QI22" s="83"/>
      <c r="QJ22" s="74"/>
      <c r="QK22" s="126"/>
      <c r="QL22" s="77">
        <f t="shared" si="64"/>
        <v>0</v>
      </c>
      <c r="QN22" s="13"/>
      <c r="QO22" s="13"/>
      <c r="QP22" s="100"/>
      <c r="QQ22" s="78"/>
      <c r="QR22" s="111"/>
      <c r="QS22" s="81">
        <f t="shared" si="65"/>
        <v>0</v>
      </c>
      <c r="QU22" s="11"/>
      <c r="QV22" s="10"/>
      <c r="QW22" s="83"/>
      <c r="QX22" s="332"/>
      <c r="QY22" s="126"/>
      <c r="QZ22" s="77">
        <f t="shared" si="66"/>
        <v>13520</v>
      </c>
      <c r="RB22" s="78"/>
      <c r="RC22" s="13"/>
      <c r="RD22" s="100"/>
      <c r="RE22" s="78"/>
      <c r="RF22" s="111"/>
      <c r="RG22" s="81">
        <f t="shared" si="67"/>
        <v>0</v>
      </c>
      <c r="RI22" s="78"/>
      <c r="RJ22" s="13"/>
      <c r="RK22" s="100"/>
      <c r="RL22" s="78"/>
      <c r="RM22" s="111"/>
      <c r="RN22" s="81">
        <f t="shared" si="68"/>
        <v>0</v>
      </c>
      <c r="RP22" s="78"/>
      <c r="RQ22" s="13"/>
      <c r="RR22" s="100"/>
      <c r="RS22" s="78"/>
      <c r="RT22" s="111"/>
      <c r="RU22" s="81">
        <f t="shared" si="69"/>
        <v>0</v>
      </c>
      <c r="RW22" s="74"/>
      <c r="RX22" s="10"/>
      <c r="RY22" s="83"/>
      <c r="RZ22" s="74"/>
      <c r="SA22" s="126"/>
      <c r="SB22" s="77">
        <f t="shared" si="70"/>
        <v>1433.5</v>
      </c>
      <c r="SD22" s="10"/>
      <c r="SE22" s="10"/>
      <c r="SF22" s="83"/>
      <c r="SG22" s="74"/>
      <c r="SH22" s="126"/>
      <c r="SI22" s="77">
        <f t="shared" si="71"/>
        <v>0</v>
      </c>
      <c r="SK22" s="74"/>
      <c r="SL22" s="10"/>
      <c r="SM22" s="83"/>
      <c r="SN22" s="74"/>
      <c r="SO22" s="126"/>
      <c r="SP22" s="77">
        <f t="shared" si="72"/>
        <v>0</v>
      </c>
      <c r="SR22" s="78"/>
      <c r="SS22" s="13"/>
      <c r="ST22" s="100"/>
      <c r="SU22" s="78"/>
      <c r="SV22" s="111"/>
      <c r="SW22" s="81">
        <f t="shared" si="73"/>
        <v>2963</v>
      </c>
      <c r="SY22" s="11"/>
      <c r="SZ22" s="154"/>
      <c r="TA22" s="83"/>
      <c r="TB22" s="74"/>
      <c r="TC22" s="126"/>
      <c r="TD22" s="77">
        <f t="shared" si="74"/>
        <v>30942.5</v>
      </c>
      <c r="TF22" s="10"/>
      <c r="TG22" s="10"/>
      <c r="TH22" s="83"/>
      <c r="TI22" s="74"/>
      <c r="TJ22" s="126"/>
      <c r="TK22" s="77">
        <f t="shared" si="75"/>
        <v>1471</v>
      </c>
      <c r="TM22" s="10"/>
      <c r="TN22" s="10"/>
      <c r="TO22" s="147"/>
      <c r="TP22" s="74"/>
      <c r="TQ22" s="126"/>
      <c r="TR22" s="77">
        <f t="shared" si="76"/>
        <v>0</v>
      </c>
      <c r="TT22" s="10"/>
      <c r="TU22" s="105"/>
      <c r="TV22" s="147"/>
      <c r="TW22" s="74"/>
      <c r="TX22" s="126"/>
      <c r="TY22" s="77">
        <f t="shared" si="77"/>
        <v>4748.5</v>
      </c>
      <c r="UA22" s="10"/>
      <c r="UB22" s="105"/>
      <c r="UC22" s="147"/>
      <c r="UD22" s="74"/>
      <c r="UE22" s="126"/>
      <c r="UF22" s="77">
        <f t="shared" si="78"/>
        <v>0</v>
      </c>
      <c r="UH22" s="21"/>
      <c r="UI22" s="133"/>
      <c r="UJ22" s="162"/>
      <c r="UK22" s="78"/>
      <c r="UL22" s="111"/>
      <c r="UM22" s="81">
        <f t="shared" si="79"/>
        <v>18294.5</v>
      </c>
      <c r="UO22" s="10"/>
      <c r="UP22" s="10"/>
      <c r="UQ22" s="83"/>
      <c r="UR22" s="74"/>
      <c r="US22" s="126"/>
      <c r="UT22" s="77">
        <f t="shared" si="80"/>
        <v>200</v>
      </c>
      <c r="UV22" s="10"/>
      <c r="UW22" s="10"/>
      <c r="UX22" s="83"/>
      <c r="UY22" s="74"/>
      <c r="UZ22" s="126"/>
      <c r="VA22" s="77">
        <f t="shared" si="81"/>
        <v>1278</v>
      </c>
      <c r="VC22" s="13"/>
      <c r="VD22" s="13"/>
      <c r="VE22" s="100"/>
      <c r="VF22" s="78"/>
      <c r="VG22" s="111"/>
      <c r="VH22" s="81">
        <f t="shared" si="82"/>
        <v>0</v>
      </c>
      <c r="VJ22" s="13"/>
      <c r="VK22" s="10"/>
      <c r="VL22" s="83"/>
      <c r="VM22" s="74"/>
      <c r="VN22" s="126"/>
      <c r="VO22" s="77">
        <f t="shared" si="83"/>
        <v>0</v>
      </c>
      <c r="VQ22" s="13"/>
      <c r="VR22" s="13"/>
      <c r="VS22" s="100"/>
      <c r="VT22" s="78"/>
      <c r="VU22" s="111"/>
      <c r="VV22" s="81">
        <f t="shared" si="84"/>
        <v>0</v>
      </c>
      <c r="VX22" s="10"/>
      <c r="VY22" s="10"/>
      <c r="VZ22" s="83"/>
      <c r="WA22" s="74"/>
      <c r="WB22" s="126"/>
      <c r="WC22" s="77">
        <f t="shared" si="85"/>
        <v>0</v>
      </c>
      <c r="WE22" s="22"/>
      <c r="WF22" s="10"/>
      <c r="WG22" s="83"/>
      <c r="WH22" s="22"/>
      <c r="WI22" s="126"/>
      <c r="WJ22" s="77">
        <f t="shared" si="86"/>
        <v>434.5</v>
      </c>
      <c r="WL22" s="21"/>
      <c r="WM22" s="13"/>
      <c r="WN22" s="100"/>
      <c r="WO22" s="21"/>
      <c r="WP22" s="111"/>
      <c r="WQ22" s="81">
        <f t="shared" si="87"/>
        <v>7657</v>
      </c>
      <c r="WS22" s="21"/>
      <c r="WT22" s="13"/>
      <c r="WU22" s="100"/>
      <c r="WV22" s="21"/>
      <c r="WW22" s="111"/>
      <c r="WX22" s="81">
        <f t="shared" si="88"/>
        <v>0</v>
      </c>
      <c r="WZ22" s="21"/>
      <c r="XA22" s="13"/>
      <c r="XB22" s="100"/>
      <c r="XC22" s="21"/>
      <c r="XD22" s="111"/>
      <c r="XE22" s="81">
        <f t="shared" si="89"/>
        <v>0</v>
      </c>
      <c r="XG22" s="21"/>
      <c r="XH22" s="13"/>
      <c r="XI22" s="100"/>
      <c r="XJ22" s="21"/>
      <c r="XK22" s="111"/>
      <c r="XL22" s="81">
        <f t="shared" si="90"/>
        <v>0</v>
      </c>
      <c r="XN22" s="24"/>
      <c r="XO22" s="110"/>
      <c r="XP22" s="111"/>
      <c r="XQ22" s="78"/>
      <c r="XR22" s="126"/>
      <c r="XS22" s="77">
        <f t="shared" si="91"/>
        <v>0</v>
      </c>
      <c r="XU22" s="78"/>
      <c r="XV22" s="110"/>
      <c r="XW22" s="111"/>
      <c r="XX22" s="78"/>
      <c r="XY22" s="111"/>
      <c r="XZ22" s="81">
        <f t="shared" si="92"/>
        <v>1908</v>
      </c>
      <c r="YB22" s="74"/>
      <c r="YC22" s="110"/>
      <c r="YD22" s="111"/>
      <c r="YE22" s="78"/>
      <c r="YF22" s="126"/>
      <c r="YG22" s="77">
        <f t="shared" si="93"/>
        <v>21712</v>
      </c>
      <c r="YI22" s="74"/>
      <c r="YJ22" s="10"/>
      <c r="YK22" s="83"/>
      <c r="YL22" s="74"/>
      <c r="YM22" s="126"/>
      <c r="YN22" s="77">
        <f t="shared" si="94"/>
        <v>2749</v>
      </c>
      <c r="YP22" s="74"/>
      <c r="YQ22" s="10"/>
      <c r="YR22" s="83"/>
      <c r="YS22" s="74"/>
      <c r="YT22" s="126"/>
      <c r="YU22" s="77">
        <f t="shared" si="95"/>
        <v>0</v>
      </c>
      <c r="YW22" s="78"/>
      <c r="YX22" s="13"/>
      <c r="YY22" s="100"/>
      <c r="YZ22" s="78"/>
      <c r="ZA22" s="111"/>
      <c r="ZB22" s="81">
        <f t="shared" si="96"/>
        <v>0</v>
      </c>
      <c r="ZD22" s="199"/>
      <c r="ZE22" s="13"/>
      <c r="ZF22" s="100"/>
      <c r="ZG22" s="78"/>
      <c r="ZH22" s="111"/>
      <c r="ZI22" s="81">
        <f t="shared" si="97"/>
        <v>0</v>
      </c>
      <c r="ZK22" s="78"/>
      <c r="ZL22" s="110"/>
      <c r="ZM22" s="111"/>
      <c r="ZN22" s="78"/>
      <c r="ZO22" s="111"/>
      <c r="ZP22" s="77">
        <f t="shared" si="98"/>
        <v>0</v>
      </c>
      <c r="ZR22" s="78"/>
      <c r="ZS22" s="110"/>
      <c r="ZT22" s="111"/>
      <c r="ZU22" s="78"/>
      <c r="ZV22" s="111"/>
      <c r="ZW22" s="81">
        <f t="shared" si="99"/>
        <v>3633</v>
      </c>
      <c r="ZY22" s="78"/>
      <c r="ZZ22" s="110"/>
      <c r="AAA22" s="111"/>
      <c r="AAB22" s="78"/>
      <c r="AAC22" s="111"/>
      <c r="AAD22" s="77">
        <f t="shared" si="100"/>
        <v>0</v>
      </c>
      <c r="AAF22" s="78"/>
      <c r="AAG22" s="110"/>
      <c r="AAH22" s="111"/>
      <c r="AAI22" s="78"/>
      <c r="AAJ22" s="111"/>
      <c r="AAK22" s="81">
        <f t="shared" si="101"/>
        <v>0</v>
      </c>
      <c r="AAM22" s="78"/>
      <c r="AAN22" s="110"/>
      <c r="AAO22" s="111"/>
      <c r="AAP22" s="78"/>
      <c r="AAQ22" s="111"/>
      <c r="AAR22" s="81">
        <f t="shared" si="102"/>
        <v>15899</v>
      </c>
      <c r="AAT22" s="78"/>
      <c r="AAU22" s="110"/>
      <c r="AAV22" s="111"/>
      <c r="AAW22" s="78"/>
      <c r="AAX22" s="111"/>
      <c r="AAY22" s="81">
        <f t="shared" si="103"/>
        <v>0</v>
      </c>
      <c r="ABA22" s="74"/>
      <c r="ABB22" s="105"/>
      <c r="ABC22" s="83"/>
      <c r="ABD22" s="74"/>
      <c r="ABE22" s="126"/>
      <c r="ABF22" s="77">
        <f t="shared" si="104"/>
        <v>0</v>
      </c>
      <c r="ABH22" s="78"/>
      <c r="ABI22" s="106"/>
      <c r="ABJ22" s="100"/>
      <c r="ABK22" s="78"/>
      <c r="ABL22" s="111"/>
      <c r="ABM22" s="81">
        <f t="shared" si="105"/>
        <v>0</v>
      </c>
      <c r="ABQ22" s="171"/>
      <c r="ABR22" s="328"/>
      <c r="ABS22" s="171"/>
      <c r="ABT22" s="81">
        <f t="shared" si="106"/>
        <v>22956.84</v>
      </c>
      <c r="ABV22" s="10"/>
      <c r="ABW22" s="10"/>
      <c r="ABX22" s="83"/>
      <c r="ABY22" s="74"/>
      <c r="ABZ22" s="126"/>
      <c r="ACA22" s="77">
        <f t="shared" si="107"/>
        <v>3092.5</v>
      </c>
      <c r="ACC22" s="11"/>
      <c r="ACD22" s="105"/>
      <c r="ACE22" s="83"/>
      <c r="ACF22" s="78"/>
      <c r="ACG22" s="126"/>
      <c r="ACH22" s="77">
        <f t="shared" si="108"/>
        <v>0</v>
      </c>
      <c r="ACJ22" s="24"/>
      <c r="ACK22" s="106"/>
      <c r="ACL22" s="100"/>
      <c r="ACM22" s="78"/>
      <c r="ACN22" s="111"/>
      <c r="ACO22" s="81">
        <f t="shared" si="109"/>
        <v>0</v>
      </c>
      <c r="ACQ22" s="24"/>
      <c r="ACR22" s="106"/>
      <c r="ACS22" s="100"/>
      <c r="ACT22" s="78"/>
      <c r="ACU22" s="111"/>
      <c r="ACV22" s="81">
        <f t="shared" si="110"/>
        <v>0</v>
      </c>
      <c r="ACX22" s="22"/>
      <c r="ACY22" s="154"/>
      <c r="ACZ22" s="83"/>
      <c r="ADA22" s="74"/>
      <c r="ADB22" s="126"/>
      <c r="ADC22" s="77">
        <f t="shared" si="111"/>
        <v>0</v>
      </c>
      <c r="ADE22" s="21"/>
      <c r="ADF22" s="133"/>
      <c r="ADG22" s="100"/>
      <c r="ADH22" s="78"/>
      <c r="ADI22" s="111"/>
      <c r="ADJ22" s="81">
        <f t="shared" si="234"/>
        <v>1928</v>
      </c>
      <c r="ADL22" s="10"/>
      <c r="ADM22" s="10"/>
      <c r="ADN22" s="83"/>
      <c r="ADO22" s="74"/>
      <c r="ADP22" s="126"/>
      <c r="ADQ22" s="77">
        <f t="shared" si="113"/>
        <v>0</v>
      </c>
      <c r="ADS22" s="13"/>
      <c r="ADT22" s="13"/>
      <c r="ADU22" s="100"/>
      <c r="ADV22" s="78"/>
      <c r="ADW22" s="111"/>
      <c r="ADX22" s="81">
        <f t="shared" si="114"/>
        <v>0</v>
      </c>
      <c r="ADZ22" s="10"/>
      <c r="AEA22" s="10"/>
      <c r="AEB22" s="83"/>
      <c r="AEC22" s="74"/>
      <c r="AED22" s="126"/>
      <c r="AEE22" s="77">
        <f t="shared" si="115"/>
        <v>0</v>
      </c>
      <c r="AEG22" s="13"/>
      <c r="AEH22" s="13"/>
      <c r="AEI22" s="100"/>
      <c r="AEJ22" s="78"/>
      <c r="AEK22" s="111"/>
      <c r="AEL22" s="81">
        <f t="shared" si="116"/>
        <v>0</v>
      </c>
      <c r="AEN22" s="10"/>
      <c r="AEO22" s="10"/>
      <c r="AEP22" s="83"/>
      <c r="AEQ22" s="74"/>
      <c r="AER22" s="126"/>
      <c r="AES22" s="77">
        <f t="shared" si="117"/>
        <v>767</v>
      </c>
      <c r="AEU22" s="10"/>
      <c r="AEV22" s="10"/>
      <c r="AEW22" s="83"/>
      <c r="AEX22" s="74"/>
      <c r="AEY22" s="126"/>
      <c r="AEZ22" s="77">
        <f t="shared" si="118"/>
        <v>0</v>
      </c>
      <c r="AFB22" s="13"/>
      <c r="AFC22" s="13"/>
      <c r="AFD22" s="100"/>
      <c r="AFE22" s="78"/>
      <c r="AFF22" s="111"/>
      <c r="AFG22" s="81">
        <f t="shared" si="119"/>
        <v>0</v>
      </c>
      <c r="AFI22" s="13"/>
      <c r="AFJ22" s="13"/>
      <c r="AFK22" s="100"/>
      <c r="AFL22" s="78"/>
      <c r="AFM22" s="111"/>
      <c r="AFN22" s="81">
        <f t="shared" si="120"/>
        <v>0</v>
      </c>
      <c r="AFP22" s="13"/>
      <c r="AFQ22" s="13"/>
      <c r="AFR22" s="100"/>
      <c r="AFS22" s="78"/>
      <c r="AFT22" s="111"/>
      <c r="AFU22" s="81">
        <f t="shared" si="121"/>
        <v>0</v>
      </c>
      <c r="AFW22" s="10"/>
      <c r="AFX22" s="10"/>
      <c r="AFY22" s="83"/>
      <c r="AFZ22" s="74"/>
      <c r="AGA22" s="126"/>
      <c r="AGB22" s="77">
        <f t="shared" si="122"/>
        <v>0</v>
      </c>
      <c r="AGD22" s="74"/>
      <c r="AGE22" s="10"/>
      <c r="AGF22" s="83"/>
      <c r="AGG22" s="74"/>
      <c r="AGH22" s="126"/>
      <c r="AGI22" s="77">
        <f t="shared" si="123"/>
        <v>4473</v>
      </c>
      <c r="AGK22" s="22"/>
      <c r="AGL22" s="322"/>
      <c r="AGO22" s="107"/>
      <c r="AGP22" s="81">
        <f t="shared" si="124"/>
        <v>0</v>
      </c>
      <c r="AGR22" s="21"/>
      <c r="AGS22" s="323"/>
      <c r="AGV22" s="108"/>
      <c r="AGW22" s="81">
        <f t="shared" si="125"/>
        <v>0</v>
      </c>
      <c r="AGY22" s="21"/>
      <c r="AGZ22" s="323"/>
      <c r="AHC22" s="108"/>
      <c r="AHD22" s="81">
        <f t="shared" si="126"/>
        <v>0</v>
      </c>
      <c r="AHF22" s="131"/>
      <c r="AHG22" s="186"/>
      <c r="AHH22" s="126"/>
      <c r="AHI22" s="74"/>
      <c r="AHJ22" s="126"/>
      <c r="AHK22" s="77">
        <f t="shared" si="127"/>
        <v>1486</v>
      </c>
      <c r="AHM22" s="131"/>
      <c r="AHN22" s="186"/>
      <c r="AHO22" s="126"/>
      <c r="AHP22" s="74"/>
      <c r="AHQ22" s="126"/>
      <c r="AHR22" s="77">
        <f t="shared" si="128"/>
        <v>0</v>
      </c>
      <c r="AHT22" s="11"/>
      <c r="AHU22" s="10"/>
      <c r="AHV22" s="83"/>
      <c r="AHW22" s="22"/>
      <c r="AHX22" s="126"/>
      <c r="AHY22" s="77">
        <f t="shared" si="129"/>
        <v>133417.5</v>
      </c>
      <c r="AIA22" s="10"/>
      <c r="AIB22" s="10"/>
      <c r="AIC22" s="83"/>
      <c r="AID22" s="74"/>
      <c r="AIE22" s="126"/>
      <c r="AIF22" s="77">
        <f t="shared" si="130"/>
        <v>0</v>
      </c>
      <c r="AIH22" s="78"/>
      <c r="AII22" s="110"/>
      <c r="AIJ22" s="111"/>
      <c r="AIK22" s="78"/>
      <c r="AIL22" s="111"/>
      <c r="AIM22" s="77">
        <f t="shared" si="131"/>
        <v>982.5</v>
      </c>
      <c r="AIO22" s="78"/>
      <c r="AIP22" s="110"/>
      <c r="AIQ22" s="111"/>
      <c r="AIR22" s="78"/>
      <c r="AIS22" s="111"/>
      <c r="AIT22" s="77">
        <f t="shared" si="132"/>
        <v>0</v>
      </c>
      <c r="AIV22" s="78"/>
      <c r="AIW22" s="110"/>
      <c r="AIX22" s="111"/>
      <c r="AIY22" s="78"/>
      <c r="AIZ22" s="111"/>
      <c r="AJA22" s="81">
        <f t="shared" si="133"/>
        <v>0</v>
      </c>
      <c r="AJC22" s="78"/>
      <c r="AJD22" s="13"/>
      <c r="AJE22" s="100"/>
      <c r="AJF22" s="85"/>
      <c r="AJG22" s="232"/>
      <c r="AJH22" s="77">
        <f t="shared" si="134"/>
        <v>0</v>
      </c>
      <c r="AJJ22" s="78"/>
      <c r="AJK22" s="13"/>
      <c r="AJL22" s="100"/>
      <c r="AJM22" s="85"/>
      <c r="AJN22" s="232"/>
      <c r="AJO22" s="77">
        <f t="shared" si="135"/>
        <v>0</v>
      </c>
      <c r="AJQ22" s="127"/>
      <c r="AJR22" s="13"/>
      <c r="AJS22" s="100"/>
      <c r="AJT22" s="85"/>
      <c r="AJU22" s="232"/>
      <c r="AJV22" s="77">
        <f t="shared" si="136"/>
        <v>7013</v>
      </c>
      <c r="AJX22" s="78"/>
      <c r="AJY22" s="110"/>
      <c r="AJZ22" s="111"/>
      <c r="AKA22" s="78"/>
      <c r="AKB22" s="111"/>
      <c r="AKC22" s="77">
        <f t="shared" si="137"/>
        <v>0</v>
      </c>
      <c r="AKE22" s="78"/>
      <c r="AKF22" s="110"/>
      <c r="AKG22" s="111"/>
      <c r="AKH22" s="78"/>
      <c r="AKI22" s="111"/>
      <c r="AKJ22" s="77">
        <f t="shared" si="138"/>
        <v>0</v>
      </c>
      <c r="AKL22" s="21"/>
      <c r="AKM22" s="110"/>
      <c r="AKN22" s="111"/>
      <c r="AKO22" s="21"/>
      <c r="AKP22" s="111"/>
      <c r="AKQ22" s="77">
        <f t="shared" si="139"/>
        <v>27477.8</v>
      </c>
      <c r="AKS22" s="21"/>
      <c r="AKT22" s="110"/>
      <c r="AKU22" s="111"/>
      <c r="AKV22" s="21"/>
      <c r="AKW22" s="111"/>
      <c r="AKX22" s="81">
        <f t="shared" si="140"/>
        <v>0</v>
      </c>
      <c r="AKZ22" s="78"/>
      <c r="ALA22" s="110"/>
      <c r="ALB22" s="111"/>
      <c r="ALC22" s="78"/>
      <c r="ALD22" s="111"/>
      <c r="ALE22" s="77">
        <f t="shared" si="141"/>
        <v>0</v>
      </c>
      <c r="ALG22" s="78"/>
      <c r="ALH22" s="13"/>
      <c r="ALI22" s="100"/>
      <c r="ALJ22" s="92"/>
      <c r="ALK22" s="129"/>
      <c r="ALL22" s="81">
        <f t="shared" si="142"/>
        <v>0</v>
      </c>
      <c r="ALN22" s="78"/>
      <c r="ALP22" s="100"/>
      <c r="ALQ22" s="92"/>
      <c r="ALR22" s="129"/>
      <c r="ALS22" s="81">
        <f t="shared" si="143"/>
        <v>1483.5</v>
      </c>
      <c r="ALU22" s="10"/>
      <c r="ALV22" s="10"/>
      <c r="ALW22" s="83"/>
      <c r="ALX22" s="74"/>
      <c r="ALY22" s="126"/>
      <c r="ALZ22" s="77">
        <f t="shared" si="144"/>
        <v>0</v>
      </c>
      <c r="AMB22" s="10"/>
      <c r="AMC22" s="10"/>
      <c r="AMD22" s="83"/>
      <c r="AME22" s="74"/>
      <c r="AMF22" s="126"/>
      <c r="AMG22" s="77">
        <f t="shared" si="145"/>
        <v>0</v>
      </c>
      <c r="AMI22" s="10"/>
      <c r="AMJ22" s="10"/>
      <c r="AMK22" s="83"/>
      <c r="AML22" s="74"/>
      <c r="AMM22" s="126"/>
      <c r="AMN22" s="77">
        <f t="shared" si="146"/>
        <v>0</v>
      </c>
      <c r="AMP22" s="13"/>
      <c r="AMQ22" s="13"/>
      <c r="AMR22" s="100"/>
      <c r="AMS22" s="78"/>
      <c r="AMT22" s="111"/>
      <c r="AMU22" s="81">
        <f t="shared" si="147"/>
        <v>0</v>
      </c>
      <c r="AMW22" s="13"/>
      <c r="AMX22" s="13"/>
      <c r="AMY22" s="100"/>
      <c r="AMZ22" s="78"/>
      <c r="ANA22" s="111"/>
      <c r="ANB22" s="81">
        <f t="shared" si="148"/>
        <v>596</v>
      </c>
      <c r="AND22" s="74"/>
      <c r="ANE22" s="10"/>
      <c r="ANF22" s="83"/>
      <c r="ANG22" s="74"/>
      <c r="ANH22" s="126"/>
      <c r="ANI22" s="77">
        <f t="shared" si="242"/>
        <v>0</v>
      </c>
      <c r="ANK22" s="74"/>
      <c r="ANL22" s="154"/>
      <c r="ANM22" s="83"/>
      <c r="ANN22" s="74"/>
      <c r="ANO22" s="126"/>
      <c r="ANP22" s="77">
        <f t="shared" si="150"/>
        <v>0</v>
      </c>
      <c r="ANR22" s="10"/>
      <c r="ANS22" s="10"/>
      <c r="ANT22" s="83"/>
      <c r="ANU22" s="74"/>
      <c r="ANV22" s="126"/>
      <c r="ANW22" s="77">
        <f t="shared" si="235"/>
        <v>0</v>
      </c>
      <c r="ANY22" s="13"/>
      <c r="ANZ22" s="13"/>
      <c r="AOA22" s="100"/>
      <c r="AOB22" s="78"/>
      <c r="AOC22" s="111"/>
      <c r="AOD22" s="81">
        <f t="shared" si="236"/>
        <v>0</v>
      </c>
      <c r="AOF22" s="74"/>
      <c r="AOG22" s="105"/>
      <c r="AOH22" s="83"/>
      <c r="AOI22" s="74"/>
      <c r="AOJ22" s="126"/>
      <c r="AOK22" s="77">
        <f t="shared" si="153"/>
        <v>9274.2000000000007</v>
      </c>
      <c r="AOM22" s="74"/>
      <c r="AON22" s="105"/>
      <c r="AOO22" s="83"/>
      <c r="AOP22" s="74"/>
      <c r="AOQ22" s="126"/>
      <c r="AOR22" s="77">
        <f t="shared" si="154"/>
        <v>9274.2000000000007</v>
      </c>
      <c r="AOT22" s="78"/>
      <c r="AOU22" s="133"/>
      <c r="AOV22" s="100"/>
      <c r="AOW22" s="78"/>
      <c r="AOX22" s="111"/>
      <c r="AOY22" s="81">
        <f t="shared" si="155"/>
        <v>0</v>
      </c>
      <c r="APA22" s="13"/>
      <c r="APB22" s="106"/>
      <c r="APC22" s="100"/>
      <c r="APD22" s="78"/>
      <c r="APE22" s="111"/>
      <c r="APF22" s="81">
        <f t="shared" si="156"/>
        <v>0</v>
      </c>
      <c r="APH22" s="13"/>
      <c r="API22" s="106"/>
      <c r="APJ22" s="100"/>
      <c r="APK22" s="78"/>
      <c r="APL22" s="111"/>
      <c r="APM22" s="81">
        <f t="shared" si="157"/>
        <v>0</v>
      </c>
      <c r="APO22" s="74"/>
      <c r="APP22" s="10"/>
      <c r="APQ22" s="83"/>
      <c r="APR22" s="74"/>
      <c r="APS22" s="126"/>
      <c r="APT22" s="77">
        <f t="shared" si="158"/>
        <v>0</v>
      </c>
      <c r="APV22" s="11"/>
      <c r="APW22" s="10"/>
      <c r="APX22" s="83"/>
      <c r="APY22" s="11"/>
      <c r="APZ22" s="126"/>
      <c r="AQA22" s="77">
        <f t="shared" si="159"/>
        <v>6668.73</v>
      </c>
      <c r="AQC22" s="11"/>
      <c r="AQE22" s="83"/>
      <c r="AQF22" s="22"/>
      <c r="AQG22" s="126"/>
      <c r="AQH22" s="77">
        <f t="shared" si="160"/>
        <v>0</v>
      </c>
      <c r="AQJ22" s="22"/>
      <c r="AQK22" s="10"/>
      <c r="AQL22" s="83"/>
      <c r="AQM22" s="11"/>
      <c r="AQN22" s="126"/>
      <c r="AQO22" s="77">
        <f t="shared" si="161"/>
        <v>2982</v>
      </c>
      <c r="AQQ22" s="10"/>
      <c r="AQR22" s="10"/>
      <c r="AQS22" s="83"/>
      <c r="AQT22" s="74"/>
      <c r="AQU22" s="126"/>
      <c r="AQV22" s="77">
        <f t="shared" si="162"/>
        <v>0</v>
      </c>
      <c r="AQX22" s="78"/>
      <c r="AQY22" s="13"/>
      <c r="AQZ22" s="100"/>
      <c r="ARA22" s="78"/>
      <c r="ARB22" s="111"/>
      <c r="ARC22" s="81">
        <f t="shared" si="163"/>
        <v>-4260</v>
      </c>
      <c r="ARE22" s="74">
        <v>41608</v>
      </c>
      <c r="ARF22" s="10" t="s">
        <v>428</v>
      </c>
      <c r="ARG22" s="83">
        <v>494</v>
      </c>
      <c r="ARH22" s="74"/>
      <c r="ARI22" s="126"/>
      <c r="ARJ22" s="77">
        <f t="shared" si="164"/>
        <v>12161.28</v>
      </c>
      <c r="ARL22" s="13"/>
      <c r="ARM22" s="13"/>
      <c r="ARN22" s="100"/>
      <c r="ARO22" s="78"/>
      <c r="ARP22" s="111"/>
      <c r="ARQ22" s="81">
        <f t="shared" si="165"/>
        <v>0</v>
      </c>
      <c r="ARS22" s="10"/>
      <c r="ART22" s="10"/>
      <c r="ARU22" s="83"/>
      <c r="ARV22" s="74"/>
      <c r="ARW22" s="126"/>
      <c r="ARX22" s="77">
        <f t="shared" si="166"/>
        <v>0</v>
      </c>
      <c r="ARZ22" s="13"/>
      <c r="ASA22" s="13"/>
      <c r="ASB22" s="100"/>
      <c r="ASC22" s="78"/>
      <c r="ASD22" s="111"/>
      <c r="ASE22" s="81">
        <f t="shared" si="167"/>
        <v>0</v>
      </c>
      <c r="ASG22" s="13"/>
      <c r="ASH22" s="13"/>
      <c r="ASI22" s="100"/>
      <c r="ASJ22" s="78"/>
      <c r="ASK22" s="111"/>
      <c r="ASL22" s="81">
        <f t="shared" si="168"/>
        <v>0</v>
      </c>
      <c r="ASN22" s="10"/>
      <c r="ASO22" s="10"/>
      <c r="ASP22" s="83"/>
      <c r="ASQ22" s="74"/>
      <c r="ASR22" s="126"/>
      <c r="ASS22" s="77">
        <f t="shared" si="169"/>
        <v>0</v>
      </c>
      <c r="ASU22" s="10"/>
      <c r="ASV22" s="10"/>
      <c r="ASW22" s="83"/>
      <c r="ASX22" s="74"/>
      <c r="ASY22" s="126"/>
      <c r="ASZ22" s="77">
        <f t="shared" si="170"/>
        <v>0</v>
      </c>
      <c r="ATB22" s="22"/>
      <c r="ATC22" s="114"/>
      <c r="ATD22" s="200"/>
      <c r="ATE22" s="152"/>
      <c r="ATF22" s="111"/>
      <c r="ATG22" s="77">
        <f t="shared" si="171"/>
        <v>117356.28</v>
      </c>
      <c r="ATI22" s="86">
        <v>41669</v>
      </c>
      <c r="ATJ22" s="143" t="s">
        <v>505</v>
      </c>
      <c r="ATK22" s="111">
        <v>1440</v>
      </c>
      <c r="ATL22" s="92"/>
      <c r="ATM22" s="111"/>
      <c r="ATN22" s="77">
        <f t="shared" si="172"/>
        <v>21570</v>
      </c>
      <c r="ATP22" s="92"/>
      <c r="ATQ22" s="13"/>
      <c r="ATR22" s="100"/>
      <c r="ATS22" s="78"/>
      <c r="ATT22" s="111"/>
      <c r="ATU22" s="77">
        <f t="shared" si="173"/>
        <v>47490</v>
      </c>
      <c r="ATW22" s="202"/>
      <c r="ATX22" s="184"/>
      <c r="ATY22" s="185"/>
      <c r="ATZ22" s="196"/>
      <c r="AUA22" s="195"/>
      <c r="AUB22" s="574">
        <f t="shared" si="174"/>
        <v>8528</v>
      </c>
      <c r="AUD22" s="92"/>
      <c r="AUE22" s="13"/>
      <c r="AUF22" s="100"/>
      <c r="AUG22" s="78"/>
      <c r="AUH22" s="111"/>
      <c r="AUI22" s="81">
        <f t="shared" si="175"/>
        <v>0</v>
      </c>
      <c r="AUK22" s="22"/>
      <c r="AUL22" s="10"/>
      <c r="AUM22" s="83"/>
      <c r="AUN22" s="74"/>
      <c r="AUO22" s="126"/>
      <c r="AUP22" s="77">
        <f t="shared" si="176"/>
        <v>8898</v>
      </c>
      <c r="AUR22" s="10"/>
      <c r="AUS22" s="10"/>
      <c r="AUT22" s="83"/>
      <c r="AUU22" s="74"/>
      <c r="AUV22" s="126"/>
      <c r="AUW22" s="77">
        <f t="shared" si="177"/>
        <v>0</v>
      </c>
      <c r="AUY22" s="22"/>
      <c r="AUZ22" s="10"/>
      <c r="AVA22" s="83"/>
      <c r="AVB22" s="74"/>
      <c r="AVC22" s="126"/>
      <c r="AVD22" s="77">
        <f t="shared" si="178"/>
        <v>3848.3</v>
      </c>
      <c r="AVF22" s="10"/>
      <c r="AVG22" s="10"/>
      <c r="AVH22" s="83"/>
      <c r="AVI22" s="74"/>
      <c r="AVJ22" s="126"/>
      <c r="AVK22" s="77">
        <f t="shared" si="179"/>
        <v>0</v>
      </c>
      <c r="AVM22" s="10"/>
      <c r="AVN22" s="10"/>
      <c r="AVO22" s="83"/>
      <c r="AVP22" s="74"/>
      <c r="AVQ22" s="126"/>
      <c r="AVR22" s="77">
        <f t="shared" si="180"/>
        <v>0</v>
      </c>
      <c r="AVT22" s="10"/>
      <c r="AVU22" s="10"/>
      <c r="AVV22" s="83"/>
      <c r="AVW22" s="74"/>
      <c r="AVX22" s="126"/>
      <c r="AVY22" s="77">
        <f t="shared" si="181"/>
        <v>0</v>
      </c>
      <c r="AWA22" s="13"/>
      <c r="AWB22" s="13"/>
      <c r="AWC22" s="100"/>
      <c r="AWD22" s="78"/>
      <c r="AWE22" s="111"/>
      <c r="AWF22" s="81">
        <f t="shared" si="182"/>
        <v>1970</v>
      </c>
      <c r="AWH22" s="13"/>
      <c r="AWI22" s="13"/>
      <c r="AWJ22" s="100"/>
      <c r="AWK22" s="78"/>
      <c r="AWL22" s="111"/>
      <c r="AWM22" s="81">
        <f t="shared" si="183"/>
        <v>0</v>
      </c>
      <c r="AWO22" s="13"/>
      <c r="AWP22" s="13"/>
      <c r="AWQ22" s="100"/>
      <c r="AWR22" s="78"/>
      <c r="AWS22" s="111"/>
      <c r="AWT22" s="81">
        <f t="shared" si="184"/>
        <v>0</v>
      </c>
      <c r="AWV22" s="10"/>
      <c r="AWW22" s="10"/>
      <c r="AWX22" s="83"/>
      <c r="AWY22" s="74"/>
      <c r="AWZ22" s="126"/>
      <c r="AXA22" s="77">
        <f t="shared" si="185"/>
        <v>0</v>
      </c>
      <c r="AXC22" s="13"/>
      <c r="AXD22" s="13"/>
      <c r="AXE22" s="100"/>
      <c r="AXF22" s="78"/>
      <c r="AXG22" s="111"/>
      <c r="AXH22" s="81">
        <f t="shared" si="186"/>
        <v>0</v>
      </c>
      <c r="AXJ22" s="13"/>
      <c r="AXK22" s="13"/>
      <c r="AXL22" s="100"/>
      <c r="AXM22" s="78"/>
      <c r="AXN22" s="111"/>
      <c r="AXO22" s="81">
        <f t="shared" si="187"/>
        <v>1556</v>
      </c>
      <c r="AXQ22" s="13"/>
      <c r="AXR22" s="13"/>
      <c r="AXS22" s="100"/>
      <c r="AXT22" s="78"/>
      <c r="AXU22" s="111"/>
      <c r="AXV22" s="81">
        <f t="shared" si="188"/>
        <v>0</v>
      </c>
      <c r="AXX22" s="10"/>
      <c r="AXY22" s="10"/>
      <c r="AXZ22" s="83"/>
      <c r="AYA22" s="74"/>
      <c r="AYB22" s="126"/>
      <c r="AYC22" s="77">
        <f t="shared" si="189"/>
        <v>10984.74</v>
      </c>
      <c r="AYE22" s="86"/>
      <c r="AYF22" s="28"/>
      <c r="AYG22" s="162"/>
      <c r="AYH22" s="122"/>
      <c r="AYI22" s="324"/>
      <c r="AYJ22" s="118">
        <f t="shared" si="190"/>
        <v>1119</v>
      </c>
      <c r="AYL22" s="74"/>
      <c r="AYM22" s="10"/>
      <c r="AYN22" s="83"/>
      <c r="AYO22" s="155"/>
      <c r="AYP22" s="178"/>
      <c r="AYQ22" s="77">
        <f t="shared" si="191"/>
        <v>1119</v>
      </c>
      <c r="AYS22" s="24"/>
      <c r="AYT22" s="13"/>
      <c r="AYU22" s="111"/>
      <c r="AYV22" s="78"/>
      <c r="AYW22" s="111"/>
      <c r="AYX22" s="77">
        <f t="shared" si="192"/>
        <v>0</v>
      </c>
      <c r="AYZ22" s="24"/>
      <c r="AZA22" s="13"/>
      <c r="AZB22" s="111"/>
      <c r="AZC22" s="78"/>
      <c r="AZD22" s="111"/>
      <c r="AZE22" s="81">
        <f t="shared" si="193"/>
        <v>2249</v>
      </c>
      <c r="AZG22" s="242"/>
      <c r="AZH22" s="13"/>
      <c r="AZI22" s="111"/>
      <c r="AZJ22" s="78"/>
      <c r="AZK22" s="111"/>
      <c r="AZL22" s="81">
        <f t="shared" si="194"/>
        <v>4460</v>
      </c>
      <c r="AZN22" s="24"/>
      <c r="AZO22" s="13"/>
      <c r="AZP22" s="111"/>
      <c r="AZQ22" s="78"/>
      <c r="AZR22" s="111"/>
      <c r="AZS22" s="81">
        <f t="shared" si="195"/>
        <v>0</v>
      </c>
      <c r="AZU22" s="74"/>
      <c r="AZV22" s="10"/>
      <c r="AZW22" s="228"/>
      <c r="AZX22" s="87"/>
      <c r="AZY22" s="158"/>
      <c r="AZZ22" s="77">
        <f t="shared" si="196"/>
        <v>12300.5</v>
      </c>
      <c r="BAB22" s="10"/>
      <c r="BAC22" s="10"/>
      <c r="BAD22" s="83"/>
      <c r="BAE22" s="74"/>
      <c r="BAF22" s="126"/>
      <c r="BAG22" s="77">
        <f t="shared" si="197"/>
        <v>108</v>
      </c>
      <c r="BAI22" s="74"/>
      <c r="BAJ22" s="154"/>
      <c r="BAK22" s="83"/>
      <c r="BAL22" s="74"/>
      <c r="BAM22" s="126"/>
      <c r="BAN22" s="77">
        <f t="shared" si="198"/>
        <v>0</v>
      </c>
      <c r="BAP22" s="78"/>
      <c r="BAQ22" s="133"/>
      <c r="BAR22" s="100"/>
      <c r="BAS22" s="78"/>
      <c r="BAT22" s="111"/>
      <c r="BAU22" s="81">
        <f t="shared" si="199"/>
        <v>0</v>
      </c>
      <c r="BAW22" s="78"/>
      <c r="BAX22" s="133"/>
      <c r="BAY22" s="100"/>
      <c r="BAZ22" s="78"/>
      <c r="BBA22" s="111"/>
      <c r="BBB22" s="81">
        <f t="shared" si="200"/>
        <v>0</v>
      </c>
      <c r="BBD22" s="78"/>
      <c r="BBE22" s="133"/>
      <c r="BBF22" s="100"/>
      <c r="BBG22" s="78"/>
      <c r="BBH22" s="111"/>
      <c r="BBI22" s="81">
        <f t="shared" si="201"/>
        <v>0</v>
      </c>
      <c r="BBK22" s="74"/>
      <c r="BBL22" s="10"/>
      <c r="BBM22" s="83"/>
      <c r="BBN22" s="74"/>
      <c r="BBO22" s="126"/>
      <c r="BBP22" s="77">
        <f t="shared" si="202"/>
        <v>20419.36</v>
      </c>
      <c r="BBR22" s="10"/>
      <c r="BBS22" s="10"/>
      <c r="BBT22" s="83"/>
      <c r="BBU22" s="74"/>
      <c r="BBV22" s="126"/>
      <c r="BBW22" s="77">
        <f t="shared" si="203"/>
        <v>6938</v>
      </c>
      <c r="BBY22" s="13"/>
      <c r="BBZ22" s="13"/>
      <c r="BCA22" s="100"/>
      <c r="BCB22" s="78"/>
      <c r="BCC22" s="111"/>
      <c r="BCD22" s="81">
        <f t="shared" si="204"/>
        <v>0</v>
      </c>
      <c r="BCF22" s="13"/>
      <c r="BCG22" s="13"/>
      <c r="BCH22" s="100"/>
      <c r="BCI22" s="242"/>
      <c r="BCJ22" s="111"/>
      <c r="BCK22" s="81">
        <f t="shared" si="205"/>
        <v>0</v>
      </c>
      <c r="BCM22" s="21"/>
      <c r="BCN22" s="10"/>
      <c r="BCO22" s="83"/>
      <c r="BCP22" s="294"/>
      <c r="BCQ22" s="221"/>
      <c r="BCR22" s="77">
        <f t="shared" si="206"/>
        <v>0</v>
      </c>
      <c r="BCT22" s="199"/>
      <c r="BCU22" s="10"/>
      <c r="BCV22" s="83"/>
      <c r="BCW22" s="98"/>
      <c r="BCX22" s="218"/>
      <c r="BCY22" s="77">
        <f t="shared" si="207"/>
        <v>0</v>
      </c>
      <c r="BDA22" s="21"/>
      <c r="BDB22" s="10"/>
      <c r="BDC22" s="83"/>
      <c r="BDD22" s="98"/>
      <c r="BDE22" s="218"/>
      <c r="BDF22" s="77">
        <f t="shared" si="208"/>
        <v>0</v>
      </c>
      <c r="BDH22" s="21"/>
      <c r="BDI22" s="13"/>
      <c r="BDJ22" s="100"/>
      <c r="BDK22" s="99"/>
      <c r="BDL22" s="232"/>
      <c r="BDM22" s="81">
        <f t="shared" si="209"/>
        <v>0</v>
      </c>
      <c r="BDO22" s="21"/>
      <c r="BDP22" s="10"/>
      <c r="BDQ22" s="83"/>
      <c r="BDR22" s="294"/>
      <c r="BDS22" s="221"/>
      <c r="BDT22" s="77">
        <f t="shared" si="210"/>
        <v>0</v>
      </c>
      <c r="BDV22" s="21">
        <v>41681</v>
      </c>
      <c r="BDW22" s="10" t="s">
        <v>1187</v>
      </c>
      <c r="BDX22" s="83">
        <v>860</v>
      </c>
      <c r="BDY22" s="199"/>
      <c r="BDZ22" s="126"/>
      <c r="BEA22" s="77">
        <f t="shared" si="211"/>
        <v>20726.5</v>
      </c>
      <c r="BEC22" s="21"/>
      <c r="BED22" s="10"/>
      <c r="BEE22" s="83"/>
      <c r="BEF22" s="98"/>
      <c r="BEG22" s="218"/>
      <c r="BEH22" s="77">
        <f t="shared" si="212"/>
        <v>0</v>
      </c>
      <c r="BEJ22" s="21"/>
      <c r="BEK22" s="13"/>
      <c r="BEL22" s="100"/>
      <c r="BEM22" s="99"/>
      <c r="BEN22" s="232"/>
      <c r="BEO22" s="81">
        <f t="shared" si="213"/>
        <v>0</v>
      </c>
      <c r="BEQ22" s="10"/>
      <c r="BER22" s="10"/>
      <c r="BES22" s="200"/>
      <c r="BET22" s="74"/>
      <c r="BEU22" s="126"/>
      <c r="BEV22" s="77">
        <f t="shared" si="214"/>
        <v>4501</v>
      </c>
      <c r="BEX22" s="74"/>
      <c r="BEY22" s="10"/>
      <c r="BEZ22" s="200"/>
      <c r="BFA22" s="74"/>
      <c r="BFB22" s="126"/>
      <c r="BFC22" s="77">
        <f t="shared" si="215"/>
        <v>1184.5</v>
      </c>
      <c r="BFE22" s="13"/>
      <c r="BFF22" s="13"/>
      <c r="BFG22" s="190"/>
      <c r="BFH22" s="78"/>
      <c r="BFI22" s="111"/>
      <c r="BFJ22" s="81">
        <f t="shared" si="216"/>
        <v>0</v>
      </c>
      <c r="BFL22" s="13"/>
      <c r="BFM22" s="10"/>
      <c r="BFN22" s="200"/>
      <c r="BFO22" s="74"/>
      <c r="BFP22" s="126"/>
      <c r="BFQ22" s="77">
        <f t="shared" si="217"/>
        <v>0</v>
      </c>
      <c r="BFS22" s="13"/>
      <c r="BFT22" s="13"/>
      <c r="BFU22" s="190"/>
      <c r="BFV22" s="78"/>
      <c r="BFW22" s="111"/>
      <c r="BFX22" s="81">
        <f t="shared" si="218"/>
        <v>2541</v>
      </c>
      <c r="BFZ22" s="10"/>
      <c r="BGA22" s="10"/>
      <c r="BGB22" s="200"/>
      <c r="BGC22" s="74"/>
      <c r="BGD22" s="126"/>
      <c r="BGE22" s="77">
        <f t="shared" si="219"/>
        <v>0</v>
      </c>
      <c r="BGG22" s="10"/>
      <c r="BGH22" s="10"/>
      <c r="BGI22" s="83"/>
      <c r="BGJ22" s="74"/>
      <c r="BGK22" s="126"/>
      <c r="BGL22" s="77">
        <f t="shared" si="220"/>
        <v>0</v>
      </c>
      <c r="BGN22" s="10"/>
      <c r="BGO22" s="10"/>
      <c r="BGP22" s="83"/>
      <c r="BGQ22" s="74"/>
      <c r="BGR22" s="126"/>
      <c r="BGS22" s="77">
        <f t="shared" si="221"/>
        <v>7051.5</v>
      </c>
      <c r="BGU22" s="13"/>
      <c r="BGV22" s="13"/>
      <c r="BGW22" s="190"/>
      <c r="BGX22" s="78"/>
      <c r="BGY22" s="111"/>
      <c r="BGZ22" s="81">
        <f t="shared" si="222"/>
        <v>0</v>
      </c>
      <c r="BHB22" s="10"/>
      <c r="BHC22" s="10"/>
      <c r="BHD22" s="200"/>
      <c r="BHE22" s="74"/>
      <c r="BHF22" s="126"/>
      <c r="BHG22" s="77">
        <f t="shared" si="223"/>
        <v>0</v>
      </c>
    </row>
    <row r="23" spans="1:1567" x14ac:dyDescent="0.25">
      <c r="A23" s="10"/>
      <c r="B23" s="10"/>
      <c r="C23" s="83"/>
      <c r="D23" s="74"/>
      <c r="E23" s="126"/>
      <c r="F23" s="77">
        <f t="shared" si="0"/>
        <v>6630</v>
      </c>
      <c r="H23" s="13"/>
      <c r="I23" s="13"/>
      <c r="J23" s="100"/>
      <c r="K23" s="78"/>
      <c r="L23" s="111"/>
      <c r="M23" s="81">
        <f t="shared" si="1"/>
        <v>5040</v>
      </c>
      <c r="O23" s="184"/>
      <c r="P23" s="184"/>
      <c r="Q23" s="185"/>
      <c r="R23" s="196"/>
      <c r="S23" s="195"/>
      <c r="T23" s="574">
        <f t="shared" si="2"/>
        <v>3234</v>
      </c>
      <c r="V23" s="13"/>
      <c r="W23" s="13"/>
      <c r="X23" s="100"/>
      <c r="Y23" s="78"/>
      <c r="Z23" s="111"/>
      <c r="AA23" s="81">
        <f t="shared" si="3"/>
        <v>0</v>
      </c>
      <c r="AC23" s="13"/>
      <c r="AD23" s="13"/>
      <c r="AE23" s="100"/>
      <c r="AF23" s="78"/>
      <c r="AG23" s="111"/>
      <c r="AH23" s="81">
        <f t="shared" si="4"/>
        <v>0</v>
      </c>
      <c r="AJ23" s="13"/>
      <c r="AK23" s="13"/>
      <c r="AL23" s="100"/>
      <c r="AM23" s="78"/>
      <c r="AN23" s="111"/>
      <c r="AO23" s="81">
        <f t="shared" si="5"/>
        <v>0</v>
      </c>
      <c r="AQ23" s="13"/>
      <c r="AR23" s="13"/>
      <c r="AS23" s="100"/>
      <c r="AT23" s="78"/>
      <c r="AU23" s="111"/>
      <c r="AV23" s="81">
        <f t="shared" si="6"/>
        <v>8664.5</v>
      </c>
      <c r="AY23" s="10"/>
      <c r="AZ23" s="83"/>
      <c r="BA23" s="74"/>
      <c r="BB23" s="126"/>
      <c r="BC23" s="77">
        <f t="shared" si="7"/>
        <v>376</v>
      </c>
      <c r="BE23" s="74"/>
      <c r="BF23" s="10"/>
      <c r="BG23" s="83"/>
      <c r="BH23" s="74"/>
      <c r="BI23" s="126"/>
      <c r="BJ23" s="77">
        <f t="shared" si="8"/>
        <v>1741.7</v>
      </c>
      <c r="BL23" s="74"/>
      <c r="BM23" s="10"/>
      <c r="BN23" s="83"/>
      <c r="BO23" s="74"/>
      <c r="BP23" s="126"/>
      <c r="BQ23" s="77">
        <f t="shared" si="9"/>
        <v>17854</v>
      </c>
      <c r="BS23" s="74"/>
      <c r="BT23" s="186"/>
      <c r="BU23" s="111"/>
      <c r="BV23" s="78"/>
      <c r="BW23" s="111"/>
      <c r="BX23" s="77">
        <f t="shared" si="10"/>
        <v>14526.099999999999</v>
      </c>
      <c r="BZ23" s="24"/>
      <c r="CA23" s="114"/>
      <c r="CB23" s="100"/>
      <c r="CC23" s="78"/>
      <c r="CD23" s="111"/>
      <c r="CE23" s="77">
        <f t="shared" si="11"/>
        <v>24058.04</v>
      </c>
      <c r="CG23" s="13"/>
      <c r="CH23" s="13"/>
      <c r="CI23" s="100"/>
      <c r="CJ23" s="78"/>
      <c r="CK23" s="111"/>
      <c r="CL23" s="77">
        <f t="shared" si="12"/>
        <v>0</v>
      </c>
      <c r="CN23" s="24"/>
      <c r="CO23" s="106"/>
      <c r="CP23" s="100"/>
      <c r="CQ23" s="78"/>
      <c r="CR23" s="111"/>
      <c r="CS23" s="77">
        <f t="shared" si="13"/>
        <v>1668.06</v>
      </c>
      <c r="CU23" s="74"/>
      <c r="CV23" s="114"/>
      <c r="CW23" s="107"/>
      <c r="CX23" s="94"/>
      <c r="CY23" s="107"/>
      <c r="CZ23" s="77">
        <f t="shared" si="224"/>
        <v>171204.08</v>
      </c>
      <c r="DB23" s="10"/>
      <c r="DC23" s="83"/>
      <c r="DE23" s="271"/>
      <c r="DF23" s="126"/>
      <c r="DG23" s="77">
        <f t="shared" si="15"/>
        <v>20286</v>
      </c>
      <c r="DI23" s="74"/>
      <c r="DJ23" s="10"/>
      <c r="DK23" s="200"/>
      <c r="DL23" s="74"/>
      <c r="DM23" s="126"/>
      <c r="DN23" s="77">
        <f t="shared" si="232"/>
        <v>411</v>
      </c>
      <c r="DP23" s="74"/>
      <c r="DQ23" s="10"/>
      <c r="DR23" s="83"/>
      <c r="DS23" s="302"/>
      <c r="DT23" s="126"/>
      <c r="DU23" s="77">
        <f t="shared" si="237"/>
        <v>1114.5</v>
      </c>
      <c r="DW23" s="74"/>
      <c r="DX23" s="10"/>
      <c r="DY23" s="83"/>
      <c r="DZ23" s="74"/>
      <c r="EA23" s="126"/>
      <c r="EB23" s="77">
        <f t="shared" si="238"/>
        <v>0</v>
      </c>
      <c r="ED23" s="88"/>
      <c r="EE23" s="12"/>
      <c r="EF23" s="233"/>
      <c r="EG23" s="88"/>
      <c r="EH23" s="142"/>
      <c r="EI23" s="91">
        <f t="shared" si="239"/>
        <v>456</v>
      </c>
      <c r="EK23" s="78"/>
      <c r="EL23" s="13"/>
      <c r="EM23" s="100"/>
      <c r="EN23" s="78"/>
      <c r="EO23" s="111"/>
      <c r="EP23" s="81">
        <f t="shared" si="240"/>
        <v>3200</v>
      </c>
      <c r="ER23" s="78"/>
      <c r="ES23" s="13"/>
      <c r="ET23" s="100"/>
      <c r="EU23" s="78"/>
      <c r="EV23" s="111"/>
      <c r="EW23" s="81">
        <f t="shared" si="21"/>
        <v>0</v>
      </c>
      <c r="EY23" s="74"/>
      <c r="EZ23" s="10"/>
      <c r="FA23" s="83"/>
      <c r="FB23" s="74"/>
      <c r="FC23" s="126"/>
      <c r="FD23" s="77">
        <f t="shared" si="241"/>
        <v>0</v>
      </c>
      <c r="FF23" s="78"/>
      <c r="FG23" s="267"/>
      <c r="FH23" s="108"/>
      <c r="FI23" s="86"/>
      <c r="FJ23" s="108"/>
      <c r="FK23" s="77">
        <f t="shared" si="231"/>
        <v>0</v>
      </c>
      <c r="FM23" s="74"/>
      <c r="FN23" s="10"/>
      <c r="FO23" s="83"/>
      <c r="FP23" s="131"/>
      <c r="FQ23" s="126"/>
      <c r="FR23" s="77">
        <f t="shared" si="24"/>
        <v>0</v>
      </c>
      <c r="FT23" s="78"/>
      <c r="FU23" s="13"/>
      <c r="FV23" s="100"/>
      <c r="FW23" s="86"/>
      <c r="FX23" s="111"/>
      <c r="FY23" s="81">
        <f t="shared" si="25"/>
        <v>0</v>
      </c>
      <c r="GA23" s="74"/>
      <c r="GB23" s="10"/>
      <c r="GC23" s="83"/>
      <c r="GD23" s="74"/>
      <c r="GE23" s="126"/>
      <c r="GF23" s="77">
        <f t="shared" si="26"/>
        <v>6679.35</v>
      </c>
      <c r="GH23" s="78"/>
      <c r="GI23" s="13"/>
      <c r="GJ23" s="100"/>
      <c r="GK23" s="78"/>
      <c r="GL23" s="111"/>
      <c r="GM23" s="81">
        <f t="shared" si="27"/>
        <v>38636.5</v>
      </c>
      <c r="GO23" s="78"/>
      <c r="GP23" s="13"/>
      <c r="GQ23" s="100"/>
      <c r="GR23" s="78"/>
      <c r="GS23" s="111"/>
      <c r="GT23" s="81">
        <f t="shared" si="28"/>
        <v>0</v>
      </c>
      <c r="GV23" s="10"/>
      <c r="GW23" s="10"/>
      <c r="GX23" s="83"/>
      <c r="GY23" s="74"/>
      <c r="GZ23" s="126"/>
      <c r="HA23" s="77">
        <f t="shared" si="29"/>
        <v>0</v>
      </c>
      <c r="HC23" s="13"/>
      <c r="HD23" s="13"/>
      <c r="HE23" s="100"/>
      <c r="HF23" s="78"/>
      <c r="HG23" s="111"/>
      <c r="HH23" s="81">
        <f t="shared" si="30"/>
        <v>0</v>
      </c>
      <c r="HJ23" s="10"/>
      <c r="HK23" s="10"/>
      <c r="HL23" s="83"/>
      <c r="HM23" s="74"/>
      <c r="HN23" s="126"/>
      <c r="HO23" s="77">
        <f t="shared" si="31"/>
        <v>0</v>
      </c>
      <c r="HQ23" s="10"/>
      <c r="HR23" s="10"/>
      <c r="HS23" s="83"/>
      <c r="HT23" s="74"/>
      <c r="HU23" s="126"/>
      <c r="HV23" s="77">
        <f t="shared" si="32"/>
        <v>2543</v>
      </c>
      <c r="HX23" s="74"/>
      <c r="HY23" s="10"/>
      <c r="HZ23" s="83"/>
      <c r="IA23" s="74"/>
      <c r="IB23" s="178"/>
      <c r="IC23" s="77">
        <f t="shared" si="33"/>
        <v>26786.5</v>
      </c>
      <c r="IE23" s="74"/>
      <c r="IF23" s="10"/>
      <c r="IG23" s="83"/>
      <c r="IH23" s="74"/>
      <c r="II23" s="126"/>
      <c r="IJ23" s="77">
        <f t="shared" si="34"/>
        <v>2970</v>
      </c>
      <c r="IL23" s="10"/>
      <c r="IM23" s="10"/>
      <c r="IN23" s="83"/>
      <c r="IO23" s="74"/>
      <c r="IP23" s="126"/>
      <c r="IQ23" s="77">
        <f t="shared" si="35"/>
        <v>5020</v>
      </c>
      <c r="IS23" s="74"/>
      <c r="IT23" s="10"/>
      <c r="IU23" s="83"/>
      <c r="IV23" s="74"/>
      <c r="IW23" s="126"/>
      <c r="IX23" s="219">
        <f t="shared" si="36"/>
        <v>0</v>
      </c>
      <c r="IZ23" s="78"/>
      <c r="JA23" s="13"/>
      <c r="JB23" s="100"/>
      <c r="JC23" s="78"/>
      <c r="JD23" s="111"/>
      <c r="JE23" s="219">
        <f t="shared" si="37"/>
        <v>0</v>
      </c>
      <c r="JG23" s="78"/>
      <c r="JH23" s="13"/>
      <c r="JI23" s="100"/>
      <c r="JJ23" s="78"/>
      <c r="JK23" s="111"/>
      <c r="JL23" s="219">
        <f t="shared" si="38"/>
        <v>855.5</v>
      </c>
      <c r="JN23" s="78"/>
      <c r="JO23" s="247"/>
      <c r="JP23" s="100"/>
      <c r="JQ23" s="78"/>
      <c r="JR23" s="148"/>
      <c r="JS23" s="77">
        <f t="shared" si="39"/>
        <v>0</v>
      </c>
      <c r="JU23" s="78"/>
      <c r="JV23" s="133"/>
      <c r="JW23" s="100"/>
      <c r="JX23" s="78"/>
      <c r="JY23" s="148"/>
      <c r="JZ23" s="81">
        <f t="shared" si="40"/>
        <v>0</v>
      </c>
      <c r="KB23" s="78"/>
      <c r="KC23" s="133"/>
      <c r="KD23" s="100"/>
      <c r="KE23" s="78"/>
      <c r="KF23" s="148"/>
      <c r="KG23" s="77">
        <f t="shared" si="41"/>
        <v>0</v>
      </c>
      <c r="KI23" s="78"/>
      <c r="KJ23" s="133"/>
      <c r="KK23" s="100"/>
      <c r="KL23" s="88"/>
      <c r="KM23" s="148"/>
      <c r="KN23" s="81">
        <f t="shared" si="42"/>
        <v>0</v>
      </c>
      <c r="KP23" s="78"/>
      <c r="KQ23" s="133"/>
      <c r="KR23" s="100"/>
      <c r="KS23" s="78"/>
      <c r="KT23" s="148"/>
      <c r="KU23" s="81">
        <f t="shared" si="43"/>
        <v>4446</v>
      </c>
      <c r="KW23" s="78"/>
      <c r="KX23" s="133"/>
      <c r="KY23" s="100"/>
      <c r="KZ23" s="78"/>
      <c r="LA23" s="111"/>
      <c r="LB23" s="77">
        <f t="shared" si="44"/>
        <v>17093.599999999999</v>
      </c>
      <c r="LD23" s="78"/>
      <c r="LE23" s="133"/>
      <c r="LF23" s="100"/>
      <c r="LG23" s="78"/>
      <c r="LH23" s="148"/>
      <c r="LI23" s="77">
        <f t="shared" si="45"/>
        <v>383</v>
      </c>
      <c r="LK23" s="78"/>
      <c r="LL23" s="133"/>
      <c r="LM23" s="100"/>
      <c r="LN23" s="78"/>
      <c r="LO23" s="148"/>
      <c r="LP23" s="81">
        <f t="shared" si="46"/>
        <v>0</v>
      </c>
      <c r="LR23" s="78"/>
      <c r="LS23" s="133"/>
      <c r="LT23" s="100"/>
      <c r="LU23" s="78"/>
      <c r="LV23" s="148"/>
      <c r="LW23" s="81">
        <f t="shared" si="47"/>
        <v>0</v>
      </c>
      <c r="LY23" s="74"/>
      <c r="LZ23" s="10"/>
      <c r="MA23" s="83"/>
      <c r="MB23" s="74"/>
      <c r="MC23" s="126"/>
      <c r="MD23" s="77">
        <f t="shared" si="48"/>
        <v>0</v>
      </c>
      <c r="MF23" s="78"/>
      <c r="MG23" s="13"/>
      <c r="MH23" s="100"/>
      <c r="MI23" s="78"/>
      <c r="MJ23" s="111"/>
      <c r="MK23" s="81">
        <f t="shared" si="49"/>
        <v>0</v>
      </c>
      <c r="MM23" s="78"/>
      <c r="MN23" s="13"/>
      <c r="MO23" s="100"/>
      <c r="MP23" s="78"/>
      <c r="MQ23" s="111"/>
      <c r="MR23" s="81">
        <f t="shared" si="50"/>
        <v>0</v>
      </c>
      <c r="MT23" s="78"/>
      <c r="MU23" s="13"/>
      <c r="MV23" s="100"/>
      <c r="MW23" s="78"/>
      <c r="MX23" s="111"/>
      <c r="MY23" s="81">
        <f t="shared" si="51"/>
        <v>0</v>
      </c>
      <c r="NA23" s="74"/>
      <c r="NB23" s="10"/>
      <c r="NC23" s="83"/>
      <c r="ND23" s="74"/>
      <c r="NE23" s="126"/>
      <c r="NF23" s="77">
        <f t="shared" si="52"/>
        <v>0</v>
      </c>
      <c r="NH23" s="74"/>
      <c r="NI23" s="10"/>
      <c r="NJ23" s="83"/>
      <c r="NK23" s="74"/>
      <c r="NL23" s="126"/>
      <c r="NM23" s="77">
        <f t="shared" si="53"/>
        <v>0</v>
      </c>
      <c r="NO23" s="74"/>
      <c r="NP23" s="10"/>
      <c r="NQ23" s="83"/>
      <c r="NR23" s="74"/>
      <c r="NS23" s="126"/>
      <c r="NT23" s="77">
        <f t="shared" si="54"/>
        <v>16813</v>
      </c>
      <c r="NV23" s="21"/>
      <c r="NW23" s="13"/>
      <c r="NX23" s="100"/>
      <c r="NY23" s="78"/>
      <c r="NZ23" s="111"/>
      <c r="OA23" s="81">
        <f t="shared" si="55"/>
        <v>6364</v>
      </c>
      <c r="OC23" s="22"/>
      <c r="OD23" s="10"/>
      <c r="OE23" s="83"/>
      <c r="OF23" s="74"/>
      <c r="OG23" s="126"/>
      <c r="OH23" s="77">
        <f t="shared" si="56"/>
        <v>0</v>
      </c>
      <c r="OJ23" s="21"/>
      <c r="OK23" s="13"/>
      <c r="OL23" s="100"/>
      <c r="OM23" s="78"/>
      <c r="ON23" s="111"/>
      <c r="OO23" s="81">
        <f t="shared" si="57"/>
        <v>0</v>
      </c>
      <c r="OQ23" s="23"/>
      <c r="OR23" s="10"/>
      <c r="OS23" s="83"/>
      <c r="OT23" s="74"/>
      <c r="OU23" s="126"/>
      <c r="OV23" s="77">
        <f t="shared" si="233"/>
        <v>22352.5</v>
      </c>
      <c r="OX23" s="87"/>
      <c r="OY23" s="114"/>
      <c r="OZ23" s="111"/>
      <c r="PA23" s="74"/>
      <c r="PB23" s="126"/>
      <c r="PC23" s="81">
        <f t="shared" si="59"/>
        <v>2332</v>
      </c>
      <c r="PE23" s="87"/>
      <c r="PF23" s="114"/>
      <c r="PG23" s="111"/>
      <c r="PH23" s="74"/>
      <c r="PI23" s="126"/>
      <c r="PJ23" s="81">
        <f t="shared" si="60"/>
        <v>0</v>
      </c>
      <c r="PL23" s="87"/>
      <c r="PM23" s="114"/>
      <c r="PN23" s="111"/>
      <c r="PO23" s="74"/>
      <c r="PP23" s="126"/>
      <c r="PQ23" s="81">
        <f t="shared" si="61"/>
        <v>0</v>
      </c>
      <c r="PS23" s="10"/>
      <c r="PT23" s="10"/>
      <c r="PU23" s="83"/>
      <c r="PV23" s="74"/>
      <c r="PW23" s="126"/>
      <c r="PX23" s="77">
        <f t="shared" si="62"/>
        <v>0</v>
      </c>
      <c r="PZ23" s="10"/>
      <c r="QA23" s="10"/>
      <c r="QB23" s="83"/>
      <c r="QC23" s="74"/>
      <c r="QD23" s="126"/>
      <c r="QE23" s="77">
        <f t="shared" si="63"/>
        <v>781.5</v>
      </c>
      <c r="QG23" s="10"/>
      <c r="QH23" s="10"/>
      <c r="QI23" s="83"/>
      <c r="QJ23" s="74"/>
      <c r="QK23" s="126"/>
      <c r="QL23" s="77">
        <f t="shared" si="64"/>
        <v>0</v>
      </c>
      <c r="QN23" s="13"/>
      <c r="QO23" s="13"/>
      <c r="QP23" s="100"/>
      <c r="QQ23" s="78"/>
      <c r="QR23" s="111"/>
      <c r="QS23" s="81">
        <f t="shared" si="65"/>
        <v>0</v>
      </c>
      <c r="QU23" s="11"/>
      <c r="QV23" s="10"/>
      <c r="QW23" s="83"/>
      <c r="QX23" s="131"/>
      <c r="QY23" s="126"/>
      <c r="QZ23" s="77">
        <f t="shared" si="66"/>
        <v>13520</v>
      </c>
      <c r="RB23" s="78"/>
      <c r="RC23" s="13"/>
      <c r="RD23" s="100"/>
      <c r="RE23" s="86"/>
      <c r="RF23" s="111"/>
      <c r="RG23" s="81">
        <f t="shared" si="67"/>
        <v>0</v>
      </c>
      <c r="RI23" s="78"/>
      <c r="RJ23" s="13"/>
      <c r="RK23" s="100"/>
      <c r="RL23" s="86"/>
      <c r="RM23" s="111"/>
      <c r="RN23" s="81">
        <f t="shared" si="68"/>
        <v>0</v>
      </c>
      <c r="RP23" s="78"/>
      <c r="RQ23" s="13"/>
      <c r="RR23" s="100"/>
      <c r="RS23" s="86"/>
      <c r="RT23" s="111"/>
      <c r="RU23" s="81">
        <f t="shared" si="69"/>
        <v>0</v>
      </c>
      <c r="RW23" s="74"/>
      <c r="RX23" s="10"/>
      <c r="RY23" s="83"/>
      <c r="RZ23" s="74"/>
      <c r="SA23" s="126"/>
      <c r="SB23" s="77">
        <f t="shared" si="70"/>
        <v>1433.5</v>
      </c>
      <c r="SD23" s="10"/>
      <c r="SE23" s="10"/>
      <c r="SF23" s="83"/>
      <c r="SG23" s="74"/>
      <c r="SH23" s="126"/>
      <c r="SI23" s="77">
        <f t="shared" si="71"/>
        <v>0</v>
      </c>
      <c r="SK23" s="74"/>
      <c r="SL23" s="10"/>
      <c r="SM23" s="83"/>
      <c r="SN23" s="74"/>
      <c r="SO23" s="126"/>
      <c r="SP23" s="77">
        <f t="shared" si="72"/>
        <v>0</v>
      </c>
      <c r="SR23" s="78"/>
      <c r="SS23" s="13"/>
      <c r="ST23" s="100"/>
      <c r="SU23" s="78"/>
      <c r="SV23" s="111"/>
      <c r="SW23" s="81">
        <f t="shared" si="73"/>
        <v>2963</v>
      </c>
      <c r="SY23" s="11"/>
      <c r="SZ23" s="154"/>
      <c r="TA23" s="83"/>
      <c r="TB23" s="74"/>
      <c r="TC23" s="126"/>
      <c r="TD23" s="77">
        <f t="shared" si="74"/>
        <v>30942.5</v>
      </c>
      <c r="TF23" s="10"/>
      <c r="TG23" s="10"/>
      <c r="TH23" s="83"/>
      <c r="TI23" s="74"/>
      <c r="TJ23" s="126"/>
      <c r="TK23" s="77">
        <f t="shared" si="75"/>
        <v>1471</v>
      </c>
      <c r="TM23" s="10"/>
      <c r="TN23" s="10"/>
      <c r="TO23" s="147"/>
      <c r="TP23" s="74"/>
      <c r="TQ23" s="126"/>
      <c r="TR23" s="77">
        <f t="shared" si="76"/>
        <v>0</v>
      </c>
      <c r="TT23" s="10"/>
      <c r="TU23" s="105"/>
      <c r="TV23" s="147"/>
      <c r="TW23" s="74"/>
      <c r="TX23" s="126"/>
      <c r="TY23" s="77">
        <f t="shared" si="77"/>
        <v>4748.5</v>
      </c>
      <c r="UA23" s="10"/>
      <c r="UB23" s="105"/>
      <c r="UC23" s="147"/>
      <c r="UD23" s="74"/>
      <c r="UE23" s="126"/>
      <c r="UF23" s="77">
        <f t="shared" si="78"/>
        <v>0</v>
      </c>
      <c r="UH23" s="21"/>
      <c r="UI23" s="133"/>
      <c r="UJ23" s="162"/>
      <c r="UK23" s="78"/>
      <c r="UL23" s="111"/>
      <c r="UM23" s="81">
        <f t="shared" si="79"/>
        <v>18294.5</v>
      </c>
      <c r="UO23" s="10"/>
      <c r="UP23" s="10"/>
      <c r="UQ23" s="83"/>
      <c r="UR23" s="74"/>
      <c r="US23" s="126"/>
      <c r="UT23" s="77">
        <f t="shared" si="80"/>
        <v>200</v>
      </c>
      <c r="UV23" s="10"/>
      <c r="UW23" s="10"/>
      <c r="UX23" s="83"/>
      <c r="UY23" s="74"/>
      <c r="UZ23" s="126"/>
      <c r="VA23" s="77">
        <f t="shared" si="81"/>
        <v>1278</v>
      </c>
      <c r="VC23" s="13"/>
      <c r="VD23" s="13"/>
      <c r="VE23" s="100"/>
      <c r="VF23" s="78"/>
      <c r="VG23" s="111"/>
      <c r="VH23" s="81">
        <f t="shared" si="82"/>
        <v>0</v>
      </c>
      <c r="VJ23" s="13"/>
      <c r="VK23" s="10"/>
      <c r="VL23" s="83"/>
      <c r="VM23" s="74"/>
      <c r="VN23" s="126"/>
      <c r="VO23" s="77">
        <f t="shared" si="83"/>
        <v>0</v>
      </c>
      <c r="VQ23" s="13"/>
      <c r="VR23" s="13"/>
      <c r="VS23" s="100"/>
      <c r="VT23" s="78"/>
      <c r="VU23" s="111"/>
      <c r="VV23" s="81">
        <f t="shared" si="84"/>
        <v>0</v>
      </c>
      <c r="VX23" s="10"/>
      <c r="VY23" s="10"/>
      <c r="VZ23" s="83"/>
      <c r="WA23" s="74"/>
      <c r="WB23" s="126"/>
      <c r="WC23" s="77">
        <f t="shared" si="85"/>
        <v>0</v>
      </c>
      <c r="WE23" s="22"/>
      <c r="WF23" s="10"/>
      <c r="WG23" s="83"/>
      <c r="WH23" s="22"/>
      <c r="WI23" s="126"/>
      <c r="WJ23" s="77">
        <f t="shared" si="86"/>
        <v>434.5</v>
      </c>
      <c r="WL23" s="21"/>
      <c r="WM23" s="13"/>
      <c r="WN23" s="100"/>
      <c r="WO23" s="21"/>
      <c r="WP23" s="111"/>
      <c r="WQ23" s="81">
        <f t="shared" si="87"/>
        <v>7657</v>
      </c>
      <c r="WS23" s="21"/>
      <c r="WT23" s="13"/>
      <c r="WU23" s="100"/>
      <c r="WV23" s="21"/>
      <c r="WW23" s="111"/>
      <c r="WX23" s="81">
        <f t="shared" si="88"/>
        <v>0</v>
      </c>
      <c r="WZ23" s="21"/>
      <c r="XA23" s="13"/>
      <c r="XB23" s="100"/>
      <c r="XC23" s="21"/>
      <c r="XD23" s="111"/>
      <c r="XE23" s="81">
        <f t="shared" si="89"/>
        <v>0</v>
      </c>
      <c r="XG23" s="21"/>
      <c r="XH23" s="13"/>
      <c r="XI23" s="100"/>
      <c r="XJ23" s="21"/>
      <c r="XK23" s="111"/>
      <c r="XL23" s="81">
        <f t="shared" si="90"/>
        <v>0</v>
      </c>
      <c r="XN23" s="24"/>
      <c r="XO23" s="110"/>
      <c r="XP23" s="111"/>
      <c r="XQ23" s="74"/>
      <c r="XR23" s="126"/>
      <c r="XS23" s="77">
        <f t="shared" si="91"/>
        <v>0</v>
      </c>
      <c r="XU23" s="78"/>
      <c r="XV23" s="110"/>
      <c r="XW23" s="111"/>
      <c r="XX23" s="78"/>
      <c r="XY23" s="111"/>
      <c r="XZ23" s="81">
        <f t="shared" si="92"/>
        <v>1908</v>
      </c>
      <c r="YB23" s="74"/>
      <c r="YC23" s="110"/>
      <c r="YD23" s="111"/>
      <c r="YE23" s="74"/>
      <c r="YF23" s="126"/>
      <c r="YG23" s="77">
        <f t="shared" si="93"/>
        <v>21712</v>
      </c>
      <c r="YI23" s="74"/>
      <c r="YJ23" s="10"/>
      <c r="YK23" s="83"/>
      <c r="YL23" s="74"/>
      <c r="YM23" s="126"/>
      <c r="YN23" s="77">
        <f t="shared" si="94"/>
        <v>2749</v>
      </c>
      <c r="YP23" s="74"/>
      <c r="YQ23" s="10"/>
      <c r="YR23" s="83"/>
      <c r="YS23" s="74"/>
      <c r="YT23" s="126"/>
      <c r="YU23" s="77">
        <f t="shared" si="95"/>
        <v>0</v>
      </c>
      <c r="YW23" s="78"/>
      <c r="YX23" s="13"/>
      <c r="YY23" s="100"/>
      <c r="YZ23" s="78"/>
      <c r="ZA23" s="111"/>
      <c r="ZB23" s="81">
        <f t="shared" si="96"/>
        <v>0</v>
      </c>
      <c r="ZD23" s="199"/>
      <c r="ZE23" s="13"/>
      <c r="ZF23" s="100"/>
      <c r="ZG23" s="78"/>
      <c r="ZH23" s="111"/>
      <c r="ZI23" s="81">
        <f t="shared" si="97"/>
        <v>0</v>
      </c>
      <c r="ZK23" s="78"/>
      <c r="ZL23" s="110"/>
      <c r="ZM23" s="111"/>
      <c r="ZN23" s="78"/>
      <c r="ZO23" s="111"/>
      <c r="ZP23" s="77">
        <f t="shared" si="98"/>
        <v>0</v>
      </c>
      <c r="ZR23" s="78"/>
      <c r="ZS23" s="110"/>
      <c r="ZT23" s="111"/>
      <c r="ZU23" s="78"/>
      <c r="ZV23" s="111"/>
      <c r="ZW23" s="81">
        <f t="shared" si="99"/>
        <v>3633</v>
      </c>
      <c r="ZY23" s="78"/>
      <c r="ZZ23" s="110"/>
      <c r="AAA23" s="111"/>
      <c r="AAB23" s="78"/>
      <c r="AAC23" s="111"/>
      <c r="AAD23" s="77">
        <f t="shared" si="100"/>
        <v>0</v>
      </c>
      <c r="AAF23" s="78"/>
      <c r="AAG23" s="110"/>
      <c r="AAH23" s="111"/>
      <c r="AAI23" s="78"/>
      <c r="AAJ23" s="111"/>
      <c r="AAK23" s="81">
        <f t="shared" si="101"/>
        <v>0</v>
      </c>
      <c r="AAM23" s="78"/>
      <c r="AAN23" s="110"/>
      <c r="AAO23" s="111"/>
      <c r="AAP23" s="78"/>
      <c r="AAQ23" s="111"/>
      <c r="AAR23" s="81">
        <f t="shared" si="102"/>
        <v>15899</v>
      </c>
      <c r="AAT23" s="78"/>
      <c r="AAU23" s="110"/>
      <c r="AAV23" s="111"/>
      <c r="AAW23" s="78"/>
      <c r="AAX23" s="111"/>
      <c r="AAY23" s="81">
        <f t="shared" si="103"/>
        <v>0</v>
      </c>
      <c r="ABA23" s="74"/>
      <c r="ABB23" s="105"/>
      <c r="ABC23" s="83"/>
      <c r="ABD23" s="74"/>
      <c r="ABE23" s="126"/>
      <c r="ABF23" s="77">
        <f t="shared" si="104"/>
        <v>0</v>
      </c>
      <c r="ABH23" s="78"/>
      <c r="ABI23" s="106"/>
      <c r="ABJ23" s="100"/>
      <c r="ABK23" s="78"/>
      <c r="ABL23" s="111"/>
      <c r="ABM23" s="81">
        <f t="shared" si="105"/>
        <v>0</v>
      </c>
      <c r="ABP23" s="114"/>
      <c r="ABQ23" s="171"/>
      <c r="ABR23" s="328"/>
      <c r="ABS23" s="111"/>
      <c r="ABT23" s="81">
        <f t="shared" si="106"/>
        <v>22956.84</v>
      </c>
      <c r="ABV23" s="10"/>
      <c r="ABW23" s="10"/>
      <c r="ABX23" s="83"/>
      <c r="ABY23" s="74"/>
      <c r="ABZ23" s="126"/>
      <c r="ACA23" s="77">
        <f t="shared" si="107"/>
        <v>3092.5</v>
      </c>
      <c r="ACC23" s="11"/>
      <c r="ACD23" s="105"/>
      <c r="ACE23" s="83"/>
      <c r="ACF23" s="74"/>
      <c r="ACG23" s="126"/>
      <c r="ACH23" s="77">
        <f t="shared" si="108"/>
        <v>0</v>
      </c>
      <c r="ACJ23" s="24"/>
      <c r="ACK23" s="106"/>
      <c r="ACL23" s="100"/>
      <c r="ACM23" s="78"/>
      <c r="ACN23" s="111"/>
      <c r="ACO23" s="81">
        <f t="shared" si="109"/>
        <v>0</v>
      </c>
      <c r="ACQ23" s="24"/>
      <c r="ACR23" s="106"/>
      <c r="ACS23" s="100"/>
      <c r="ACT23" s="78"/>
      <c r="ACU23" s="111"/>
      <c r="ACV23" s="81">
        <f t="shared" si="110"/>
        <v>0</v>
      </c>
      <c r="ACX23" s="22"/>
      <c r="ACY23" s="154"/>
      <c r="ACZ23" s="83"/>
      <c r="ADA23" s="74"/>
      <c r="ADB23" s="126"/>
      <c r="ADC23" s="77">
        <f t="shared" si="111"/>
        <v>0</v>
      </c>
      <c r="ADE23" s="21"/>
      <c r="ADF23" s="133"/>
      <c r="ADG23" s="100"/>
      <c r="ADH23" s="78"/>
      <c r="ADI23" s="111"/>
      <c r="ADJ23" s="81">
        <f t="shared" si="234"/>
        <v>1928</v>
      </c>
      <c r="ADL23" s="10"/>
      <c r="ADM23" s="10"/>
      <c r="ADN23" s="83"/>
      <c r="ADO23" s="74"/>
      <c r="ADP23" s="126"/>
      <c r="ADQ23" s="77">
        <f t="shared" si="113"/>
        <v>0</v>
      </c>
      <c r="ADS23" s="13"/>
      <c r="ADT23" s="13"/>
      <c r="ADU23" s="100"/>
      <c r="ADV23" s="78"/>
      <c r="ADW23" s="111"/>
      <c r="ADX23" s="81">
        <f t="shared" si="114"/>
        <v>0</v>
      </c>
      <c r="ADZ23" s="10"/>
      <c r="AEA23" s="10"/>
      <c r="AEB23" s="83"/>
      <c r="AEC23" s="74"/>
      <c r="AED23" s="126"/>
      <c r="AEE23" s="77">
        <f t="shared" si="115"/>
        <v>0</v>
      </c>
      <c r="AEG23" s="13"/>
      <c r="AEH23" s="13"/>
      <c r="AEI23" s="100"/>
      <c r="AEJ23" s="78"/>
      <c r="AEK23" s="111"/>
      <c r="AEL23" s="81">
        <f t="shared" si="116"/>
        <v>0</v>
      </c>
      <c r="AEN23" s="10"/>
      <c r="AEO23" s="10"/>
      <c r="AEP23" s="83"/>
      <c r="AEQ23" s="74"/>
      <c r="AER23" s="126"/>
      <c r="AES23" s="77">
        <f t="shared" si="117"/>
        <v>767</v>
      </c>
      <c r="AEU23" s="10"/>
      <c r="AEV23" s="10"/>
      <c r="AEW23" s="83"/>
      <c r="AEX23" s="74"/>
      <c r="AEY23" s="126"/>
      <c r="AEZ23" s="77">
        <f t="shared" si="118"/>
        <v>0</v>
      </c>
      <c r="AFB23" s="13"/>
      <c r="AFC23" s="13"/>
      <c r="AFD23" s="100"/>
      <c r="AFE23" s="78"/>
      <c r="AFF23" s="111"/>
      <c r="AFG23" s="81">
        <f t="shared" si="119"/>
        <v>0</v>
      </c>
      <c r="AFI23" s="13"/>
      <c r="AFJ23" s="13"/>
      <c r="AFK23" s="100"/>
      <c r="AFL23" s="78"/>
      <c r="AFM23" s="111"/>
      <c r="AFN23" s="81">
        <f t="shared" si="120"/>
        <v>0</v>
      </c>
      <c r="AFP23" s="13"/>
      <c r="AFQ23" s="13"/>
      <c r="AFR23" s="100"/>
      <c r="AFS23" s="78"/>
      <c r="AFT23" s="111"/>
      <c r="AFU23" s="81">
        <f t="shared" si="121"/>
        <v>0</v>
      </c>
      <c r="AFW23" s="10"/>
      <c r="AFX23" s="10"/>
      <c r="AFY23" s="83"/>
      <c r="AFZ23" s="74"/>
      <c r="AGA23" s="126"/>
      <c r="AGB23" s="77">
        <f t="shared" si="122"/>
        <v>0</v>
      </c>
      <c r="AGD23" s="74"/>
      <c r="AGE23" s="10"/>
      <c r="AGF23" s="83"/>
      <c r="AGG23" s="74"/>
      <c r="AGH23" s="126"/>
      <c r="AGI23" s="77">
        <f t="shared" si="123"/>
        <v>4473</v>
      </c>
      <c r="AGK23" s="22"/>
      <c r="AGL23" s="322"/>
      <c r="AGO23" s="107"/>
      <c r="AGP23" s="81">
        <f t="shared" si="124"/>
        <v>0</v>
      </c>
      <c r="AGR23" s="21"/>
      <c r="AGS23" s="323"/>
      <c r="AGV23" s="108"/>
      <c r="AGW23" s="81">
        <f t="shared" si="125"/>
        <v>0</v>
      </c>
      <c r="AGY23" s="21"/>
      <c r="AGZ23" s="323"/>
      <c r="AHC23" s="108"/>
      <c r="AHD23" s="81">
        <f t="shared" si="126"/>
        <v>0</v>
      </c>
      <c r="AHF23" s="74"/>
      <c r="AHG23" s="186"/>
      <c r="AHH23" s="126"/>
      <c r="AHI23" s="74"/>
      <c r="AHJ23" s="126"/>
      <c r="AHK23" s="77">
        <f t="shared" si="127"/>
        <v>1486</v>
      </c>
      <c r="AHM23" s="74"/>
      <c r="AHN23" s="186"/>
      <c r="AHO23" s="126"/>
      <c r="AHP23" s="74"/>
      <c r="AHQ23" s="126"/>
      <c r="AHR23" s="77">
        <f t="shared" si="128"/>
        <v>0</v>
      </c>
      <c r="AHT23" s="11"/>
      <c r="AHU23" s="10"/>
      <c r="AHV23" s="83"/>
      <c r="AHW23" s="22"/>
      <c r="AHX23" s="126"/>
      <c r="AHY23" s="77">
        <f t="shared" si="129"/>
        <v>133417.5</v>
      </c>
      <c r="AIA23" s="10"/>
      <c r="AIB23" s="10"/>
      <c r="AIC23" s="83"/>
      <c r="AID23" s="74"/>
      <c r="AIE23" s="126"/>
      <c r="AIF23" s="77">
        <f t="shared" si="130"/>
        <v>0</v>
      </c>
      <c r="AIH23" s="78"/>
      <c r="AII23" s="114"/>
      <c r="AIJ23" s="111"/>
      <c r="AIK23" s="78"/>
      <c r="AIL23" s="111"/>
      <c r="AIM23" s="77">
        <f t="shared" si="131"/>
        <v>982.5</v>
      </c>
      <c r="AIO23" s="78"/>
      <c r="AIP23" s="114"/>
      <c r="AIQ23" s="111"/>
      <c r="AIR23" s="78"/>
      <c r="AIS23" s="111"/>
      <c r="AIT23" s="77">
        <f t="shared" si="132"/>
        <v>0</v>
      </c>
      <c r="AIV23" s="78"/>
      <c r="AIW23" s="114"/>
      <c r="AIX23" s="111"/>
      <c r="AIY23" s="78"/>
      <c r="AIZ23" s="111"/>
      <c r="AJA23" s="81">
        <f t="shared" si="133"/>
        <v>0</v>
      </c>
      <c r="AJC23" s="78"/>
      <c r="AJD23" s="114"/>
      <c r="AJE23" s="108"/>
      <c r="AJF23" s="78"/>
      <c r="AJG23" s="111"/>
      <c r="AJH23" s="77">
        <f t="shared" si="134"/>
        <v>0</v>
      </c>
      <c r="AJJ23" s="78"/>
      <c r="AJK23" s="114"/>
      <c r="AJL23" s="108"/>
      <c r="AJM23" s="78"/>
      <c r="AJN23" s="111"/>
      <c r="AJO23" s="77">
        <f t="shared" si="135"/>
        <v>0</v>
      </c>
      <c r="AJQ23" s="127"/>
      <c r="AJR23" s="114"/>
      <c r="AJS23" s="108"/>
      <c r="AJT23" s="78"/>
      <c r="AJU23" s="111"/>
      <c r="AJV23" s="77">
        <f t="shared" si="136"/>
        <v>7013</v>
      </c>
      <c r="AJX23" s="78"/>
      <c r="AJY23" s="110"/>
      <c r="AJZ23" s="111"/>
      <c r="AKA23" s="78"/>
      <c r="AKB23" s="111"/>
      <c r="AKC23" s="77">
        <f t="shared" si="137"/>
        <v>0</v>
      </c>
      <c r="AKE23" s="78"/>
      <c r="AKF23" s="110"/>
      <c r="AKG23" s="111"/>
      <c r="AKH23" s="78"/>
      <c r="AKI23" s="111"/>
      <c r="AKJ23" s="77">
        <f t="shared" si="138"/>
        <v>0</v>
      </c>
      <c r="AKL23" s="21"/>
      <c r="AKM23" s="13"/>
      <c r="AKN23" s="100"/>
      <c r="AKO23" s="21"/>
      <c r="AKP23" s="111"/>
      <c r="AKQ23" s="77">
        <f t="shared" si="139"/>
        <v>27477.8</v>
      </c>
      <c r="AKS23" s="21"/>
      <c r="AKT23" s="110"/>
      <c r="AKU23" s="111"/>
      <c r="AKV23" s="21"/>
      <c r="AKW23" s="111"/>
      <c r="AKX23" s="81">
        <f t="shared" si="140"/>
        <v>0</v>
      </c>
      <c r="AKZ23" s="78"/>
      <c r="ALA23" s="110"/>
      <c r="ALB23" s="111"/>
      <c r="ALC23" s="78"/>
      <c r="ALD23" s="111"/>
      <c r="ALE23" s="77">
        <f t="shared" si="141"/>
        <v>0</v>
      </c>
      <c r="ALG23" s="78"/>
      <c r="ALH23" s="13"/>
      <c r="ALI23" s="100"/>
      <c r="ALJ23" s="86"/>
      <c r="ALK23" s="148"/>
      <c r="ALL23" s="81">
        <f t="shared" si="142"/>
        <v>0</v>
      </c>
      <c r="ALN23" s="78"/>
      <c r="ALP23" s="100"/>
      <c r="ALQ23" s="86"/>
      <c r="ALR23" s="148"/>
      <c r="ALS23" s="81">
        <f t="shared" si="143"/>
        <v>1483.5</v>
      </c>
      <c r="ALU23" s="10"/>
      <c r="ALV23" s="10"/>
      <c r="ALW23" s="83"/>
      <c r="ALX23" s="74"/>
      <c r="ALY23" s="126"/>
      <c r="ALZ23" s="77">
        <f t="shared" si="144"/>
        <v>0</v>
      </c>
      <c r="AMB23" s="10"/>
      <c r="AMC23" s="10"/>
      <c r="AMD23" s="83"/>
      <c r="AME23" s="74"/>
      <c r="AMF23" s="126"/>
      <c r="AMG23" s="77">
        <f t="shared" si="145"/>
        <v>0</v>
      </c>
      <c r="AMI23" s="10"/>
      <c r="AMJ23" s="10"/>
      <c r="AMK23" s="83"/>
      <c r="AML23" s="74"/>
      <c r="AMM23" s="126"/>
      <c r="AMN23" s="77">
        <f t="shared" si="146"/>
        <v>0</v>
      </c>
      <c r="AMP23" s="13"/>
      <c r="AMQ23" s="13"/>
      <c r="AMR23" s="100"/>
      <c r="AMS23" s="78"/>
      <c r="AMT23" s="111"/>
      <c r="AMU23" s="81">
        <f t="shared" si="147"/>
        <v>0</v>
      </c>
      <c r="AMW23" s="13"/>
      <c r="AMX23" s="13"/>
      <c r="AMY23" s="100"/>
      <c r="AMZ23" s="78"/>
      <c r="ANA23" s="111"/>
      <c r="ANB23" s="81">
        <f t="shared" si="148"/>
        <v>596</v>
      </c>
      <c r="AND23" s="74"/>
      <c r="ANE23" s="10"/>
      <c r="ANF23" s="83"/>
      <c r="ANG23" s="74"/>
      <c r="ANH23" s="126"/>
      <c r="ANI23" s="77">
        <f t="shared" si="242"/>
        <v>0</v>
      </c>
      <c r="ANK23" s="74"/>
      <c r="ANL23" s="154"/>
      <c r="ANM23" s="83"/>
      <c r="ANN23" s="74"/>
      <c r="ANO23" s="126"/>
      <c r="ANP23" s="77">
        <f t="shared" si="150"/>
        <v>0</v>
      </c>
      <c r="ANR23" s="10"/>
      <c r="ANS23" s="10"/>
      <c r="ANT23" s="83"/>
      <c r="ANU23" s="74"/>
      <c r="ANV23" s="126"/>
      <c r="ANW23" s="77">
        <f t="shared" si="235"/>
        <v>0</v>
      </c>
      <c r="ANY23" s="13"/>
      <c r="ANZ23" s="13"/>
      <c r="AOA23" s="100"/>
      <c r="AOB23" s="78"/>
      <c r="AOC23" s="111"/>
      <c r="AOD23" s="81">
        <f t="shared" si="236"/>
        <v>0</v>
      </c>
      <c r="AOF23" s="74"/>
      <c r="AOG23" s="105"/>
      <c r="AOH23" s="83"/>
      <c r="AOI23" s="74"/>
      <c r="AOJ23" s="126"/>
      <c r="AOK23" s="77">
        <f t="shared" si="153"/>
        <v>9274.2000000000007</v>
      </c>
      <c r="AOM23" s="74"/>
      <c r="AON23" s="105"/>
      <c r="AOO23" s="83"/>
      <c r="AOP23" s="74"/>
      <c r="AOQ23" s="126"/>
      <c r="AOR23" s="77">
        <f t="shared" si="154"/>
        <v>9274.2000000000007</v>
      </c>
      <c r="AOT23" s="78"/>
      <c r="AOU23" s="133"/>
      <c r="AOV23" s="100"/>
      <c r="AOW23" s="78"/>
      <c r="AOX23" s="111"/>
      <c r="AOY23" s="81">
        <f t="shared" si="155"/>
        <v>0</v>
      </c>
      <c r="APA23" s="78"/>
      <c r="APB23" s="13"/>
      <c r="APC23" s="100"/>
      <c r="APD23" s="78"/>
      <c r="APE23" s="111"/>
      <c r="APF23" s="81">
        <f t="shared" si="156"/>
        <v>0</v>
      </c>
      <c r="APH23" s="78"/>
      <c r="API23" s="13"/>
      <c r="APJ23" s="100"/>
      <c r="APK23" s="78"/>
      <c r="APL23" s="111"/>
      <c r="APM23" s="81">
        <f t="shared" si="157"/>
        <v>0</v>
      </c>
      <c r="APO23" s="74"/>
      <c r="APP23" s="10"/>
      <c r="APQ23" s="83"/>
      <c r="APR23" s="74"/>
      <c r="APS23" s="126"/>
      <c r="APT23" s="77">
        <f t="shared" si="158"/>
        <v>0</v>
      </c>
      <c r="APV23" s="11"/>
      <c r="APW23" s="154"/>
      <c r="APX23" s="83"/>
      <c r="APY23" s="11"/>
      <c r="APZ23" s="126"/>
      <c r="AQA23" s="77">
        <f t="shared" si="159"/>
        <v>6668.73</v>
      </c>
      <c r="AQC23" s="11"/>
      <c r="AQE23" s="83"/>
      <c r="AQF23" s="22"/>
      <c r="AQG23" s="126"/>
      <c r="AQH23" s="77">
        <f t="shared" si="160"/>
        <v>0</v>
      </c>
      <c r="AQJ23" s="22"/>
      <c r="AQK23" s="10"/>
      <c r="AQL23" s="83"/>
      <c r="AQM23" s="11"/>
      <c r="AQN23" s="126"/>
      <c r="AQO23" s="77">
        <f t="shared" si="161"/>
        <v>2982</v>
      </c>
      <c r="AQQ23" s="10"/>
      <c r="AQR23" s="10"/>
      <c r="AQS23" s="83"/>
      <c r="AQT23" s="74"/>
      <c r="AQU23" s="126"/>
      <c r="AQV23" s="77">
        <f t="shared" si="162"/>
        <v>0</v>
      </c>
      <c r="AQX23" s="78"/>
      <c r="AQY23" s="13"/>
      <c r="AQZ23" s="100"/>
      <c r="ARA23" s="78"/>
      <c r="ARB23" s="111"/>
      <c r="ARC23" s="81">
        <f t="shared" si="163"/>
        <v>-4260</v>
      </c>
      <c r="ARE23" s="74">
        <v>41645</v>
      </c>
      <c r="ARF23" s="10" t="s">
        <v>454</v>
      </c>
      <c r="ARG23" s="83">
        <v>69</v>
      </c>
      <c r="ARH23" s="74"/>
      <c r="ARI23" s="126"/>
      <c r="ARJ23" s="77">
        <f t="shared" si="164"/>
        <v>12230.28</v>
      </c>
      <c r="ARL23" s="13"/>
      <c r="ARM23" s="13"/>
      <c r="ARN23" s="100"/>
      <c r="ARO23" s="78"/>
      <c r="ARP23" s="111"/>
      <c r="ARQ23" s="81">
        <f t="shared" si="165"/>
        <v>0</v>
      </c>
      <c r="ARS23" s="10"/>
      <c r="ART23" s="10"/>
      <c r="ARU23" s="83"/>
      <c r="ARV23" s="74"/>
      <c r="ARW23" s="126"/>
      <c r="ARX23" s="77">
        <f t="shared" si="166"/>
        <v>0</v>
      </c>
      <c r="ARZ23" s="13"/>
      <c r="ASA23" s="13"/>
      <c r="ASB23" s="100"/>
      <c r="ASC23" s="78"/>
      <c r="ASD23" s="111"/>
      <c r="ASE23" s="81">
        <f t="shared" si="167"/>
        <v>0</v>
      </c>
      <c r="ASG23" s="13"/>
      <c r="ASH23" s="13"/>
      <c r="ASI23" s="100"/>
      <c r="ASJ23" s="78"/>
      <c r="ASK23" s="111"/>
      <c r="ASL23" s="81">
        <f t="shared" si="168"/>
        <v>0</v>
      </c>
      <c r="ASN23" s="10"/>
      <c r="ASO23" s="10"/>
      <c r="ASP23" s="83"/>
      <c r="ASQ23" s="74"/>
      <c r="ASR23" s="126"/>
      <c r="ASS23" s="77">
        <f t="shared" si="169"/>
        <v>0</v>
      </c>
      <c r="ASU23" s="10"/>
      <c r="ASV23" s="10"/>
      <c r="ASW23" s="83"/>
      <c r="ASX23" s="74"/>
      <c r="ASY23" s="126"/>
      <c r="ASZ23" s="77">
        <f t="shared" si="170"/>
        <v>0</v>
      </c>
      <c r="ATB23" s="22"/>
      <c r="ATC23" s="114"/>
      <c r="ATD23" s="200"/>
      <c r="ATE23" s="152"/>
      <c r="ATF23" s="111"/>
      <c r="ATG23" s="77">
        <f t="shared" si="171"/>
        <v>117356.28</v>
      </c>
      <c r="ATI23" s="78">
        <v>41670</v>
      </c>
      <c r="ATJ23" s="257" t="s">
        <v>508</v>
      </c>
      <c r="ATK23" s="111">
        <v>2880</v>
      </c>
      <c r="ATL23" s="92"/>
      <c r="ATM23" s="111"/>
      <c r="ATN23" s="77">
        <f t="shared" si="172"/>
        <v>24450</v>
      </c>
      <c r="ATP23" s="78"/>
      <c r="ATQ23" s="13"/>
      <c r="ATR23" s="100"/>
      <c r="ATS23" s="85"/>
      <c r="ATT23" s="126"/>
      <c r="ATU23" s="77">
        <f t="shared" si="173"/>
        <v>47490</v>
      </c>
      <c r="ATW23" s="196"/>
      <c r="ATX23" s="184"/>
      <c r="ATY23" s="185"/>
      <c r="ATZ23" s="590"/>
      <c r="AUA23" s="195"/>
      <c r="AUB23" s="574">
        <f t="shared" si="174"/>
        <v>8528</v>
      </c>
      <c r="AUD23" s="78"/>
      <c r="AUE23" s="13"/>
      <c r="AUF23" s="100"/>
      <c r="AUG23" s="85"/>
      <c r="AUH23" s="111"/>
      <c r="AUI23" s="81">
        <f t="shared" si="175"/>
        <v>0</v>
      </c>
      <c r="AUK23" s="22"/>
      <c r="AUL23" s="10"/>
      <c r="AUM23" s="83"/>
      <c r="AUN23" s="74"/>
      <c r="AUO23" s="126"/>
      <c r="AUP23" s="77">
        <f t="shared" si="176"/>
        <v>8898</v>
      </c>
      <c r="AUR23" s="10"/>
      <c r="AUS23" s="10"/>
      <c r="AUT23" s="83"/>
      <c r="AUU23" s="74"/>
      <c r="AUV23" s="126"/>
      <c r="AUW23" s="77">
        <f t="shared" si="177"/>
        <v>0</v>
      </c>
      <c r="AUY23" s="22"/>
      <c r="AUZ23" s="10"/>
      <c r="AVA23" s="83"/>
      <c r="AVB23" s="74"/>
      <c r="AVC23" s="126"/>
      <c r="AVD23" s="77">
        <f t="shared" si="178"/>
        <v>3848.3</v>
      </c>
      <c r="AVF23" s="10"/>
      <c r="AVG23" s="10"/>
      <c r="AVH23" s="83"/>
      <c r="AVI23" s="74"/>
      <c r="AVJ23" s="126"/>
      <c r="AVK23" s="77">
        <f t="shared" si="179"/>
        <v>0</v>
      </c>
      <c r="AVM23" s="10"/>
      <c r="AVN23" s="10"/>
      <c r="AVO23" s="83"/>
      <c r="AVP23" s="74"/>
      <c r="AVQ23" s="126"/>
      <c r="AVR23" s="77">
        <f t="shared" si="180"/>
        <v>0</v>
      </c>
      <c r="AVT23" s="10"/>
      <c r="AVU23" s="10"/>
      <c r="AVV23" s="83"/>
      <c r="AVW23" s="74"/>
      <c r="AVX23" s="126"/>
      <c r="AVY23" s="77">
        <f t="shared" si="181"/>
        <v>0</v>
      </c>
      <c r="AWA23" s="13"/>
      <c r="AWB23" s="13"/>
      <c r="AWC23" s="100"/>
      <c r="AWD23" s="78"/>
      <c r="AWE23" s="111"/>
      <c r="AWF23" s="81">
        <f t="shared" si="182"/>
        <v>1970</v>
      </c>
      <c r="AWH23" s="13"/>
      <c r="AWI23" s="13"/>
      <c r="AWJ23" s="100"/>
      <c r="AWK23" s="78"/>
      <c r="AWL23" s="111"/>
      <c r="AWM23" s="81">
        <f t="shared" si="183"/>
        <v>0</v>
      </c>
      <c r="AWO23" s="13"/>
      <c r="AWP23" s="13"/>
      <c r="AWQ23" s="100"/>
      <c r="AWR23" s="78"/>
      <c r="AWS23" s="111"/>
      <c r="AWT23" s="81">
        <f t="shared" si="184"/>
        <v>0</v>
      </c>
      <c r="AWV23" s="10"/>
      <c r="AWW23" s="10"/>
      <c r="AWX23" s="83"/>
      <c r="AWY23" s="74"/>
      <c r="AWZ23" s="126"/>
      <c r="AXA23" s="77">
        <f t="shared" si="185"/>
        <v>0</v>
      </c>
      <c r="AXC23" s="13"/>
      <c r="AXD23" s="13"/>
      <c r="AXE23" s="100"/>
      <c r="AXF23" s="78"/>
      <c r="AXG23" s="111"/>
      <c r="AXH23" s="81">
        <f t="shared" si="186"/>
        <v>0</v>
      </c>
      <c r="AXJ23" s="13"/>
      <c r="AXK23" s="13"/>
      <c r="AXL23" s="100"/>
      <c r="AXM23" s="78"/>
      <c r="AXN23" s="111"/>
      <c r="AXO23" s="81">
        <f t="shared" si="187"/>
        <v>1556</v>
      </c>
      <c r="AXQ23" s="13"/>
      <c r="AXR23" s="13"/>
      <c r="AXS23" s="100"/>
      <c r="AXT23" s="78"/>
      <c r="AXU23" s="111"/>
      <c r="AXV23" s="81">
        <f t="shared" si="188"/>
        <v>0</v>
      </c>
      <c r="AXX23" s="10"/>
      <c r="AXY23" s="10"/>
      <c r="AXZ23" s="83"/>
      <c r="AYA23" s="74"/>
      <c r="AYB23" s="126"/>
      <c r="AYC23" s="77">
        <f t="shared" si="189"/>
        <v>10984.74</v>
      </c>
      <c r="AYE23" s="86"/>
      <c r="AYF23" s="28"/>
      <c r="AYG23" s="162"/>
      <c r="AYH23" s="122"/>
      <c r="AYI23" s="324"/>
      <c r="AYJ23" s="118">
        <f t="shared" si="190"/>
        <v>1119</v>
      </c>
      <c r="AYL23" s="74"/>
      <c r="AYM23" s="10"/>
      <c r="AYN23" s="83"/>
      <c r="AYO23" s="155"/>
      <c r="AYP23" s="178"/>
      <c r="AYQ23" s="77">
        <f t="shared" si="191"/>
        <v>1119</v>
      </c>
      <c r="AYS23" s="24"/>
      <c r="AYT23" s="13"/>
      <c r="AYU23" s="111"/>
      <c r="AYV23" s="78"/>
      <c r="AYW23" s="111"/>
      <c r="AYX23" s="77">
        <f t="shared" si="192"/>
        <v>0</v>
      </c>
      <c r="AYZ23" s="24"/>
      <c r="AZA23" s="13"/>
      <c r="AZB23" s="111"/>
      <c r="AZC23" s="78"/>
      <c r="AZD23" s="111"/>
      <c r="AZE23" s="81">
        <f t="shared" si="193"/>
        <v>2249</v>
      </c>
      <c r="AZG23" s="242"/>
      <c r="AZH23" s="13"/>
      <c r="AZI23" s="111"/>
      <c r="AZJ23" s="78"/>
      <c r="AZK23" s="111"/>
      <c r="AZL23" s="81">
        <f t="shared" si="194"/>
        <v>4460</v>
      </c>
      <c r="AZN23" s="24"/>
      <c r="AZO23" s="13"/>
      <c r="AZP23" s="111"/>
      <c r="AZQ23" s="78"/>
      <c r="AZR23" s="111"/>
      <c r="AZS23" s="81">
        <f t="shared" si="195"/>
        <v>0</v>
      </c>
      <c r="AZU23" s="74"/>
      <c r="AZV23" s="10"/>
      <c r="AZW23" s="228"/>
      <c r="AZX23" s="87"/>
      <c r="AZY23" s="158"/>
      <c r="AZZ23" s="77">
        <f t="shared" si="196"/>
        <v>12300.5</v>
      </c>
      <c r="BAB23" s="10"/>
      <c r="BAC23" s="10"/>
      <c r="BAD23" s="83"/>
      <c r="BAE23" s="74"/>
      <c r="BAF23" s="126"/>
      <c r="BAG23" s="77">
        <f t="shared" si="197"/>
        <v>108</v>
      </c>
      <c r="BAI23" s="74"/>
      <c r="BAJ23" s="154"/>
      <c r="BAK23" s="83"/>
      <c r="BAL23" s="74"/>
      <c r="BAM23" s="126"/>
      <c r="BAN23" s="77">
        <f t="shared" si="198"/>
        <v>0</v>
      </c>
      <c r="BAP23" s="78"/>
      <c r="BAQ23" s="133"/>
      <c r="BAR23" s="100"/>
      <c r="BAS23" s="78"/>
      <c r="BAT23" s="111"/>
      <c r="BAU23" s="81">
        <f t="shared" si="199"/>
        <v>0</v>
      </c>
      <c r="BAW23" s="78"/>
      <c r="BAX23" s="133"/>
      <c r="BAY23" s="100"/>
      <c r="BAZ23" s="78"/>
      <c r="BBA23" s="111"/>
      <c r="BBB23" s="81">
        <f t="shared" si="200"/>
        <v>0</v>
      </c>
      <c r="BBD23" s="78"/>
      <c r="BBE23" s="133"/>
      <c r="BBF23" s="100"/>
      <c r="BBG23" s="78"/>
      <c r="BBH23" s="111"/>
      <c r="BBI23" s="81">
        <f t="shared" si="201"/>
        <v>0</v>
      </c>
      <c r="BBK23" s="131"/>
      <c r="BBL23" s="10"/>
      <c r="BBM23" s="83"/>
      <c r="BBN23" s="74"/>
      <c r="BBO23" s="126"/>
      <c r="BBP23" s="77">
        <f t="shared" si="202"/>
        <v>20419.36</v>
      </c>
      <c r="BBR23" s="10"/>
      <c r="BBS23" s="10"/>
      <c r="BBT23" s="83"/>
      <c r="BBU23" s="74"/>
      <c r="BBV23" s="126"/>
      <c r="BBW23" s="77">
        <f t="shared" si="203"/>
        <v>6938</v>
      </c>
      <c r="BBY23" s="13"/>
      <c r="BBZ23" s="13"/>
      <c r="BCA23" s="100"/>
      <c r="BCB23" s="78"/>
      <c r="BCC23" s="111"/>
      <c r="BCD23" s="81">
        <f t="shared" si="204"/>
        <v>0</v>
      </c>
      <c r="BCF23" s="13"/>
      <c r="BCG23" s="13"/>
      <c r="BCH23" s="100"/>
      <c r="BCI23" s="242"/>
      <c r="BCJ23" s="111"/>
      <c r="BCK23" s="81">
        <f t="shared" si="205"/>
        <v>0</v>
      </c>
      <c r="BCM23" s="21"/>
      <c r="BCN23" s="10"/>
      <c r="BCO23" s="83"/>
      <c r="BCP23" s="22"/>
      <c r="BCQ23" s="126"/>
      <c r="BCR23" s="77">
        <f t="shared" si="206"/>
        <v>0</v>
      </c>
      <c r="BCT23" s="199"/>
      <c r="BCU23" s="10"/>
      <c r="BCV23" s="83"/>
      <c r="BCW23" s="22"/>
      <c r="BCX23" s="126"/>
      <c r="BCY23" s="77">
        <f t="shared" si="207"/>
        <v>0</v>
      </c>
      <c r="BDA23" s="74"/>
      <c r="BDB23" s="10"/>
      <c r="BDC23" s="333"/>
      <c r="BDD23" s="74"/>
      <c r="BDE23" s="126"/>
      <c r="BDF23" s="77">
        <f t="shared" si="208"/>
        <v>0</v>
      </c>
      <c r="BDH23" s="78"/>
      <c r="BDI23" s="13"/>
      <c r="BDJ23" s="334"/>
      <c r="BDK23" s="78"/>
      <c r="BDL23" s="111"/>
      <c r="BDM23" s="81">
        <f t="shared" si="209"/>
        <v>0</v>
      </c>
      <c r="BDO23" s="22"/>
      <c r="BDP23" s="27"/>
      <c r="BDQ23" s="333"/>
      <c r="BDR23" s="271"/>
      <c r="BDS23" s="132"/>
      <c r="BDT23" s="77">
        <f t="shared" si="210"/>
        <v>0</v>
      </c>
      <c r="BDV23" s="21">
        <v>41683</v>
      </c>
      <c r="BDW23" s="10" t="s">
        <v>1190</v>
      </c>
      <c r="BDX23" s="83">
        <v>860</v>
      </c>
      <c r="BDY23" s="22"/>
      <c r="BDZ23" s="126"/>
      <c r="BEA23" s="77">
        <f t="shared" si="211"/>
        <v>21586.5</v>
      </c>
      <c r="BEC23" s="21"/>
      <c r="BED23" s="10"/>
      <c r="BEE23" s="333"/>
      <c r="BEF23" s="74"/>
      <c r="BEG23" s="126"/>
      <c r="BEH23" s="77">
        <f t="shared" si="212"/>
        <v>0</v>
      </c>
      <c r="BEJ23" s="21"/>
      <c r="BEK23" s="13"/>
      <c r="BEL23" s="334"/>
      <c r="BEM23" s="78"/>
      <c r="BEN23" s="111"/>
      <c r="BEO23" s="81">
        <f t="shared" si="213"/>
        <v>0</v>
      </c>
      <c r="BEQ23" s="10"/>
      <c r="BER23" s="10"/>
      <c r="BES23" s="200"/>
      <c r="BET23" s="74"/>
      <c r="BEU23" s="126"/>
      <c r="BEV23" s="77">
        <f t="shared" si="214"/>
        <v>4501</v>
      </c>
      <c r="BEX23" s="74"/>
      <c r="BEY23" s="10"/>
      <c r="BEZ23" s="200"/>
      <c r="BFA23" s="74"/>
      <c r="BFB23" s="126"/>
      <c r="BFC23" s="77">
        <f t="shared" si="215"/>
        <v>1184.5</v>
      </c>
      <c r="BFE23" s="13"/>
      <c r="BFF23" s="13"/>
      <c r="BFG23" s="190"/>
      <c r="BFH23" s="78"/>
      <c r="BFI23" s="111"/>
      <c r="BFJ23" s="81">
        <f t="shared" si="216"/>
        <v>0</v>
      </c>
      <c r="BFL23" s="13"/>
      <c r="BFM23" s="10"/>
      <c r="BFN23" s="200"/>
      <c r="BFO23" s="74"/>
      <c r="BFP23" s="126"/>
      <c r="BFQ23" s="77">
        <f t="shared" si="217"/>
        <v>0</v>
      </c>
      <c r="BFS23" s="13"/>
      <c r="BFT23" s="13"/>
      <c r="BFU23" s="190"/>
      <c r="BFV23" s="78"/>
      <c r="BFW23" s="111"/>
      <c r="BFX23" s="81">
        <f t="shared" si="218"/>
        <v>2541</v>
      </c>
      <c r="BFZ23" s="10"/>
      <c r="BGA23" s="10"/>
      <c r="BGB23" s="200"/>
      <c r="BGC23" s="74"/>
      <c r="BGD23" s="126"/>
      <c r="BGE23" s="77">
        <f t="shared" si="219"/>
        <v>0</v>
      </c>
      <c r="BGG23" s="10"/>
      <c r="BGH23" s="10"/>
      <c r="BGI23" s="83"/>
      <c r="BGJ23" s="74"/>
      <c r="BGK23" s="126"/>
      <c r="BGL23" s="77">
        <f t="shared" si="220"/>
        <v>0</v>
      </c>
      <c r="BGN23" s="10"/>
      <c r="BGO23" s="10"/>
      <c r="BGP23" s="83"/>
      <c r="BGQ23" s="74"/>
      <c r="BGR23" s="126"/>
      <c r="BGS23" s="77">
        <f t="shared" si="221"/>
        <v>7051.5</v>
      </c>
      <c r="BGU23" s="13"/>
      <c r="BGV23" s="13"/>
      <c r="BGW23" s="190"/>
      <c r="BGX23" s="78"/>
      <c r="BGY23" s="111"/>
      <c r="BGZ23" s="81">
        <f t="shared" si="222"/>
        <v>0</v>
      </c>
      <c r="BHB23" s="10"/>
      <c r="BHC23" s="10"/>
      <c r="BHD23" s="200"/>
      <c r="BHE23" s="74"/>
      <c r="BHF23" s="126"/>
      <c r="BHG23" s="77">
        <f t="shared" si="223"/>
        <v>0</v>
      </c>
    </row>
    <row r="24" spans="1:1567" x14ac:dyDescent="0.25">
      <c r="A24" s="10" t="s">
        <v>229</v>
      </c>
      <c r="B24" s="10"/>
      <c r="C24" s="83"/>
      <c r="D24" s="74"/>
      <c r="E24" s="126"/>
      <c r="F24" s="77">
        <f t="shared" si="0"/>
        <v>6630</v>
      </c>
      <c r="H24" s="13"/>
      <c r="I24" s="13"/>
      <c r="J24" s="100"/>
      <c r="K24" s="78"/>
      <c r="L24" s="111"/>
      <c r="M24" s="81">
        <f t="shared" si="1"/>
        <v>5040</v>
      </c>
      <c r="O24" s="184"/>
      <c r="P24" s="184"/>
      <c r="Q24" s="185"/>
      <c r="R24" s="196"/>
      <c r="S24" s="195"/>
      <c r="T24" s="574">
        <f t="shared" si="2"/>
        <v>3234</v>
      </c>
      <c r="V24" s="13"/>
      <c r="W24" s="13"/>
      <c r="X24" s="100"/>
      <c r="Y24" s="78"/>
      <c r="Z24" s="111"/>
      <c r="AA24" s="81">
        <f t="shared" si="3"/>
        <v>0</v>
      </c>
      <c r="AC24" s="13"/>
      <c r="AD24" s="13"/>
      <c r="AE24" s="100"/>
      <c r="AF24" s="78"/>
      <c r="AG24" s="111"/>
      <c r="AH24" s="81">
        <f t="shared" si="4"/>
        <v>0</v>
      </c>
      <c r="AJ24" s="13"/>
      <c r="AK24" s="13"/>
      <c r="AL24" s="100"/>
      <c r="AM24" s="78"/>
      <c r="AN24" s="111"/>
      <c r="AO24" s="81">
        <f t="shared" si="5"/>
        <v>0</v>
      </c>
      <c r="AQ24" s="78"/>
      <c r="AR24" s="13"/>
      <c r="AS24" s="100"/>
      <c r="AT24" s="78"/>
      <c r="AU24" s="111"/>
      <c r="AV24" s="81">
        <f t="shared" si="6"/>
        <v>8664.5</v>
      </c>
      <c r="AY24" s="10"/>
      <c r="AZ24" s="83"/>
      <c r="BA24" s="74"/>
      <c r="BB24" s="126"/>
      <c r="BC24" s="77">
        <f t="shared" si="7"/>
        <v>376</v>
      </c>
      <c r="BE24" s="74"/>
      <c r="BF24" s="10"/>
      <c r="BG24" s="83"/>
      <c r="BH24" s="74"/>
      <c r="BI24" s="126"/>
      <c r="BJ24" s="77">
        <f t="shared" si="8"/>
        <v>1741.7</v>
      </c>
      <c r="BL24" s="74"/>
      <c r="BM24" s="10"/>
      <c r="BN24" s="83"/>
      <c r="BO24" s="74"/>
      <c r="BP24" s="126"/>
      <c r="BQ24" s="77">
        <f t="shared" si="9"/>
        <v>17854</v>
      </c>
      <c r="BS24" s="74"/>
      <c r="BT24" s="186"/>
      <c r="BU24" s="111"/>
      <c r="BV24" s="78"/>
      <c r="BW24" s="111"/>
      <c r="BX24" s="77">
        <f t="shared" si="10"/>
        <v>14526.099999999999</v>
      </c>
      <c r="BZ24" s="24">
        <v>41020</v>
      </c>
      <c r="CA24" s="13" t="s">
        <v>430</v>
      </c>
      <c r="CB24" s="335"/>
      <c r="CC24" s="336" t="s">
        <v>431</v>
      </c>
      <c r="CD24" s="111"/>
      <c r="CE24" s="77">
        <f t="shared" si="11"/>
        <v>24058.04</v>
      </c>
      <c r="CG24" s="13"/>
      <c r="CH24" s="13"/>
      <c r="CI24" s="100"/>
      <c r="CJ24" s="78"/>
      <c r="CK24" s="111"/>
      <c r="CL24" s="77">
        <f t="shared" si="12"/>
        <v>0</v>
      </c>
      <c r="CN24" s="24"/>
      <c r="CO24" s="106"/>
      <c r="CP24" s="100"/>
      <c r="CQ24" s="78"/>
      <c r="CR24" s="111"/>
      <c r="CS24" s="77">
        <f t="shared" si="13"/>
        <v>1668.06</v>
      </c>
      <c r="CU24" s="74"/>
      <c r="CV24" s="114"/>
      <c r="CW24" s="107"/>
      <c r="CX24" s="94"/>
      <c r="CY24" s="107"/>
      <c r="CZ24" s="77">
        <f t="shared" si="224"/>
        <v>171204.08</v>
      </c>
      <c r="DB24" s="74"/>
      <c r="DC24" s="10"/>
      <c r="DD24" s="83"/>
      <c r="DE24" s="271"/>
      <c r="DF24" s="126"/>
      <c r="DG24" s="77">
        <f t="shared" si="15"/>
        <v>20286</v>
      </c>
      <c r="DI24" s="74"/>
      <c r="DJ24" s="10"/>
      <c r="DK24" s="200"/>
      <c r="DL24" s="74"/>
      <c r="DM24" s="126"/>
      <c r="DN24" s="77">
        <f t="shared" si="232"/>
        <v>411</v>
      </c>
      <c r="DP24" s="74"/>
      <c r="DQ24" s="10"/>
      <c r="DR24" s="83"/>
      <c r="DS24" s="302"/>
      <c r="DT24" s="126"/>
      <c r="DU24" s="77">
        <f t="shared" si="237"/>
        <v>1114.5</v>
      </c>
      <c r="DW24" s="74"/>
      <c r="DX24" s="10"/>
      <c r="DY24" s="83"/>
      <c r="DZ24" s="74"/>
      <c r="EA24" s="126"/>
      <c r="EB24" s="77">
        <f t="shared" si="238"/>
        <v>0</v>
      </c>
      <c r="ED24" s="88"/>
      <c r="EE24" s="12"/>
      <c r="EF24" s="233"/>
      <c r="EG24" s="88"/>
      <c r="EH24" s="142"/>
      <c r="EI24" s="91">
        <f t="shared" si="239"/>
        <v>456</v>
      </c>
      <c r="EK24" s="78"/>
      <c r="EL24" s="13"/>
      <c r="EM24" s="100"/>
      <c r="EN24" s="78"/>
      <c r="EO24" s="111"/>
      <c r="EP24" s="81">
        <f t="shared" si="240"/>
        <v>3200</v>
      </c>
      <c r="ER24" s="78"/>
      <c r="ES24" s="13"/>
      <c r="ET24" s="100"/>
      <c r="EU24" s="78"/>
      <c r="EV24" s="111"/>
      <c r="EW24" s="81">
        <f t="shared" si="21"/>
        <v>0</v>
      </c>
      <c r="EY24" s="74"/>
      <c r="EZ24" s="10"/>
      <c r="FA24" s="83"/>
      <c r="FB24" s="74"/>
      <c r="FC24" s="126"/>
      <c r="FD24" s="77">
        <f t="shared" si="241"/>
        <v>0</v>
      </c>
      <c r="FF24" s="78"/>
      <c r="FG24" s="267"/>
      <c r="FH24" s="108"/>
      <c r="FI24" s="86"/>
      <c r="FJ24" s="108"/>
      <c r="FK24" s="77">
        <f t="shared" si="231"/>
        <v>0</v>
      </c>
      <c r="FM24" s="74"/>
      <c r="FN24" s="10"/>
      <c r="FO24" s="83"/>
      <c r="FP24" s="74"/>
      <c r="FQ24" s="126"/>
      <c r="FR24" s="77">
        <f t="shared" si="24"/>
        <v>0</v>
      </c>
      <c r="FT24" s="78"/>
      <c r="FU24" s="13"/>
      <c r="FV24" s="100"/>
      <c r="FW24" s="78"/>
      <c r="FX24" s="111"/>
      <c r="FY24" s="81">
        <f t="shared" si="25"/>
        <v>0</v>
      </c>
      <c r="GA24" s="74"/>
      <c r="GB24" s="10"/>
      <c r="GC24" s="83"/>
      <c r="GD24" s="74"/>
      <c r="GE24" s="126"/>
      <c r="GF24" s="77">
        <f t="shared" si="26"/>
        <v>6679.35</v>
      </c>
      <c r="GH24" s="78"/>
      <c r="GI24" s="13"/>
      <c r="GJ24" s="100"/>
      <c r="GK24" s="78"/>
      <c r="GL24" s="111"/>
      <c r="GM24" s="81">
        <f t="shared" si="27"/>
        <v>38636.5</v>
      </c>
      <c r="GO24" s="78"/>
      <c r="GP24" s="13"/>
      <c r="GQ24" s="100"/>
      <c r="GR24" s="78"/>
      <c r="GS24" s="111"/>
      <c r="GT24" s="81">
        <f t="shared" si="28"/>
        <v>0</v>
      </c>
      <c r="GV24" s="10"/>
      <c r="GW24" s="10"/>
      <c r="GX24" s="83"/>
      <c r="GY24" s="74"/>
      <c r="GZ24" s="126"/>
      <c r="HA24" s="77">
        <f t="shared" si="29"/>
        <v>0</v>
      </c>
      <c r="HC24" s="13"/>
      <c r="HD24" s="13"/>
      <c r="HE24" s="100"/>
      <c r="HF24" s="78"/>
      <c r="HG24" s="111"/>
      <c r="HH24" s="81">
        <f t="shared" si="30"/>
        <v>0</v>
      </c>
      <c r="HJ24" s="10"/>
      <c r="HK24" s="10"/>
      <c r="HL24" s="83"/>
      <c r="HM24" s="74"/>
      <c r="HN24" s="126"/>
      <c r="HO24" s="77">
        <f t="shared" si="31"/>
        <v>0</v>
      </c>
      <c r="HQ24" s="10"/>
      <c r="HR24" s="10"/>
      <c r="HS24" s="83"/>
      <c r="HT24" s="74"/>
      <c r="HU24" s="126"/>
      <c r="HV24" s="77">
        <f t="shared" si="32"/>
        <v>2543</v>
      </c>
      <c r="HX24" s="74"/>
      <c r="HY24" s="10"/>
      <c r="HZ24" s="83"/>
      <c r="IA24" s="131"/>
      <c r="IB24" s="126"/>
      <c r="IC24" s="77">
        <f t="shared" si="33"/>
        <v>26786.5</v>
      </c>
      <c r="IE24" s="74"/>
      <c r="IF24" s="10"/>
      <c r="IG24" s="83"/>
      <c r="IH24" s="74"/>
      <c r="II24" s="126"/>
      <c r="IJ24" s="77">
        <f t="shared" si="34"/>
        <v>2970</v>
      </c>
      <c r="IL24" s="10"/>
      <c r="IM24" s="10"/>
      <c r="IN24" s="83"/>
      <c r="IO24" s="74"/>
      <c r="IP24" s="126"/>
      <c r="IQ24" s="77">
        <f t="shared" si="35"/>
        <v>5020</v>
      </c>
      <c r="IS24" s="74"/>
      <c r="IT24" s="10"/>
      <c r="IU24" s="83"/>
      <c r="IV24" s="74"/>
      <c r="IW24" s="126"/>
      <c r="IX24" s="219">
        <f t="shared" si="36"/>
        <v>0</v>
      </c>
      <c r="IZ24" s="78"/>
      <c r="JA24" s="13"/>
      <c r="JB24" s="100"/>
      <c r="JC24" s="78"/>
      <c r="JD24" s="111"/>
      <c r="JE24" s="219">
        <f t="shared" si="37"/>
        <v>0</v>
      </c>
      <c r="JG24" s="78"/>
      <c r="JH24" s="13"/>
      <c r="JI24" s="100"/>
      <c r="JJ24" s="78"/>
      <c r="JK24" s="111"/>
      <c r="JL24" s="219">
        <f t="shared" si="38"/>
        <v>855.5</v>
      </c>
      <c r="JN24" s="86"/>
      <c r="JO24" s="247"/>
      <c r="JP24" s="100"/>
      <c r="JQ24" s="78"/>
      <c r="JR24" s="111"/>
      <c r="JS24" s="77">
        <f t="shared" si="39"/>
        <v>0</v>
      </c>
      <c r="JU24" s="86"/>
      <c r="JV24" s="133"/>
      <c r="JW24" s="100"/>
      <c r="JX24" s="78"/>
      <c r="JY24" s="111"/>
      <c r="JZ24" s="81">
        <f t="shared" si="40"/>
        <v>0</v>
      </c>
      <c r="KB24" s="86"/>
      <c r="KC24" s="133"/>
      <c r="KD24" s="100"/>
      <c r="KE24" s="78"/>
      <c r="KF24" s="111"/>
      <c r="KG24" s="77">
        <f t="shared" si="41"/>
        <v>0</v>
      </c>
      <c r="KI24" s="86"/>
      <c r="KJ24" s="133"/>
      <c r="KK24" s="100"/>
      <c r="KL24" s="88"/>
      <c r="KM24" s="111"/>
      <c r="KN24" s="81">
        <f t="shared" si="42"/>
        <v>0</v>
      </c>
      <c r="KP24" s="86"/>
      <c r="KQ24" s="133"/>
      <c r="KR24" s="100"/>
      <c r="KS24" s="78"/>
      <c r="KT24" s="111"/>
      <c r="KU24" s="81">
        <f t="shared" si="43"/>
        <v>4446</v>
      </c>
      <c r="KW24" s="78"/>
      <c r="KX24" s="133"/>
      <c r="KY24" s="100"/>
      <c r="KZ24" s="78"/>
      <c r="LA24" s="148"/>
      <c r="LB24" s="77">
        <f t="shared" si="44"/>
        <v>17093.599999999999</v>
      </c>
      <c r="LD24" s="86"/>
      <c r="LE24" s="133"/>
      <c r="LF24" s="100"/>
      <c r="LG24" s="78"/>
      <c r="LH24" s="111"/>
      <c r="LI24" s="77">
        <f t="shared" si="45"/>
        <v>383</v>
      </c>
      <c r="LK24" s="86"/>
      <c r="LL24" s="133"/>
      <c r="LM24" s="100"/>
      <c r="LN24" s="86"/>
      <c r="LO24" s="111"/>
      <c r="LP24" s="81">
        <f t="shared" si="46"/>
        <v>0</v>
      </c>
      <c r="LR24" s="86"/>
      <c r="LS24" s="133"/>
      <c r="LT24" s="100"/>
      <c r="LU24" s="78"/>
      <c r="LV24" s="111"/>
      <c r="LW24" s="81">
        <f t="shared" si="47"/>
        <v>0</v>
      </c>
      <c r="LY24" s="74"/>
      <c r="LZ24" s="10"/>
      <c r="MA24" s="83"/>
      <c r="MB24" s="74"/>
      <c r="MC24" s="126"/>
      <c r="MD24" s="77">
        <f t="shared" si="48"/>
        <v>0</v>
      </c>
      <c r="MF24" s="78"/>
      <c r="MG24" s="13"/>
      <c r="MH24" s="100"/>
      <c r="MI24" s="78"/>
      <c r="MJ24" s="111"/>
      <c r="MK24" s="81">
        <f t="shared" si="49"/>
        <v>0</v>
      </c>
      <c r="MM24" s="78"/>
      <c r="MN24" s="13"/>
      <c r="MO24" s="100"/>
      <c r="MP24" s="78"/>
      <c r="MQ24" s="111"/>
      <c r="MR24" s="81">
        <f t="shared" si="50"/>
        <v>0</v>
      </c>
      <c r="MT24" s="78"/>
      <c r="MU24" s="13"/>
      <c r="MV24" s="100"/>
      <c r="MW24" s="78"/>
      <c r="MX24" s="111"/>
      <c r="MY24" s="81">
        <f t="shared" si="51"/>
        <v>0</v>
      </c>
      <c r="NA24" s="74"/>
      <c r="NB24" s="10"/>
      <c r="NC24" s="83"/>
      <c r="ND24" s="74"/>
      <c r="NE24" s="126"/>
      <c r="NF24" s="77">
        <f t="shared" si="52"/>
        <v>0</v>
      </c>
      <c r="NH24" s="74"/>
      <c r="NI24" s="10"/>
      <c r="NJ24" s="83"/>
      <c r="NK24" s="74"/>
      <c r="NL24" s="126"/>
      <c r="NM24" s="77">
        <f t="shared" si="53"/>
        <v>0</v>
      </c>
      <c r="NO24" s="74"/>
      <c r="NP24" s="10"/>
      <c r="NQ24" s="83"/>
      <c r="NR24" s="74"/>
      <c r="NS24" s="126"/>
      <c r="NT24" s="77">
        <f t="shared" si="54"/>
        <v>16813</v>
      </c>
      <c r="NV24" s="21"/>
      <c r="NW24" s="13"/>
      <c r="NX24" s="100"/>
      <c r="NY24" s="78"/>
      <c r="NZ24" s="111"/>
      <c r="OA24" s="81">
        <f t="shared" si="55"/>
        <v>6364</v>
      </c>
      <c r="OC24" s="22"/>
      <c r="OD24" s="10"/>
      <c r="OE24" s="83"/>
      <c r="OF24" s="74"/>
      <c r="OG24" s="126"/>
      <c r="OH24" s="77">
        <f t="shared" si="56"/>
        <v>0</v>
      </c>
      <c r="OJ24" s="21"/>
      <c r="OK24" s="13"/>
      <c r="OL24" s="100"/>
      <c r="OM24" s="78"/>
      <c r="ON24" s="111"/>
      <c r="OO24" s="81">
        <f t="shared" si="57"/>
        <v>0</v>
      </c>
      <c r="OQ24" s="23"/>
      <c r="OR24" s="10"/>
      <c r="OS24" s="83"/>
      <c r="OT24" s="74"/>
      <c r="OU24" s="126"/>
      <c r="OV24" s="77">
        <f t="shared" si="233"/>
        <v>22352.5</v>
      </c>
      <c r="OX24" s="74"/>
      <c r="OY24" s="10"/>
      <c r="OZ24" s="83"/>
      <c r="PA24" s="74"/>
      <c r="PB24" s="126"/>
      <c r="PC24" s="81">
        <f t="shared" si="59"/>
        <v>2332</v>
      </c>
      <c r="PE24" s="74"/>
      <c r="PF24" s="10"/>
      <c r="PG24" s="83"/>
      <c r="PH24" s="74"/>
      <c r="PI24" s="126"/>
      <c r="PJ24" s="81">
        <f t="shared" si="60"/>
        <v>0</v>
      </c>
      <c r="PL24" s="74"/>
      <c r="PM24" s="10"/>
      <c r="PN24" s="83"/>
      <c r="PO24" s="74"/>
      <c r="PP24" s="126"/>
      <c r="PQ24" s="81">
        <f t="shared" si="61"/>
        <v>0</v>
      </c>
      <c r="PS24" s="10"/>
      <c r="PT24" s="10"/>
      <c r="PU24" s="83"/>
      <c r="PV24" s="126"/>
      <c r="PW24" s="126"/>
      <c r="PX24" s="77">
        <f t="shared" si="62"/>
        <v>0</v>
      </c>
      <c r="PZ24" s="10"/>
      <c r="QA24" s="10"/>
      <c r="QB24" s="83"/>
      <c r="QC24" s="126"/>
      <c r="QD24" s="126"/>
      <c r="QE24" s="77">
        <f t="shared" si="63"/>
        <v>781.5</v>
      </c>
      <c r="QG24" s="10"/>
      <c r="QH24" s="10"/>
      <c r="QI24" s="83"/>
      <c r="QJ24" s="126"/>
      <c r="QK24" s="126"/>
      <c r="QL24" s="77">
        <f t="shared" si="64"/>
        <v>0</v>
      </c>
      <c r="QN24" s="13"/>
      <c r="QO24" s="13"/>
      <c r="QP24" s="100"/>
      <c r="QQ24" s="111"/>
      <c r="QR24" s="111"/>
      <c r="QS24" s="81">
        <f t="shared" si="65"/>
        <v>0</v>
      </c>
      <c r="QU24" s="11"/>
      <c r="QV24" s="10"/>
      <c r="QW24" s="83"/>
      <c r="QX24" s="249"/>
      <c r="QY24" s="111"/>
      <c r="QZ24" s="77">
        <f t="shared" si="66"/>
        <v>13520</v>
      </c>
      <c r="RB24" s="78"/>
      <c r="RC24" s="13"/>
      <c r="RD24" s="100"/>
      <c r="RE24" s="337"/>
      <c r="RF24" s="111"/>
      <c r="RG24" s="81">
        <f t="shared" si="67"/>
        <v>0</v>
      </c>
      <c r="RI24" s="78"/>
      <c r="RJ24" s="13"/>
      <c r="RK24" s="100"/>
      <c r="RL24" s="337"/>
      <c r="RM24" s="111"/>
      <c r="RN24" s="81">
        <f t="shared" si="68"/>
        <v>0</v>
      </c>
      <c r="RP24" s="78"/>
      <c r="RQ24" s="13"/>
      <c r="RR24" s="100"/>
      <c r="RS24" s="337"/>
      <c r="RT24" s="111"/>
      <c r="RU24" s="81">
        <f t="shared" si="69"/>
        <v>0</v>
      </c>
      <c r="RW24" s="74"/>
      <c r="RX24" s="10"/>
      <c r="RY24" s="83"/>
      <c r="RZ24" s="249"/>
      <c r="SA24" s="126"/>
      <c r="SB24" s="77">
        <f t="shared" si="70"/>
        <v>1433.5</v>
      </c>
      <c r="SD24" s="10"/>
      <c r="SE24" s="10"/>
      <c r="SF24" s="83"/>
      <c r="SG24" s="74"/>
      <c r="SH24" s="126"/>
      <c r="SI24" s="77">
        <f t="shared" si="71"/>
        <v>0</v>
      </c>
      <c r="SK24" s="74"/>
      <c r="SL24" s="10"/>
      <c r="SM24" s="83"/>
      <c r="SN24" s="74"/>
      <c r="SO24" s="126"/>
      <c r="SP24" s="77">
        <f t="shared" si="72"/>
        <v>0</v>
      </c>
      <c r="SR24" s="78"/>
      <c r="SS24" s="13"/>
      <c r="ST24" s="100"/>
      <c r="SU24" s="78"/>
      <c r="SV24" s="111"/>
      <c r="SW24" s="81">
        <f t="shared" si="73"/>
        <v>2963</v>
      </c>
      <c r="SY24" s="11"/>
      <c r="SZ24" s="154"/>
      <c r="TA24" s="83"/>
      <c r="TB24" s="74"/>
      <c r="TC24" s="126"/>
      <c r="TD24" s="77">
        <f t="shared" si="74"/>
        <v>30942.5</v>
      </c>
      <c r="TF24" s="10"/>
      <c r="TG24" s="10"/>
      <c r="TH24" s="83"/>
      <c r="TI24" s="74"/>
      <c r="TJ24" s="126"/>
      <c r="TK24" s="77">
        <f t="shared" si="75"/>
        <v>1471</v>
      </c>
      <c r="TM24" s="10"/>
      <c r="TN24" s="10"/>
      <c r="TO24" s="83"/>
      <c r="TP24" s="74"/>
      <c r="TQ24" s="126"/>
      <c r="TR24" s="77">
        <f t="shared" si="76"/>
        <v>0</v>
      </c>
      <c r="TT24" s="10"/>
      <c r="TU24" s="105"/>
      <c r="TV24" s="83"/>
      <c r="TW24" s="74"/>
      <c r="TX24" s="126"/>
      <c r="TY24" s="77">
        <f t="shared" si="77"/>
        <v>4748.5</v>
      </c>
      <c r="UA24" s="10"/>
      <c r="UB24" s="105"/>
      <c r="UC24" s="83"/>
      <c r="UD24" s="74"/>
      <c r="UE24" s="126"/>
      <c r="UF24" s="77">
        <f t="shared" si="78"/>
        <v>0</v>
      </c>
      <c r="UH24" s="21"/>
      <c r="UI24" s="133"/>
      <c r="UJ24" s="100"/>
      <c r="UK24" s="78"/>
      <c r="UL24" s="111"/>
      <c r="UM24" s="81">
        <f t="shared" si="79"/>
        <v>18294.5</v>
      </c>
      <c r="UO24" s="10"/>
      <c r="UP24" s="10"/>
      <c r="UQ24" s="83"/>
      <c r="UR24" s="74"/>
      <c r="US24" s="126"/>
      <c r="UT24" s="77">
        <f t="shared" si="80"/>
        <v>200</v>
      </c>
      <c r="UV24" s="10"/>
      <c r="UW24" s="10"/>
      <c r="UX24" s="83"/>
      <c r="UY24" s="74"/>
      <c r="UZ24" s="126"/>
      <c r="VA24" s="77">
        <f t="shared" si="81"/>
        <v>1278</v>
      </c>
      <c r="VC24" s="13"/>
      <c r="VD24" s="13"/>
      <c r="VE24" s="100"/>
      <c r="VF24" s="78"/>
      <c r="VG24" s="111"/>
      <c r="VH24" s="81">
        <f t="shared" si="82"/>
        <v>0</v>
      </c>
      <c r="VJ24" s="13"/>
      <c r="VK24" s="10"/>
      <c r="VL24" s="83"/>
      <c r="VM24" s="74"/>
      <c r="VN24" s="126"/>
      <c r="VO24" s="77">
        <f t="shared" si="83"/>
        <v>0</v>
      </c>
      <c r="VQ24" s="13"/>
      <c r="VR24" s="13"/>
      <c r="VS24" s="100"/>
      <c r="VT24" s="78"/>
      <c r="VU24" s="111"/>
      <c r="VV24" s="81">
        <f t="shared" si="84"/>
        <v>0</v>
      </c>
      <c r="VX24" s="10"/>
      <c r="VY24" s="10"/>
      <c r="VZ24" s="83"/>
      <c r="WA24" s="74"/>
      <c r="WB24" s="126"/>
      <c r="WC24" s="77">
        <f t="shared" si="85"/>
        <v>0</v>
      </c>
      <c r="WE24" s="22"/>
      <c r="WF24" s="10"/>
      <c r="WG24" s="83"/>
      <c r="WH24" s="22"/>
      <c r="WI24" s="126"/>
      <c r="WJ24" s="77">
        <f t="shared" si="86"/>
        <v>434.5</v>
      </c>
      <c r="WL24" s="21"/>
      <c r="WM24" s="13"/>
      <c r="WN24" s="100"/>
      <c r="WO24" s="21"/>
      <c r="WP24" s="111"/>
      <c r="WQ24" s="81">
        <f t="shared" si="87"/>
        <v>7657</v>
      </c>
      <c r="WS24" s="21"/>
      <c r="WT24" s="13"/>
      <c r="WU24" s="100"/>
      <c r="WV24" s="21"/>
      <c r="WW24" s="111"/>
      <c r="WX24" s="81">
        <f t="shared" si="88"/>
        <v>0</v>
      </c>
      <c r="WZ24" s="21"/>
      <c r="XA24" s="13"/>
      <c r="XB24" s="100"/>
      <c r="XC24" s="21"/>
      <c r="XD24" s="111"/>
      <c r="XE24" s="81">
        <f t="shared" si="89"/>
        <v>0</v>
      </c>
      <c r="XG24" s="21"/>
      <c r="XH24" s="13"/>
      <c r="XI24" s="100"/>
      <c r="XJ24" s="21"/>
      <c r="XK24" s="111"/>
      <c r="XL24" s="81">
        <f t="shared" si="90"/>
        <v>0</v>
      </c>
      <c r="XN24" s="24"/>
      <c r="XO24" s="224"/>
      <c r="XP24" s="126"/>
      <c r="XQ24" s="74"/>
      <c r="XR24" s="126"/>
      <c r="XS24" s="77">
        <f t="shared" si="91"/>
        <v>0</v>
      </c>
      <c r="XU24" s="78"/>
      <c r="XV24" s="110"/>
      <c r="XW24" s="111"/>
      <c r="XX24" s="78"/>
      <c r="XY24" s="111"/>
      <c r="XZ24" s="81">
        <f t="shared" si="92"/>
        <v>1908</v>
      </c>
      <c r="YB24" s="74"/>
      <c r="YC24" s="224"/>
      <c r="YD24" s="126"/>
      <c r="YE24" s="74"/>
      <c r="YF24" s="126"/>
      <c r="YG24" s="77">
        <f t="shared" si="93"/>
        <v>21712</v>
      </c>
      <c r="YI24" s="74"/>
      <c r="YJ24" s="10"/>
      <c r="YK24" s="83"/>
      <c r="YL24" s="74"/>
      <c r="YM24" s="126"/>
      <c r="YN24" s="77">
        <f t="shared" si="94"/>
        <v>2749</v>
      </c>
      <c r="YP24" s="74"/>
      <c r="YQ24" s="10"/>
      <c r="YR24" s="83"/>
      <c r="YS24" s="74"/>
      <c r="YT24" s="126"/>
      <c r="YU24" s="77">
        <f t="shared" si="95"/>
        <v>0</v>
      </c>
      <c r="YW24" s="78"/>
      <c r="YX24" s="13"/>
      <c r="YY24" s="100"/>
      <c r="YZ24" s="78"/>
      <c r="ZA24" s="111"/>
      <c r="ZB24" s="81">
        <f t="shared" si="96"/>
        <v>0</v>
      </c>
      <c r="ZD24" s="199"/>
      <c r="ZE24" s="13"/>
      <c r="ZF24" s="100"/>
      <c r="ZG24" s="78"/>
      <c r="ZH24" s="111"/>
      <c r="ZI24" s="81">
        <f t="shared" si="97"/>
        <v>0</v>
      </c>
      <c r="ZK24" s="78"/>
      <c r="ZL24" s="110"/>
      <c r="ZM24" s="111"/>
      <c r="ZN24" s="78"/>
      <c r="ZO24" s="111"/>
      <c r="ZP24" s="77">
        <f t="shared" si="98"/>
        <v>0</v>
      </c>
      <c r="ZR24" s="78"/>
      <c r="ZS24" s="110"/>
      <c r="ZT24" s="111"/>
      <c r="ZU24" s="78"/>
      <c r="ZV24" s="111"/>
      <c r="ZW24" s="81">
        <f t="shared" si="99"/>
        <v>3633</v>
      </c>
      <c r="ZY24" s="78"/>
      <c r="ZZ24" s="110"/>
      <c r="AAA24" s="111"/>
      <c r="AAB24" s="78"/>
      <c r="AAC24" s="111"/>
      <c r="AAD24" s="77">
        <f t="shared" si="100"/>
        <v>0</v>
      </c>
      <c r="AAF24" s="78"/>
      <c r="AAG24" s="110"/>
      <c r="AAH24" s="111"/>
      <c r="AAI24" s="78"/>
      <c r="AAJ24" s="111"/>
      <c r="AAK24" s="81">
        <f t="shared" si="101"/>
        <v>0</v>
      </c>
      <c r="AAM24" s="78"/>
      <c r="AAN24" s="110"/>
      <c r="AAO24" s="111"/>
      <c r="AAP24" s="78"/>
      <c r="AAQ24" s="111"/>
      <c r="AAR24" s="81">
        <f t="shared" si="102"/>
        <v>15899</v>
      </c>
      <c r="AAT24" s="78"/>
      <c r="AAU24" s="110"/>
      <c r="AAV24" s="111"/>
      <c r="AAW24" s="78"/>
      <c r="AAX24" s="111"/>
      <c r="AAY24" s="81">
        <f t="shared" si="103"/>
        <v>0</v>
      </c>
      <c r="ABA24" s="74"/>
      <c r="ABB24" s="105"/>
      <c r="ABC24" s="83"/>
      <c r="ABD24" s="74"/>
      <c r="ABE24" s="126"/>
      <c r="ABF24" s="77">
        <f t="shared" si="104"/>
        <v>0</v>
      </c>
      <c r="ABG24" s="2"/>
      <c r="ABH24" s="78"/>
      <c r="ABI24" s="106"/>
      <c r="ABJ24" s="100"/>
      <c r="ABK24" s="78"/>
      <c r="ABL24" s="111"/>
      <c r="ABM24" s="81">
        <f t="shared" si="105"/>
        <v>0</v>
      </c>
      <c r="ABN24" s="2"/>
      <c r="ABQ24" s="171"/>
      <c r="ABR24" s="328"/>
      <c r="ABS24" s="111"/>
      <c r="ABT24" s="81">
        <f t="shared" si="106"/>
        <v>22956.84</v>
      </c>
      <c r="ABV24" s="10"/>
      <c r="ABW24" s="10"/>
      <c r="ABX24" s="83"/>
      <c r="ABY24" s="74"/>
      <c r="ABZ24" s="126"/>
      <c r="ACA24" s="77">
        <f t="shared" si="107"/>
        <v>3092.5</v>
      </c>
      <c r="ACC24" s="11"/>
      <c r="ACD24" s="105"/>
      <c r="ACE24" s="83"/>
      <c r="ACF24" s="74"/>
      <c r="ACG24" s="126"/>
      <c r="ACH24" s="77">
        <f t="shared" si="108"/>
        <v>0</v>
      </c>
      <c r="ACJ24" s="24"/>
      <c r="ACK24" s="106"/>
      <c r="ACL24" s="100"/>
      <c r="ACM24" s="78"/>
      <c r="ACN24" s="111"/>
      <c r="ACO24" s="81">
        <f t="shared" si="109"/>
        <v>0</v>
      </c>
      <c r="ACQ24" s="24"/>
      <c r="ACR24" s="106"/>
      <c r="ACS24" s="100"/>
      <c r="ACT24" s="78"/>
      <c r="ACU24" s="111"/>
      <c r="ACV24" s="81">
        <f t="shared" si="110"/>
        <v>0</v>
      </c>
      <c r="ACX24" s="22"/>
      <c r="ACY24" s="154"/>
      <c r="ACZ24" s="83"/>
      <c r="ADA24" s="74"/>
      <c r="ADB24" s="126"/>
      <c r="ADC24" s="77">
        <f t="shared" si="111"/>
        <v>0</v>
      </c>
      <c r="ADE24" s="21"/>
      <c r="ADF24" s="133"/>
      <c r="ADG24" s="100"/>
      <c r="ADH24" s="78"/>
      <c r="ADI24" s="111"/>
      <c r="ADJ24" s="81">
        <f t="shared" si="234"/>
        <v>1928</v>
      </c>
      <c r="ADL24" s="10"/>
      <c r="ADM24" s="10"/>
      <c r="ADN24" s="83"/>
      <c r="ADO24" s="74"/>
      <c r="ADP24" s="126"/>
      <c r="ADQ24" s="77">
        <f t="shared" si="113"/>
        <v>0</v>
      </c>
      <c r="ADS24" s="13"/>
      <c r="ADT24" s="13"/>
      <c r="ADU24" s="100"/>
      <c r="ADV24" s="78"/>
      <c r="ADW24" s="111"/>
      <c r="ADX24" s="81">
        <f t="shared" si="114"/>
        <v>0</v>
      </c>
      <c r="ADZ24" s="10"/>
      <c r="AEA24" s="10"/>
      <c r="AEB24" s="83"/>
      <c r="AEC24" s="74"/>
      <c r="AED24" s="126"/>
      <c r="AEE24" s="77">
        <f t="shared" si="115"/>
        <v>0</v>
      </c>
      <c r="AEG24" s="13"/>
      <c r="AEH24" s="13"/>
      <c r="AEI24" s="100"/>
      <c r="AEJ24" s="78"/>
      <c r="AEK24" s="111"/>
      <c r="AEL24" s="81">
        <f t="shared" si="116"/>
        <v>0</v>
      </c>
      <c r="AEN24" s="10"/>
      <c r="AEO24" s="10"/>
      <c r="AEP24" s="83"/>
      <c r="AEQ24" s="74"/>
      <c r="AER24" s="126"/>
      <c r="AES24" s="77">
        <f t="shared" si="117"/>
        <v>767</v>
      </c>
      <c r="AEU24" s="10"/>
      <c r="AEV24" s="10"/>
      <c r="AEW24" s="83"/>
      <c r="AEX24" s="74"/>
      <c r="AEY24" s="126"/>
      <c r="AEZ24" s="77">
        <f t="shared" si="118"/>
        <v>0</v>
      </c>
      <c r="AFB24" s="13"/>
      <c r="AFC24" s="13"/>
      <c r="AFD24" s="100"/>
      <c r="AFE24" s="78"/>
      <c r="AFF24" s="111"/>
      <c r="AFG24" s="81">
        <f t="shared" si="119"/>
        <v>0</v>
      </c>
      <c r="AFI24" s="13"/>
      <c r="AFJ24" s="13"/>
      <c r="AFK24" s="100"/>
      <c r="AFL24" s="78"/>
      <c r="AFM24" s="111"/>
      <c r="AFN24" s="81">
        <f t="shared" si="120"/>
        <v>0</v>
      </c>
      <c r="AFP24" s="13"/>
      <c r="AFQ24" s="13"/>
      <c r="AFR24" s="100"/>
      <c r="AFS24" s="78"/>
      <c r="AFT24" s="111"/>
      <c r="AFU24" s="81">
        <f t="shared" si="121"/>
        <v>0</v>
      </c>
      <c r="AFW24" s="10"/>
      <c r="AFX24" s="10"/>
      <c r="AFY24" s="83"/>
      <c r="AFZ24" s="74"/>
      <c r="AGA24" s="126"/>
      <c r="AGB24" s="77">
        <f t="shared" si="122"/>
        <v>0</v>
      </c>
      <c r="AGD24" s="74"/>
      <c r="AGE24" s="10"/>
      <c r="AGF24" s="83"/>
      <c r="AGG24" s="74"/>
      <c r="AGH24" s="126"/>
      <c r="AGI24" s="77">
        <f t="shared" si="123"/>
        <v>4473</v>
      </c>
      <c r="AGK24" s="22"/>
      <c r="AGL24" s="143"/>
      <c r="AGM24" s="111"/>
      <c r="AGP24" s="81">
        <f t="shared" si="124"/>
        <v>0</v>
      </c>
      <c r="AGR24" s="21"/>
      <c r="AGS24" s="143"/>
      <c r="AGT24" s="111"/>
      <c r="AGW24" s="81">
        <f t="shared" si="125"/>
        <v>0</v>
      </c>
      <c r="AGY24" s="21"/>
      <c r="AGZ24" s="143"/>
      <c r="AHA24" s="111"/>
      <c r="AHD24" s="81">
        <f t="shared" si="126"/>
        <v>0</v>
      </c>
      <c r="AHF24" s="74"/>
      <c r="AHG24" s="10"/>
      <c r="AHH24" s="83"/>
      <c r="AHI24" s="74"/>
      <c r="AHJ24" s="126"/>
      <c r="AHK24" s="77">
        <f t="shared" si="127"/>
        <v>1486</v>
      </c>
      <c r="AHM24" s="74"/>
      <c r="AHN24" s="10"/>
      <c r="AHO24" s="83"/>
      <c r="AHP24" s="74"/>
      <c r="AHQ24" s="126"/>
      <c r="AHR24" s="77">
        <f t="shared" si="128"/>
        <v>0</v>
      </c>
      <c r="AHT24" s="11"/>
      <c r="AHU24" s="10"/>
      <c r="AHV24" s="83"/>
      <c r="AHW24" s="22"/>
      <c r="AHX24" s="126"/>
      <c r="AHY24" s="77">
        <f t="shared" si="129"/>
        <v>133417.5</v>
      </c>
      <c r="AIA24" s="10"/>
      <c r="AIB24" s="10"/>
      <c r="AIC24" s="83"/>
      <c r="AID24" s="74"/>
      <c r="AIE24" s="126"/>
      <c r="AIF24" s="77">
        <f t="shared" si="130"/>
        <v>0</v>
      </c>
      <c r="AIH24" s="78"/>
      <c r="AII24" s="110"/>
      <c r="AIJ24" s="111"/>
      <c r="AIK24" s="78"/>
      <c r="AIL24" s="111"/>
      <c r="AIM24" s="77">
        <f t="shared" si="131"/>
        <v>982.5</v>
      </c>
      <c r="AIO24" s="78"/>
      <c r="AIP24" s="110"/>
      <c r="AIQ24" s="111"/>
      <c r="AIR24" s="78"/>
      <c r="AIS24" s="111"/>
      <c r="AIT24" s="77">
        <f t="shared" si="132"/>
        <v>0</v>
      </c>
      <c r="AIV24" s="78"/>
      <c r="AIW24" s="110"/>
      <c r="AIX24" s="111"/>
      <c r="AIY24" s="78"/>
      <c r="AIZ24" s="111"/>
      <c r="AJA24" s="81">
        <f t="shared" si="133"/>
        <v>0</v>
      </c>
      <c r="AJF24" s="74"/>
      <c r="AJG24" s="126"/>
      <c r="AJH24" s="77">
        <f t="shared" si="134"/>
        <v>0</v>
      </c>
      <c r="AJM24" s="74"/>
      <c r="AJN24" s="126"/>
      <c r="AJO24" s="77">
        <f t="shared" si="135"/>
        <v>0</v>
      </c>
      <c r="AJQ24" s="127"/>
      <c r="AJR24" s="114"/>
      <c r="AJS24" s="111"/>
      <c r="AJT24" s="78"/>
      <c r="AJU24" s="111"/>
      <c r="AJV24" s="77">
        <f t="shared" si="136"/>
        <v>7013</v>
      </c>
      <c r="AJX24" s="78"/>
      <c r="AJY24" s="110"/>
      <c r="AJZ24" s="111"/>
      <c r="AKA24" s="78"/>
      <c r="AKB24" s="111"/>
      <c r="AKC24" s="77">
        <f t="shared" si="137"/>
        <v>0</v>
      </c>
      <c r="AKE24" s="78"/>
      <c r="AKF24" s="110"/>
      <c r="AKG24" s="111"/>
      <c r="AKH24" s="78"/>
      <c r="AKI24" s="111"/>
      <c r="AKJ24" s="77">
        <f t="shared" si="138"/>
        <v>0</v>
      </c>
      <c r="AKL24" s="21"/>
      <c r="AKM24" s="110"/>
      <c r="AKN24" s="111"/>
      <c r="AKO24" s="21"/>
      <c r="AKP24" s="111"/>
      <c r="AKQ24" s="77">
        <f t="shared" si="139"/>
        <v>27477.8</v>
      </c>
      <c r="AKS24" s="21"/>
      <c r="AKT24" s="110"/>
      <c r="AKU24" s="111"/>
      <c r="AKV24" s="21"/>
      <c r="AKW24" s="111"/>
      <c r="AKX24" s="81">
        <f t="shared" si="140"/>
        <v>0</v>
      </c>
      <c r="AKZ24" s="78"/>
      <c r="ALA24" s="110"/>
      <c r="ALB24" s="111"/>
      <c r="ALC24" s="78"/>
      <c r="ALD24" s="111"/>
      <c r="ALE24" s="77">
        <f t="shared" si="141"/>
        <v>0</v>
      </c>
      <c r="ALG24" s="78"/>
      <c r="ALH24" s="13"/>
      <c r="ALI24" s="100"/>
      <c r="ALJ24" s="86"/>
      <c r="ALK24" s="148"/>
      <c r="ALL24" s="81">
        <f t="shared" si="142"/>
        <v>0</v>
      </c>
      <c r="ALN24" s="78"/>
      <c r="ALP24" s="100"/>
      <c r="ALQ24" s="86"/>
      <c r="ALR24" s="148"/>
      <c r="ALS24" s="81">
        <f t="shared" si="143"/>
        <v>1483.5</v>
      </c>
      <c r="ALU24" s="10"/>
      <c r="ALV24" s="10"/>
      <c r="ALW24" s="83"/>
      <c r="ALX24" s="74"/>
      <c r="ALY24" s="126"/>
      <c r="ALZ24" s="77">
        <f t="shared" si="144"/>
        <v>0</v>
      </c>
      <c r="AMB24" s="10"/>
      <c r="AMC24" s="10"/>
      <c r="AMD24" s="83"/>
      <c r="AME24" s="74"/>
      <c r="AMF24" s="126"/>
      <c r="AMG24" s="77">
        <f t="shared" si="145"/>
        <v>0</v>
      </c>
      <c r="AMI24" s="10"/>
      <c r="AMJ24" s="10"/>
      <c r="AMK24" s="83"/>
      <c r="AML24" s="74"/>
      <c r="AMM24" s="126"/>
      <c r="AMN24" s="77">
        <f t="shared" si="146"/>
        <v>0</v>
      </c>
      <c r="AMP24" s="13"/>
      <c r="AMQ24" s="13"/>
      <c r="AMR24" s="100"/>
      <c r="AMS24" s="78"/>
      <c r="AMT24" s="111"/>
      <c r="AMU24" s="81">
        <f t="shared" si="147"/>
        <v>0</v>
      </c>
      <c r="AMW24" s="13"/>
      <c r="AMX24" s="13"/>
      <c r="AMY24" s="100"/>
      <c r="AMZ24" s="78"/>
      <c r="ANA24" s="111"/>
      <c r="ANB24" s="81">
        <f t="shared" si="148"/>
        <v>596</v>
      </c>
      <c r="AND24" s="74"/>
      <c r="ANE24" s="10"/>
      <c r="ANF24" s="83"/>
      <c r="ANG24" s="74"/>
      <c r="ANH24" s="126"/>
      <c r="ANI24" s="77">
        <f t="shared" si="242"/>
        <v>0</v>
      </c>
      <c r="ANK24" s="74"/>
      <c r="ANL24" s="10"/>
      <c r="ANM24" s="83"/>
      <c r="ANN24" s="74"/>
      <c r="ANO24" s="126"/>
      <c r="ANP24" s="77">
        <f t="shared" si="150"/>
        <v>0</v>
      </c>
      <c r="ANR24" s="10"/>
      <c r="ANS24" s="10"/>
      <c r="ANT24" s="83"/>
      <c r="ANU24" s="74"/>
      <c r="ANV24" s="126"/>
      <c r="ANW24" s="77">
        <f t="shared" si="235"/>
        <v>0</v>
      </c>
      <c r="ANY24" s="13"/>
      <c r="ANZ24" s="13"/>
      <c r="AOA24" s="100"/>
      <c r="AOB24" s="78"/>
      <c r="AOC24" s="111"/>
      <c r="AOD24" s="81">
        <f t="shared" si="236"/>
        <v>0</v>
      </c>
      <c r="AOF24" s="74"/>
      <c r="AOG24" s="105"/>
      <c r="AOH24" s="83"/>
      <c r="AOI24" s="74"/>
      <c r="AOJ24" s="126"/>
      <c r="AOK24" s="77">
        <f t="shared" si="153"/>
        <v>9274.2000000000007</v>
      </c>
      <c r="AOM24" s="74"/>
      <c r="AON24" s="105"/>
      <c r="AOO24" s="83"/>
      <c r="AOP24" s="74"/>
      <c r="AOQ24" s="126"/>
      <c r="AOR24" s="77">
        <f t="shared" si="154"/>
        <v>9274.2000000000007</v>
      </c>
      <c r="AOT24" s="78"/>
      <c r="AOU24" s="133"/>
      <c r="AOV24" s="100"/>
      <c r="AOW24" s="78"/>
      <c r="AOX24" s="111"/>
      <c r="AOY24" s="81">
        <f t="shared" si="155"/>
        <v>0</v>
      </c>
      <c r="APA24" s="78"/>
      <c r="APB24" s="13"/>
      <c r="APC24" s="100"/>
      <c r="APD24" s="78"/>
      <c r="APE24" s="111"/>
      <c r="APF24" s="81">
        <f t="shared" si="156"/>
        <v>0</v>
      </c>
      <c r="APH24" s="13"/>
      <c r="API24" s="13"/>
      <c r="APJ24" s="100"/>
      <c r="APK24" s="78"/>
      <c r="APL24" s="111"/>
      <c r="APM24" s="81">
        <f t="shared" si="157"/>
        <v>0</v>
      </c>
      <c r="APO24" s="74"/>
      <c r="APP24" s="10"/>
      <c r="APQ24" s="83"/>
      <c r="APR24" s="74"/>
      <c r="APS24" s="126"/>
      <c r="APT24" s="77">
        <f t="shared" si="158"/>
        <v>0</v>
      </c>
      <c r="APV24" s="11"/>
      <c r="APW24" s="154"/>
      <c r="APX24" s="83"/>
      <c r="APY24" s="11"/>
      <c r="APZ24" s="126"/>
      <c r="AQA24" s="77">
        <f t="shared" si="159"/>
        <v>6668.73</v>
      </c>
      <c r="AQC24" s="11"/>
      <c r="AQE24" s="83"/>
      <c r="AQF24" s="22"/>
      <c r="AQG24" s="126"/>
      <c r="AQH24" s="77">
        <f t="shared" si="160"/>
        <v>0</v>
      </c>
      <c r="AQJ24" s="22"/>
      <c r="AQK24" s="10"/>
      <c r="AQL24" s="83"/>
      <c r="AQM24" s="11"/>
      <c r="AQN24" s="126"/>
      <c r="AQO24" s="77">
        <f t="shared" si="161"/>
        <v>2982</v>
      </c>
      <c r="AQQ24" s="10"/>
      <c r="AQR24" s="10"/>
      <c r="AQS24" s="83"/>
      <c r="AQT24" s="74"/>
      <c r="AQU24" s="126"/>
      <c r="AQV24" s="77">
        <f t="shared" si="162"/>
        <v>0</v>
      </c>
      <c r="AQX24" s="13"/>
      <c r="AQY24" s="13"/>
      <c r="AQZ24" s="100"/>
      <c r="ARA24" s="78"/>
      <c r="ARB24" s="111"/>
      <c r="ARC24" s="81">
        <f t="shared" si="163"/>
        <v>-4260</v>
      </c>
      <c r="ARE24" s="10"/>
      <c r="ARF24" s="10"/>
      <c r="ARG24" s="83"/>
      <c r="ARH24" s="74"/>
      <c r="ARI24" s="126"/>
      <c r="ARJ24" s="77">
        <f t="shared" si="164"/>
        <v>12230.28</v>
      </c>
      <c r="ARL24" s="13"/>
      <c r="ARM24" s="13"/>
      <c r="ARN24" s="100"/>
      <c r="ARO24" s="78"/>
      <c r="ARP24" s="111"/>
      <c r="ARQ24" s="81">
        <f t="shared" si="165"/>
        <v>0</v>
      </c>
      <c r="ARS24" s="10"/>
      <c r="ART24" s="10"/>
      <c r="ARU24" s="83"/>
      <c r="ARV24" s="74"/>
      <c r="ARW24" s="126"/>
      <c r="ARX24" s="77">
        <f t="shared" si="166"/>
        <v>0</v>
      </c>
      <c r="ARZ24" s="13"/>
      <c r="ASA24" s="13"/>
      <c r="ASB24" s="100"/>
      <c r="ASC24" s="78"/>
      <c r="ASD24" s="111"/>
      <c r="ASE24" s="81">
        <f t="shared" si="167"/>
        <v>0</v>
      </c>
      <c r="ASG24" s="13"/>
      <c r="ASH24" s="13"/>
      <c r="ASI24" s="100"/>
      <c r="ASJ24" s="78"/>
      <c r="ASK24" s="111"/>
      <c r="ASL24" s="81">
        <f t="shared" si="168"/>
        <v>0</v>
      </c>
      <c r="ASN24" s="10"/>
      <c r="ASO24" s="10"/>
      <c r="ASP24" s="83"/>
      <c r="ASQ24" s="74"/>
      <c r="ASR24" s="126"/>
      <c r="ASS24" s="77">
        <f t="shared" si="169"/>
        <v>0</v>
      </c>
      <c r="ASU24" s="10"/>
      <c r="ASV24" s="10"/>
      <c r="ASW24" s="83"/>
      <c r="ASX24" s="74"/>
      <c r="ASY24" s="126"/>
      <c r="ASZ24" s="77">
        <f t="shared" si="170"/>
        <v>0</v>
      </c>
      <c r="ATB24" s="21"/>
      <c r="ATC24" s="13"/>
      <c r="ATD24" s="100"/>
      <c r="ATE24" s="199"/>
      <c r="ATF24" s="111"/>
      <c r="ATG24" s="77">
        <f t="shared" si="171"/>
        <v>117356.28</v>
      </c>
      <c r="ATI24" s="78"/>
      <c r="ATJ24" s="143"/>
      <c r="ATK24" s="111"/>
      <c r="ATL24" s="92"/>
      <c r="ATM24" s="111"/>
      <c r="ATN24" s="77">
        <f t="shared" si="172"/>
        <v>24450</v>
      </c>
      <c r="ATP24" s="74"/>
      <c r="ATQ24" s="10"/>
      <c r="ATR24" s="83"/>
      <c r="ATS24" s="74"/>
      <c r="ATT24" s="126"/>
      <c r="ATU24" s="77">
        <f t="shared" si="173"/>
        <v>47490</v>
      </c>
      <c r="ATW24" s="196"/>
      <c r="ATX24" s="184"/>
      <c r="ATY24" s="185"/>
      <c r="ATZ24" s="196"/>
      <c r="AUA24" s="195"/>
      <c r="AUB24" s="574">
        <f t="shared" si="174"/>
        <v>8528</v>
      </c>
      <c r="AUD24" s="78"/>
      <c r="AUE24" s="13"/>
      <c r="AUF24" s="100"/>
      <c r="AUG24" s="78"/>
      <c r="AUH24" s="111"/>
      <c r="AUI24" s="81">
        <f t="shared" si="175"/>
        <v>0</v>
      </c>
      <c r="AUK24" s="22"/>
      <c r="AUL24" s="10"/>
      <c r="AUM24" s="83"/>
      <c r="AUN24" s="74"/>
      <c r="AUO24" s="126"/>
      <c r="AUP24" s="77">
        <f t="shared" si="176"/>
        <v>8898</v>
      </c>
      <c r="AUR24" s="10"/>
      <c r="AUS24" s="10"/>
      <c r="AUT24" s="83"/>
      <c r="AUU24" s="74"/>
      <c r="AUV24" s="126"/>
      <c r="AUW24" s="77">
        <f t="shared" si="177"/>
        <v>0</v>
      </c>
      <c r="AUY24" s="22"/>
      <c r="AUZ24" s="10"/>
      <c r="AVA24" s="83"/>
      <c r="AVB24" s="74"/>
      <c r="AVC24" s="126"/>
      <c r="AVD24" s="77">
        <f t="shared" si="178"/>
        <v>3848.3</v>
      </c>
      <c r="AVF24" s="10"/>
      <c r="AVG24" s="10"/>
      <c r="AVH24" s="83"/>
      <c r="AVI24" s="74"/>
      <c r="AVJ24" s="126"/>
      <c r="AVK24" s="77">
        <f t="shared" si="179"/>
        <v>0</v>
      </c>
      <c r="AVM24" s="10"/>
      <c r="AVN24" s="10"/>
      <c r="AVO24" s="83"/>
      <c r="AVP24" s="74"/>
      <c r="AVQ24" s="126"/>
      <c r="AVR24" s="77">
        <f t="shared" si="180"/>
        <v>0</v>
      </c>
      <c r="AVT24" s="10"/>
      <c r="AVU24" s="10"/>
      <c r="AVV24" s="83"/>
      <c r="AVW24" s="74"/>
      <c r="AVX24" s="126"/>
      <c r="AVY24" s="77">
        <f t="shared" si="181"/>
        <v>0</v>
      </c>
      <c r="AWA24" s="13"/>
      <c r="AWB24" s="13"/>
      <c r="AWC24" s="100"/>
      <c r="AWD24" s="78"/>
      <c r="AWE24" s="111"/>
      <c r="AWF24" s="81">
        <f t="shared" si="182"/>
        <v>1970</v>
      </c>
      <c r="AWH24" s="13"/>
      <c r="AWI24" s="13"/>
      <c r="AWJ24" s="100"/>
      <c r="AWK24" s="78"/>
      <c r="AWL24" s="111"/>
      <c r="AWM24" s="81">
        <f t="shared" si="183"/>
        <v>0</v>
      </c>
      <c r="AWO24" s="13"/>
      <c r="AWP24" s="13"/>
      <c r="AWQ24" s="100"/>
      <c r="AWR24" s="78"/>
      <c r="AWS24" s="111"/>
      <c r="AWT24" s="81">
        <f t="shared" si="184"/>
        <v>0</v>
      </c>
      <c r="AWV24" s="10"/>
      <c r="AWW24" s="10"/>
      <c r="AWX24" s="83"/>
      <c r="AWY24" s="74"/>
      <c r="AWZ24" s="126"/>
      <c r="AXA24" s="77">
        <f t="shared" si="185"/>
        <v>0</v>
      </c>
      <c r="AXC24" s="13"/>
      <c r="AXD24" s="13"/>
      <c r="AXE24" s="100"/>
      <c r="AXF24" s="78"/>
      <c r="AXG24" s="111"/>
      <c r="AXH24" s="81">
        <f t="shared" si="186"/>
        <v>0</v>
      </c>
      <c r="AXJ24" s="13"/>
      <c r="AXK24" s="13"/>
      <c r="AXL24" s="100"/>
      <c r="AXM24" s="78"/>
      <c r="AXN24" s="111"/>
      <c r="AXO24" s="81">
        <f t="shared" si="187"/>
        <v>1556</v>
      </c>
      <c r="AXQ24" s="13"/>
      <c r="AXR24" s="13"/>
      <c r="AXS24" s="100"/>
      <c r="AXT24" s="78"/>
      <c r="AXU24" s="111"/>
      <c r="AXV24" s="81">
        <f t="shared" si="188"/>
        <v>0</v>
      </c>
      <c r="AXX24" s="10"/>
      <c r="AXY24" s="10"/>
      <c r="AXZ24" s="83"/>
      <c r="AYA24" s="74"/>
      <c r="AYB24" s="126"/>
      <c r="AYC24" s="77">
        <f t="shared" si="189"/>
        <v>10984.74</v>
      </c>
      <c r="AYE24" s="86"/>
      <c r="AYF24" s="28"/>
      <c r="AYG24" s="162"/>
      <c r="AYH24" s="122"/>
      <c r="AYI24" s="324"/>
      <c r="AYJ24" s="118">
        <f t="shared" si="190"/>
        <v>1119</v>
      </c>
      <c r="AYL24" s="74"/>
      <c r="AYM24" s="10"/>
      <c r="AYN24" s="83"/>
      <c r="AYO24" s="155"/>
      <c r="AYP24" s="178"/>
      <c r="AYQ24" s="77">
        <f t="shared" si="191"/>
        <v>1119</v>
      </c>
      <c r="AYS24" s="24"/>
      <c r="AYT24" s="13"/>
      <c r="AYU24" s="100"/>
      <c r="AYV24" s="78"/>
      <c r="AYW24" s="111"/>
      <c r="AYX24" s="77">
        <f t="shared" si="192"/>
        <v>0</v>
      </c>
      <c r="AYZ24" s="24"/>
      <c r="AZA24" s="13"/>
      <c r="AZB24" s="100"/>
      <c r="AZC24" s="78"/>
      <c r="AZD24" s="111"/>
      <c r="AZE24" s="81">
        <f t="shared" si="193"/>
        <v>2249</v>
      </c>
      <c r="AZG24" s="242"/>
      <c r="AZH24" s="13"/>
      <c r="AZI24" s="100"/>
      <c r="AZJ24" s="78"/>
      <c r="AZK24" s="111"/>
      <c r="AZL24" s="81">
        <f t="shared" si="194"/>
        <v>4460</v>
      </c>
      <c r="AZN24" s="24"/>
      <c r="AZO24" s="13"/>
      <c r="AZP24" s="100"/>
      <c r="AZQ24" s="78"/>
      <c r="AZR24" s="111"/>
      <c r="AZS24" s="81">
        <f t="shared" si="195"/>
        <v>0</v>
      </c>
      <c r="AZU24" s="74"/>
      <c r="AZV24" s="10"/>
      <c r="AZW24" s="228"/>
      <c r="AZX24" s="87"/>
      <c r="AZY24" s="158"/>
      <c r="AZZ24" s="77">
        <f t="shared" si="196"/>
        <v>12300.5</v>
      </c>
      <c r="BAB24" s="10"/>
      <c r="BAC24" s="10"/>
      <c r="BAD24" s="83"/>
      <c r="BAE24" s="74"/>
      <c r="BAF24" s="126"/>
      <c r="BAG24" s="77">
        <f t="shared" si="197"/>
        <v>108</v>
      </c>
      <c r="BAI24" s="74"/>
      <c r="BAJ24" s="154"/>
      <c r="BAK24" s="83"/>
      <c r="BAL24" s="74"/>
      <c r="BAM24" s="126"/>
      <c r="BAN24" s="77">
        <f t="shared" si="198"/>
        <v>0</v>
      </c>
      <c r="BAP24" s="78"/>
      <c r="BAQ24" s="133"/>
      <c r="BAR24" s="100"/>
      <c r="BAS24" s="78"/>
      <c r="BAT24" s="111"/>
      <c r="BAU24" s="81">
        <f t="shared" si="199"/>
        <v>0</v>
      </c>
      <c r="BAW24" s="78"/>
      <c r="BAX24" s="133"/>
      <c r="BAY24" s="100"/>
      <c r="BAZ24" s="78"/>
      <c r="BBA24" s="111"/>
      <c r="BBB24" s="81">
        <f t="shared" si="200"/>
        <v>0</v>
      </c>
      <c r="BBD24" s="78"/>
      <c r="BBE24" s="133"/>
      <c r="BBF24" s="100"/>
      <c r="BBG24" s="78"/>
      <c r="BBH24" s="111"/>
      <c r="BBI24" s="81">
        <f t="shared" si="201"/>
        <v>0</v>
      </c>
      <c r="BBK24" s="10"/>
      <c r="BBL24" s="10"/>
      <c r="BBM24" s="83"/>
      <c r="BBN24" s="74"/>
      <c r="BBO24" s="126"/>
      <c r="BBP24" s="77">
        <f t="shared" si="202"/>
        <v>20419.36</v>
      </c>
      <c r="BBR24" s="10"/>
      <c r="BBS24" s="10"/>
      <c r="BBT24" s="83"/>
      <c r="BBU24" s="74"/>
      <c r="BBV24" s="126"/>
      <c r="BBW24" s="77">
        <f t="shared" si="203"/>
        <v>6938</v>
      </c>
      <c r="BBY24" s="13"/>
      <c r="BBZ24" s="13"/>
      <c r="BCA24" s="100"/>
      <c r="BCB24" s="78"/>
      <c r="BCC24" s="111"/>
      <c r="BCD24" s="81">
        <f t="shared" si="204"/>
        <v>0</v>
      </c>
      <c r="BCF24" s="13"/>
      <c r="BCG24" s="13"/>
      <c r="BCH24" s="100"/>
      <c r="BCI24" s="242"/>
      <c r="BCJ24" s="111"/>
      <c r="BCK24" s="81">
        <f t="shared" si="205"/>
        <v>0</v>
      </c>
      <c r="BCM24" s="21"/>
      <c r="BCN24" s="10"/>
      <c r="BCO24" s="83"/>
      <c r="BCP24" s="22"/>
      <c r="BCQ24" s="126"/>
      <c r="BCR24" s="77">
        <f t="shared" si="206"/>
        <v>0</v>
      </c>
      <c r="BCT24" s="199"/>
      <c r="BCU24" s="10"/>
      <c r="BCV24" s="83"/>
      <c r="BCW24" s="22"/>
      <c r="BCX24" s="126"/>
      <c r="BCY24" s="77">
        <f t="shared" si="207"/>
        <v>0</v>
      </c>
      <c r="BDA24" s="74"/>
      <c r="BDB24" s="10"/>
      <c r="BDC24" s="83"/>
      <c r="BDD24" s="74"/>
      <c r="BDE24" s="126"/>
      <c r="BDF24" s="77">
        <f t="shared" si="208"/>
        <v>0</v>
      </c>
      <c r="BDH24" s="78"/>
      <c r="BDI24" s="13"/>
      <c r="BDJ24" s="100"/>
      <c r="BDK24" s="78"/>
      <c r="BDL24" s="111"/>
      <c r="BDM24" s="81">
        <f t="shared" si="209"/>
        <v>0</v>
      </c>
      <c r="BDO24" s="22"/>
      <c r="BDP24" s="10"/>
      <c r="BDQ24" s="83"/>
      <c r="BDR24" s="271"/>
      <c r="BDS24" s="132"/>
      <c r="BDT24" s="77">
        <f t="shared" si="210"/>
        <v>0</v>
      </c>
      <c r="BDV24" s="21">
        <v>41684</v>
      </c>
      <c r="BDW24" s="10" t="s">
        <v>1192</v>
      </c>
      <c r="BDX24" s="83">
        <v>1075</v>
      </c>
      <c r="BDY24" s="271"/>
      <c r="BDZ24" s="132"/>
      <c r="BEA24" s="77">
        <f t="shared" si="211"/>
        <v>22661.5</v>
      </c>
      <c r="BEC24" s="21"/>
      <c r="BED24" s="10"/>
      <c r="BEE24" s="83"/>
      <c r="BEF24" s="74"/>
      <c r="BEG24" s="126"/>
      <c r="BEH24" s="77">
        <f t="shared" si="212"/>
        <v>0</v>
      </c>
      <c r="BEJ24" s="21"/>
      <c r="BEK24" s="13"/>
      <c r="BEL24" s="100"/>
      <c r="BEM24" s="78"/>
      <c r="BEN24" s="111"/>
      <c r="BEO24" s="81">
        <f t="shared" si="213"/>
        <v>0</v>
      </c>
      <c r="BEQ24" s="10"/>
      <c r="BER24" s="10"/>
      <c r="BES24" s="200"/>
      <c r="BET24" s="74"/>
      <c r="BEU24" s="126"/>
      <c r="BEV24" s="77">
        <f t="shared" si="214"/>
        <v>4501</v>
      </c>
      <c r="BEX24" s="74"/>
      <c r="BEY24" s="27"/>
      <c r="BEZ24" s="200"/>
      <c r="BFA24" s="74"/>
      <c r="BFB24" s="126"/>
      <c r="BFC24" s="77">
        <f t="shared" si="215"/>
        <v>1184.5</v>
      </c>
      <c r="BFE24" s="13"/>
      <c r="BFF24" s="13"/>
      <c r="BFG24" s="190"/>
      <c r="BFH24" s="78"/>
      <c r="BFI24" s="111"/>
      <c r="BFJ24" s="81">
        <f t="shared" si="216"/>
        <v>0</v>
      </c>
      <c r="BFL24" s="13"/>
      <c r="BFM24" s="10"/>
      <c r="BFN24" s="200"/>
      <c r="BFO24" s="74"/>
      <c r="BFP24" s="126"/>
      <c r="BFQ24" s="77">
        <f t="shared" si="217"/>
        <v>0</v>
      </c>
      <c r="BFS24" s="13"/>
      <c r="BFT24" s="13"/>
      <c r="BFU24" s="190"/>
      <c r="BFV24" s="78"/>
      <c r="BFW24" s="111"/>
      <c r="BFX24" s="81">
        <f t="shared" si="218"/>
        <v>2541</v>
      </c>
      <c r="BFZ24" s="10"/>
      <c r="BGA24" s="10"/>
      <c r="BGB24" s="200"/>
      <c r="BGC24" s="74"/>
      <c r="BGD24" s="126"/>
      <c r="BGE24" s="77">
        <f t="shared" si="219"/>
        <v>0</v>
      </c>
      <c r="BGG24" s="10"/>
      <c r="BGH24" s="10"/>
      <c r="BGI24" s="83"/>
      <c r="BGJ24" s="74"/>
      <c r="BGK24" s="126"/>
      <c r="BGL24" s="77">
        <f t="shared" si="220"/>
        <v>0</v>
      </c>
      <c r="BGN24" s="10"/>
      <c r="BGO24" s="10"/>
      <c r="BGP24" s="83"/>
      <c r="BGQ24" s="74"/>
      <c r="BGR24" s="126"/>
      <c r="BGS24" s="77">
        <f t="shared" si="221"/>
        <v>7051.5</v>
      </c>
      <c r="BGU24" s="13"/>
      <c r="BGV24" s="13"/>
      <c r="BGW24" s="190"/>
      <c r="BGX24" s="78"/>
      <c r="BGY24" s="111"/>
      <c r="BGZ24" s="81">
        <f t="shared" si="222"/>
        <v>0</v>
      </c>
      <c r="BHB24" s="10"/>
      <c r="BHC24" s="10"/>
      <c r="BHD24" s="200"/>
      <c r="BHE24" s="74"/>
      <c r="BHF24" s="126"/>
      <c r="BHG24" s="77">
        <f t="shared" si="223"/>
        <v>0</v>
      </c>
    </row>
    <row r="25" spans="1:1567" x14ac:dyDescent="0.25">
      <c r="A25" s="10"/>
      <c r="B25" s="10"/>
      <c r="C25" s="83"/>
      <c r="D25" s="74"/>
      <c r="E25" s="126"/>
      <c r="F25" s="77">
        <f t="shared" si="0"/>
        <v>6630</v>
      </c>
      <c r="H25" s="13"/>
      <c r="I25" s="13"/>
      <c r="J25" s="100"/>
      <c r="K25" s="78"/>
      <c r="L25" s="111"/>
      <c r="M25" s="81">
        <f t="shared" si="1"/>
        <v>5040</v>
      </c>
      <c r="O25" s="184"/>
      <c r="P25" s="184"/>
      <c r="Q25" s="185"/>
      <c r="R25" s="196"/>
      <c r="S25" s="195"/>
      <c r="T25" s="574">
        <f t="shared" si="2"/>
        <v>3234</v>
      </c>
      <c r="V25" s="13"/>
      <c r="W25" s="13"/>
      <c r="X25" s="100"/>
      <c r="Y25" s="78"/>
      <c r="Z25" s="111"/>
      <c r="AA25" s="81">
        <f t="shared" si="3"/>
        <v>0</v>
      </c>
      <c r="AC25" s="13"/>
      <c r="AD25" s="13"/>
      <c r="AE25" s="100"/>
      <c r="AF25" s="78"/>
      <c r="AG25" s="111"/>
      <c r="AH25" s="81">
        <f t="shared" si="4"/>
        <v>0</v>
      </c>
      <c r="AJ25" s="13"/>
      <c r="AK25" s="13"/>
      <c r="AL25" s="100"/>
      <c r="AM25" s="78"/>
      <c r="AN25" s="111"/>
      <c r="AO25" s="81">
        <f t="shared" si="5"/>
        <v>0</v>
      </c>
      <c r="AQ25" s="13"/>
      <c r="AR25" s="13"/>
      <c r="AS25" s="100"/>
      <c r="AT25" s="78"/>
      <c r="AU25" s="111"/>
      <c r="AV25" s="81">
        <f t="shared" si="6"/>
        <v>8664.5</v>
      </c>
      <c r="AY25" s="10"/>
      <c r="AZ25" s="83"/>
      <c r="BA25" s="74"/>
      <c r="BB25" s="126"/>
      <c r="BC25" s="77">
        <f t="shared" si="7"/>
        <v>376</v>
      </c>
      <c r="BE25" s="74"/>
      <c r="BF25" s="10"/>
      <c r="BG25" s="83"/>
      <c r="BH25" s="74"/>
      <c r="BI25" s="126"/>
      <c r="BJ25" s="77">
        <f t="shared" si="8"/>
        <v>1741.7</v>
      </c>
      <c r="BL25" s="74"/>
      <c r="BM25" s="10"/>
      <c r="BN25" s="83"/>
      <c r="BO25" s="74"/>
      <c r="BP25" s="126"/>
      <c r="BQ25" s="77">
        <f t="shared" si="9"/>
        <v>17854</v>
      </c>
      <c r="BS25" s="74"/>
      <c r="BT25" s="186"/>
      <c r="BU25" s="111"/>
      <c r="BV25" s="78"/>
      <c r="BW25" s="111"/>
      <c r="BX25" s="77">
        <f t="shared" si="10"/>
        <v>14526.099999999999</v>
      </c>
      <c r="BZ25" s="24"/>
      <c r="CA25" s="13"/>
      <c r="CB25" s="100"/>
      <c r="CC25" s="78"/>
      <c r="CD25" s="111"/>
      <c r="CE25" s="77">
        <f t="shared" si="11"/>
        <v>24058.04</v>
      </c>
      <c r="CG25" s="13"/>
      <c r="CH25" s="13"/>
      <c r="CI25" s="100"/>
      <c r="CJ25" s="78"/>
      <c r="CK25" s="111"/>
      <c r="CL25" s="77">
        <f t="shared" si="12"/>
        <v>0</v>
      </c>
      <c r="CN25" s="24"/>
      <c r="CO25" s="106"/>
      <c r="CP25" s="100"/>
      <c r="CQ25" s="78"/>
      <c r="CR25" s="111"/>
      <c r="CS25" s="77">
        <f t="shared" si="13"/>
        <v>1668.06</v>
      </c>
      <c r="CU25" s="155"/>
      <c r="CV25" s="287"/>
      <c r="CW25" s="83"/>
      <c r="CX25" s="271"/>
      <c r="CY25" s="126"/>
      <c r="CZ25" s="77">
        <f t="shared" si="224"/>
        <v>171204.08</v>
      </c>
      <c r="DB25" s="10"/>
      <c r="DC25" s="10"/>
      <c r="DD25" s="83"/>
      <c r="DE25" s="271"/>
      <c r="DF25" s="126"/>
      <c r="DG25" s="77">
        <f t="shared" si="15"/>
        <v>20286</v>
      </c>
      <c r="DI25" s="74"/>
      <c r="DJ25" s="10"/>
      <c r="DK25" s="200"/>
      <c r="DL25" s="74"/>
      <c r="DM25" s="126"/>
      <c r="DN25" s="77">
        <f t="shared" si="232"/>
        <v>411</v>
      </c>
      <c r="DP25" s="74"/>
      <c r="DQ25" s="10"/>
      <c r="DR25" s="83"/>
      <c r="DS25" s="302"/>
      <c r="DT25" s="126"/>
      <c r="DU25" s="77">
        <f t="shared" si="237"/>
        <v>1114.5</v>
      </c>
      <c r="DW25" s="74"/>
      <c r="DX25" s="10"/>
      <c r="DY25" s="83"/>
      <c r="DZ25" s="74"/>
      <c r="EA25" s="126"/>
      <c r="EB25" s="77">
        <f t="shared" si="238"/>
        <v>0</v>
      </c>
      <c r="ED25" s="88"/>
      <c r="EE25" s="12"/>
      <c r="EF25" s="233"/>
      <c r="EG25" s="88"/>
      <c r="EH25" s="142"/>
      <c r="EI25" s="91">
        <f t="shared" si="239"/>
        <v>456</v>
      </c>
      <c r="EK25" s="78"/>
      <c r="EL25" s="13"/>
      <c r="EM25" s="100"/>
      <c r="EN25" s="86"/>
      <c r="EO25" s="111"/>
      <c r="EP25" s="81">
        <f t="shared" si="240"/>
        <v>3200</v>
      </c>
      <c r="ER25" s="78"/>
      <c r="ES25" s="13"/>
      <c r="ET25" s="100"/>
      <c r="EU25" s="86"/>
      <c r="EV25" s="111"/>
      <c r="EW25" s="81">
        <f t="shared" si="21"/>
        <v>0</v>
      </c>
      <c r="EY25" s="74"/>
      <c r="EZ25" s="10"/>
      <c r="FA25" s="83"/>
      <c r="FB25" s="74"/>
      <c r="FC25" s="126"/>
      <c r="FD25" s="77">
        <f t="shared" si="241"/>
        <v>0</v>
      </c>
      <c r="FF25" s="78"/>
      <c r="FG25" s="267"/>
      <c r="FH25" s="108"/>
      <c r="FI25" s="86"/>
      <c r="FJ25" s="108"/>
      <c r="FK25" s="77">
        <f t="shared" si="231"/>
        <v>0</v>
      </c>
      <c r="FM25" s="74"/>
      <c r="FN25" s="10"/>
      <c r="FO25" s="83"/>
      <c r="FP25" s="87"/>
      <c r="FQ25" s="126"/>
      <c r="FR25" s="77">
        <f t="shared" si="24"/>
        <v>0</v>
      </c>
      <c r="FT25" s="78"/>
      <c r="FU25" s="13"/>
      <c r="FV25" s="100"/>
      <c r="FW25" s="92"/>
      <c r="FX25" s="111"/>
      <c r="FY25" s="81">
        <f t="shared" si="25"/>
        <v>0</v>
      </c>
      <c r="GA25" s="74"/>
      <c r="GB25" s="10"/>
      <c r="GC25" s="83"/>
      <c r="GD25" s="74"/>
      <c r="GE25" s="126"/>
      <c r="GF25" s="77">
        <f t="shared" si="26"/>
        <v>6679.35</v>
      </c>
      <c r="GH25" s="78"/>
      <c r="GI25" s="13"/>
      <c r="GJ25" s="100"/>
      <c r="GK25" s="78"/>
      <c r="GL25" s="111"/>
      <c r="GM25" s="81">
        <f t="shared" si="27"/>
        <v>38636.5</v>
      </c>
      <c r="GO25" s="78"/>
      <c r="GP25" s="13"/>
      <c r="GQ25" s="100"/>
      <c r="GR25" s="78"/>
      <c r="GS25" s="111"/>
      <c r="GT25" s="81">
        <f t="shared" si="28"/>
        <v>0</v>
      </c>
      <c r="GV25" s="10"/>
      <c r="GW25" s="10"/>
      <c r="GX25" s="83"/>
      <c r="GY25" s="74"/>
      <c r="GZ25" s="126"/>
      <c r="HA25" s="77">
        <f t="shared" si="29"/>
        <v>0</v>
      </c>
      <c r="HC25" s="13"/>
      <c r="HD25" s="13"/>
      <c r="HE25" s="100"/>
      <c r="HF25" s="78"/>
      <c r="HG25" s="111"/>
      <c r="HH25" s="81">
        <f t="shared" si="30"/>
        <v>0</v>
      </c>
      <c r="HJ25" s="10"/>
      <c r="HK25" s="10"/>
      <c r="HL25" s="83"/>
      <c r="HM25" s="74"/>
      <c r="HN25" s="126"/>
      <c r="HO25" s="77">
        <f t="shared" si="31"/>
        <v>0</v>
      </c>
      <c r="HQ25" s="10"/>
      <c r="HR25" s="10"/>
      <c r="HS25" s="83"/>
      <c r="HT25" s="74"/>
      <c r="HU25" s="126"/>
      <c r="HV25" s="77">
        <f t="shared" si="32"/>
        <v>2543</v>
      </c>
      <c r="HX25" s="74"/>
      <c r="HY25" s="10"/>
      <c r="HZ25" s="83"/>
      <c r="IA25" s="74"/>
      <c r="IB25" s="126"/>
      <c r="IC25" s="77">
        <f t="shared" si="33"/>
        <v>26786.5</v>
      </c>
      <c r="IE25" s="74"/>
      <c r="IF25" s="10"/>
      <c r="IG25" s="83"/>
      <c r="IH25" s="74"/>
      <c r="II25" s="126"/>
      <c r="IJ25" s="77">
        <f t="shared" si="34"/>
        <v>2970</v>
      </c>
      <c r="IL25" s="10"/>
      <c r="IM25" s="10"/>
      <c r="IN25" s="83"/>
      <c r="IO25" s="74"/>
      <c r="IP25" s="126"/>
      <c r="IQ25" s="77">
        <f t="shared" si="35"/>
        <v>5020</v>
      </c>
      <c r="IS25" s="74"/>
      <c r="IT25" s="10"/>
      <c r="IU25" s="83"/>
      <c r="IV25" s="74"/>
      <c r="IW25" s="126"/>
      <c r="IX25" s="219">
        <f t="shared" si="36"/>
        <v>0</v>
      </c>
      <c r="IZ25" s="78"/>
      <c r="JA25" s="13"/>
      <c r="JB25" s="100"/>
      <c r="JC25" s="78"/>
      <c r="JD25" s="111"/>
      <c r="JE25" s="219">
        <f t="shared" si="37"/>
        <v>0</v>
      </c>
      <c r="JG25" s="78"/>
      <c r="JH25" s="13"/>
      <c r="JI25" s="100"/>
      <c r="JJ25" s="78"/>
      <c r="JK25" s="111"/>
      <c r="JL25" s="219">
        <f t="shared" si="38"/>
        <v>855.5</v>
      </c>
      <c r="JN25" s="78"/>
      <c r="JO25" s="247"/>
      <c r="JP25" s="100"/>
      <c r="JQ25" s="78"/>
      <c r="JR25" s="129"/>
      <c r="JS25" s="77">
        <f t="shared" si="39"/>
        <v>0</v>
      </c>
      <c r="JU25" s="78"/>
      <c r="JV25" s="133"/>
      <c r="JW25" s="100"/>
      <c r="JX25" s="78"/>
      <c r="JY25" s="129"/>
      <c r="JZ25" s="81">
        <f t="shared" si="40"/>
        <v>0</v>
      </c>
      <c r="KB25" s="78"/>
      <c r="KC25" s="133"/>
      <c r="KD25" s="100"/>
      <c r="KE25" s="78"/>
      <c r="KF25" s="129"/>
      <c r="KG25" s="77">
        <f t="shared" si="41"/>
        <v>0</v>
      </c>
      <c r="KI25" s="78"/>
      <c r="KJ25" s="133"/>
      <c r="KK25" s="100"/>
      <c r="KL25" s="78"/>
      <c r="KM25" s="129"/>
      <c r="KN25" s="81">
        <f t="shared" si="42"/>
        <v>0</v>
      </c>
      <c r="KP25" s="78"/>
      <c r="KQ25" s="133"/>
      <c r="KR25" s="100"/>
      <c r="KS25" s="78"/>
      <c r="KT25" s="129"/>
      <c r="KU25" s="81">
        <f t="shared" si="43"/>
        <v>4446</v>
      </c>
      <c r="KW25" s="78"/>
      <c r="KX25" s="133"/>
      <c r="KY25" s="100"/>
      <c r="KZ25" s="78"/>
      <c r="LA25" s="111"/>
      <c r="LB25" s="77">
        <f t="shared" si="44"/>
        <v>17093.599999999999</v>
      </c>
      <c r="LD25" s="78"/>
      <c r="LE25" s="133"/>
      <c r="LF25" s="100"/>
      <c r="LG25" s="78"/>
      <c r="LH25" s="129"/>
      <c r="LI25" s="77">
        <f t="shared" si="45"/>
        <v>383</v>
      </c>
      <c r="LK25" s="78"/>
      <c r="LL25" s="133"/>
      <c r="LM25" s="100"/>
      <c r="LN25" s="78"/>
      <c r="LO25" s="129"/>
      <c r="LP25" s="81">
        <f t="shared" si="46"/>
        <v>0</v>
      </c>
      <c r="LR25" s="78"/>
      <c r="LS25" s="133"/>
      <c r="LT25" s="100"/>
      <c r="LU25" s="78"/>
      <c r="LV25" s="129"/>
      <c r="LW25" s="81">
        <f t="shared" si="47"/>
        <v>0</v>
      </c>
      <c r="LY25" s="74"/>
      <c r="LZ25" s="213"/>
      <c r="MA25" s="83"/>
      <c r="MB25" s="74"/>
      <c r="MC25" s="126"/>
      <c r="MD25" s="77">
        <f t="shared" si="48"/>
        <v>0</v>
      </c>
      <c r="MF25" s="78"/>
      <c r="MG25" s="247"/>
      <c r="MH25" s="100"/>
      <c r="MI25" s="78"/>
      <c r="MJ25" s="111"/>
      <c r="MK25" s="81">
        <f t="shared" si="49"/>
        <v>0</v>
      </c>
      <c r="MM25" s="78"/>
      <c r="MN25" s="247"/>
      <c r="MO25" s="100"/>
      <c r="MP25" s="78"/>
      <c r="MQ25" s="111"/>
      <c r="MR25" s="81">
        <f t="shared" si="50"/>
        <v>0</v>
      </c>
      <c r="MT25" s="78"/>
      <c r="MU25" s="247"/>
      <c r="MV25" s="100"/>
      <c r="MW25" s="78"/>
      <c r="MX25" s="111"/>
      <c r="MY25" s="81">
        <f t="shared" si="51"/>
        <v>0</v>
      </c>
      <c r="NA25" s="74"/>
      <c r="NB25" s="213"/>
      <c r="NC25" s="83"/>
      <c r="ND25" s="74"/>
      <c r="NE25" s="126"/>
      <c r="NF25" s="77">
        <f t="shared" si="52"/>
        <v>0</v>
      </c>
      <c r="NH25" s="74"/>
      <c r="NI25" s="213"/>
      <c r="NJ25" s="83"/>
      <c r="NK25" s="74"/>
      <c r="NL25" s="126"/>
      <c r="NM25" s="77">
        <f t="shared" si="53"/>
        <v>0</v>
      </c>
      <c r="NO25" s="74"/>
      <c r="NP25" s="213"/>
      <c r="NQ25" s="83"/>
      <c r="NR25" s="74"/>
      <c r="NS25" s="126"/>
      <c r="NT25" s="77">
        <f t="shared" si="54"/>
        <v>16813</v>
      </c>
      <c r="NV25" s="21"/>
      <c r="NW25" s="13"/>
      <c r="NX25" s="100"/>
      <c r="NY25" s="78"/>
      <c r="NZ25" s="111"/>
      <c r="OA25" s="81">
        <f t="shared" si="55"/>
        <v>6364</v>
      </c>
      <c r="OC25" s="22"/>
      <c r="OD25" s="10"/>
      <c r="OE25" s="83"/>
      <c r="OF25" s="74"/>
      <c r="OG25" s="126"/>
      <c r="OH25" s="77">
        <f t="shared" si="56"/>
        <v>0</v>
      </c>
      <c r="OJ25" s="21"/>
      <c r="OK25" s="13"/>
      <c r="OL25" s="100"/>
      <c r="OM25" s="78"/>
      <c r="ON25" s="111"/>
      <c r="OO25" s="81">
        <f t="shared" si="57"/>
        <v>0</v>
      </c>
      <c r="OQ25" s="23"/>
      <c r="OR25" s="10"/>
      <c r="OS25" s="83"/>
      <c r="OT25" s="74"/>
      <c r="OU25" s="126"/>
      <c r="OV25" s="77">
        <f t="shared" si="233"/>
        <v>22352.5</v>
      </c>
      <c r="OX25" s="74"/>
      <c r="OY25" s="10"/>
      <c r="OZ25" s="83"/>
      <c r="PA25" s="74"/>
      <c r="PB25" s="126"/>
      <c r="PC25" s="81">
        <f t="shared" si="59"/>
        <v>2332</v>
      </c>
      <c r="PE25" s="74"/>
      <c r="PF25" s="10"/>
      <c r="PG25" s="83"/>
      <c r="PH25" s="74"/>
      <c r="PI25" s="126"/>
      <c r="PJ25" s="81">
        <f t="shared" si="60"/>
        <v>0</v>
      </c>
      <c r="PL25" s="74"/>
      <c r="PM25" s="10"/>
      <c r="PN25" s="83"/>
      <c r="PO25" s="74"/>
      <c r="PP25" s="126"/>
      <c r="PQ25" s="81">
        <f t="shared" si="61"/>
        <v>0</v>
      </c>
      <c r="PS25" s="10"/>
      <c r="PT25" s="10"/>
      <c r="PU25" s="83"/>
      <c r="PV25" s="126"/>
      <c r="PW25" s="126"/>
      <c r="PX25" s="77">
        <f t="shared" si="62"/>
        <v>0</v>
      </c>
      <c r="PZ25" s="10"/>
      <c r="QA25" s="10"/>
      <c r="QB25" s="83"/>
      <c r="QC25" s="126"/>
      <c r="QD25" s="126"/>
      <c r="QE25" s="77">
        <f t="shared" si="63"/>
        <v>781.5</v>
      </c>
      <c r="QG25" s="10"/>
      <c r="QH25" s="10"/>
      <c r="QI25" s="83"/>
      <c r="QJ25" s="126"/>
      <c r="QK25" s="126"/>
      <c r="QL25" s="77">
        <f t="shared" si="64"/>
        <v>0</v>
      </c>
      <c r="QN25" s="13"/>
      <c r="QO25" s="13"/>
      <c r="QP25" s="100"/>
      <c r="QQ25" s="111"/>
      <c r="QR25" s="111"/>
      <c r="QS25" s="81">
        <f t="shared" si="65"/>
        <v>0</v>
      </c>
      <c r="QU25" s="11"/>
      <c r="QV25" s="10"/>
      <c r="QW25" s="83"/>
      <c r="QX25" s="249"/>
      <c r="QY25" s="126"/>
      <c r="QZ25" s="77">
        <f t="shared" si="66"/>
        <v>13520</v>
      </c>
      <c r="RB25" s="78"/>
      <c r="RC25" s="13"/>
      <c r="RD25" s="100"/>
      <c r="RE25" s="337"/>
      <c r="RF25" s="111"/>
      <c r="RG25" s="81">
        <f t="shared" si="67"/>
        <v>0</v>
      </c>
      <c r="RI25" s="78"/>
      <c r="RJ25" s="13"/>
      <c r="RK25" s="100"/>
      <c r="RL25" s="337"/>
      <c r="RM25" s="111"/>
      <c r="RN25" s="81">
        <f t="shared" si="68"/>
        <v>0</v>
      </c>
      <c r="RP25" s="78"/>
      <c r="RQ25" s="13"/>
      <c r="RR25" s="100"/>
      <c r="RS25" s="337"/>
      <c r="RT25" s="111"/>
      <c r="RU25" s="81">
        <f t="shared" si="69"/>
        <v>0</v>
      </c>
      <c r="RW25" s="74"/>
      <c r="RX25" s="10"/>
      <c r="RY25" s="83"/>
      <c r="RZ25" s="249"/>
      <c r="SA25" s="126"/>
      <c r="SB25" s="77">
        <f t="shared" si="70"/>
        <v>1433.5</v>
      </c>
      <c r="SD25" s="10"/>
      <c r="SE25" s="10"/>
      <c r="SF25" s="83"/>
      <c r="SG25" s="74"/>
      <c r="SH25" s="126"/>
      <c r="SI25" s="77">
        <f t="shared" si="71"/>
        <v>0</v>
      </c>
      <c r="SK25" s="74"/>
      <c r="SL25" s="10"/>
      <c r="SM25" s="83"/>
      <c r="SN25" s="74"/>
      <c r="SO25" s="126"/>
      <c r="SP25" s="77">
        <f t="shared" si="72"/>
        <v>0</v>
      </c>
      <c r="SR25" s="78"/>
      <c r="SS25" s="13"/>
      <c r="ST25" s="100"/>
      <c r="SU25" s="78"/>
      <c r="SV25" s="111"/>
      <c r="SW25" s="81">
        <f t="shared" si="73"/>
        <v>2963</v>
      </c>
      <c r="SY25" s="11"/>
      <c r="SZ25" s="154"/>
      <c r="TA25" s="83"/>
      <c r="TB25" s="74"/>
      <c r="TC25" s="126"/>
      <c r="TD25" s="77">
        <f t="shared" si="74"/>
        <v>30942.5</v>
      </c>
      <c r="TF25" s="10"/>
      <c r="TG25" s="10"/>
      <c r="TH25" s="83"/>
      <c r="TI25" s="74"/>
      <c r="TJ25" s="126"/>
      <c r="TK25" s="77">
        <f t="shared" si="75"/>
        <v>1471</v>
      </c>
      <c r="TM25" s="10"/>
      <c r="TN25" s="10"/>
      <c r="TO25" s="83"/>
      <c r="TP25" s="74"/>
      <c r="TQ25" s="126"/>
      <c r="TR25" s="77">
        <f t="shared" si="76"/>
        <v>0</v>
      </c>
      <c r="TT25" s="10"/>
      <c r="TU25" s="105"/>
      <c r="TV25" s="83"/>
      <c r="TW25" s="74"/>
      <c r="TX25" s="126"/>
      <c r="TY25" s="77">
        <f t="shared" si="77"/>
        <v>4748.5</v>
      </c>
      <c r="UA25" s="10"/>
      <c r="UB25" s="105"/>
      <c r="UC25" s="83"/>
      <c r="UD25" s="74"/>
      <c r="UE25" s="126"/>
      <c r="UF25" s="77">
        <f t="shared" si="78"/>
        <v>0</v>
      </c>
      <c r="UH25" s="21"/>
      <c r="UI25" s="133"/>
      <c r="UJ25" s="100"/>
      <c r="UK25" s="78"/>
      <c r="UL25" s="111"/>
      <c r="UM25" s="81">
        <f t="shared" si="79"/>
        <v>18294.5</v>
      </c>
      <c r="UO25" s="10"/>
      <c r="UP25" s="10"/>
      <c r="UQ25" s="83"/>
      <c r="UR25" s="74"/>
      <c r="US25" s="126"/>
      <c r="UT25" s="77">
        <f t="shared" si="80"/>
        <v>200</v>
      </c>
      <c r="UV25" s="10"/>
      <c r="UW25" s="10"/>
      <c r="UX25" s="83"/>
      <c r="UY25" s="74"/>
      <c r="UZ25" s="126"/>
      <c r="VA25" s="77">
        <f t="shared" si="81"/>
        <v>1278</v>
      </c>
      <c r="VC25" s="13"/>
      <c r="VD25" s="13"/>
      <c r="VE25" s="100"/>
      <c r="VF25" s="78"/>
      <c r="VG25" s="111"/>
      <c r="VH25" s="81">
        <f t="shared" si="82"/>
        <v>0</v>
      </c>
      <c r="VJ25" s="13"/>
      <c r="VK25" s="10"/>
      <c r="VL25" s="83"/>
      <c r="VM25" s="74"/>
      <c r="VN25" s="126"/>
      <c r="VO25" s="77">
        <f t="shared" si="83"/>
        <v>0</v>
      </c>
      <c r="VQ25" s="13"/>
      <c r="VR25" s="13"/>
      <c r="VS25" s="100"/>
      <c r="VT25" s="78"/>
      <c r="VU25" s="111"/>
      <c r="VV25" s="81">
        <f t="shared" si="84"/>
        <v>0</v>
      </c>
      <c r="VX25" s="10"/>
      <c r="VY25" s="10"/>
      <c r="VZ25" s="83"/>
      <c r="WA25" s="74"/>
      <c r="WB25" s="126"/>
      <c r="WC25" s="77">
        <f t="shared" si="85"/>
        <v>0</v>
      </c>
      <c r="WE25" s="22"/>
      <c r="WF25" s="10"/>
      <c r="WG25" s="83"/>
      <c r="WH25" s="22"/>
      <c r="WI25" s="126"/>
      <c r="WJ25" s="77">
        <f t="shared" si="86"/>
        <v>434.5</v>
      </c>
      <c r="WL25" s="21"/>
      <c r="WM25" s="13"/>
      <c r="WN25" s="100"/>
      <c r="WO25" s="21"/>
      <c r="WP25" s="111"/>
      <c r="WQ25" s="81">
        <f t="shared" si="87"/>
        <v>7657</v>
      </c>
      <c r="WS25" s="21"/>
      <c r="WT25" s="13"/>
      <c r="WU25" s="100"/>
      <c r="WV25" s="21"/>
      <c r="WW25" s="111"/>
      <c r="WX25" s="81">
        <f t="shared" si="88"/>
        <v>0</v>
      </c>
      <c r="WZ25" s="21"/>
      <c r="XA25" s="13"/>
      <c r="XB25" s="100"/>
      <c r="XC25" s="21"/>
      <c r="XD25" s="111"/>
      <c r="XE25" s="81">
        <f t="shared" si="89"/>
        <v>0</v>
      </c>
      <c r="XG25" s="21"/>
      <c r="XH25" s="13"/>
      <c r="XI25" s="100"/>
      <c r="XJ25" s="21"/>
      <c r="XK25" s="111"/>
      <c r="XL25" s="81">
        <f t="shared" si="90"/>
        <v>0</v>
      </c>
      <c r="XN25" s="24"/>
      <c r="XO25" s="224"/>
      <c r="XP25" s="126"/>
      <c r="XQ25" s="74"/>
      <c r="XR25" s="126"/>
      <c r="XS25" s="77">
        <f t="shared" si="91"/>
        <v>0</v>
      </c>
      <c r="XU25" s="78"/>
      <c r="XV25" s="110"/>
      <c r="XW25" s="111"/>
      <c r="XX25" s="78"/>
      <c r="XY25" s="111"/>
      <c r="XZ25" s="81">
        <f t="shared" si="92"/>
        <v>1908</v>
      </c>
      <c r="YB25" s="74"/>
      <c r="YC25" s="224"/>
      <c r="YD25" s="126"/>
      <c r="YE25" s="74"/>
      <c r="YF25" s="126"/>
      <c r="YG25" s="77">
        <f t="shared" si="93"/>
        <v>21712</v>
      </c>
      <c r="YI25" s="74"/>
      <c r="YJ25" s="27"/>
      <c r="YK25" s="83"/>
      <c r="YL25" s="74"/>
      <c r="YM25" s="126"/>
      <c r="YN25" s="77">
        <f t="shared" si="94"/>
        <v>2749</v>
      </c>
      <c r="YP25" s="74"/>
      <c r="YQ25" s="27"/>
      <c r="YR25" s="83"/>
      <c r="YS25" s="74"/>
      <c r="YT25" s="126"/>
      <c r="YU25" s="77">
        <f t="shared" si="95"/>
        <v>0</v>
      </c>
      <c r="YW25" s="78"/>
      <c r="YX25" s="28"/>
      <c r="YY25" s="100"/>
      <c r="YZ25" s="78"/>
      <c r="ZA25" s="111"/>
      <c r="ZB25" s="81">
        <f t="shared" si="96"/>
        <v>0</v>
      </c>
      <c r="ZD25" s="199"/>
      <c r="ZE25" s="28"/>
      <c r="ZF25" s="100"/>
      <c r="ZG25" s="78"/>
      <c r="ZH25" s="111"/>
      <c r="ZI25" s="81">
        <f t="shared" si="97"/>
        <v>0</v>
      </c>
      <c r="ZK25" s="78"/>
      <c r="ZL25" s="110"/>
      <c r="ZM25" s="111"/>
      <c r="ZN25" s="78"/>
      <c r="ZO25" s="111"/>
      <c r="ZP25" s="77">
        <f t="shared" si="98"/>
        <v>0</v>
      </c>
      <c r="ZR25" s="78"/>
      <c r="ZS25" s="110"/>
      <c r="ZT25" s="111"/>
      <c r="ZU25" s="78"/>
      <c r="ZV25" s="111"/>
      <c r="ZW25" s="81">
        <f t="shared" si="99"/>
        <v>3633</v>
      </c>
      <c r="ZY25" s="78"/>
      <c r="ZZ25" s="110"/>
      <c r="AAA25" s="111"/>
      <c r="AAB25" s="78"/>
      <c r="AAC25" s="111"/>
      <c r="AAD25" s="77">
        <f t="shared" si="100"/>
        <v>0</v>
      </c>
      <c r="AAF25" s="78"/>
      <c r="AAG25" s="110"/>
      <c r="AAH25" s="111"/>
      <c r="AAI25" s="78"/>
      <c r="AAJ25" s="111"/>
      <c r="AAK25" s="81">
        <f t="shared" si="101"/>
        <v>0</v>
      </c>
      <c r="AAM25" s="78"/>
      <c r="AAN25" s="110"/>
      <c r="AAO25" s="111"/>
      <c r="AAP25" s="78"/>
      <c r="AAQ25" s="111"/>
      <c r="AAR25" s="81">
        <f t="shared" si="102"/>
        <v>15899</v>
      </c>
      <c r="AAT25" s="78"/>
      <c r="AAU25" s="110"/>
      <c r="AAV25" s="111"/>
      <c r="AAW25" s="78"/>
      <c r="AAX25" s="111"/>
      <c r="AAY25" s="81">
        <f t="shared" si="103"/>
        <v>0</v>
      </c>
      <c r="ABA25" s="74"/>
      <c r="ABB25" s="105"/>
      <c r="ABC25" s="83"/>
      <c r="ABD25" s="74"/>
      <c r="ABE25" s="126"/>
      <c r="ABF25" s="77">
        <f t="shared" si="104"/>
        <v>0</v>
      </c>
      <c r="ABG25" s="2"/>
      <c r="ABH25" s="78"/>
      <c r="ABI25" s="106"/>
      <c r="ABJ25" s="100"/>
      <c r="ABK25" s="78"/>
      <c r="ABL25" s="111"/>
      <c r="ABM25" s="81">
        <f t="shared" si="105"/>
        <v>0</v>
      </c>
      <c r="ABN25" s="2"/>
      <c r="ABP25" s="114"/>
      <c r="ABQ25" s="171"/>
      <c r="ABR25" s="328"/>
      <c r="ABS25" s="111"/>
      <c r="ABT25" s="81">
        <f t="shared" si="106"/>
        <v>22956.84</v>
      </c>
      <c r="ABV25" s="10"/>
      <c r="ABW25" s="10"/>
      <c r="ABX25" s="83"/>
      <c r="ABY25" s="74"/>
      <c r="ABZ25" s="126"/>
      <c r="ACA25" s="77">
        <f t="shared" si="107"/>
        <v>3092.5</v>
      </c>
      <c r="ACC25" s="11"/>
      <c r="ACD25" s="105"/>
      <c r="ACE25" s="83"/>
      <c r="ACF25" s="74"/>
      <c r="ACG25" s="126"/>
      <c r="ACH25" s="77">
        <f t="shared" si="108"/>
        <v>0</v>
      </c>
      <c r="ACJ25" s="24"/>
      <c r="ACK25" s="106"/>
      <c r="ACL25" s="100"/>
      <c r="ACM25" s="78"/>
      <c r="ACN25" s="111"/>
      <c r="ACO25" s="81">
        <f t="shared" si="109"/>
        <v>0</v>
      </c>
      <c r="ACQ25" s="24"/>
      <c r="ACR25" s="106"/>
      <c r="ACS25" s="100"/>
      <c r="ACT25" s="78"/>
      <c r="ACU25" s="111"/>
      <c r="ACV25" s="81">
        <f t="shared" si="110"/>
        <v>0</v>
      </c>
      <c r="ACX25" s="22"/>
      <c r="ACY25" s="10"/>
      <c r="ACZ25" s="83"/>
      <c r="ADA25" s="74"/>
      <c r="ADB25" s="126"/>
      <c r="ADC25" s="77">
        <f t="shared" si="111"/>
        <v>0</v>
      </c>
      <c r="ADE25" s="21"/>
      <c r="ADF25" s="13"/>
      <c r="ADG25" s="100"/>
      <c r="ADH25" s="78"/>
      <c r="ADI25" s="111"/>
      <c r="ADJ25" s="81">
        <f t="shared" si="234"/>
        <v>1928</v>
      </c>
      <c r="ADL25" s="10"/>
      <c r="ADM25" s="10"/>
      <c r="ADN25" s="83"/>
      <c r="ADO25" s="74"/>
      <c r="ADP25" s="126"/>
      <c r="ADQ25" s="77">
        <f t="shared" si="113"/>
        <v>0</v>
      </c>
      <c r="ADS25" s="13"/>
      <c r="ADT25" s="13"/>
      <c r="ADU25" s="100"/>
      <c r="ADV25" s="78"/>
      <c r="ADW25" s="111"/>
      <c r="ADX25" s="81">
        <f t="shared" si="114"/>
        <v>0</v>
      </c>
      <c r="ADZ25" s="10"/>
      <c r="AEA25" s="10"/>
      <c r="AEB25" s="83"/>
      <c r="AEC25" s="74"/>
      <c r="AED25" s="126"/>
      <c r="AEE25" s="77">
        <f t="shared" si="115"/>
        <v>0</v>
      </c>
      <c r="AEG25" s="13"/>
      <c r="AEH25" s="13"/>
      <c r="AEI25" s="100"/>
      <c r="AEJ25" s="78"/>
      <c r="AEK25" s="111"/>
      <c r="AEL25" s="81">
        <f t="shared" si="116"/>
        <v>0</v>
      </c>
      <c r="AEN25" s="10"/>
      <c r="AEO25" s="10"/>
      <c r="AEP25" s="83"/>
      <c r="AEQ25" s="74"/>
      <c r="AER25" s="126"/>
      <c r="AES25" s="77">
        <f t="shared" si="117"/>
        <v>767</v>
      </c>
      <c r="AEU25" s="10"/>
      <c r="AEV25" s="10"/>
      <c r="AEW25" s="83"/>
      <c r="AEX25" s="74"/>
      <c r="AEY25" s="126"/>
      <c r="AEZ25" s="77">
        <f t="shared" si="118"/>
        <v>0</v>
      </c>
      <c r="AFB25" s="13"/>
      <c r="AFC25" s="13"/>
      <c r="AFD25" s="100"/>
      <c r="AFE25" s="78"/>
      <c r="AFF25" s="111"/>
      <c r="AFG25" s="81">
        <f t="shared" si="119"/>
        <v>0</v>
      </c>
      <c r="AFI25" s="13"/>
      <c r="AFJ25" s="13"/>
      <c r="AFK25" s="100"/>
      <c r="AFL25" s="78"/>
      <c r="AFM25" s="111"/>
      <c r="AFN25" s="81">
        <f t="shared" si="120"/>
        <v>0</v>
      </c>
      <c r="AFP25" s="13"/>
      <c r="AFQ25" s="13"/>
      <c r="AFR25" s="100"/>
      <c r="AFS25" s="78"/>
      <c r="AFT25" s="111"/>
      <c r="AFU25" s="81">
        <f t="shared" si="121"/>
        <v>0</v>
      </c>
      <c r="AFW25" s="10"/>
      <c r="AFX25" s="10"/>
      <c r="AFY25" s="83"/>
      <c r="AFZ25" s="74"/>
      <c r="AGA25" s="126"/>
      <c r="AGB25" s="77">
        <f t="shared" si="122"/>
        <v>0</v>
      </c>
      <c r="AGD25" s="74"/>
      <c r="AGE25" s="10"/>
      <c r="AGF25" s="83"/>
      <c r="AGG25" s="74"/>
      <c r="AGH25" s="126"/>
      <c r="AGI25" s="77">
        <f t="shared" si="123"/>
        <v>4473</v>
      </c>
      <c r="AGK25" s="22"/>
      <c r="AGL25" s="322"/>
      <c r="AGP25" s="81">
        <f t="shared" si="124"/>
        <v>0</v>
      </c>
      <c r="AGR25" s="21"/>
      <c r="AGS25" s="323"/>
      <c r="AGW25" s="81">
        <f t="shared" si="125"/>
        <v>0</v>
      </c>
      <c r="AGY25" s="21"/>
      <c r="AGZ25" s="323"/>
      <c r="AHD25" s="81">
        <f t="shared" si="126"/>
        <v>0</v>
      </c>
      <c r="AHF25" s="74"/>
      <c r="AHG25" s="10"/>
      <c r="AHH25" s="83"/>
      <c r="AHI25" s="74"/>
      <c r="AHJ25" s="126"/>
      <c r="AHK25" s="77">
        <f t="shared" si="127"/>
        <v>1486</v>
      </c>
      <c r="AHM25" s="74"/>
      <c r="AHN25" s="10"/>
      <c r="AHO25" s="83"/>
      <c r="AHP25" s="74"/>
      <c r="AHQ25" s="126"/>
      <c r="AHR25" s="77">
        <f t="shared" si="128"/>
        <v>0</v>
      </c>
      <c r="AHT25" s="11"/>
      <c r="AHU25" s="10"/>
      <c r="AHV25" s="83"/>
      <c r="AHW25" s="22"/>
      <c r="AHX25" s="126"/>
      <c r="AHY25" s="77">
        <f t="shared" si="129"/>
        <v>133417.5</v>
      </c>
      <c r="AIA25" s="10"/>
      <c r="AIB25" s="10"/>
      <c r="AIC25" s="83"/>
      <c r="AID25" s="74"/>
      <c r="AIE25" s="126"/>
      <c r="AIF25" s="77">
        <f t="shared" si="130"/>
        <v>0</v>
      </c>
      <c r="AIH25" s="78"/>
      <c r="AII25" s="110"/>
      <c r="AIJ25" s="111"/>
      <c r="AIK25" s="78"/>
      <c r="AIL25" s="111"/>
      <c r="AIM25" s="77">
        <f t="shared" si="131"/>
        <v>982.5</v>
      </c>
      <c r="AIO25" s="78"/>
      <c r="AIP25" s="110"/>
      <c r="AIQ25" s="111"/>
      <c r="AIR25" s="78"/>
      <c r="AIS25" s="111"/>
      <c r="AIT25" s="77">
        <f t="shared" si="132"/>
        <v>0</v>
      </c>
      <c r="AIV25" s="78"/>
      <c r="AIW25" s="110"/>
      <c r="AIX25" s="111"/>
      <c r="AIY25" s="78"/>
      <c r="AIZ25" s="111"/>
      <c r="AJA25" s="81">
        <f t="shared" si="133"/>
        <v>0</v>
      </c>
      <c r="AJF25" s="74"/>
      <c r="AJG25" s="126"/>
      <c r="AJH25" s="77">
        <f t="shared" si="134"/>
        <v>0</v>
      </c>
      <c r="AJM25" s="74"/>
      <c r="AJN25" s="126"/>
      <c r="AJO25" s="77">
        <f t="shared" si="135"/>
        <v>0</v>
      </c>
      <c r="AJQ25" s="127"/>
      <c r="AJR25" s="13"/>
      <c r="AJS25" s="100"/>
      <c r="AJT25" s="78"/>
      <c r="AJU25" s="111"/>
      <c r="AJV25" s="77">
        <f t="shared" si="136"/>
        <v>7013</v>
      </c>
      <c r="AJX25" s="78"/>
      <c r="AJY25" s="110"/>
      <c r="AJZ25" s="111"/>
      <c r="AKA25" s="78"/>
      <c r="AKB25" s="111"/>
      <c r="AKC25" s="77">
        <f t="shared" si="137"/>
        <v>0</v>
      </c>
      <c r="AKE25" s="78"/>
      <c r="AKF25" s="110"/>
      <c r="AKG25" s="111"/>
      <c r="AKH25" s="78"/>
      <c r="AKI25" s="111"/>
      <c r="AKJ25" s="77">
        <f t="shared" si="138"/>
        <v>0</v>
      </c>
      <c r="AKL25" s="21"/>
      <c r="AKM25" s="110"/>
      <c r="AKN25" s="111"/>
      <c r="AKO25" s="21"/>
      <c r="AKP25" s="111"/>
      <c r="AKQ25" s="77">
        <f t="shared" si="139"/>
        <v>27477.8</v>
      </c>
      <c r="AKS25" s="21"/>
      <c r="AKT25" s="110"/>
      <c r="AKU25" s="111"/>
      <c r="AKV25" s="21"/>
      <c r="AKW25" s="111"/>
      <c r="AKX25" s="81">
        <f t="shared" si="140"/>
        <v>0</v>
      </c>
      <c r="AKZ25" s="78"/>
      <c r="ALA25" s="110"/>
      <c r="ALB25" s="111"/>
      <c r="ALC25" s="78"/>
      <c r="ALD25" s="111"/>
      <c r="ALE25" s="77">
        <f t="shared" si="141"/>
        <v>0</v>
      </c>
      <c r="ALG25" s="338"/>
      <c r="ALH25" s="13"/>
      <c r="ALI25" s="100"/>
      <c r="ALJ25" s="78"/>
      <c r="ALK25" s="111"/>
      <c r="ALL25" s="81">
        <f t="shared" si="142"/>
        <v>0</v>
      </c>
      <c r="ALN25" s="338"/>
      <c r="ALP25" s="100"/>
      <c r="ALQ25" s="78"/>
      <c r="ALR25" s="111"/>
      <c r="ALS25" s="81">
        <f t="shared" si="143"/>
        <v>1483.5</v>
      </c>
      <c r="ALU25" s="10"/>
      <c r="ALV25" s="10"/>
      <c r="ALW25" s="83"/>
      <c r="ALX25" s="74"/>
      <c r="ALY25" s="126"/>
      <c r="ALZ25" s="77">
        <f t="shared" si="144"/>
        <v>0</v>
      </c>
      <c r="AMB25" s="10"/>
      <c r="AMC25" s="10"/>
      <c r="AMD25" s="83"/>
      <c r="AME25" s="74"/>
      <c r="AMF25" s="126"/>
      <c r="AMG25" s="77">
        <f t="shared" si="145"/>
        <v>0</v>
      </c>
      <c r="AMI25" s="10"/>
      <c r="AMJ25" s="10"/>
      <c r="AMK25" s="83"/>
      <c r="AML25" s="74"/>
      <c r="AMM25" s="126"/>
      <c r="AMN25" s="77">
        <f t="shared" si="146"/>
        <v>0</v>
      </c>
      <c r="AMP25" s="13"/>
      <c r="AMQ25" s="13"/>
      <c r="AMR25" s="100"/>
      <c r="AMS25" s="78"/>
      <c r="AMT25" s="111"/>
      <c r="AMU25" s="81">
        <f t="shared" si="147"/>
        <v>0</v>
      </c>
      <c r="AMW25" s="13"/>
      <c r="AMX25" s="13"/>
      <c r="AMY25" s="100"/>
      <c r="AMZ25" s="78"/>
      <c r="ANA25" s="111"/>
      <c r="ANB25" s="81">
        <f t="shared" si="148"/>
        <v>596</v>
      </c>
      <c r="ANG25" s="74"/>
      <c r="ANH25" s="126"/>
      <c r="ANI25" s="77">
        <f t="shared" si="242"/>
        <v>0</v>
      </c>
      <c r="ANK25" s="74"/>
      <c r="ANL25" s="10"/>
      <c r="ANM25" s="83"/>
      <c r="ANN25" s="74"/>
      <c r="ANO25" s="126"/>
      <c r="ANP25" s="77">
        <f t="shared" si="150"/>
        <v>0</v>
      </c>
      <c r="ANR25" s="10"/>
      <c r="ANS25" s="10"/>
      <c r="ANT25" s="83"/>
      <c r="ANU25" s="74"/>
      <c r="ANV25" s="126"/>
      <c r="ANW25" s="77">
        <f t="shared" si="235"/>
        <v>0</v>
      </c>
      <c r="ANY25" s="13"/>
      <c r="ANZ25" s="13"/>
      <c r="AOA25" s="100"/>
      <c r="AOB25" s="78"/>
      <c r="AOC25" s="111"/>
      <c r="AOD25" s="81">
        <f t="shared" si="236"/>
        <v>0</v>
      </c>
      <c r="AOF25" s="74"/>
      <c r="AOG25" s="105"/>
      <c r="AOH25" s="83"/>
      <c r="AOI25" s="74"/>
      <c r="AOJ25" s="126"/>
      <c r="AOK25" s="77">
        <f t="shared" si="153"/>
        <v>9274.2000000000007</v>
      </c>
      <c r="AOM25" s="74"/>
      <c r="AON25" s="105"/>
      <c r="AOO25" s="83"/>
      <c r="AOP25" s="74"/>
      <c r="AOQ25" s="126"/>
      <c r="AOR25" s="77">
        <f t="shared" si="154"/>
        <v>9274.2000000000007</v>
      </c>
      <c r="AOT25" s="78"/>
      <c r="AOU25" s="133"/>
      <c r="AOV25" s="100"/>
      <c r="AOW25" s="78"/>
      <c r="AOX25" s="111"/>
      <c r="AOY25" s="81">
        <f t="shared" si="155"/>
        <v>0</v>
      </c>
      <c r="APA25" s="13"/>
      <c r="APB25" s="13"/>
      <c r="APC25" s="100"/>
      <c r="APD25" s="78"/>
      <c r="APE25" s="111"/>
      <c r="APF25" s="81">
        <f t="shared" si="156"/>
        <v>0</v>
      </c>
      <c r="APH25" s="13"/>
      <c r="API25" s="13"/>
      <c r="APJ25" s="100"/>
      <c r="APK25" s="78"/>
      <c r="APL25" s="111"/>
      <c r="APM25" s="81">
        <f t="shared" si="157"/>
        <v>0</v>
      </c>
      <c r="APO25" s="74"/>
      <c r="APP25" s="10"/>
      <c r="APQ25" s="83"/>
      <c r="APR25" s="74"/>
      <c r="APS25" s="126"/>
      <c r="APT25" s="77">
        <f t="shared" si="158"/>
        <v>0</v>
      </c>
      <c r="APV25" s="11"/>
      <c r="APW25" s="10"/>
      <c r="APX25" s="83"/>
      <c r="APY25" s="11"/>
      <c r="APZ25" s="126"/>
      <c r="AQA25" s="77">
        <f t="shared" si="159"/>
        <v>6668.73</v>
      </c>
      <c r="AQC25" s="11"/>
      <c r="AQE25" s="83"/>
      <c r="AQF25" s="22"/>
      <c r="AQG25" s="126"/>
      <c r="AQH25" s="77">
        <f t="shared" si="160"/>
        <v>0</v>
      </c>
      <c r="AQJ25" s="22"/>
      <c r="AQK25" s="10"/>
      <c r="AQL25" s="83"/>
      <c r="AQM25" s="11"/>
      <c r="AQN25" s="126"/>
      <c r="AQO25" s="77">
        <f t="shared" si="161"/>
        <v>2982</v>
      </c>
      <c r="AQQ25" s="10"/>
      <c r="AQR25" s="10"/>
      <c r="AQS25" s="83"/>
      <c r="AQT25" s="74"/>
      <c r="AQU25" s="126"/>
      <c r="AQV25" s="77">
        <f t="shared" si="162"/>
        <v>0</v>
      </c>
      <c r="AQX25" s="13"/>
      <c r="AQY25" s="13"/>
      <c r="AQZ25" s="100"/>
      <c r="ARA25" s="78"/>
      <c r="ARB25" s="111"/>
      <c r="ARC25" s="81">
        <f t="shared" si="163"/>
        <v>-4260</v>
      </c>
      <c r="ARE25" s="10"/>
      <c r="ARF25" s="10"/>
      <c r="ARG25" s="83"/>
      <c r="ARH25" s="74"/>
      <c r="ARI25" s="126"/>
      <c r="ARJ25" s="77">
        <f t="shared" si="164"/>
        <v>12230.28</v>
      </c>
      <c r="ARL25" s="78"/>
      <c r="ARM25" s="13"/>
      <c r="ARN25" s="100"/>
      <c r="ARO25" s="78"/>
      <c r="ARP25" s="111"/>
      <c r="ARQ25" s="81">
        <f t="shared" si="165"/>
        <v>0</v>
      </c>
      <c r="ARS25" s="10"/>
      <c r="ART25" s="10"/>
      <c r="ARU25" s="83"/>
      <c r="ARV25" s="74"/>
      <c r="ARW25" s="126"/>
      <c r="ARX25" s="77">
        <f t="shared" si="166"/>
        <v>0</v>
      </c>
      <c r="ARZ25" s="13"/>
      <c r="ASA25" s="13"/>
      <c r="ASB25" s="100"/>
      <c r="ASC25" s="78"/>
      <c r="ASD25" s="111"/>
      <c r="ASE25" s="81">
        <f t="shared" si="167"/>
        <v>0</v>
      </c>
      <c r="ASG25" s="13"/>
      <c r="ASH25" s="13"/>
      <c r="ASI25" s="100"/>
      <c r="ASJ25" s="78"/>
      <c r="ASK25" s="111"/>
      <c r="ASL25" s="81">
        <f t="shared" si="168"/>
        <v>0</v>
      </c>
      <c r="ASN25" s="10"/>
      <c r="ASO25" s="10"/>
      <c r="ASP25" s="83"/>
      <c r="ASQ25" s="74"/>
      <c r="ASR25" s="126"/>
      <c r="ASS25" s="77">
        <f t="shared" si="169"/>
        <v>0</v>
      </c>
      <c r="ASU25" s="10"/>
      <c r="ASV25" s="10"/>
      <c r="ASW25" s="83"/>
      <c r="ASX25" s="74"/>
      <c r="ASY25" s="126"/>
      <c r="ASZ25" s="77">
        <f t="shared" si="170"/>
        <v>0</v>
      </c>
      <c r="ATB25" s="22"/>
      <c r="ATC25" s="114"/>
      <c r="ATD25" s="200"/>
      <c r="ATE25" s="152"/>
      <c r="ATF25" s="111"/>
      <c r="ATG25" s="77">
        <f t="shared" si="171"/>
        <v>117356.28</v>
      </c>
      <c r="ATI25" s="78">
        <v>41687</v>
      </c>
      <c r="ATJ25" s="143" t="s">
        <v>1199</v>
      </c>
      <c r="ATK25" s="111">
        <v>1440</v>
      </c>
      <c r="ATL25" s="92"/>
      <c r="ATM25" s="111"/>
      <c r="ATN25" s="77">
        <f t="shared" si="172"/>
        <v>25890</v>
      </c>
      <c r="ATP25" s="74"/>
      <c r="ATQ25" s="10"/>
      <c r="ATR25" s="83"/>
      <c r="ATS25" s="126"/>
      <c r="ATT25" s="126"/>
      <c r="ATU25" s="77">
        <f t="shared" si="173"/>
        <v>47490</v>
      </c>
      <c r="ATW25" s="196"/>
      <c r="ATX25" s="184"/>
      <c r="ATY25" s="185"/>
      <c r="ATZ25" s="195"/>
      <c r="AUA25" s="195"/>
      <c r="AUB25" s="574">
        <f t="shared" si="174"/>
        <v>8528</v>
      </c>
      <c r="AUD25" s="78"/>
      <c r="AUE25" s="13"/>
      <c r="AUF25" s="100"/>
      <c r="AUG25" s="111"/>
      <c r="AUH25" s="111"/>
      <c r="AUI25" s="81">
        <f t="shared" si="175"/>
        <v>0</v>
      </c>
      <c r="AUK25" s="22"/>
      <c r="AUL25" s="10"/>
      <c r="AUM25" s="83"/>
      <c r="AUN25" s="74"/>
      <c r="AUO25" s="126"/>
      <c r="AUP25" s="77">
        <f t="shared" si="176"/>
        <v>8898</v>
      </c>
      <c r="AUR25" s="10"/>
      <c r="AUS25" s="10"/>
      <c r="AUT25" s="83"/>
      <c r="AUU25" s="74"/>
      <c r="AUV25" s="126"/>
      <c r="AUW25" s="77">
        <f t="shared" si="177"/>
        <v>0</v>
      </c>
      <c r="AUY25" s="22"/>
      <c r="AUZ25" s="10"/>
      <c r="AVA25" s="83"/>
      <c r="AVB25" s="74"/>
      <c r="AVC25" s="126"/>
      <c r="AVD25" s="77">
        <f t="shared" si="178"/>
        <v>3848.3</v>
      </c>
      <c r="AVF25" s="10"/>
      <c r="AVG25" s="10"/>
      <c r="AVH25" s="83"/>
      <c r="AVI25" s="74"/>
      <c r="AVJ25" s="126"/>
      <c r="AVK25" s="77">
        <f t="shared" si="179"/>
        <v>0</v>
      </c>
      <c r="AVM25" s="10"/>
      <c r="AVN25" s="10"/>
      <c r="AVO25" s="83"/>
      <c r="AVP25" s="74"/>
      <c r="AVQ25" s="126"/>
      <c r="AVR25" s="77">
        <f t="shared" si="180"/>
        <v>0</v>
      </c>
      <c r="AVT25" s="10"/>
      <c r="AVU25" s="10"/>
      <c r="AVV25" s="83"/>
      <c r="AVW25" s="74"/>
      <c r="AVX25" s="126"/>
      <c r="AVY25" s="77">
        <f t="shared" si="181"/>
        <v>0</v>
      </c>
      <c r="AWA25" s="13"/>
      <c r="AWB25" s="13"/>
      <c r="AWC25" s="100"/>
      <c r="AWD25" s="78"/>
      <c r="AWE25" s="111"/>
      <c r="AWF25" s="81">
        <f t="shared" si="182"/>
        <v>1970</v>
      </c>
      <c r="AWH25" s="13"/>
      <c r="AWI25" s="13"/>
      <c r="AWJ25" s="100"/>
      <c r="AWK25" s="78"/>
      <c r="AWL25" s="111"/>
      <c r="AWM25" s="81">
        <f t="shared" si="183"/>
        <v>0</v>
      </c>
      <c r="AWO25" s="13"/>
      <c r="AWP25" s="13"/>
      <c r="AWQ25" s="100"/>
      <c r="AWR25" s="78"/>
      <c r="AWS25" s="111"/>
      <c r="AWT25" s="81">
        <f t="shared" si="184"/>
        <v>0</v>
      </c>
      <c r="AWV25" s="10"/>
      <c r="AWW25" s="10"/>
      <c r="AWX25" s="83"/>
      <c r="AWY25" s="74"/>
      <c r="AWZ25" s="126"/>
      <c r="AXA25" s="77">
        <f t="shared" si="185"/>
        <v>0</v>
      </c>
      <c r="AXC25" s="13"/>
      <c r="AXD25" s="13"/>
      <c r="AXE25" s="100"/>
      <c r="AXF25" s="78"/>
      <c r="AXG25" s="111"/>
      <c r="AXH25" s="81">
        <f t="shared" si="186"/>
        <v>0</v>
      </c>
      <c r="AXJ25" s="13"/>
      <c r="AXK25" s="13"/>
      <c r="AXL25" s="100"/>
      <c r="AXM25" s="78"/>
      <c r="AXN25" s="111"/>
      <c r="AXO25" s="81">
        <f t="shared" si="187"/>
        <v>1556</v>
      </c>
      <c r="AXQ25" s="13"/>
      <c r="AXR25" s="13"/>
      <c r="AXS25" s="100"/>
      <c r="AXT25" s="78"/>
      <c r="AXU25" s="111"/>
      <c r="AXV25" s="81">
        <f t="shared" si="188"/>
        <v>0</v>
      </c>
      <c r="AXX25" s="10"/>
      <c r="AXY25" s="10"/>
      <c r="AXZ25" s="83"/>
      <c r="AYA25" s="74"/>
      <c r="AYB25" s="126"/>
      <c r="AYC25" s="77">
        <f t="shared" si="189"/>
        <v>10984.74</v>
      </c>
      <c r="AYE25" s="86"/>
      <c r="AYF25" s="28"/>
      <c r="AYG25" s="162"/>
      <c r="AYH25" s="122"/>
      <c r="AYI25" s="324"/>
      <c r="AYJ25" s="118">
        <f t="shared" si="190"/>
        <v>1119</v>
      </c>
      <c r="AYL25" s="74"/>
      <c r="AYM25" s="10"/>
      <c r="AYN25" s="83"/>
      <c r="AYO25" s="155"/>
      <c r="AYP25" s="178"/>
      <c r="AYQ25" s="77">
        <f t="shared" si="191"/>
        <v>1119</v>
      </c>
      <c r="AYS25" s="24"/>
      <c r="AYT25" s="13"/>
      <c r="AYU25" s="100"/>
      <c r="AYV25" s="78"/>
      <c r="AYW25" s="111"/>
      <c r="AYX25" s="77">
        <f t="shared" si="192"/>
        <v>0</v>
      </c>
      <c r="AYZ25" s="24"/>
      <c r="AZA25" s="13"/>
      <c r="AZB25" s="100"/>
      <c r="AZC25" s="78"/>
      <c r="AZD25" s="111"/>
      <c r="AZE25" s="81">
        <f t="shared" si="193"/>
        <v>2249</v>
      </c>
      <c r="AZG25" s="242"/>
      <c r="AZH25" s="13"/>
      <c r="AZI25" s="100"/>
      <c r="AZJ25" s="78"/>
      <c r="AZK25" s="111"/>
      <c r="AZL25" s="81">
        <f t="shared" si="194"/>
        <v>4460</v>
      </c>
      <c r="AZN25" s="24"/>
      <c r="AZO25" s="13"/>
      <c r="AZP25" s="100"/>
      <c r="AZQ25" s="78"/>
      <c r="AZR25" s="111"/>
      <c r="AZS25" s="81">
        <f t="shared" si="195"/>
        <v>0</v>
      </c>
      <c r="AZU25" s="74"/>
      <c r="AZV25" s="10"/>
      <c r="AZW25" s="228"/>
      <c r="AZX25" s="87"/>
      <c r="AZY25" s="158"/>
      <c r="AZZ25" s="77">
        <f t="shared" si="196"/>
        <v>12300.5</v>
      </c>
      <c r="BAB25" s="10"/>
      <c r="BAC25" s="10"/>
      <c r="BAD25" s="83"/>
      <c r="BAE25" s="74"/>
      <c r="BAF25" s="126"/>
      <c r="BAG25" s="77">
        <f t="shared" si="197"/>
        <v>108</v>
      </c>
      <c r="BAI25" s="74"/>
      <c r="BAJ25" s="154"/>
      <c r="BAK25" s="83"/>
      <c r="BAL25" s="74"/>
      <c r="BAM25" s="126"/>
      <c r="BAN25" s="77">
        <f t="shared" si="198"/>
        <v>0</v>
      </c>
      <c r="BAP25" s="78"/>
      <c r="BAQ25" s="133"/>
      <c r="BAR25" s="100"/>
      <c r="BAS25" s="78"/>
      <c r="BAT25" s="111"/>
      <c r="BAU25" s="81">
        <f t="shared" si="199"/>
        <v>0</v>
      </c>
      <c r="BAW25" s="78"/>
      <c r="BAX25" s="133"/>
      <c r="BAY25" s="100"/>
      <c r="BAZ25" s="78"/>
      <c r="BBA25" s="111"/>
      <c r="BBB25" s="81">
        <f t="shared" si="200"/>
        <v>0</v>
      </c>
      <c r="BBD25" s="78"/>
      <c r="BBE25" s="133"/>
      <c r="BBF25" s="100"/>
      <c r="BBG25" s="78"/>
      <c r="BBH25" s="111"/>
      <c r="BBI25" s="81">
        <f t="shared" si="201"/>
        <v>0</v>
      </c>
      <c r="BBK25" s="10"/>
      <c r="BBL25" s="10"/>
      <c r="BBM25" s="83"/>
      <c r="BBN25" s="74"/>
      <c r="BBO25" s="126"/>
      <c r="BBP25" s="77">
        <f t="shared" si="202"/>
        <v>20419.36</v>
      </c>
      <c r="BBR25" s="10"/>
      <c r="BBS25" s="10"/>
      <c r="BBT25" s="83"/>
      <c r="BBU25" s="74"/>
      <c r="BBV25" s="126"/>
      <c r="BBW25" s="77">
        <f t="shared" si="203"/>
        <v>6938</v>
      </c>
      <c r="BBY25" s="13"/>
      <c r="BBZ25" s="13"/>
      <c r="BCA25" s="100"/>
      <c r="BCB25" s="78"/>
      <c r="BCC25" s="111"/>
      <c r="BCD25" s="81">
        <f t="shared" si="204"/>
        <v>0</v>
      </c>
      <c r="BCF25" s="13"/>
      <c r="BCG25" s="13"/>
      <c r="BCH25" s="100"/>
      <c r="BCI25" s="242"/>
      <c r="BCJ25" s="111"/>
      <c r="BCK25" s="81">
        <f t="shared" si="205"/>
        <v>0</v>
      </c>
      <c r="BCM25" s="74"/>
      <c r="BCN25" s="10"/>
      <c r="BCO25" s="83"/>
      <c r="BCP25" s="22"/>
      <c r="BCQ25" s="126"/>
      <c r="BCR25" s="77">
        <f t="shared" si="206"/>
        <v>0</v>
      </c>
      <c r="BCT25" s="227"/>
      <c r="BCU25" s="10"/>
      <c r="BCV25" s="83"/>
      <c r="BCW25" s="22"/>
      <c r="BCX25" s="126"/>
      <c r="BCY25" s="77">
        <f t="shared" si="207"/>
        <v>0</v>
      </c>
      <c r="BDA25" s="74"/>
      <c r="BDB25" s="10"/>
      <c r="BDC25" s="83"/>
      <c r="BDD25" s="74"/>
      <c r="BDE25" s="126"/>
      <c r="BDF25" s="77">
        <f t="shared" si="208"/>
        <v>0</v>
      </c>
      <c r="BDH25" s="78"/>
      <c r="BDI25" s="13"/>
      <c r="BDJ25" s="100"/>
      <c r="BDK25" s="78"/>
      <c r="BDL25" s="111"/>
      <c r="BDM25" s="81">
        <f t="shared" si="209"/>
        <v>0</v>
      </c>
      <c r="BDO25" s="22"/>
      <c r="BDP25" s="10"/>
      <c r="BDQ25" s="83"/>
      <c r="BDR25" s="271"/>
      <c r="BDS25" s="132"/>
      <c r="BDT25" s="77">
        <f t="shared" si="210"/>
        <v>0</v>
      </c>
      <c r="BDV25" s="21">
        <v>41688</v>
      </c>
      <c r="BDW25" s="10" t="s">
        <v>1201</v>
      </c>
      <c r="BDX25" s="83">
        <v>1169.5</v>
      </c>
      <c r="BDY25" s="271"/>
      <c r="BDZ25" s="132"/>
      <c r="BEA25" s="77">
        <f t="shared" si="211"/>
        <v>23831</v>
      </c>
      <c r="BEC25" s="74"/>
      <c r="BED25" s="154"/>
      <c r="BEE25" s="83"/>
      <c r="BEF25" s="74"/>
      <c r="BEG25" s="126"/>
      <c r="BEH25" s="77">
        <f t="shared" si="212"/>
        <v>0</v>
      </c>
      <c r="BEJ25" s="78"/>
      <c r="BEK25" s="133"/>
      <c r="BEL25" s="100"/>
      <c r="BEM25" s="78"/>
      <c r="BEN25" s="111"/>
      <c r="BEO25" s="81">
        <f t="shared" si="213"/>
        <v>0</v>
      </c>
      <c r="BEQ25" s="10"/>
      <c r="BER25" s="10"/>
      <c r="BES25" s="200"/>
      <c r="BET25" s="74"/>
      <c r="BEU25" s="126"/>
      <c r="BEV25" s="77">
        <f t="shared" si="214"/>
        <v>4501</v>
      </c>
      <c r="BEX25" s="74"/>
      <c r="BEY25" s="10"/>
      <c r="BEZ25" s="200"/>
      <c r="BFA25" s="74"/>
      <c r="BFB25" s="126"/>
      <c r="BFC25" s="77">
        <f t="shared" si="215"/>
        <v>1184.5</v>
      </c>
      <c r="BFE25" s="13"/>
      <c r="BFF25" s="13"/>
      <c r="BFG25" s="190"/>
      <c r="BFH25" s="78"/>
      <c r="BFI25" s="111"/>
      <c r="BFJ25" s="81">
        <f t="shared" si="216"/>
        <v>0</v>
      </c>
      <c r="BFL25" s="13"/>
      <c r="BFM25" s="10"/>
      <c r="BFN25" s="200"/>
      <c r="BFO25" s="74"/>
      <c r="BFP25" s="126"/>
      <c r="BFQ25" s="77">
        <f t="shared" si="217"/>
        <v>0</v>
      </c>
      <c r="BFS25" s="13"/>
      <c r="BFT25" s="13"/>
      <c r="BFU25" s="190"/>
      <c r="BFV25" s="78"/>
      <c r="BFW25" s="111"/>
      <c r="BFX25" s="81">
        <f t="shared" si="218"/>
        <v>2541</v>
      </c>
      <c r="BFZ25" s="10"/>
      <c r="BGA25" s="10"/>
      <c r="BGB25" s="200"/>
      <c r="BGC25" s="74"/>
      <c r="BGD25" s="126"/>
      <c r="BGE25" s="77">
        <f t="shared" si="219"/>
        <v>0</v>
      </c>
      <c r="BGG25" s="10"/>
      <c r="BGH25" s="10"/>
      <c r="BGI25" s="83"/>
      <c r="BGJ25" s="74"/>
      <c r="BGK25" s="126"/>
      <c r="BGL25" s="77">
        <f t="shared" si="220"/>
        <v>0</v>
      </c>
      <c r="BGN25" s="10"/>
      <c r="BGO25" s="10"/>
      <c r="BGP25" s="83"/>
      <c r="BGQ25" s="74"/>
      <c r="BGR25" s="126"/>
      <c r="BGS25" s="77">
        <f t="shared" si="221"/>
        <v>7051.5</v>
      </c>
      <c r="BGU25" s="13"/>
      <c r="BGV25" s="13"/>
      <c r="BGW25" s="190"/>
      <c r="BGX25" s="78"/>
      <c r="BGY25" s="111"/>
      <c r="BGZ25" s="81">
        <f t="shared" si="222"/>
        <v>0</v>
      </c>
      <c r="BHB25" s="10"/>
      <c r="BHC25" s="10"/>
      <c r="BHD25" s="200"/>
      <c r="BHE25" s="74"/>
      <c r="BHF25" s="126"/>
      <c r="BHG25" s="77">
        <f t="shared" si="223"/>
        <v>0</v>
      </c>
    </row>
    <row r="26" spans="1:1567" x14ac:dyDescent="0.25">
      <c r="A26" s="10"/>
      <c r="B26" s="10"/>
      <c r="C26" s="83"/>
      <c r="D26" s="74"/>
      <c r="E26" s="126"/>
      <c r="F26" s="77">
        <f t="shared" si="0"/>
        <v>6630</v>
      </c>
      <c r="H26" s="13"/>
      <c r="I26" s="13"/>
      <c r="J26" s="100"/>
      <c r="K26" s="78"/>
      <c r="L26" s="111"/>
      <c r="M26" s="81">
        <f t="shared" si="1"/>
        <v>5040</v>
      </c>
      <c r="O26" s="184"/>
      <c r="P26" s="184"/>
      <c r="Q26" s="185"/>
      <c r="R26" s="196"/>
      <c r="S26" s="195"/>
      <c r="T26" s="574">
        <f t="shared" si="2"/>
        <v>3234</v>
      </c>
      <c r="V26" s="13"/>
      <c r="W26" s="13"/>
      <c r="X26" s="100"/>
      <c r="Y26" s="78"/>
      <c r="Z26" s="111"/>
      <c r="AA26" s="81">
        <f t="shared" si="3"/>
        <v>0</v>
      </c>
      <c r="AC26" s="13"/>
      <c r="AD26" s="13"/>
      <c r="AE26" s="100"/>
      <c r="AF26" s="78"/>
      <c r="AG26" s="111"/>
      <c r="AH26" s="81">
        <f t="shared" si="4"/>
        <v>0</v>
      </c>
      <c r="AJ26" s="13"/>
      <c r="AK26" s="13"/>
      <c r="AL26" s="100"/>
      <c r="AM26" s="78"/>
      <c r="AN26" s="111"/>
      <c r="AO26" s="81">
        <f t="shared" si="5"/>
        <v>0</v>
      </c>
      <c r="AQ26" s="13"/>
      <c r="AR26" s="13"/>
      <c r="AS26" s="100"/>
      <c r="AT26" s="78"/>
      <c r="AU26" s="111"/>
      <c r="AV26" s="81">
        <f t="shared" si="6"/>
        <v>8664.5</v>
      </c>
      <c r="AY26" s="10"/>
      <c r="AZ26" s="83"/>
      <c r="BA26" s="74"/>
      <c r="BB26" s="126"/>
      <c r="BC26" s="77">
        <f t="shared" si="7"/>
        <v>376</v>
      </c>
      <c r="BE26" s="74"/>
      <c r="BF26" s="10"/>
      <c r="BG26" s="83"/>
      <c r="BH26" s="74"/>
      <c r="BI26" s="126"/>
      <c r="BJ26" s="77">
        <f t="shared" si="8"/>
        <v>1741.7</v>
      </c>
      <c r="BL26" s="74"/>
      <c r="BM26" s="10"/>
      <c r="BN26" s="83"/>
      <c r="BO26" s="74"/>
      <c r="BP26" s="126"/>
      <c r="BQ26" s="77">
        <f t="shared" si="9"/>
        <v>17854</v>
      </c>
      <c r="BS26" s="74"/>
      <c r="BT26" s="186"/>
      <c r="BU26" s="111"/>
      <c r="BV26" s="78"/>
      <c r="BW26" s="111"/>
      <c r="BX26" s="77">
        <f t="shared" si="10"/>
        <v>14526.099999999999</v>
      </c>
      <c r="BZ26" s="24"/>
      <c r="CA26" s="13"/>
      <c r="CB26" s="100"/>
      <c r="CC26" s="216"/>
      <c r="CD26" s="111"/>
      <c r="CE26" s="77">
        <f t="shared" si="11"/>
        <v>24058.04</v>
      </c>
      <c r="CG26" s="13"/>
      <c r="CH26" s="13"/>
      <c r="CI26" s="100"/>
      <c r="CJ26" s="78"/>
      <c r="CK26" s="111"/>
      <c r="CL26" s="77">
        <f t="shared" si="12"/>
        <v>0</v>
      </c>
      <c r="CN26" s="24"/>
      <c r="CO26" s="106"/>
      <c r="CP26" s="100"/>
      <c r="CQ26" s="78"/>
      <c r="CR26" s="111"/>
      <c r="CS26" s="81">
        <f t="shared" si="13"/>
        <v>1668.06</v>
      </c>
      <c r="CU26" s="155"/>
      <c r="CV26" s="287"/>
      <c r="CW26" s="83"/>
      <c r="CX26" s="271"/>
      <c r="CY26" s="126"/>
      <c r="CZ26" s="77">
        <f t="shared" si="224"/>
        <v>171204.08</v>
      </c>
      <c r="DB26" s="10"/>
      <c r="DC26" s="10"/>
      <c r="DD26" s="83"/>
      <c r="DE26" s="271"/>
      <c r="DF26" s="126"/>
      <c r="DG26" s="77">
        <f t="shared" si="15"/>
        <v>20286</v>
      </c>
      <c r="DI26" s="74"/>
      <c r="DJ26" s="10"/>
      <c r="DK26" s="200"/>
      <c r="DL26" s="74"/>
      <c r="DM26" s="126"/>
      <c r="DN26" s="77">
        <f t="shared" si="232"/>
        <v>411</v>
      </c>
      <c r="DP26" s="74"/>
      <c r="DQ26" s="10"/>
      <c r="DR26" s="83"/>
      <c r="DS26" s="302"/>
      <c r="DT26" s="126"/>
      <c r="DU26" s="77">
        <f t="shared" si="237"/>
        <v>1114.5</v>
      </c>
      <c r="DW26" s="74"/>
      <c r="DX26" s="10"/>
      <c r="DY26" s="83"/>
      <c r="DZ26" s="74"/>
      <c r="EA26" s="126"/>
      <c r="EB26" s="77">
        <f t="shared" si="238"/>
        <v>0</v>
      </c>
      <c r="ED26" s="88"/>
      <c r="EE26" s="12"/>
      <c r="EF26" s="233"/>
      <c r="EG26" s="88"/>
      <c r="EH26" s="142"/>
      <c r="EI26" s="91">
        <f t="shared" si="239"/>
        <v>456</v>
      </c>
      <c r="EK26" s="78"/>
      <c r="EL26" s="13"/>
      <c r="EM26" s="100"/>
      <c r="EN26" s="78"/>
      <c r="EO26" s="111"/>
      <c r="EP26" s="81">
        <f t="shared" si="240"/>
        <v>3200</v>
      </c>
      <c r="ER26" s="78"/>
      <c r="ES26" s="13"/>
      <c r="ET26" s="100"/>
      <c r="EU26" s="78"/>
      <c r="EV26" s="111"/>
      <c r="EW26" s="81">
        <f t="shared" si="21"/>
        <v>0</v>
      </c>
      <c r="EY26" s="74"/>
      <c r="EZ26" s="10"/>
      <c r="FA26" s="83"/>
      <c r="FB26" s="74"/>
      <c r="FC26" s="126"/>
      <c r="FD26" s="77">
        <f t="shared" si="241"/>
        <v>0</v>
      </c>
      <c r="FF26" s="78"/>
      <c r="FG26" s="284"/>
      <c r="FH26" s="108"/>
      <c r="FI26" s="86"/>
      <c r="FJ26" s="108"/>
      <c r="FK26" s="77">
        <f t="shared" si="231"/>
        <v>0</v>
      </c>
      <c r="FM26" s="74"/>
      <c r="FN26" s="10"/>
      <c r="FO26" s="83"/>
      <c r="FP26" s="87"/>
      <c r="FQ26" s="126"/>
      <c r="FR26" s="77">
        <f t="shared" si="24"/>
        <v>0</v>
      </c>
      <c r="FT26" s="78"/>
      <c r="FU26" s="13"/>
      <c r="FV26" s="100"/>
      <c r="FW26" s="92"/>
      <c r="FX26" s="111"/>
      <c r="FY26" s="81">
        <f t="shared" si="25"/>
        <v>0</v>
      </c>
      <c r="GA26" s="74"/>
      <c r="GB26" s="10"/>
      <c r="GC26" s="83"/>
      <c r="GD26" s="74"/>
      <c r="GE26" s="126"/>
      <c r="GF26" s="77">
        <f t="shared" si="26"/>
        <v>6679.35</v>
      </c>
      <c r="GH26" s="78"/>
      <c r="GI26" s="13"/>
      <c r="GJ26" s="100"/>
      <c r="GK26" s="78"/>
      <c r="GL26" s="111"/>
      <c r="GM26" s="81">
        <f t="shared" si="27"/>
        <v>38636.5</v>
      </c>
      <c r="GO26" s="78"/>
      <c r="GP26" s="13"/>
      <c r="GQ26" s="100"/>
      <c r="GR26" s="78"/>
      <c r="GS26" s="111"/>
      <c r="GT26" s="81">
        <f t="shared" si="28"/>
        <v>0</v>
      </c>
      <c r="GV26" s="10"/>
      <c r="GW26" s="10"/>
      <c r="GX26" s="83"/>
      <c r="GY26" s="74"/>
      <c r="GZ26" s="126"/>
      <c r="HA26" s="77">
        <f t="shared" si="29"/>
        <v>0</v>
      </c>
      <c r="HC26" s="13"/>
      <c r="HD26" s="13"/>
      <c r="HE26" s="100"/>
      <c r="HF26" s="78"/>
      <c r="HG26" s="111"/>
      <c r="HH26" s="81">
        <f t="shared" si="30"/>
        <v>0</v>
      </c>
      <c r="HJ26" s="10"/>
      <c r="HK26" s="10"/>
      <c r="HL26" s="83"/>
      <c r="HM26" s="74"/>
      <c r="HN26" s="126"/>
      <c r="HO26" s="77">
        <f t="shared" si="31"/>
        <v>0</v>
      </c>
      <c r="HQ26" s="10"/>
      <c r="HR26" s="10"/>
      <c r="HS26" s="83"/>
      <c r="HT26" s="74"/>
      <c r="HU26" s="126"/>
      <c r="HV26" s="77">
        <f t="shared" si="32"/>
        <v>2543</v>
      </c>
      <c r="HX26" s="74"/>
      <c r="HY26" s="10"/>
      <c r="HZ26" s="83"/>
      <c r="IA26" s="74"/>
      <c r="IB26" s="126"/>
      <c r="IC26" s="77">
        <f t="shared" si="33"/>
        <v>26786.5</v>
      </c>
      <c r="IE26" s="74"/>
      <c r="IF26" s="10"/>
      <c r="IG26" s="83"/>
      <c r="IH26" s="74"/>
      <c r="II26" s="126"/>
      <c r="IJ26" s="77">
        <f t="shared" si="34"/>
        <v>2970</v>
      </c>
      <c r="IL26" s="10"/>
      <c r="IM26" s="10"/>
      <c r="IN26" s="83"/>
      <c r="IO26" s="74"/>
      <c r="IP26" s="126"/>
      <c r="IQ26" s="77">
        <f t="shared" si="35"/>
        <v>5020</v>
      </c>
      <c r="IS26" s="74"/>
      <c r="IT26" s="10"/>
      <c r="IU26" s="83"/>
      <c r="IV26" s="74"/>
      <c r="IW26" s="126"/>
      <c r="IX26" s="219">
        <f t="shared" si="36"/>
        <v>0</v>
      </c>
      <c r="IZ26" s="78"/>
      <c r="JA26" s="13"/>
      <c r="JB26" s="100"/>
      <c r="JC26" s="78"/>
      <c r="JD26" s="111"/>
      <c r="JE26" s="219">
        <f t="shared" si="37"/>
        <v>0</v>
      </c>
      <c r="JG26" s="78"/>
      <c r="JH26" s="13"/>
      <c r="JI26" s="100"/>
      <c r="JJ26" s="78"/>
      <c r="JK26" s="111"/>
      <c r="JL26" s="219">
        <f t="shared" si="38"/>
        <v>855.5</v>
      </c>
      <c r="JN26" s="78"/>
      <c r="JO26" s="247"/>
      <c r="JP26" s="100"/>
      <c r="JQ26" s="78"/>
      <c r="JR26" s="111"/>
      <c r="JS26" s="77">
        <f t="shared" si="39"/>
        <v>0</v>
      </c>
      <c r="JU26" s="78"/>
      <c r="JV26" s="133"/>
      <c r="JW26" s="100"/>
      <c r="JX26" s="78"/>
      <c r="JY26" s="111"/>
      <c r="JZ26" s="81">
        <f t="shared" si="40"/>
        <v>0</v>
      </c>
      <c r="KB26" s="78"/>
      <c r="KC26" s="133"/>
      <c r="KD26" s="100"/>
      <c r="KE26" s="78"/>
      <c r="KF26" s="111"/>
      <c r="KG26" s="77">
        <f t="shared" si="41"/>
        <v>0</v>
      </c>
      <c r="KI26" s="78"/>
      <c r="KJ26" s="133"/>
      <c r="KK26" s="100"/>
      <c r="KL26" s="78"/>
      <c r="KM26" s="111"/>
      <c r="KN26" s="81">
        <f t="shared" si="42"/>
        <v>0</v>
      </c>
      <c r="KP26" s="78"/>
      <c r="KQ26" s="133"/>
      <c r="KR26" s="100"/>
      <c r="KS26" s="78"/>
      <c r="KT26" s="111"/>
      <c r="KU26" s="81">
        <f t="shared" si="43"/>
        <v>4446</v>
      </c>
      <c r="KW26" s="78"/>
      <c r="KX26" s="133"/>
      <c r="KY26" s="100"/>
      <c r="KZ26" s="78"/>
      <c r="LA26" s="111"/>
      <c r="LB26" s="77">
        <f t="shared" si="44"/>
        <v>17093.599999999999</v>
      </c>
      <c r="LD26" s="78"/>
      <c r="LE26" s="133"/>
      <c r="LF26" s="100"/>
      <c r="LG26" s="78"/>
      <c r="LH26" s="111"/>
      <c r="LI26" s="77">
        <f t="shared" si="45"/>
        <v>383</v>
      </c>
      <c r="LK26" s="78"/>
      <c r="LL26" s="133"/>
      <c r="LM26" s="100"/>
      <c r="LN26" s="78"/>
      <c r="LO26" s="111"/>
      <c r="LP26" s="81">
        <f t="shared" si="46"/>
        <v>0</v>
      </c>
      <c r="LR26" s="78"/>
      <c r="LS26" s="133"/>
      <c r="LT26" s="100"/>
      <c r="LU26" s="78"/>
      <c r="LV26" s="111"/>
      <c r="LW26" s="81">
        <f t="shared" si="47"/>
        <v>0</v>
      </c>
      <c r="LY26" s="74"/>
      <c r="LZ26" s="105"/>
      <c r="MA26" s="83"/>
      <c r="MB26" s="74"/>
      <c r="MC26" s="126"/>
      <c r="MD26" s="77">
        <f t="shared" si="48"/>
        <v>0</v>
      </c>
      <c r="MF26" s="78"/>
      <c r="MG26" s="106"/>
      <c r="MH26" s="100"/>
      <c r="MI26" s="78"/>
      <c r="MJ26" s="111"/>
      <c r="MK26" s="81">
        <f t="shared" si="49"/>
        <v>0</v>
      </c>
      <c r="MM26" s="78"/>
      <c r="MN26" s="106"/>
      <c r="MO26" s="100"/>
      <c r="MP26" s="78"/>
      <c r="MQ26" s="111"/>
      <c r="MR26" s="81">
        <f t="shared" si="50"/>
        <v>0</v>
      </c>
      <c r="MT26" s="78"/>
      <c r="MU26" s="106"/>
      <c r="MV26" s="100"/>
      <c r="MW26" s="78"/>
      <c r="MX26" s="111"/>
      <c r="MY26" s="81">
        <f t="shared" si="51"/>
        <v>0</v>
      </c>
      <c r="NA26" s="74"/>
      <c r="NB26" s="105"/>
      <c r="NC26" s="83"/>
      <c r="ND26" s="74"/>
      <c r="NE26" s="126"/>
      <c r="NF26" s="77">
        <f t="shared" si="52"/>
        <v>0</v>
      </c>
      <c r="NH26" s="74"/>
      <c r="NI26" s="105"/>
      <c r="NJ26" s="83"/>
      <c r="NK26" s="74"/>
      <c r="NL26" s="126"/>
      <c r="NM26" s="77">
        <f t="shared" si="53"/>
        <v>0</v>
      </c>
      <c r="NO26" s="74"/>
      <c r="NP26" s="105"/>
      <c r="NQ26" s="83"/>
      <c r="NR26" s="74"/>
      <c r="NS26" s="126"/>
      <c r="NT26" s="77">
        <f t="shared" si="54"/>
        <v>16813</v>
      </c>
      <c r="NV26" s="21"/>
      <c r="NW26" s="13"/>
      <c r="NX26" s="100"/>
      <c r="NY26" s="78"/>
      <c r="NZ26" s="111"/>
      <c r="OA26" s="81">
        <f t="shared" si="55"/>
        <v>6364</v>
      </c>
      <c r="OC26" s="22"/>
      <c r="OD26" s="10"/>
      <c r="OE26" s="83"/>
      <c r="OF26" s="74"/>
      <c r="OG26" s="126"/>
      <c r="OH26" s="77">
        <f t="shared" si="56"/>
        <v>0</v>
      </c>
      <c r="OJ26" s="21"/>
      <c r="OK26" s="13"/>
      <c r="OL26" s="100"/>
      <c r="OM26" s="78"/>
      <c r="ON26" s="111"/>
      <c r="OO26" s="81">
        <f t="shared" si="57"/>
        <v>0</v>
      </c>
      <c r="OQ26" s="23"/>
      <c r="OR26" s="10"/>
      <c r="OS26" s="83"/>
      <c r="OT26" s="74"/>
      <c r="OU26" s="126"/>
      <c r="OV26" s="77">
        <f t="shared" si="233"/>
        <v>22352.5</v>
      </c>
      <c r="OX26" s="74"/>
      <c r="OY26" s="10"/>
      <c r="OZ26" s="83"/>
      <c r="PA26" s="74"/>
      <c r="PB26" s="126"/>
      <c r="PC26" s="81">
        <f t="shared" si="59"/>
        <v>2332</v>
      </c>
      <c r="PE26" s="74"/>
      <c r="PF26" s="10"/>
      <c r="PG26" s="83"/>
      <c r="PH26" s="74"/>
      <c r="PI26" s="126"/>
      <c r="PJ26" s="81">
        <f t="shared" si="60"/>
        <v>0</v>
      </c>
      <c r="PL26" s="74"/>
      <c r="PM26" s="10"/>
      <c r="PN26" s="83"/>
      <c r="PO26" s="74"/>
      <c r="PP26" s="126"/>
      <c r="PQ26" s="81">
        <f t="shared" si="61"/>
        <v>0</v>
      </c>
      <c r="PS26" s="10"/>
      <c r="PT26" s="10"/>
      <c r="PU26" s="83"/>
      <c r="PV26" s="126"/>
      <c r="PW26" s="126"/>
      <c r="PX26" s="77">
        <f t="shared" si="62"/>
        <v>0</v>
      </c>
      <c r="PZ26" s="10"/>
      <c r="QA26" s="10"/>
      <c r="QB26" s="83"/>
      <c r="QC26" s="126"/>
      <c r="QD26" s="126"/>
      <c r="QE26" s="77">
        <f t="shared" si="63"/>
        <v>781.5</v>
      </c>
      <c r="QG26" s="10"/>
      <c r="QH26" s="10"/>
      <c r="QI26" s="83"/>
      <c r="QJ26" s="126"/>
      <c r="QK26" s="126"/>
      <c r="QL26" s="77">
        <f t="shared" si="64"/>
        <v>0</v>
      </c>
      <c r="QN26" s="13"/>
      <c r="QO26" s="13"/>
      <c r="QP26" s="100"/>
      <c r="QQ26" s="111"/>
      <c r="QR26" s="111"/>
      <c r="QS26" s="81">
        <f t="shared" si="65"/>
        <v>0</v>
      </c>
      <c r="QU26" s="11"/>
      <c r="QV26" s="10"/>
      <c r="QW26" s="83"/>
      <c r="QX26" s="249"/>
      <c r="QY26" s="126"/>
      <c r="QZ26" s="77">
        <f t="shared" si="66"/>
        <v>13520</v>
      </c>
      <c r="RB26" s="78"/>
      <c r="RC26" s="13"/>
      <c r="RD26" s="100"/>
      <c r="RE26" s="337"/>
      <c r="RF26" s="111"/>
      <c r="RG26" s="81">
        <f t="shared" si="67"/>
        <v>0</v>
      </c>
      <c r="RI26" s="78"/>
      <c r="RJ26" s="13"/>
      <c r="RK26" s="100"/>
      <c r="RL26" s="337"/>
      <c r="RM26" s="111"/>
      <c r="RN26" s="81">
        <f t="shared" si="68"/>
        <v>0</v>
      </c>
      <c r="RP26" s="78"/>
      <c r="RQ26" s="13"/>
      <c r="RR26" s="100"/>
      <c r="RS26" s="337"/>
      <c r="RT26" s="111"/>
      <c r="RU26" s="81">
        <f t="shared" si="69"/>
        <v>0</v>
      </c>
      <c r="RW26" s="74"/>
      <c r="RX26" s="186"/>
      <c r="RY26" s="100"/>
      <c r="RZ26" s="339"/>
      <c r="SA26" s="111"/>
      <c r="SB26" s="77">
        <f t="shared" si="70"/>
        <v>1433.5</v>
      </c>
      <c r="SD26" s="10"/>
      <c r="SE26" s="10"/>
      <c r="SF26" s="83"/>
      <c r="SG26" s="74"/>
      <c r="SH26" s="126"/>
      <c r="SI26" s="77">
        <f t="shared" si="71"/>
        <v>0</v>
      </c>
      <c r="SK26" s="74"/>
      <c r="SL26" s="10"/>
      <c r="SM26" s="83"/>
      <c r="SN26" s="74"/>
      <c r="SO26" s="126"/>
      <c r="SP26" s="77">
        <f t="shared" si="72"/>
        <v>0</v>
      </c>
      <c r="SR26" s="78"/>
      <c r="SS26" s="13"/>
      <c r="ST26" s="100"/>
      <c r="SU26" s="78"/>
      <c r="SV26" s="111"/>
      <c r="SW26" s="81">
        <f t="shared" si="73"/>
        <v>2963</v>
      </c>
      <c r="SY26" s="11"/>
      <c r="SZ26" s="154"/>
      <c r="TA26" s="83"/>
      <c r="TB26" s="74"/>
      <c r="TC26" s="126"/>
      <c r="TD26" s="77">
        <f t="shared" si="74"/>
        <v>30942.5</v>
      </c>
      <c r="TF26" s="10"/>
      <c r="TG26" s="10"/>
      <c r="TH26" s="83"/>
      <c r="TI26" s="74"/>
      <c r="TJ26" s="126"/>
      <c r="TK26" s="77">
        <f t="shared" si="75"/>
        <v>1471</v>
      </c>
      <c r="TM26" s="10"/>
      <c r="TN26" s="10"/>
      <c r="TO26" s="83"/>
      <c r="TP26" s="74"/>
      <c r="TQ26" s="126"/>
      <c r="TR26" s="77">
        <f t="shared" si="76"/>
        <v>0</v>
      </c>
      <c r="TT26" s="10"/>
      <c r="TU26" s="105"/>
      <c r="TV26" s="83"/>
      <c r="TW26" s="74"/>
      <c r="TX26" s="126"/>
      <c r="TY26" s="77">
        <f t="shared" si="77"/>
        <v>4748.5</v>
      </c>
      <c r="UA26" s="10"/>
      <c r="UB26" s="105"/>
      <c r="UC26" s="83"/>
      <c r="UD26" s="74"/>
      <c r="UE26" s="126"/>
      <c r="UF26" s="77">
        <f t="shared" si="78"/>
        <v>0</v>
      </c>
      <c r="UH26" s="21"/>
      <c r="UI26" s="133"/>
      <c r="UJ26" s="100"/>
      <c r="UK26" s="78"/>
      <c r="UL26" s="111"/>
      <c r="UM26" s="81">
        <f t="shared" si="79"/>
        <v>18294.5</v>
      </c>
      <c r="UO26" s="10"/>
      <c r="UP26" s="10"/>
      <c r="UQ26" s="83"/>
      <c r="UR26" s="74"/>
      <c r="US26" s="126"/>
      <c r="UT26" s="77">
        <f t="shared" si="80"/>
        <v>200</v>
      </c>
      <c r="UV26" s="10"/>
      <c r="UW26" s="10"/>
      <c r="UX26" s="83"/>
      <c r="UY26" s="74"/>
      <c r="UZ26" s="126"/>
      <c r="VA26" s="77">
        <f t="shared" si="81"/>
        <v>1278</v>
      </c>
      <c r="VC26" s="13"/>
      <c r="VD26" s="13"/>
      <c r="VE26" s="100"/>
      <c r="VF26" s="78"/>
      <c r="VG26" s="111"/>
      <c r="VH26" s="81">
        <f t="shared" si="82"/>
        <v>0</v>
      </c>
      <c r="VJ26" s="13"/>
      <c r="VK26" s="10"/>
      <c r="VL26" s="83"/>
      <c r="VM26" s="74"/>
      <c r="VN26" s="126"/>
      <c r="VO26" s="77">
        <f t="shared" si="83"/>
        <v>0</v>
      </c>
      <c r="VQ26" s="13"/>
      <c r="VR26" s="13"/>
      <c r="VS26" s="100"/>
      <c r="VT26" s="78"/>
      <c r="VU26" s="111"/>
      <c r="VV26" s="81">
        <f t="shared" si="84"/>
        <v>0</v>
      </c>
      <c r="VX26" s="10"/>
      <c r="VY26" s="10"/>
      <c r="VZ26" s="83"/>
      <c r="WA26" s="74"/>
      <c r="WB26" s="126"/>
      <c r="WC26" s="77">
        <f t="shared" si="85"/>
        <v>0</v>
      </c>
      <c r="WE26" s="22"/>
      <c r="WF26" s="10"/>
      <c r="WG26" s="83"/>
      <c r="WH26" s="22"/>
      <c r="WI26" s="126"/>
      <c r="WJ26" s="77">
        <f t="shared" si="86"/>
        <v>434.5</v>
      </c>
      <c r="WL26" s="21"/>
      <c r="WM26" s="13"/>
      <c r="WN26" s="100"/>
      <c r="WO26" s="21"/>
      <c r="WP26" s="111"/>
      <c r="WQ26" s="81">
        <f t="shared" si="87"/>
        <v>7657</v>
      </c>
      <c r="WS26" s="21"/>
      <c r="WT26" s="13"/>
      <c r="WU26" s="100"/>
      <c r="WV26" s="21"/>
      <c r="WW26" s="111"/>
      <c r="WX26" s="81">
        <f t="shared" si="88"/>
        <v>0</v>
      </c>
      <c r="WZ26" s="21"/>
      <c r="XA26" s="13"/>
      <c r="XB26" s="100"/>
      <c r="XC26" s="21"/>
      <c r="XD26" s="111"/>
      <c r="XE26" s="81">
        <f t="shared" si="89"/>
        <v>0</v>
      </c>
      <c r="XG26" s="21"/>
      <c r="XH26" s="13"/>
      <c r="XI26" s="100"/>
      <c r="XJ26" s="21"/>
      <c r="XK26" s="111"/>
      <c r="XL26" s="81">
        <f t="shared" si="90"/>
        <v>0</v>
      </c>
      <c r="XN26" s="174"/>
      <c r="XO26" s="224"/>
      <c r="XP26" s="126"/>
      <c r="XQ26" s="74"/>
      <c r="XR26" s="126"/>
      <c r="XS26" s="77">
        <f t="shared" si="91"/>
        <v>0</v>
      </c>
      <c r="XU26" s="92"/>
      <c r="XV26" s="110"/>
      <c r="XW26" s="111"/>
      <c r="XX26" s="78"/>
      <c r="XY26" s="111"/>
      <c r="XZ26" s="81">
        <f t="shared" si="92"/>
        <v>1908</v>
      </c>
      <c r="YB26" s="87"/>
      <c r="YC26" s="224"/>
      <c r="YD26" s="126"/>
      <c r="YE26" s="74"/>
      <c r="YF26" s="126"/>
      <c r="YG26" s="77">
        <f t="shared" si="93"/>
        <v>21712</v>
      </c>
      <c r="YI26" s="74"/>
      <c r="YJ26" s="10"/>
      <c r="YK26" s="83"/>
      <c r="YL26" s="74"/>
      <c r="YM26" s="126"/>
      <c r="YN26" s="77">
        <f t="shared" si="94"/>
        <v>2749</v>
      </c>
      <c r="YP26" s="74"/>
      <c r="YQ26" s="10"/>
      <c r="YR26" s="83"/>
      <c r="YS26" s="74"/>
      <c r="YT26" s="126"/>
      <c r="YU26" s="77">
        <f t="shared" si="95"/>
        <v>0</v>
      </c>
      <c r="YW26" s="78"/>
      <c r="YX26" s="13"/>
      <c r="YY26" s="100"/>
      <c r="YZ26" s="78"/>
      <c r="ZA26" s="111"/>
      <c r="ZB26" s="81">
        <f t="shared" si="96"/>
        <v>0</v>
      </c>
      <c r="ZD26" s="199"/>
      <c r="ZE26" s="13"/>
      <c r="ZF26" s="100"/>
      <c r="ZG26" s="78"/>
      <c r="ZH26" s="111"/>
      <c r="ZI26" s="81">
        <f t="shared" si="97"/>
        <v>0</v>
      </c>
      <c r="ZK26" s="78"/>
      <c r="ZL26" s="110"/>
      <c r="ZM26" s="111"/>
      <c r="ZN26" s="78"/>
      <c r="ZO26" s="111"/>
      <c r="ZP26" s="77">
        <f t="shared" si="98"/>
        <v>0</v>
      </c>
      <c r="ZR26" s="78"/>
      <c r="ZS26" s="110"/>
      <c r="ZT26" s="111"/>
      <c r="ZU26" s="78"/>
      <c r="ZV26" s="111"/>
      <c r="ZW26" s="81">
        <f t="shared" si="99"/>
        <v>3633</v>
      </c>
      <c r="ZY26" s="78"/>
      <c r="ZZ26" s="110"/>
      <c r="AAA26" s="111"/>
      <c r="AAB26" s="78"/>
      <c r="AAC26" s="111"/>
      <c r="AAD26" s="77">
        <f t="shared" si="100"/>
        <v>0</v>
      </c>
      <c r="AAF26" s="78"/>
      <c r="AAG26" s="110"/>
      <c r="AAH26" s="111"/>
      <c r="AAI26" s="78"/>
      <c r="AAJ26" s="111"/>
      <c r="AAK26" s="81">
        <f t="shared" si="101"/>
        <v>0</v>
      </c>
      <c r="AAM26" s="78"/>
      <c r="AAN26" s="110"/>
      <c r="AAO26" s="111"/>
      <c r="AAP26" s="78"/>
      <c r="AAQ26" s="111"/>
      <c r="AAR26" s="81">
        <f t="shared" si="102"/>
        <v>15899</v>
      </c>
      <c r="AAT26" s="78"/>
      <c r="AAU26" s="110"/>
      <c r="AAV26" s="111"/>
      <c r="AAW26" s="78"/>
      <c r="AAX26" s="111"/>
      <c r="AAY26" s="81">
        <f t="shared" si="103"/>
        <v>0</v>
      </c>
      <c r="ABA26" s="74"/>
      <c r="ABB26" s="105"/>
      <c r="ABC26" s="83"/>
      <c r="ABD26" s="74"/>
      <c r="ABE26" s="126"/>
      <c r="ABF26" s="77">
        <f t="shared" si="104"/>
        <v>0</v>
      </c>
      <c r="ABG26" s="2"/>
      <c r="ABH26" s="78"/>
      <c r="ABI26" s="106"/>
      <c r="ABJ26" s="100"/>
      <c r="ABK26" s="78"/>
      <c r="ABL26" s="111"/>
      <c r="ABM26" s="81">
        <f t="shared" si="105"/>
        <v>0</v>
      </c>
      <c r="ABN26" s="2"/>
      <c r="ABP26" s="114"/>
      <c r="ABQ26" s="171"/>
      <c r="ABR26" s="328"/>
      <c r="ABS26" s="111"/>
      <c r="ABT26" s="81">
        <f t="shared" si="106"/>
        <v>22956.84</v>
      </c>
      <c r="ABV26" s="10"/>
      <c r="ABW26" s="10"/>
      <c r="ABX26" s="83"/>
      <c r="ABY26" s="74"/>
      <c r="ABZ26" s="126"/>
      <c r="ACA26" s="77">
        <f t="shared" si="107"/>
        <v>3092.5</v>
      </c>
      <c r="ACC26" s="11"/>
      <c r="ACD26" s="105"/>
      <c r="ACE26" s="83"/>
      <c r="ACF26" s="74"/>
      <c r="ACG26" s="126"/>
      <c r="ACH26" s="77">
        <f t="shared" si="108"/>
        <v>0</v>
      </c>
      <c r="ACJ26" s="24"/>
      <c r="ACK26" s="106"/>
      <c r="ACL26" s="100"/>
      <c r="ACM26" s="78"/>
      <c r="ACN26" s="111"/>
      <c r="ACO26" s="81">
        <f t="shared" si="109"/>
        <v>0</v>
      </c>
      <c r="ACQ26" s="24"/>
      <c r="ACR26" s="106"/>
      <c r="ACS26" s="100"/>
      <c r="ACT26" s="78"/>
      <c r="ACU26" s="111"/>
      <c r="ACV26" s="81">
        <f t="shared" si="110"/>
        <v>0</v>
      </c>
      <c r="ACX26" s="22"/>
      <c r="ACY26" s="10"/>
      <c r="ACZ26" s="83"/>
      <c r="ADA26" s="74"/>
      <c r="ADB26" s="126"/>
      <c r="ADC26" s="77">
        <f t="shared" si="111"/>
        <v>0</v>
      </c>
      <c r="ADE26" s="21"/>
      <c r="ADF26" s="13"/>
      <c r="ADG26" s="100"/>
      <c r="ADH26" s="78"/>
      <c r="ADI26" s="111"/>
      <c r="ADJ26" s="81">
        <f t="shared" si="234"/>
        <v>1928</v>
      </c>
      <c r="ADL26" s="10"/>
      <c r="ADM26" s="10"/>
      <c r="ADN26" s="83"/>
      <c r="ADO26" s="74"/>
      <c r="ADP26" s="126"/>
      <c r="ADQ26" s="77">
        <f t="shared" si="113"/>
        <v>0</v>
      </c>
      <c r="ADS26" s="13"/>
      <c r="ADT26" s="13"/>
      <c r="ADU26" s="100"/>
      <c r="ADV26" s="78"/>
      <c r="ADW26" s="111"/>
      <c r="ADX26" s="81">
        <f t="shared" si="114"/>
        <v>0</v>
      </c>
      <c r="ADZ26" s="10"/>
      <c r="AEA26" s="10"/>
      <c r="AEB26" s="83"/>
      <c r="AEC26" s="74"/>
      <c r="AED26" s="126"/>
      <c r="AEE26" s="77">
        <f t="shared" si="115"/>
        <v>0</v>
      </c>
      <c r="AEG26" s="13"/>
      <c r="AEH26" s="13"/>
      <c r="AEI26" s="100"/>
      <c r="AEJ26" s="78"/>
      <c r="AEK26" s="111"/>
      <c r="AEL26" s="81">
        <f t="shared" si="116"/>
        <v>0</v>
      </c>
      <c r="AEN26" s="10"/>
      <c r="AEO26" s="10"/>
      <c r="AEP26" s="83"/>
      <c r="AEQ26" s="74"/>
      <c r="AER26" s="126"/>
      <c r="AES26" s="77">
        <f t="shared" si="117"/>
        <v>767</v>
      </c>
      <c r="AEU26" s="10"/>
      <c r="AEV26" s="10"/>
      <c r="AEW26" s="83"/>
      <c r="AEX26" s="74"/>
      <c r="AEY26" s="126"/>
      <c r="AEZ26" s="77">
        <f t="shared" si="118"/>
        <v>0</v>
      </c>
      <c r="AFB26" s="13"/>
      <c r="AFC26" s="13"/>
      <c r="AFD26" s="100"/>
      <c r="AFE26" s="78"/>
      <c r="AFF26" s="111"/>
      <c r="AFG26" s="81">
        <f t="shared" si="119"/>
        <v>0</v>
      </c>
      <c r="AFI26" s="13"/>
      <c r="AFJ26" s="13"/>
      <c r="AFK26" s="100"/>
      <c r="AFL26" s="78"/>
      <c r="AFM26" s="111"/>
      <c r="AFN26" s="81">
        <f t="shared" si="120"/>
        <v>0</v>
      </c>
      <c r="AFP26" s="13"/>
      <c r="AFQ26" s="13"/>
      <c r="AFR26" s="100"/>
      <c r="AFS26" s="78"/>
      <c r="AFT26" s="111"/>
      <c r="AFU26" s="81">
        <f t="shared" si="121"/>
        <v>0</v>
      </c>
      <c r="AFW26" s="10"/>
      <c r="AFX26" s="10"/>
      <c r="AFY26" s="83"/>
      <c r="AFZ26" s="74"/>
      <c r="AGA26" s="126"/>
      <c r="AGB26" s="77">
        <f t="shared" si="122"/>
        <v>0</v>
      </c>
      <c r="AGD26" s="74"/>
      <c r="AGE26" s="10"/>
      <c r="AGF26" s="83"/>
      <c r="AGG26" s="74"/>
      <c r="AGH26" s="126"/>
      <c r="AGI26" s="77">
        <f t="shared" si="123"/>
        <v>4473</v>
      </c>
      <c r="AGK26" s="22"/>
      <c r="AGL26" s="322"/>
      <c r="AGO26" s="107"/>
      <c r="AGP26" s="81">
        <f t="shared" si="124"/>
        <v>0</v>
      </c>
      <c r="AGR26" s="21"/>
      <c r="AGS26" s="323"/>
      <c r="AGV26" s="108"/>
      <c r="AGW26" s="81">
        <f t="shared" si="125"/>
        <v>0</v>
      </c>
      <c r="AGY26" s="21"/>
      <c r="AGZ26" s="323"/>
      <c r="AHC26" s="108"/>
      <c r="AHD26" s="81">
        <f t="shared" si="126"/>
        <v>0</v>
      </c>
      <c r="AHF26" s="74"/>
      <c r="AHG26" s="10"/>
      <c r="AHH26" s="83"/>
      <c r="AHI26" s="74"/>
      <c r="AHJ26" s="126"/>
      <c r="AHK26" s="77">
        <f t="shared" si="127"/>
        <v>1486</v>
      </c>
      <c r="AHM26" s="74"/>
      <c r="AHN26" s="10"/>
      <c r="AHO26" s="83"/>
      <c r="AHP26" s="74"/>
      <c r="AHQ26" s="126"/>
      <c r="AHR26" s="77">
        <f t="shared" si="128"/>
        <v>0</v>
      </c>
      <c r="AHT26" s="11"/>
      <c r="AHU26" s="10"/>
      <c r="AHV26" s="83"/>
      <c r="AHW26" s="22"/>
      <c r="AHX26" s="126"/>
      <c r="AHY26" s="77">
        <f t="shared" si="129"/>
        <v>133417.5</v>
      </c>
      <c r="AIA26" s="10"/>
      <c r="AIB26" s="10"/>
      <c r="AIC26" s="83"/>
      <c r="AID26" s="74"/>
      <c r="AIE26" s="126"/>
      <c r="AIF26" s="77">
        <f t="shared" si="130"/>
        <v>0</v>
      </c>
      <c r="AIH26" s="78"/>
      <c r="AII26" s="110"/>
      <c r="AIJ26" s="111"/>
      <c r="AIK26" s="78"/>
      <c r="AIL26" s="111"/>
      <c r="AIM26" s="77">
        <f t="shared" si="131"/>
        <v>982.5</v>
      </c>
      <c r="AIO26" s="78"/>
      <c r="AIP26" s="110"/>
      <c r="AIQ26" s="111"/>
      <c r="AIR26" s="78"/>
      <c r="AIS26" s="111"/>
      <c r="AIT26" s="77">
        <f t="shared" si="132"/>
        <v>0</v>
      </c>
      <c r="AIV26" s="78"/>
      <c r="AIW26" s="110"/>
      <c r="AIX26" s="111"/>
      <c r="AIY26" s="78"/>
      <c r="AIZ26" s="111"/>
      <c r="AJA26" s="81">
        <f t="shared" si="133"/>
        <v>0</v>
      </c>
      <c r="AJF26" s="74"/>
      <c r="AJG26" s="126"/>
      <c r="AJH26" s="77">
        <f t="shared" si="134"/>
        <v>0</v>
      </c>
      <c r="AJM26" s="74"/>
      <c r="AJN26" s="126"/>
      <c r="AJO26" s="77">
        <f t="shared" si="135"/>
        <v>0</v>
      </c>
      <c r="AJQ26" s="127"/>
      <c r="AJR26" s="13"/>
      <c r="AJS26" s="100"/>
      <c r="AJT26" s="78"/>
      <c r="AJU26" s="111"/>
      <c r="AJV26" s="77">
        <f t="shared" si="136"/>
        <v>7013</v>
      </c>
      <c r="AJX26" s="78"/>
      <c r="AJY26" s="110"/>
      <c r="AJZ26" s="111"/>
      <c r="AKA26" s="78"/>
      <c r="AKB26" s="111"/>
      <c r="AKC26" s="77">
        <f t="shared" si="137"/>
        <v>0</v>
      </c>
      <c r="AKE26" s="78"/>
      <c r="AKF26" s="110"/>
      <c r="AKG26" s="111"/>
      <c r="AKH26" s="78"/>
      <c r="AKI26" s="111"/>
      <c r="AKJ26" s="77">
        <f t="shared" si="138"/>
        <v>0</v>
      </c>
      <c r="AKL26" s="21"/>
      <c r="AKM26" s="110"/>
      <c r="AKN26" s="111"/>
      <c r="AKO26" s="21"/>
      <c r="AKP26" s="111"/>
      <c r="AKQ26" s="77">
        <f t="shared" si="139"/>
        <v>27477.8</v>
      </c>
      <c r="AKS26" s="21"/>
      <c r="AKT26" s="110"/>
      <c r="AKU26" s="111"/>
      <c r="AKV26" s="21"/>
      <c r="AKW26" s="111"/>
      <c r="AKX26" s="81">
        <f t="shared" si="140"/>
        <v>0</v>
      </c>
      <c r="AKZ26" s="78"/>
      <c r="ALA26" s="110"/>
      <c r="ALB26" s="111"/>
      <c r="ALC26" s="78"/>
      <c r="ALD26" s="111"/>
      <c r="ALE26" s="77">
        <f t="shared" si="141"/>
        <v>0</v>
      </c>
      <c r="ALG26" s="78"/>
      <c r="ALH26" s="13"/>
      <c r="ALI26" s="100"/>
      <c r="ALJ26" s="86"/>
      <c r="ALK26" s="148"/>
      <c r="ALL26" s="81">
        <f t="shared" si="142"/>
        <v>0</v>
      </c>
      <c r="ALN26" s="78"/>
      <c r="ALP26" s="100"/>
      <c r="ALQ26" s="86"/>
      <c r="ALR26" s="148"/>
      <c r="ALS26" s="81">
        <f t="shared" si="143"/>
        <v>1483.5</v>
      </c>
      <c r="ALU26" s="10"/>
      <c r="ALV26" s="10"/>
      <c r="ALW26" s="83"/>
      <c r="ALX26" s="74"/>
      <c r="ALY26" s="126"/>
      <c r="ALZ26" s="77">
        <f t="shared" si="144"/>
        <v>0</v>
      </c>
      <c r="AMB26" s="10"/>
      <c r="AMC26" s="10"/>
      <c r="AMD26" s="83"/>
      <c r="AME26" s="74"/>
      <c r="AMF26" s="126"/>
      <c r="AMG26" s="77">
        <f t="shared" si="145"/>
        <v>0</v>
      </c>
      <c r="AMI26" s="10"/>
      <c r="AMJ26" s="10"/>
      <c r="AMK26" s="83"/>
      <c r="AML26" s="74"/>
      <c r="AMM26" s="126"/>
      <c r="AMN26" s="77">
        <f t="shared" si="146"/>
        <v>0</v>
      </c>
      <c r="AMP26" s="13"/>
      <c r="AMQ26" s="13"/>
      <c r="AMR26" s="100"/>
      <c r="AMS26" s="78"/>
      <c r="AMT26" s="111"/>
      <c r="AMU26" s="81">
        <f t="shared" si="147"/>
        <v>0</v>
      </c>
      <c r="AMW26" s="13"/>
      <c r="AMX26" s="13"/>
      <c r="AMY26" s="100"/>
      <c r="AMZ26" s="78"/>
      <c r="ANA26" s="111"/>
      <c r="ANB26" s="81">
        <f t="shared" si="148"/>
        <v>596</v>
      </c>
      <c r="ANG26" s="74"/>
      <c r="ANH26" s="126"/>
      <c r="ANI26" s="77">
        <f t="shared" si="242"/>
        <v>0</v>
      </c>
      <c r="ANK26" s="10"/>
      <c r="ANL26" s="10"/>
      <c r="ANM26" s="83"/>
      <c r="ANN26" s="74"/>
      <c r="ANO26" s="126"/>
      <c r="ANP26" s="77">
        <f t="shared" si="150"/>
        <v>0</v>
      </c>
      <c r="ANR26" s="10"/>
      <c r="ANS26" s="10"/>
      <c r="ANT26" s="83"/>
      <c r="ANU26" s="74"/>
      <c r="ANV26" s="126"/>
      <c r="ANW26" s="77">
        <f t="shared" si="235"/>
        <v>0</v>
      </c>
      <c r="ANY26" s="13"/>
      <c r="ANZ26" s="13"/>
      <c r="AOA26" s="100"/>
      <c r="AOB26" s="78"/>
      <c r="AOC26" s="111"/>
      <c r="AOD26" s="81">
        <f t="shared" si="236"/>
        <v>0</v>
      </c>
      <c r="AOF26" s="74"/>
      <c r="AOG26" s="105"/>
      <c r="AOH26" s="83"/>
      <c r="AOI26" s="74"/>
      <c r="AOJ26" s="126"/>
      <c r="AOK26" s="77">
        <f t="shared" si="153"/>
        <v>9274.2000000000007</v>
      </c>
      <c r="AOM26" s="74"/>
      <c r="AON26" s="105"/>
      <c r="AOO26" s="83"/>
      <c r="AOP26" s="74"/>
      <c r="AOQ26" s="126"/>
      <c r="AOR26" s="77">
        <f t="shared" si="154"/>
        <v>9274.2000000000007</v>
      </c>
      <c r="AOT26" s="78"/>
      <c r="AOU26" s="133"/>
      <c r="AOV26" s="100"/>
      <c r="AOW26" s="78"/>
      <c r="AOX26" s="111"/>
      <c r="AOY26" s="81">
        <f t="shared" si="155"/>
        <v>0</v>
      </c>
      <c r="APA26" s="13"/>
      <c r="APB26" s="13"/>
      <c r="APC26" s="100"/>
      <c r="APD26" s="78"/>
      <c r="APE26" s="111"/>
      <c r="APF26" s="81">
        <f t="shared" si="156"/>
        <v>0</v>
      </c>
      <c r="APH26" s="13"/>
      <c r="API26" s="13"/>
      <c r="APJ26" s="100"/>
      <c r="APK26" s="78"/>
      <c r="APL26" s="111"/>
      <c r="APM26" s="81">
        <f t="shared" si="157"/>
        <v>0</v>
      </c>
      <c r="APO26" s="74"/>
      <c r="APP26" s="10"/>
      <c r="APQ26" s="83"/>
      <c r="APR26" s="74"/>
      <c r="APS26" s="126"/>
      <c r="APT26" s="77">
        <f t="shared" si="158"/>
        <v>0</v>
      </c>
      <c r="APV26" s="11"/>
      <c r="APW26" s="10"/>
      <c r="APX26" s="83"/>
      <c r="APY26" s="11"/>
      <c r="APZ26" s="83"/>
      <c r="AQA26" s="77">
        <f t="shared" si="159"/>
        <v>6668.73</v>
      </c>
      <c r="AQC26" s="11"/>
      <c r="AQE26" s="83"/>
      <c r="AQF26" s="22"/>
      <c r="AQG26" s="126"/>
      <c r="AQH26" s="77">
        <f t="shared" si="160"/>
        <v>0</v>
      </c>
      <c r="AQJ26" s="22"/>
      <c r="AQK26" s="10"/>
      <c r="AQL26" s="83"/>
      <c r="AQM26" s="11"/>
      <c r="AQN26" s="126"/>
      <c r="AQO26" s="77">
        <f t="shared" si="161"/>
        <v>2982</v>
      </c>
      <c r="AQQ26" s="10"/>
      <c r="AQR26" s="10"/>
      <c r="AQS26" s="83"/>
      <c r="AQT26" s="74"/>
      <c r="AQU26" s="126"/>
      <c r="AQV26" s="77">
        <f t="shared" si="162"/>
        <v>0</v>
      </c>
      <c r="AQX26" s="13"/>
      <c r="AQY26" s="13"/>
      <c r="AQZ26" s="100"/>
      <c r="ARA26" s="78"/>
      <c r="ARB26" s="111"/>
      <c r="ARC26" s="81">
        <f t="shared" si="163"/>
        <v>-4260</v>
      </c>
      <c r="ARE26" s="10"/>
      <c r="ARF26" s="10"/>
      <c r="ARG26" s="83"/>
      <c r="ARH26" s="74"/>
      <c r="ARI26" s="126"/>
      <c r="ARJ26" s="77">
        <f t="shared" si="164"/>
        <v>12230.28</v>
      </c>
      <c r="ARL26" s="13"/>
      <c r="ARM26" s="13"/>
      <c r="ARN26" s="100"/>
      <c r="ARO26" s="78"/>
      <c r="ARP26" s="111"/>
      <c r="ARQ26" s="81">
        <f t="shared" si="165"/>
        <v>0</v>
      </c>
      <c r="ARS26" s="10"/>
      <c r="ART26" s="10"/>
      <c r="ARU26" s="83"/>
      <c r="ARV26" s="74"/>
      <c r="ARW26" s="126"/>
      <c r="ARX26" s="77">
        <f t="shared" si="166"/>
        <v>0</v>
      </c>
      <c r="ARZ26" s="13"/>
      <c r="ASA26" s="13"/>
      <c r="ASB26" s="100"/>
      <c r="ASC26" s="78"/>
      <c r="ASD26" s="111"/>
      <c r="ASE26" s="81">
        <f t="shared" si="167"/>
        <v>0</v>
      </c>
      <c r="ASG26" s="13"/>
      <c r="ASH26" s="13"/>
      <c r="ASI26" s="100"/>
      <c r="ASJ26" s="78"/>
      <c r="ASK26" s="111"/>
      <c r="ASL26" s="81">
        <f t="shared" si="168"/>
        <v>0</v>
      </c>
      <c r="ASN26" s="10"/>
      <c r="ASO26" s="10"/>
      <c r="ASP26" s="83"/>
      <c r="ASQ26" s="74"/>
      <c r="ASR26" s="126"/>
      <c r="ASS26" s="77">
        <f t="shared" si="169"/>
        <v>0</v>
      </c>
      <c r="ASU26" s="10"/>
      <c r="ASV26" s="10"/>
      <c r="ASW26" s="83"/>
      <c r="ASX26" s="74"/>
      <c r="ASY26" s="126"/>
      <c r="ASZ26" s="77">
        <f t="shared" si="170"/>
        <v>0</v>
      </c>
      <c r="ATB26" s="21"/>
      <c r="ATC26" s="13"/>
      <c r="ATD26" s="100"/>
      <c r="ATE26" s="152"/>
      <c r="ATF26" s="111"/>
      <c r="ATG26" s="77">
        <f t="shared" si="171"/>
        <v>117356.28</v>
      </c>
      <c r="ATI26" s="78">
        <v>41688</v>
      </c>
      <c r="ATJ26" s="143" t="s">
        <v>1200</v>
      </c>
      <c r="ATK26" s="111">
        <v>1440</v>
      </c>
      <c r="ATL26" s="92"/>
      <c r="ATM26" s="111"/>
      <c r="ATN26" s="77">
        <f t="shared" si="172"/>
        <v>27330</v>
      </c>
      <c r="ATP26" s="74"/>
      <c r="ATQ26" s="10"/>
      <c r="ATR26" s="83"/>
      <c r="ATS26" s="126"/>
      <c r="ATT26" s="126"/>
      <c r="ATU26" s="77">
        <f t="shared" si="173"/>
        <v>47490</v>
      </c>
      <c r="ATW26" s="196"/>
      <c r="ATX26" s="184"/>
      <c r="ATY26" s="185"/>
      <c r="ATZ26" s="195"/>
      <c r="AUA26" s="195"/>
      <c r="AUB26" s="574">
        <f t="shared" si="174"/>
        <v>8528</v>
      </c>
      <c r="AUD26" s="78"/>
      <c r="AUE26" s="13"/>
      <c r="AUF26" s="100"/>
      <c r="AUG26" s="111"/>
      <c r="AUH26" s="111"/>
      <c r="AUI26" s="81">
        <f t="shared" si="175"/>
        <v>0</v>
      </c>
      <c r="AUK26" s="22"/>
      <c r="AUL26" s="10"/>
      <c r="AUM26" s="83"/>
      <c r="AUN26" s="74"/>
      <c r="AUO26" s="126"/>
      <c r="AUP26" s="77">
        <f t="shared" si="176"/>
        <v>8898</v>
      </c>
      <c r="AUR26" s="10"/>
      <c r="AUS26" s="10"/>
      <c r="AUT26" s="83"/>
      <c r="AUU26" s="74"/>
      <c r="AUV26" s="126"/>
      <c r="AUW26" s="77">
        <f t="shared" si="177"/>
        <v>0</v>
      </c>
      <c r="AUY26" s="22"/>
      <c r="AUZ26" s="10"/>
      <c r="AVA26" s="83"/>
      <c r="AVB26" s="74"/>
      <c r="AVC26" s="126"/>
      <c r="AVD26" s="77">
        <f t="shared" si="178"/>
        <v>3848.3</v>
      </c>
      <c r="AVF26" s="10"/>
      <c r="AVG26" s="10"/>
      <c r="AVH26" s="83"/>
      <c r="AVI26" s="74"/>
      <c r="AVJ26" s="126"/>
      <c r="AVK26" s="77">
        <f t="shared" si="179"/>
        <v>0</v>
      </c>
      <c r="AVM26" s="10"/>
      <c r="AVN26" s="10"/>
      <c r="AVO26" s="83"/>
      <c r="AVP26" s="74"/>
      <c r="AVQ26" s="126"/>
      <c r="AVR26" s="77">
        <f t="shared" si="180"/>
        <v>0</v>
      </c>
      <c r="AVT26" s="10"/>
      <c r="AVU26" s="10"/>
      <c r="AVV26" s="83"/>
      <c r="AVW26" s="74"/>
      <c r="AVX26" s="126"/>
      <c r="AVY26" s="77">
        <f t="shared" si="181"/>
        <v>0</v>
      </c>
      <c r="AWA26" s="13"/>
      <c r="AWB26" s="13"/>
      <c r="AWC26" s="100"/>
      <c r="AWD26" s="78"/>
      <c r="AWE26" s="111"/>
      <c r="AWF26" s="81">
        <f t="shared" si="182"/>
        <v>1970</v>
      </c>
      <c r="AWH26" s="13"/>
      <c r="AWI26" s="13"/>
      <c r="AWJ26" s="100"/>
      <c r="AWK26" s="78"/>
      <c r="AWL26" s="111"/>
      <c r="AWM26" s="81">
        <f t="shared" si="183"/>
        <v>0</v>
      </c>
      <c r="AWO26" s="13"/>
      <c r="AWP26" s="13"/>
      <c r="AWQ26" s="100"/>
      <c r="AWR26" s="78"/>
      <c r="AWS26" s="111"/>
      <c r="AWT26" s="81">
        <f t="shared" si="184"/>
        <v>0</v>
      </c>
      <c r="AWV26" s="10"/>
      <c r="AWW26" s="10"/>
      <c r="AWX26" s="83"/>
      <c r="AWY26" s="74"/>
      <c r="AWZ26" s="126"/>
      <c r="AXA26" s="77">
        <f t="shared" si="185"/>
        <v>0</v>
      </c>
      <c r="AXC26" s="13"/>
      <c r="AXD26" s="13"/>
      <c r="AXE26" s="100"/>
      <c r="AXF26" s="78"/>
      <c r="AXG26" s="111"/>
      <c r="AXH26" s="81">
        <f t="shared" si="186"/>
        <v>0</v>
      </c>
      <c r="AXJ26" s="13"/>
      <c r="AXK26" s="13"/>
      <c r="AXL26" s="100"/>
      <c r="AXM26" s="78"/>
      <c r="AXN26" s="111"/>
      <c r="AXO26" s="81">
        <f t="shared" si="187"/>
        <v>1556</v>
      </c>
      <c r="AXQ26" s="13"/>
      <c r="AXR26" s="13"/>
      <c r="AXS26" s="100"/>
      <c r="AXT26" s="78"/>
      <c r="AXU26" s="111"/>
      <c r="AXV26" s="81">
        <f t="shared" si="188"/>
        <v>0</v>
      </c>
      <c r="AXX26" s="10"/>
      <c r="AXY26" s="10"/>
      <c r="AXZ26" s="83"/>
      <c r="AYA26" s="74"/>
      <c r="AYB26" s="126"/>
      <c r="AYC26" s="77">
        <f t="shared" si="189"/>
        <v>10984.74</v>
      </c>
      <c r="AYE26" s="86"/>
      <c r="AYF26" s="28"/>
      <c r="AYG26" s="162"/>
      <c r="AYH26" s="122"/>
      <c r="AYI26" s="324"/>
      <c r="AYJ26" s="118">
        <f t="shared" si="190"/>
        <v>1119</v>
      </c>
      <c r="AYL26" s="74"/>
      <c r="AYM26" s="10"/>
      <c r="AYN26" s="83"/>
      <c r="AYO26" s="155"/>
      <c r="AYP26" s="178"/>
      <c r="AYQ26" s="77">
        <f t="shared" si="191"/>
        <v>1119</v>
      </c>
      <c r="AYS26" s="24"/>
      <c r="AYT26" s="13"/>
      <c r="AYU26" s="100"/>
      <c r="AYV26" s="78"/>
      <c r="AYW26" s="111"/>
      <c r="AYX26" s="77">
        <f t="shared" si="192"/>
        <v>0</v>
      </c>
      <c r="AYZ26" s="24"/>
      <c r="AZA26" s="13"/>
      <c r="AZB26" s="100"/>
      <c r="AZC26" s="78"/>
      <c r="AZD26" s="111"/>
      <c r="AZE26" s="81">
        <f t="shared" si="193"/>
        <v>2249</v>
      </c>
      <c r="AZG26" s="242"/>
      <c r="AZH26" s="13"/>
      <c r="AZI26" s="100"/>
      <c r="AZJ26" s="78"/>
      <c r="AZK26" s="111"/>
      <c r="AZL26" s="81">
        <f t="shared" si="194"/>
        <v>4460</v>
      </c>
      <c r="AZN26" s="24"/>
      <c r="AZO26" s="13"/>
      <c r="AZP26" s="100"/>
      <c r="AZQ26" s="78"/>
      <c r="AZR26" s="111"/>
      <c r="AZS26" s="81">
        <f t="shared" si="195"/>
        <v>0</v>
      </c>
      <c r="AZU26" s="74"/>
      <c r="AZV26" s="10"/>
      <c r="AZW26" s="228"/>
      <c r="AZX26" s="87"/>
      <c r="AZY26" s="158"/>
      <c r="AZZ26" s="77">
        <f t="shared" si="196"/>
        <v>12300.5</v>
      </c>
      <c r="BAB26" s="10"/>
      <c r="BAC26" s="10"/>
      <c r="BAD26" s="83"/>
      <c r="BAE26" s="74"/>
      <c r="BAF26" s="126"/>
      <c r="BAG26" s="77">
        <f t="shared" si="197"/>
        <v>108</v>
      </c>
      <c r="BAI26" s="74"/>
      <c r="BAJ26" s="154"/>
      <c r="BAK26" s="83"/>
      <c r="BAL26" s="74"/>
      <c r="BAM26" s="126"/>
      <c r="BAN26" s="77">
        <f t="shared" si="198"/>
        <v>0</v>
      </c>
      <c r="BAP26" s="78"/>
      <c r="BAQ26" s="133"/>
      <c r="BAR26" s="100"/>
      <c r="BAS26" s="78"/>
      <c r="BAT26" s="111"/>
      <c r="BAU26" s="81">
        <f t="shared" si="199"/>
        <v>0</v>
      </c>
      <c r="BAW26" s="78"/>
      <c r="BAX26" s="133"/>
      <c r="BAY26" s="100"/>
      <c r="BAZ26" s="78"/>
      <c r="BBA26" s="111"/>
      <c r="BBB26" s="81">
        <f t="shared" si="200"/>
        <v>0</v>
      </c>
      <c r="BBD26" s="78"/>
      <c r="BBE26" s="133"/>
      <c r="BBF26" s="100"/>
      <c r="BBG26" s="78"/>
      <c r="BBH26" s="111"/>
      <c r="BBI26" s="81">
        <f t="shared" si="201"/>
        <v>0</v>
      </c>
      <c r="BBK26" s="10"/>
      <c r="BBL26" s="10"/>
      <c r="BBM26" s="83"/>
      <c r="BBN26" s="74"/>
      <c r="BBO26" s="126"/>
      <c r="BBP26" s="77">
        <f t="shared" si="202"/>
        <v>20419.36</v>
      </c>
      <c r="BBR26" s="10"/>
      <c r="BBS26" s="10"/>
      <c r="BBT26" s="83"/>
      <c r="BBU26" s="74"/>
      <c r="BBV26" s="126"/>
      <c r="BBW26" s="77">
        <f t="shared" si="203"/>
        <v>6938</v>
      </c>
      <c r="BBY26" s="13"/>
      <c r="BBZ26" s="13"/>
      <c r="BCA26" s="100"/>
      <c r="BCB26" s="78"/>
      <c r="BCC26" s="111"/>
      <c r="BCD26" s="81">
        <f t="shared" si="204"/>
        <v>0</v>
      </c>
      <c r="BCF26" s="13"/>
      <c r="BCG26" s="13"/>
      <c r="BCH26" s="100"/>
      <c r="BCI26" s="242"/>
      <c r="BCJ26" s="111"/>
      <c r="BCK26" s="81">
        <f t="shared" si="205"/>
        <v>0</v>
      </c>
      <c r="BCM26" s="74"/>
      <c r="BCN26" s="10"/>
      <c r="BCO26" s="83"/>
      <c r="BCP26" s="98"/>
      <c r="BCQ26" s="218"/>
      <c r="BCR26" s="77">
        <f t="shared" si="206"/>
        <v>0</v>
      </c>
      <c r="BCT26" s="227"/>
      <c r="BCU26" s="10"/>
      <c r="BCV26" s="83"/>
      <c r="BCW26" s="294"/>
      <c r="BCX26" s="221"/>
      <c r="BCY26" s="77">
        <f t="shared" si="207"/>
        <v>0</v>
      </c>
      <c r="BDA26" s="74"/>
      <c r="BDB26" s="10"/>
      <c r="BDC26" s="83"/>
      <c r="BDD26" s="74"/>
      <c r="BDE26" s="126"/>
      <c r="BDF26" s="77">
        <f t="shared" si="208"/>
        <v>0</v>
      </c>
      <c r="BDH26" s="78"/>
      <c r="BDI26" s="13"/>
      <c r="BDJ26" s="100"/>
      <c r="BDK26" s="78"/>
      <c r="BDL26" s="111"/>
      <c r="BDM26" s="81">
        <f t="shared" si="209"/>
        <v>0</v>
      </c>
      <c r="BDO26" s="22"/>
      <c r="BDP26" s="10"/>
      <c r="BDQ26" s="83"/>
      <c r="BDR26" s="271"/>
      <c r="BDS26" s="132"/>
      <c r="BDT26" s="77">
        <f t="shared" si="210"/>
        <v>0</v>
      </c>
      <c r="BDV26" s="21">
        <v>41692</v>
      </c>
      <c r="BDW26" s="10" t="s">
        <v>1209</v>
      </c>
      <c r="BDX26" s="83">
        <v>3105</v>
      </c>
      <c r="BDY26" s="271"/>
      <c r="BDZ26" s="132"/>
      <c r="BEA26" s="77">
        <f t="shared" si="211"/>
        <v>26936</v>
      </c>
      <c r="BEC26" s="74"/>
      <c r="BED26" s="105"/>
      <c r="BEE26" s="83"/>
      <c r="BEF26" s="74"/>
      <c r="BEG26" s="126"/>
      <c r="BEH26" s="77">
        <f t="shared" si="212"/>
        <v>0</v>
      </c>
      <c r="BEJ26" s="78"/>
      <c r="BEK26" s="106"/>
      <c r="BEL26" s="100"/>
      <c r="BEM26" s="78"/>
      <c r="BEN26" s="111"/>
      <c r="BEO26" s="81">
        <f t="shared" si="213"/>
        <v>0</v>
      </c>
      <c r="BEQ26" s="10"/>
      <c r="BER26" s="10"/>
      <c r="BES26" s="200"/>
      <c r="BET26" s="74"/>
      <c r="BEU26" s="126"/>
      <c r="BEV26" s="77">
        <f t="shared" si="214"/>
        <v>4501</v>
      </c>
      <c r="BEX26" s="74"/>
      <c r="BEY26" s="10"/>
      <c r="BEZ26" s="200"/>
      <c r="BFA26" s="74"/>
      <c r="BFB26" s="126"/>
      <c r="BFC26" s="77">
        <f t="shared" si="215"/>
        <v>1184.5</v>
      </c>
      <c r="BFE26" s="13"/>
      <c r="BFF26" s="13"/>
      <c r="BFG26" s="190"/>
      <c r="BFH26" s="78"/>
      <c r="BFI26" s="111"/>
      <c r="BFJ26" s="81">
        <f t="shared" si="216"/>
        <v>0</v>
      </c>
      <c r="BFL26" s="13"/>
      <c r="BFM26" s="10"/>
      <c r="BFN26" s="200"/>
      <c r="BFO26" s="74"/>
      <c r="BFP26" s="126"/>
      <c r="BFQ26" s="77">
        <f t="shared" si="217"/>
        <v>0</v>
      </c>
      <c r="BFS26" s="13"/>
      <c r="BFT26" s="13"/>
      <c r="BFU26" s="190"/>
      <c r="BFV26" s="78"/>
      <c r="BFW26" s="111"/>
      <c r="BFX26" s="81">
        <f t="shared" si="218"/>
        <v>2541</v>
      </c>
      <c r="BFZ26" s="10"/>
      <c r="BGA26" s="10"/>
      <c r="BGB26" s="200"/>
      <c r="BGC26" s="74"/>
      <c r="BGD26" s="126"/>
      <c r="BGE26" s="77">
        <f t="shared" si="219"/>
        <v>0</v>
      </c>
      <c r="BGG26" s="10"/>
      <c r="BGH26" s="10"/>
      <c r="BGI26" s="83"/>
      <c r="BGJ26" s="74"/>
      <c r="BGK26" s="126"/>
      <c r="BGL26" s="77">
        <f t="shared" si="220"/>
        <v>0</v>
      </c>
      <c r="BGN26" s="10"/>
      <c r="BGO26" s="10"/>
      <c r="BGP26" s="83"/>
      <c r="BGQ26" s="74"/>
      <c r="BGR26" s="126"/>
      <c r="BGS26" s="77">
        <f t="shared" si="221"/>
        <v>7051.5</v>
      </c>
      <c r="BGU26" s="13"/>
      <c r="BGV26" s="13"/>
      <c r="BGW26" s="190"/>
      <c r="BGX26" s="78"/>
      <c r="BGY26" s="111"/>
      <c r="BGZ26" s="81">
        <f t="shared" si="222"/>
        <v>0</v>
      </c>
      <c r="BHB26" s="10"/>
      <c r="BHC26" s="10"/>
      <c r="BHD26" s="200"/>
      <c r="BHE26" s="74"/>
      <c r="BHF26" s="126"/>
      <c r="BHG26" s="77">
        <f t="shared" si="223"/>
        <v>0</v>
      </c>
    </row>
    <row r="27" spans="1:1567" x14ac:dyDescent="0.25">
      <c r="A27" s="10"/>
      <c r="B27" s="10"/>
      <c r="C27" s="83"/>
      <c r="D27" s="74"/>
      <c r="E27" s="126"/>
      <c r="F27" s="77">
        <f t="shared" si="0"/>
        <v>6630</v>
      </c>
      <c r="H27" s="13"/>
      <c r="I27" s="13"/>
      <c r="J27" s="100"/>
      <c r="K27" s="78"/>
      <c r="L27" s="111"/>
      <c r="M27" s="81">
        <f t="shared" si="1"/>
        <v>5040</v>
      </c>
      <c r="O27" s="184"/>
      <c r="P27" s="184"/>
      <c r="Q27" s="185"/>
      <c r="R27" s="196"/>
      <c r="S27" s="195"/>
      <c r="T27" s="574">
        <f t="shared" si="2"/>
        <v>3234</v>
      </c>
      <c r="V27" s="13"/>
      <c r="W27" s="13"/>
      <c r="X27" s="100"/>
      <c r="Y27" s="78"/>
      <c r="Z27" s="111"/>
      <c r="AA27" s="81">
        <f t="shared" si="3"/>
        <v>0</v>
      </c>
      <c r="AC27" s="13"/>
      <c r="AD27" s="13"/>
      <c r="AE27" s="100"/>
      <c r="AF27" s="78"/>
      <c r="AG27" s="111"/>
      <c r="AH27" s="81">
        <f t="shared" si="4"/>
        <v>0</v>
      </c>
      <c r="AJ27" s="13"/>
      <c r="AK27" s="13"/>
      <c r="AL27" s="100"/>
      <c r="AM27" s="78"/>
      <c r="AN27" s="111"/>
      <c r="AO27" s="81">
        <f t="shared" si="5"/>
        <v>0</v>
      </c>
      <c r="AQ27" s="13"/>
      <c r="AR27" s="13"/>
      <c r="AS27" s="100"/>
      <c r="AT27" s="78"/>
      <c r="AU27" s="111"/>
      <c r="AV27" s="81">
        <f t="shared" si="6"/>
        <v>8664.5</v>
      </c>
      <c r="AY27" s="10"/>
      <c r="AZ27" s="83"/>
      <c r="BA27" s="74"/>
      <c r="BB27" s="126"/>
      <c r="BC27" s="77">
        <f t="shared" si="7"/>
        <v>376</v>
      </c>
      <c r="BE27" s="74"/>
      <c r="BF27" s="10"/>
      <c r="BG27" s="83"/>
      <c r="BH27" s="74"/>
      <c r="BI27" s="126"/>
      <c r="BJ27" s="77">
        <f t="shared" si="8"/>
        <v>1741.7</v>
      </c>
      <c r="BL27" s="74"/>
      <c r="BM27" s="10"/>
      <c r="BN27" s="83"/>
      <c r="BO27" s="74"/>
      <c r="BP27" s="126"/>
      <c r="BQ27" s="77">
        <f t="shared" si="9"/>
        <v>17854</v>
      </c>
      <c r="BS27" s="74"/>
      <c r="BT27" s="186"/>
      <c r="BU27" s="111"/>
      <c r="BV27" s="84"/>
      <c r="BW27" s="111"/>
      <c r="BX27" s="77">
        <f t="shared" si="10"/>
        <v>14526.099999999999</v>
      </c>
      <c r="BZ27" s="24"/>
      <c r="CA27" s="28"/>
      <c r="CB27" s="100"/>
      <c r="CC27" s="151"/>
      <c r="CD27" s="111"/>
      <c r="CE27" s="77">
        <f t="shared" si="11"/>
        <v>24058.04</v>
      </c>
      <c r="CG27" s="10"/>
      <c r="CH27" s="10"/>
      <c r="CI27" s="83"/>
      <c r="CJ27" s="74"/>
      <c r="CK27" s="126"/>
      <c r="CL27" s="77">
        <f t="shared" si="12"/>
        <v>0</v>
      </c>
      <c r="CN27" s="24"/>
      <c r="CO27" s="106"/>
      <c r="CP27" s="100"/>
      <c r="CQ27" s="78"/>
      <c r="CR27" s="111"/>
      <c r="CS27" s="77">
        <f t="shared" si="13"/>
        <v>1668.06</v>
      </c>
      <c r="CU27" s="74"/>
      <c r="CV27" s="287"/>
      <c r="CW27" s="83"/>
      <c r="CX27" s="271"/>
      <c r="CY27" s="126"/>
      <c r="CZ27" s="77">
        <f t="shared" si="224"/>
        <v>171204.08</v>
      </c>
      <c r="DB27" s="10"/>
      <c r="DC27" s="10"/>
      <c r="DD27" s="83"/>
      <c r="DE27" s="271"/>
      <c r="DF27" s="126"/>
      <c r="DG27" s="77">
        <f t="shared" si="15"/>
        <v>20286</v>
      </c>
      <c r="DI27" s="74"/>
      <c r="DJ27" s="10"/>
      <c r="DK27" s="200"/>
      <c r="DL27" s="74"/>
      <c r="DM27" s="126"/>
      <c r="DN27" s="77">
        <f t="shared" si="232"/>
        <v>411</v>
      </c>
      <c r="DP27" s="74"/>
      <c r="DQ27" s="10"/>
      <c r="DR27" s="83"/>
      <c r="DS27" s="302"/>
      <c r="DT27" s="126"/>
      <c r="DU27" s="77">
        <f t="shared" si="237"/>
        <v>1114.5</v>
      </c>
      <c r="DW27" s="74"/>
      <c r="DX27" s="10"/>
      <c r="DY27" s="83"/>
      <c r="DZ27" s="74"/>
      <c r="EA27" s="126"/>
      <c r="EB27" s="77">
        <f t="shared" si="238"/>
        <v>0</v>
      </c>
      <c r="ED27" s="88"/>
      <c r="EE27" s="12"/>
      <c r="EF27" s="233"/>
      <c r="EG27" s="88"/>
      <c r="EH27" s="142"/>
      <c r="EI27" s="91">
        <f t="shared" si="239"/>
        <v>456</v>
      </c>
      <c r="EK27" s="78"/>
      <c r="EL27" s="13"/>
      <c r="EM27" s="100"/>
      <c r="EN27" s="78"/>
      <c r="EO27" s="111"/>
      <c r="EP27" s="81">
        <f t="shared" si="240"/>
        <v>3200</v>
      </c>
      <c r="ER27" s="78"/>
      <c r="ES27" s="13"/>
      <c r="ET27" s="100"/>
      <c r="EU27" s="78"/>
      <c r="EV27" s="111"/>
      <c r="EW27" s="81">
        <f t="shared" si="21"/>
        <v>0</v>
      </c>
      <c r="EY27" s="74"/>
      <c r="EZ27" s="10"/>
      <c r="FA27" s="83"/>
      <c r="FB27" s="74"/>
      <c r="FC27" s="126"/>
      <c r="FD27" s="77">
        <f t="shared" si="241"/>
        <v>0</v>
      </c>
      <c r="FF27" s="78"/>
      <c r="FG27" s="284"/>
      <c r="FH27" s="108"/>
      <c r="FI27" s="86"/>
      <c r="FJ27" s="108"/>
      <c r="FK27" s="77">
        <f t="shared" si="231"/>
        <v>0</v>
      </c>
      <c r="FM27" s="74"/>
      <c r="FN27" s="10"/>
      <c r="FO27" s="100"/>
      <c r="FP27" s="87"/>
      <c r="FQ27" s="126"/>
      <c r="FR27" s="77">
        <f t="shared" si="24"/>
        <v>0</v>
      </c>
      <c r="FT27" s="78"/>
      <c r="FU27" s="13"/>
      <c r="FV27" s="100"/>
      <c r="FW27" s="92"/>
      <c r="FX27" s="111"/>
      <c r="FY27" s="81">
        <f t="shared" si="25"/>
        <v>0</v>
      </c>
      <c r="GA27" s="74"/>
      <c r="GB27" s="10"/>
      <c r="GC27" s="83"/>
      <c r="GD27" s="74"/>
      <c r="GE27" s="126"/>
      <c r="GF27" s="77">
        <f t="shared" si="26"/>
        <v>6679.35</v>
      </c>
      <c r="GH27" s="78"/>
      <c r="GI27" s="13"/>
      <c r="GJ27" s="100"/>
      <c r="GK27" s="78"/>
      <c r="GL27" s="111"/>
      <c r="GM27" s="81">
        <f t="shared" si="27"/>
        <v>38636.5</v>
      </c>
      <c r="GO27" s="78"/>
      <c r="GP27" s="13"/>
      <c r="GQ27" s="100"/>
      <c r="GR27" s="78"/>
      <c r="GS27" s="111"/>
      <c r="GT27" s="81">
        <f t="shared" si="28"/>
        <v>0</v>
      </c>
      <c r="GV27" s="10"/>
      <c r="GW27" s="10"/>
      <c r="GX27" s="83"/>
      <c r="GY27" s="74"/>
      <c r="GZ27" s="126"/>
      <c r="HA27" s="77">
        <f t="shared" si="29"/>
        <v>0</v>
      </c>
      <c r="HC27" s="13"/>
      <c r="HD27" s="13"/>
      <c r="HE27" s="100"/>
      <c r="HF27" s="78"/>
      <c r="HG27" s="111"/>
      <c r="HH27" s="81">
        <f t="shared" si="30"/>
        <v>0</v>
      </c>
      <c r="HJ27" s="10"/>
      <c r="HK27" s="10"/>
      <c r="HL27" s="83"/>
      <c r="HM27" s="74"/>
      <c r="HN27" s="126"/>
      <c r="HO27" s="77">
        <f t="shared" si="31"/>
        <v>0</v>
      </c>
      <c r="HQ27" s="10"/>
      <c r="HR27" s="10"/>
      <c r="HS27" s="83"/>
      <c r="HT27" s="74"/>
      <c r="HU27" s="126"/>
      <c r="HV27" s="77">
        <f t="shared" si="32"/>
        <v>2543</v>
      </c>
      <c r="HX27" s="74"/>
      <c r="HY27" s="10"/>
      <c r="HZ27" s="100"/>
      <c r="IA27" s="78"/>
      <c r="IB27" s="126"/>
      <c r="IC27" s="77">
        <f t="shared" si="33"/>
        <v>26786.5</v>
      </c>
      <c r="IE27" s="74"/>
      <c r="IF27" s="10"/>
      <c r="IG27" s="83"/>
      <c r="IH27" s="74"/>
      <c r="II27" s="126"/>
      <c r="IJ27" s="77">
        <f t="shared" si="34"/>
        <v>2970</v>
      </c>
      <c r="IL27" s="10"/>
      <c r="IM27" s="10"/>
      <c r="IN27" s="83"/>
      <c r="IO27" s="74"/>
      <c r="IP27" s="126"/>
      <c r="IQ27" s="77">
        <f t="shared" si="35"/>
        <v>5020</v>
      </c>
      <c r="IS27" s="74"/>
      <c r="IT27" s="10"/>
      <c r="IU27" s="83"/>
      <c r="IV27" s="74"/>
      <c r="IW27" s="126"/>
      <c r="IX27" s="219">
        <f t="shared" si="36"/>
        <v>0</v>
      </c>
      <c r="IZ27" s="78"/>
      <c r="JA27" s="13"/>
      <c r="JB27" s="100"/>
      <c r="JC27" s="78"/>
      <c r="JD27" s="111"/>
      <c r="JE27" s="219">
        <f t="shared" si="37"/>
        <v>0</v>
      </c>
      <c r="JG27" s="78"/>
      <c r="JH27" s="13"/>
      <c r="JI27" s="100"/>
      <c r="JJ27" s="78"/>
      <c r="JK27" s="111"/>
      <c r="JL27" s="219">
        <f t="shared" si="38"/>
        <v>855.5</v>
      </c>
      <c r="JN27" s="78"/>
      <c r="JO27" s="340"/>
      <c r="JP27" s="100"/>
      <c r="JQ27" s="78"/>
      <c r="JR27" s="111"/>
      <c r="JS27" s="77">
        <f t="shared" si="39"/>
        <v>0</v>
      </c>
      <c r="JU27" s="78"/>
      <c r="JV27" s="341"/>
      <c r="JW27" s="100"/>
      <c r="JX27" s="78"/>
      <c r="JY27" s="111"/>
      <c r="JZ27" s="81">
        <f t="shared" si="40"/>
        <v>0</v>
      </c>
      <c r="KB27" s="78"/>
      <c r="KC27" s="247"/>
      <c r="KD27" s="100"/>
      <c r="KE27" s="78"/>
      <c r="KF27" s="111"/>
      <c r="KG27" s="77">
        <f t="shared" si="41"/>
        <v>0</v>
      </c>
      <c r="KI27" s="78"/>
      <c r="KJ27" s="247"/>
      <c r="KK27" s="100"/>
      <c r="KL27" s="78"/>
      <c r="KM27" s="111"/>
      <c r="KN27" s="81">
        <f t="shared" si="42"/>
        <v>0</v>
      </c>
      <c r="KP27" s="78"/>
      <c r="KQ27" s="247"/>
      <c r="KR27" s="100"/>
      <c r="KS27" s="78"/>
      <c r="KT27" s="111"/>
      <c r="KU27" s="81">
        <f t="shared" si="43"/>
        <v>4446</v>
      </c>
      <c r="KW27" s="74"/>
      <c r="KX27" s="154"/>
      <c r="KY27" s="83"/>
      <c r="KZ27" s="74"/>
      <c r="LA27" s="126"/>
      <c r="LB27" s="77">
        <f t="shared" si="44"/>
        <v>17093.599999999999</v>
      </c>
      <c r="LD27" s="78"/>
      <c r="LE27" s="247"/>
      <c r="LF27" s="100"/>
      <c r="LG27" s="78"/>
      <c r="LH27" s="111"/>
      <c r="LI27" s="77">
        <f t="shared" si="45"/>
        <v>383</v>
      </c>
      <c r="LK27" s="78"/>
      <c r="LL27" s="133"/>
      <c r="LM27" s="100"/>
      <c r="LN27" s="78"/>
      <c r="LO27" s="111"/>
      <c r="LP27" s="81">
        <f t="shared" si="46"/>
        <v>0</v>
      </c>
      <c r="LR27" s="78"/>
      <c r="LS27" s="247"/>
      <c r="LT27" s="100"/>
      <c r="LU27" s="78"/>
      <c r="LV27" s="111"/>
      <c r="LW27" s="81">
        <f t="shared" si="47"/>
        <v>0</v>
      </c>
      <c r="LY27" s="74"/>
      <c r="LZ27" s="213"/>
      <c r="MA27" s="83"/>
      <c r="MB27" s="74"/>
      <c r="MC27" s="126"/>
      <c r="MD27" s="77">
        <f t="shared" si="48"/>
        <v>0</v>
      </c>
      <c r="MF27" s="78"/>
      <c r="MG27" s="247"/>
      <c r="MH27" s="100"/>
      <c r="MI27" s="78"/>
      <c r="MJ27" s="111"/>
      <c r="MK27" s="81">
        <f t="shared" si="49"/>
        <v>0</v>
      </c>
      <c r="MM27" s="78"/>
      <c r="MN27" s="247"/>
      <c r="MO27" s="100"/>
      <c r="MP27" s="78"/>
      <c r="MQ27" s="111"/>
      <c r="MR27" s="81">
        <f t="shared" si="50"/>
        <v>0</v>
      </c>
      <c r="MT27" s="78"/>
      <c r="MU27" s="247"/>
      <c r="MV27" s="100"/>
      <c r="MW27" s="78"/>
      <c r="MX27" s="111"/>
      <c r="MY27" s="81">
        <f t="shared" si="51"/>
        <v>0</v>
      </c>
      <c r="NA27" s="74"/>
      <c r="NB27" s="213"/>
      <c r="NC27" s="83"/>
      <c r="ND27" s="74"/>
      <c r="NE27" s="126"/>
      <c r="NF27" s="77">
        <f t="shared" si="52"/>
        <v>0</v>
      </c>
      <c r="NH27" s="74"/>
      <c r="NI27" s="213"/>
      <c r="NJ27" s="83"/>
      <c r="NK27" s="74"/>
      <c r="NL27" s="126"/>
      <c r="NM27" s="77">
        <f t="shared" si="53"/>
        <v>0</v>
      </c>
      <c r="NO27" s="74"/>
      <c r="NP27" s="213"/>
      <c r="NQ27" s="83"/>
      <c r="NR27" s="74"/>
      <c r="NS27" s="126"/>
      <c r="NT27" s="77">
        <f t="shared" si="54"/>
        <v>16813</v>
      </c>
      <c r="NV27" s="21"/>
      <c r="NW27" s="13"/>
      <c r="NX27" s="100"/>
      <c r="NY27" s="78"/>
      <c r="NZ27" s="111"/>
      <c r="OA27" s="81">
        <f t="shared" si="55"/>
        <v>6364</v>
      </c>
      <c r="OC27" s="22"/>
      <c r="OD27" s="10"/>
      <c r="OE27" s="83"/>
      <c r="OF27" s="74"/>
      <c r="OG27" s="126"/>
      <c r="OH27" s="77">
        <f t="shared" si="56"/>
        <v>0</v>
      </c>
      <c r="OJ27" s="21"/>
      <c r="OK27" s="13"/>
      <c r="OL27" s="100"/>
      <c r="OM27" s="78"/>
      <c r="ON27" s="111"/>
      <c r="OO27" s="81">
        <f t="shared" si="57"/>
        <v>0</v>
      </c>
      <c r="OQ27" s="23"/>
      <c r="OR27" s="10"/>
      <c r="OS27" s="83"/>
      <c r="OT27" s="74"/>
      <c r="OU27" s="126"/>
      <c r="OV27" s="77">
        <f t="shared" si="233"/>
        <v>22352.5</v>
      </c>
      <c r="OX27" s="74"/>
      <c r="OY27" s="10"/>
      <c r="OZ27" s="83"/>
      <c r="PA27" s="74"/>
      <c r="PB27" s="126"/>
      <c r="PC27" s="81">
        <f t="shared" si="59"/>
        <v>2332</v>
      </c>
      <c r="PE27" s="74"/>
      <c r="PF27" s="10"/>
      <c r="PG27" s="83"/>
      <c r="PH27" s="74"/>
      <c r="PI27" s="126"/>
      <c r="PJ27" s="81">
        <f t="shared" si="60"/>
        <v>0</v>
      </c>
      <c r="PL27" s="74"/>
      <c r="PM27" s="10"/>
      <c r="PN27" s="83"/>
      <c r="PO27" s="74"/>
      <c r="PP27" s="126"/>
      <c r="PQ27" s="81">
        <f t="shared" si="61"/>
        <v>0</v>
      </c>
      <c r="PS27" s="10"/>
      <c r="PT27" s="10"/>
      <c r="PU27" s="83"/>
      <c r="PV27" s="126"/>
      <c r="PW27" s="126"/>
      <c r="PX27" s="77">
        <f t="shared" si="62"/>
        <v>0</v>
      </c>
      <c r="PZ27" s="10"/>
      <c r="QA27" s="10"/>
      <c r="QB27" s="83"/>
      <c r="QC27" s="126"/>
      <c r="QD27" s="126"/>
      <c r="QE27" s="77">
        <f t="shared" si="63"/>
        <v>781.5</v>
      </c>
      <c r="QG27" s="10"/>
      <c r="QH27" s="10"/>
      <c r="QI27" s="83"/>
      <c r="QJ27" s="126"/>
      <c r="QK27" s="126"/>
      <c r="QL27" s="77">
        <f t="shared" si="64"/>
        <v>0</v>
      </c>
      <c r="QN27" s="13"/>
      <c r="QO27" s="13"/>
      <c r="QP27" s="100"/>
      <c r="QQ27" s="111"/>
      <c r="QR27" s="111"/>
      <c r="QS27" s="81">
        <f t="shared" si="65"/>
        <v>0</v>
      </c>
      <c r="QU27" s="11"/>
      <c r="QV27" s="10"/>
      <c r="QW27" s="83"/>
      <c r="QX27" s="327"/>
      <c r="QY27" s="126"/>
      <c r="QZ27" s="77">
        <f t="shared" si="66"/>
        <v>13520</v>
      </c>
      <c r="RB27" s="78"/>
      <c r="RC27" s="13"/>
      <c r="RD27" s="100"/>
      <c r="RE27" s="337"/>
      <c r="RF27" s="111"/>
      <c r="RG27" s="81">
        <f t="shared" si="67"/>
        <v>0</v>
      </c>
      <c r="RI27" s="78"/>
      <c r="RJ27" s="13"/>
      <c r="RK27" s="100"/>
      <c r="RL27" s="337"/>
      <c r="RM27" s="111"/>
      <c r="RN27" s="81">
        <f t="shared" si="68"/>
        <v>0</v>
      </c>
      <c r="RP27" s="78"/>
      <c r="RQ27" s="13"/>
      <c r="RR27" s="100"/>
      <c r="RS27" s="337"/>
      <c r="RT27" s="111"/>
      <c r="RU27" s="81">
        <f t="shared" si="69"/>
        <v>0</v>
      </c>
      <c r="RW27" s="74"/>
      <c r="RX27" s="186"/>
      <c r="RY27" s="100"/>
      <c r="RZ27" s="339"/>
      <c r="SA27" s="111"/>
      <c r="SB27" s="77">
        <f t="shared" si="70"/>
        <v>1433.5</v>
      </c>
      <c r="SD27" s="10"/>
      <c r="SE27" s="10"/>
      <c r="SF27" s="83"/>
      <c r="SG27" s="74"/>
      <c r="SH27" s="126"/>
      <c r="SI27" s="77">
        <f t="shared" si="71"/>
        <v>0</v>
      </c>
      <c r="SK27" s="74"/>
      <c r="SL27" s="10"/>
      <c r="SM27" s="83"/>
      <c r="SN27" s="74"/>
      <c r="SO27" s="126"/>
      <c r="SP27" s="77">
        <f t="shared" si="72"/>
        <v>0</v>
      </c>
      <c r="SR27" s="78"/>
      <c r="SS27" s="13"/>
      <c r="ST27" s="100"/>
      <c r="SU27" s="78"/>
      <c r="SV27" s="111"/>
      <c r="SW27" s="81">
        <f t="shared" si="73"/>
        <v>2963</v>
      </c>
      <c r="SY27" s="11"/>
      <c r="SZ27" s="154"/>
      <c r="TA27" s="83"/>
      <c r="TB27" s="74"/>
      <c r="TC27" s="126"/>
      <c r="TD27" s="77">
        <f t="shared" si="74"/>
        <v>30942.5</v>
      </c>
      <c r="TF27" s="10"/>
      <c r="TG27" s="10"/>
      <c r="TH27" s="83"/>
      <c r="TI27" s="74"/>
      <c r="TJ27" s="126"/>
      <c r="TK27" s="77">
        <f t="shared" si="75"/>
        <v>1471</v>
      </c>
      <c r="TM27" s="10"/>
      <c r="TN27" s="10"/>
      <c r="TO27" s="83"/>
      <c r="TP27" s="74"/>
      <c r="TQ27" s="126"/>
      <c r="TR27" s="77">
        <f t="shared" si="76"/>
        <v>0</v>
      </c>
      <c r="TT27" s="10"/>
      <c r="TU27" s="105"/>
      <c r="TV27" s="83"/>
      <c r="TW27" s="74"/>
      <c r="TX27" s="126"/>
      <c r="TY27" s="77">
        <f t="shared" si="77"/>
        <v>4748.5</v>
      </c>
      <c r="UA27" s="10"/>
      <c r="UB27" s="105"/>
      <c r="UC27" s="83"/>
      <c r="UD27" s="74"/>
      <c r="UE27" s="126"/>
      <c r="UF27" s="77">
        <f t="shared" si="78"/>
        <v>0</v>
      </c>
      <c r="UH27" s="21"/>
      <c r="UI27" s="133"/>
      <c r="UJ27" s="100"/>
      <c r="UK27" s="78"/>
      <c r="UL27" s="111"/>
      <c r="UM27" s="81">
        <f t="shared" si="79"/>
        <v>18294.5</v>
      </c>
      <c r="UO27" s="10"/>
      <c r="UP27" s="10"/>
      <c r="UQ27" s="83"/>
      <c r="UR27" s="74"/>
      <c r="US27" s="126"/>
      <c r="UT27" s="77">
        <f t="shared" si="80"/>
        <v>200</v>
      </c>
      <c r="UV27" s="10"/>
      <c r="UW27" s="10"/>
      <c r="UX27" s="83"/>
      <c r="UY27" s="74"/>
      <c r="UZ27" s="126"/>
      <c r="VA27" s="77">
        <f t="shared" si="81"/>
        <v>1278</v>
      </c>
      <c r="VC27" s="13"/>
      <c r="VD27" s="13"/>
      <c r="VE27" s="100"/>
      <c r="VF27" s="78"/>
      <c r="VG27" s="111"/>
      <c r="VH27" s="81">
        <f t="shared" si="82"/>
        <v>0</v>
      </c>
      <c r="VJ27" s="13"/>
      <c r="VK27" s="10"/>
      <c r="VL27" s="83"/>
      <c r="VM27" s="74"/>
      <c r="VN27" s="126"/>
      <c r="VO27" s="77">
        <f t="shared" si="83"/>
        <v>0</v>
      </c>
      <c r="VQ27" s="13"/>
      <c r="VR27" s="13"/>
      <c r="VS27" s="100"/>
      <c r="VT27" s="78"/>
      <c r="VU27" s="111"/>
      <c r="VV27" s="81">
        <f t="shared" si="84"/>
        <v>0</v>
      </c>
      <c r="VX27" s="10"/>
      <c r="VY27" s="10"/>
      <c r="VZ27" s="83"/>
      <c r="WA27" s="74"/>
      <c r="WB27" s="126"/>
      <c r="WC27" s="77">
        <f t="shared" si="85"/>
        <v>0</v>
      </c>
      <c r="WE27" s="22"/>
      <c r="WF27" s="10"/>
      <c r="WG27" s="83"/>
      <c r="WH27" s="22"/>
      <c r="WI27" s="126"/>
      <c r="WJ27" s="77">
        <f t="shared" si="86"/>
        <v>434.5</v>
      </c>
      <c r="WL27" s="21"/>
      <c r="WM27" s="13"/>
      <c r="WN27" s="100"/>
      <c r="WO27" s="21"/>
      <c r="WP27" s="111"/>
      <c r="WQ27" s="81">
        <f t="shared" si="87"/>
        <v>7657</v>
      </c>
      <c r="WS27" s="21"/>
      <c r="WT27" s="13"/>
      <c r="WU27" s="100"/>
      <c r="WV27" s="21"/>
      <c r="WW27" s="111"/>
      <c r="WX27" s="81">
        <f t="shared" si="88"/>
        <v>0</v>
      </c>
      <c r="WZ27" s="21"/>
      <c r="XA27" s="13"/>
      <c r="XB27" s="100"/>
      <c r="XC27" s="21"/>
      <c r="XD27" s="111"/>
      <c r="XE27" s="81">
        <f t="shared" si="89"/>
        <v>0</v>
      </c>
      <c r="XG27" s="21"/>
      <c r="XH27" s="13"/>
      <c r="XI27" s="100"/>
      <c r="XJ27" s="21"/>
      <c r="XK27" s="111"/>
      <c r="XL27" s="81">
        <f t="shared" si="90"/>
        <v>0</v>
      </c>
      <c r="XN27" s="24"/>
      <c r="XO27" s="224"/>
      <c r="XP27" s="126"/>
      <c r="XQ27" s="74"/>
      <c r="XR27" s="126"/>
      <c r="XS27" s="77">
        <f t="shared" si="91"/>
        <v>0</v>
      </c>
      <c r="XU27" s="78"/>
      <c r="XV27" s="110"/>
      <c r="XW27" s="111"/>
      <c r="XX27" s="78"/>
      <c r="XY27" s="111"/>
      <c r="XZ27" s="81">
        <f t="shared" si="92"/>
        <v>1908</v>
      </c>
      <c r="YB27" s="74"/>
      <c r="YC27" s="224"/>
      <c r="YD27" s="126"/>
      <c r="YE27" s="74"/>
      <c r="YF27" s="126"/>
      <c r="YG27" s="77">
        <f t="shared" si="93"/>
        <v>21712</v>
      </c>
      <c r="YI27" s="74"/>
      <c r="YJ27" s="10"/>
      <c r="YK27" s="83"/>
      <c r="YL27" s="74"/>
      <c r="YM27" s="126"/>
      <c r="YN27" s="77">
        <f t="shared" si="94"/>
        <v>2749</v>
      </c>
      <c r="YP27" s="74"/>
      <c r="YQ27" s="10"/>
      <c r="YR27" s="83"/>
      <c r="YS27" s="74"/>
      <c r="YT27" s="126"/>
      <c r="YU27" s="77">
        <f t="shared" si="95"/>
        <v>0</v>
      </c>
      <c r="YW27" s="78"/>
      <c r="YX27" s="13"/>
      <c r="YY27" s="100"/>
      <c r="YZ27" s="78"/>
      <c r="ZA27" s="111"/>
      <c r="ZB27" s="81">
        <f t="shared" si="96"/>
        <v>0</v>
      </c>
      <c r="ZD27" s="199"/>
      <c r="ZE27" s="13"/>
      <c r="ZF27" s="100"/>
      <c r="ZG27" s="78"/>
      <c r="ZH27" s="111"/>
      <c r="ZI27" s="81">
        <f t="shared" si="97"/>
        <v>0</v>
      </c>
      <c r="ZK27" s="74"/>
      <c r="ZL27" s="224"/>
      <c r="ZM27" s="111"/>
      <c r="ZN27" s="78"/>
      <c r="ZO27" s="126"/>
      <c r="ZP27" s="77">
        <f t="shared" si="98"/>
        <v>0</v>
      </c>
      <c r="ZR27" s="78"/>
      <c r="ZS27" s="110"/>
      <c r="ZT27" s="111"/>
      <c r="ZU27" s="78"/>
      <c r="ZV27" s="111"/>
      <c r="ZW27" s="81">
        <f t="shared" si="99"/>
        <v>3633</v>
      </c>
      <c r="ZY27" s="74"/>
      <c r="ZZ27" s="224"/>
      <c r="AAA27" s="111"/>
      <c r="AAB27" s="78"/>
      <c r="AAC27" s="126"/>
      <c r="AAD27" s="77">
        <f t="shared" si="100"/>
        <v>0</v>
      </c>
      <c r="AAF27" s="78"/>
      <c r="AAG27" s="110"/>
      <c r="AAH27" s="111"/>
      <c r="AAI27" s="78"/>
      <c r="AAJ27" s="111"/>
      <c r="AAK27" s="81">
        <f t="shared" si="101"/>
        <v>0</v>
      </c>
      <c r="AAM27" s="78"/>
      <c r="AAN27" s="110"/>
      <c r="AAO27" s="111"/>
      <c r="AAP27" s="78"/>
      <c r="AAQ27" s="111"/>
      <c r="AAR27" s="81">
        <f t="shared" si="102"/>
        <v>15899</v>
      </c>
      <c r="AAT27" s="78"/>
      <c r="AAU27" s="110"/>
      <c r="AAV27" s="111"/>
      <c r="AAW27" s="78"/>
      <c r="AAX27" s="111"/>
      <c r="AAY27" s="81">
        <f t="shared" si="103"/>
        <v>0</v>
      </c>
      <c r="ABA27" s="74"/>
      <c r="ABB27" s="105"/>
      <c r="ABC27" s="83"/>
      <c r="ABD27" s="74"/>
      <c r="ABE27" s="126"/>
      <c r="ABF27" s="77">
        <f t="shared" si="104"/>
        <v>0</v>
      </c>
      <c r="ABH27" s="78"/>
      <c r="ABI27" s="106"/>
      <c r="ABJ27" s="100"/>
      <c r="ABK27" s="78"/>
      <c r="ABL27" s="111"/>
      <c r="ABM27" s="81">
        <f t="shared" si="105"/>
        <v>0</v>
      </c>
      <c r="ABQ27" s="107"/>
      <c r="ABR27" s="342"/>
      <c r="ABS27" s="111"/>
      <c r="ABT27" s="81">
        <f t="shared" si="106"/>
        <v>22956.84</v>
      </c>
      <c r="ABV27" s="10"/>
      <c r="ABW27" s="10"/>
      <c r="ABX27" s="83"/>
      <c r="ABY27" s="74"/>
      <c r="ABZ27" s="126"/>
      <c r="ACA27" s="77">
        <f t="shared" si="107"/>
        <v>3092.5</v>
      </c>
      <c r="ACC27" s="11"/>
      <c r="ACD27" s="105"/>
      <c r="ACE27" s="83"/>
      <c r="ACF27" s="74"/>
      <c r="ACG27" s="126"/>
      <c r="ACH27" s="77">
        <f t="shared" si="108"/>
        <v>0</v>
      </c>
      <c r="ACJ27" s="24"/>
      <c r="ACK27" s="106"/>
      <c r="ACL27" s="100"/>
      <c r="ACM27" s="78"/>
      <c r="ACN27" s="111"/>
      <c r="ACO27" s="81">
        <f t="shared" si="109"/>
        <v>0</v>
      </c>
      <c r="ACQ27" s="24"/>
      <c r="ACR27" s="106"/>
      <c r="ACS27" s="100"/>
      <c r="ACT27" s="78"/>
      <c r="ACU27" s="111"/>
      <c r="ACV27" s="81">
        <f t="shared" si="110"/>
        <v>0</v>
      </c>
      <c r="ACX27" s="22"/>
      <c r="ACY27" s="10"/>
      <c r="ACZ27" s="83"/>
      <c r="ADA27" s="74"/>
      <c r="ADB27" s="126"/>
      <c r="ADC27" s="77">
        <f t="shared" si="111"/>
        <v>0</v>
      </c>
      <c r="ADE27" s="21"/>
      <c r="ADF27" s="13"/>
      <c r="ADG27" s="100"/>
      <c r="ADH27" s="78"/>
      <c r="ADI27" s="111"/>
      <c r="ADJ27" s="81">
        <f t="shared" si="234"/>
        <v>1928</v>
      </c>
      <c r="ADL27" s="10"/>
      <c r="ADM27" s="10"/>
      <c r="ADN27" s="83"/>
      <c r="ADO27" s="74"/>
      <c r="ADP27" s="126"/>
      <c r="ADQ27" s="77">
        <f t="shared" si="113"/>
        <v>0</v>
      </c>
      <c r="ADS27" s="13"/>
      <c r="ADT27" s="13"/>
      <c r="ADU27" s="100"/>
      <c r="ADV27" s="78"/>
      <c r="ADW27" s="111"/>
      <c r="ADX27" s="81">
        <f t="shared" si="114"/>
        <v>0</v>
      </c>
      <c r="ADZ27" s="10"/>
      <c r="AEA27" s="10"/>
      <c r="AEB27" s="83"/>
      <c r="AEC27" s="74"/>
      <c r="AED27" s="126"/>
      <c r="AEE27" s="77">
        <f t="shared" si="115"/>
        <v>0</v>
      </c>
      <c r="AEG27" s="13"/>
      <c r="AEH27" s="13"/>
      <c r="AEI27" s="100"/>
      <c r="AEJ27" s="78"/>
      <c r="AEK27" s="111"/>
      <c r="AEL27" s="81">
        <f t="shared" si="116"/>
        <v>0</v>
      </c>
      <c r="AEN27" s="10"/>
      <c r="AEO27" s="10"/>
      <c r="AEP27" s="83"/>
      <c r="AEQ27" s="74"/>
      <c r="AER27" s="126"/>
      <c r="AES27" s="77">
        <f t="shared" si="117"/>
        <v>767</v>
      </c>
      <c r="AEU27" s="10"/>
      <c r="AEV27" s="10"/>
      <c r="AEW27" s="83"/>
      <c r="AEX27" s="74"/>
      <c r="AEY27" s="126"/>
      <c r="AEZ27" s="77">
        <f t="shared" si="118"/>
        <v>0</v>
      </c>
      <c r="AFB27" s="13"/>
      <c r="AFC27" s="13"/>
      <c r="AFD27" s="100"/>
      <c r="AFE27" s="78"/>
      <c r="AFF27" s="111"/>
      <c r="AFG27" s="81">
        <f t="shared" si="119"/>
        <v>0</v>
      </c>
      <c r="AFI27" s="13"/>
      <c r="AFJ27" s="13"/>
      <c r="AFK27" s="100"/>
      <c r="AFL27" s="78"/>
      <c r="AFM27" s="111"/>
      <c r="AFN27" s="81">
        <f t="shared" si="120"/>
        <v>0</v>
      </c>
      <c r="AFP27" s="13"/>
      <c r="AFQ27" s="13"/>
      <c r="AFR27" s="100"/>
      <c r="AFS27" s="78"/>
      <c r="AFT27" s="111"/>
      <c r="AFU27" s="81">
        <f t="shared" si="121"/>
        <v>0</v>
      </c>
      <c r="AFW27" s="10"/>
      <c r="AFX27" s="10"/>
      <c r="AFY27" s="83"/>
      <c r="AFZ27" s="74"/>
      <c r="AGA27" s="126"/>
      <c r="AGB27" s="77">
        <f t="shared" si="122"/>
        <v>0</v>
      </c>
      <c r="AGD27" s="74"/>
      <c r="AGE27" s="10"/>
      <c r="AGF27" s="83"/>
      <c r="AGG27" s="74"/>
      <c r="AGH27" s="126"/>
      <c r="AGI27" s="77">
        <f t="shared" si="123"/>
        <v>4473</v>
      </c>
      <c r="AGK27" s="22"/>
      <c r="AGL27" s="322"/>
      <c r="AGP27" s="81">
        <f t="shared" si="124"/>
        <v>0</v>
      </c>
      <c r="AGR27" s="21"/>
      <c r="AGS27" s="323"/>
      <c r="AGW27" s="81">
        <f t="shared" si="125"/>
        <v>0</v>
      </c>
      <c r="AGY27" s="21"/>
      <c r="AGZ27" s="323"/>
      <c r="AHD27" s="81">
        <f t="shared" si="126"/>
        <v>0</v>
      </c>
      <c r="AHF27" s="74"/>
      <c r="AHG27" s="10"/>
      <c r="AHH27" s="83"/>
      <c r="AHI27" s="74"/>
      <c r="AHJ27" s="126"/>
      <c r="AHK27" s="77">
        <f t="shared" si="127"/>
        <v>1486</v>
      </c>
      <c r="AHM27" s="10"/>
      <c r="AHN27" s="10"/>
      <c r="AHO27" s="83"/>
      <c r="AHP27" s="74"/>
      <c r="AHQ27" s="126"/>
      <c r="AHR27" s="77">
        <f t="shared" si="128"/>
        <v>0</v>
      </c>
      <c r="AHT27" s="11"/>
      <c r="AHU27" s="10"/>
      <c r="AHV27" s="83"/>
      <c r="AHW27" s="22"/>
      <c r="AHX27" s="126"/>
      <c r="AHY27" s="77">
        <f t="shared" si="129"/>
        <v>133417.5</v>
      </c>
      <c r="AIA27" s="10"/>
      <c r="AIB27" s="10"/>
      <c r="AIC27" s="83"/>
      <c r="AID27" s="74"/>
      <c r="AIE27" s="126"/>
      <c r="AIF27" s="77">
        <f t="shared" si="130"/>
        <v>0</v>
      </c>
      <c r="AIH27" s="78"/>
      <c r="AII27" s="110"/>
      <c r="AIJ27" s="111"/>
      <c r="AIK27" s="78"/>
      <c r="AIL27" s="111"/>
      <c r="AIM27" s="77">
        <f t="shared" si="131"/>
        <v>982.5</v>
      </c>
      <c r="AIO27" s="78"/>
      <c r="AIP27" s="110"/>
      <c r="AIQ27" s="111"/>
      <c r="AIR27" s="78"/>
      <c r="AIS27" s="111"/>
      <c r="AIT27" s="77">
        <f t="shared" si="132"/>
        <v>0</v>
      </c>
      <c r="AIV27" s="78"/>
      <c r="AIW27" s="110"/>
      <c r="AIX27" s="111"/>
      <c r="AIY27" s="78"/>
      <c r="AIZ27" s="111"/>
      <c r="AJA27" s="81">
        <f t="shared" si="133"/>
        <v>0</v>
      </c>
      <c r="AJC27" s="10"/>
      <c r="AJD27" s="10"/>
      <c r="AJE27" s="83"/>
      <c r="AJF27" s="74"/>
      <c r="AJG27" s="126"/>
      <c r="AJH27" s="77">
        <f t="shared" si="134"/>
        <v>0</v>
      </c>
      <c r="AJJ27" s="10"/>
      <c r="AJK27" s="10"/>
      <c r="AJL27" s="83"/>
      <c r="AJM27" s="74"/>
      <c r="AJN27" s="126"/>
      <c r="AJO27" s="77">
        <f t="shared" si="135"/>
        <v>0</v>
      </c>
      <c r="AJQ27" s="127"/>
      <c r="AJR27" s="13"/>
      <c r="AJS27" s="100"/>
      <c r="AJT27" s="78"/>
      <c r="AJU27" s="111"/>
      <c r="AJV27" s="77">
        <f t="shared" si="136"/>
        <v>7013</v>
      </c>
      <c r="AJX27" s="74"/>
      <c r="AJY27" s="224"/>
      <c r="AJZ27" s="111"/>
      <c r="AKA27" s="78"/>
      <c r="AKB27" s="126"/>
      <c r="AKC27" s="77">
        <f t="shared" si="137"/>
        <v>0</v>
      </c>
      <c r="AKE27" s="74"/>
      <c r="AKF27" s="224"/>
      <c r="AKG27" s="111"/>
      <c r="AKH27" s="78"/>
      <c r="AKI27" s="126"/>
      <c r="AKJ27" s="77">
        <f t="shared" si="138"/>
        <v>0</v>
      </c>
      <c r="AKL27" s="21"/>
      <c r="AKM27" s="110"/>
      <c r="AKN27" s="111"/>
      <c r="AKO27" s="21"/>
      <c r="AKP27" s="111"/>
      <c r="AKQ27" s="77">
        <f t="shared" si="139"/>
        <v>27477.8</v>
      </c>
      <c r="AKS27" s="21"/>
      <c r="AKT27" s="110"/>
      <c r="AKU27" s="111"/>
      <c r="AKV27" s="21"/>
      <c r="AKW27" s="111"/>
      <c r="AKX27" s="81">
        <f t="shared" si="140"/>
        <v>0</v>
      </c>
      <c r="AKZ27" s="74"/>
      <c r="ALA27" s="224"/>
      <c r="ALB27" s="111"/>
      <c r="ALC27" s="78"/>
      <c r="ALD27" s="126"/>
      <c r="ALE27" s="77">
        <f t="shared" si="141"/>
        <v>0</v>
      </c>
      <c r="ALG27" s="13"/>
      <c r="ALH27" s="13"/>
      <c r="ALI27" s="2"/>
      <c r="ALJ27" s="78"/>
      <c r="ALK27" s="111"/>
      <c r="ALL27" s="81">
        <f t="shared" si="142"/>
        <v>0</v>
      </c>
      <c r="ALQ27" s="78"/>
      <c r="ALR27" s="111"/>
      <c r="ALS27" s="81">
        <f t="shared" si="143"/>
        <v>1483.5</v>
      </c>
      <c r="ALU27" s="10"/>
      <c r="ALV27" s="10"/>
      <c r="ALW27" s="83"/>
      <c r="ALX27" s="74"/>
      <c r="ALY27" s="126"/>
      <c r="ALZ27" s="77">
        <f t="shared" si="144"/>
        <v>0</v>
      </c>
      <c r="AMB27" s="10"/>
      <c r="AMC27" s="10"/>
      <c r="AMD27" s="83"/>
      <c r="AME27" s="74"/>
      <c r="AMF27" s="126"/>
      <c r="AMG27" s="77">
        <f t="shared" si="145"/>
        <v>0</v>
      </c>
      <c r="AMI27" s="10"/>
      <c r="AMJ27" s="10"/>
      <c r="AMK27" s="83"/>
      <c r="AML27" s="74"/>
      <c r="AMM27" s="126"/>
      <c r="AMN27" s="77">
        <f t="shared" si="146"/>
        <v>0</v>
      </c>
      <c r="AMP27" s="13"/>
      <c r="AMQ27" s="13"/>
      <c r="AMR27" s="100"/>
      <c r="AMS27" s="78"/>
      <c r="AMT27" s="111"/>
      <c r="AMU27" s="81">
        <f t="shared" si="147"/>
        <v>0</v>
      </c>
      <c r="AMW27" s="13"/>
      <c r="AMX27" s="13"/>
      <c r="AMY27" s="100"/>
      <c r="AMZ27" s="78"/>
      <c r="ANA27" s="111"/>
      <c r="ANB27" s="81">
        <f t="shared" si="148"/>
        <v>596</v>
      </c>
      <c r="ANG27" s="74"/>
      <c r="ANH27" s="126"/>
      <c r="ANI27" s="77">
        <f t="shared" si="242"/>
        <v>0</v>
      </c>
      <c r="ANK27" s="10"/>
      <c r="ANL27" s="10"/>
      <c r="ANM27" s="83"/>
      <c r="ANN27" s="74"/>
      <c r="ANO27" s="126"/>
      <c r="ANP27" s="77">
        <f t="shared" si="150"/>
        <v>0</v>
      </c>
      <c r="ANR27" s="10"/>
      <c r="ANS27" s="10"/>
      <c r="ANT27" s="83"/>
      <c r="ANU27" s="74"/>
      <c r="ANV27" s="126"/>
      <c r="ANW27" s="77">
        <f t="shared" si="235"/>
        <v>0</v>
      </c>
      <c r="ANY27" s="13"/>
      <c r="ANZ27" s="13"/>
      <c r="AOA27" s="100"/>
      <c r="AOB27" s="78"/>
      <c r="AOC27" s="111"/>
      <c r="AOD27" s="81">
        <f t="shared" si="236"/>
        <v>0</v>
      </c>
      <c r="AOF27" s="74"/>
      <c r="AOG27" s="105"/>
      <c r="AOH27" s="83"/>
      <c r="AOI27" s="74"/>
      <c r="AOJ27" s="126"/>
      <c r="AOK27" s="77">
        <f t="shared" si="153"/>
        <v>9274.2000000000007</v>
      </c>
      <c r="AOM27" s="74"/>
      <c r="AON27" s="105"/>
      <c r="AOO27" s="83"/>
      <c r="AOP27" s="74"/>
      <c r="AOQ27" s="126"/>
      <c r="AOR27" s="77">
        <f t="shared" si="154"/>
        <v>9274.2000000000007</v>
      </c>
      <c r="AOT27" s="13"/>
      <c r="AOU27" s="133"/>
      <c r="AOV27" s="100"/>
      <c r="AOW27" s="78"/>
      <c r="AOX27" s="111"/>
      <c r="AOY27" s="81">
        <f t="shared" si="155"/>
        <v>0</v>
      </c>
      <c r="APA27" s="13"/>
      <c r="APB27" s="13"/>
      <c r="APC27" s="100"/>
      <c r="APD27" s="78"/>
      <c r="APE27" s="111"/>
      <c r="APF27" s="81">
        <f t="shared" si="156"/>
        <v>0</v>
      </c>
      <c r="APH27" s="13"/>
      <c r="API27" s="13"/>
      <c r="APJ27" s="100"/>
      <c r="APK27" s="78"/>
      <c r="APL27" s="111"/>
      <c r="APM27" s="81">
        <f t="shared" si="157"/>
        <v>0</v>
      </c>
      <c r="APO27" s="74"/>
      <c r="APP27" s="10"/>
      <c r="APQ27" s="83"/>
      <c r="APR27" s="74"/>
      <c r="APS27" s="126"/>
      <c r="APT27" s="77">
        <f t="shared" si="158"/>
        <v>0</v>
      </c>
      <c r="APV27" s="11"/>
      <c r="APW27" s="27"/>
      <c r="APX27" s="83"/>
      <c r="APY27" s="11"/>
      <c r="APZ27" s="83"/>
      <c r="AQA27" s="77">
        <f t="shared" si="159"/>
        <v>6668.73</v>
      </c>
      <c r="AQC27" s="11"/>
      <c r="AQE27" s="83"/>
      <c r="AQF27" s="22"/>
      <c r="AQG27" s="126"/>
      <c r="AQH27" s="77">
        <f t="shared" si="160"/>
        <v>0</v>
      </c>
      <c r="AQJ27" s="22"/>
      <c r="AQK27" s="10"/>
      <c r="AQL27" s="83"/>
      <c r="AQM27" s="11"/>
      <c r="AQN27" s="126"/>
      <c r="AQO27" s="77">
        <f t="shared" si="161"/>
        <v>2982</v>
      </c>
      <c r="AQQ27" s="10"/>
      <c r="AQR27" s="10"/>
      <c r="AQS27" s="83"/>
      <c r="AQT27" s="74"/>
      <c r="AQU27" s="126"/>
      <c r="AQV27" s="77">
        <f t="shared" si="162"/>
        <v>0</v>
      </c>
      <c r="AQX27" s="13"/>
      <c r="AQY27" s="13"/>
      <c r="AQZ27" s="100"/>
      <c r="ARA27" s="78"/>
      <c r="ARB27" s="111"/>
      <c r="ARC27" s="81">
        <f t="shared" si="163"/>
        <v>-4260</v>
      </c>
      <c r="ARE27" s="10"/>
      <c r="ARF27" s="10"/>
      <c r="ARG27" s="83"/>
      <c r="ARH27" s="74"/>
      <c r="ARI27" s="126"/>
      <c r="ARJ27" s="77">
        <f t="shared" si="164"/>
        <v>12230.28</v>
      </c>
      <c r="ARL27" s="13"/>
      <c r="ARM27" s="13"/>
      <c r="ARN27" s="100"/>
      <c r="ARO27" s="78"/>
      <c r="ARP27" s="111"/>
      <c r="ARQ27" s="81">
        <f t="shared" si="165"/>
        <v>0</v>
      </c>
      <c r="ARS27" s="10"/>
      <c r="ART27" s="10"/>
      <c r="ARU27" s="83"/>
      <c r="ARV27" s="74"/>
      <c r="ARW27" s="126"/>
      <c r="ARX27" s="77">
        <f t="shared" si="166"/>
        <v>0</v>
      </c>
      <c r="ARZ27" s="13"/>
      <c r="ASA27" s="13"/>
      <c r="ASB27" s="100"/>
      <c r="ASC27" s="78"/>
      <c r="ASD27" s="111"/>
      <c r="ASE27" s="81">
        <f t="shared" si="167"/>
        <v>0</v>
      </c>
      <c r="ASG27" s="13"/>
      <c r="ASH27" s="13"/>
      <c r="ASI27" s="100"/>
      <c r="ASJ27" s="78"/>
      <c r="ASK27" s="111"/>
      <c r="ASL27" s="81">
        <f t="shared" si="168"/>
        <v>0</v>
      </c>
      <c r="ASN27" s="10"/>
      <c r="ASO27" s="10"/>
      <c r="ASP27" s="83"/>
      <c r="ASQ27" s="74"/>
      <c r="ASR27" s="126"/>
      <c r="ASS27" s="77">
        <f t="shared" si="169"/>
        <v>0</v>
      </c>
      <c r="ASU27" s="10"/>
      <c r="ASV27" s="10"/>
      <c r="ASW27" s="83"/>
      <c r="ASX27" s="74"/>
      <c r="ASY27" s="126"/>
      <c r="ASZ27" s="77">
        <f t="shared" si="170"/>
        <v>0</v>
      </c>
      <c r="ATB27" s="152"/>
      <c r="ATC27" s="13"/>
      <c r="ATD27" s="100"/>
      <c r="ATE27" s="152"/>
      <c r="ATF27" s="111"/>
      <c r="ATG27" s="77">
        <f t="shared" si="171"/>
        <v>117356.28</v>
      </c>
      <c r="ATI27" s="86">
        <v>41689</v>
      </c>
      <c r="ATJ27" s="143" t="s">
        <v>1202</v>
      </c>
      <c r="ATK27" s="111">
        <v>1440</v>
      </c>
      <c r="ATL27" s="92"/>
      <c r="ATM27" s="111"/>
      <c r="ATN27" s="77">
        <f t="shared" si="172"/>
        <v>28770</v>
      </c>
      <c r="ATP27" s="74"/>
      <c r="ATQ27" s="10"/>
      <c r="ATR27" s="83"/>
      <c r="ATS27" s="126"/>
      <c r="ATT27" s="126"/>
      <c r="ATU27" s="77">
        <f t="shared" si="173"/>
        <v>47490</v>
      </c>
      <c r="ATW27" s="196"/>
      <c r="ATX27" s="184"/>
      <c r="ATY27" s="185"/>
      <c r="ATZ27" s="195"/>
      <c r="AUA27" s="195"/>
      <c r="AUB27" s="574">
        <f t="shared" si="174"/>
        <v>8528</v>
      </c>
      <c r="AUD27" s="78"/>
      <c r="AUE27" s="13"/>
      <c r="AUF27" s="100"/>
      <c r="AUG27" s="111"/>
      <c r="AUH27" s="111"/>
      <c r="AUI27" s="81">
        <f t="shared" si="175"/>
        <v>0</v>
      </c>
      <c r="AUK27" s="22"/>
      <c r="AUL27" s="10"/>
      <c r="AUM27" s="83"/>
      <c r="AUN27" s="74"/>
      <c r="AUO27" s="126"/>
      <c r="AUP27" s="77">
        <f t="shared" si="176"/>
        <v>8898</v>
      </c>
      <c r="AUR27" s="10"/>
      <c r="AUS27" s="10"/>
      <c r="AUT27" s="83"/>
      <c r="AUU27" s="74"/>
      <c r="AUV27" s="126"/>
      <c r="AUW27" s="77">
        <f t="shared" si="177"/>
        <v>0</v>
      </c>
      <c r="AUY27" s="22"/>
      <c r="AUZ27" s="10"/>
      <c r="AVA27" s="83"/>
      <c r="AVB27" s="74"/>
      <c r="AVC27" s="126"/>
      <c r="AVD27" s="77">
        <f t="shared" si="178"/>
        <v>3848.3</v>
      </c>
      <c r="AVF27" s="10"/>
      <c r="AVG27" s="10"/>
      <c r="AVH27" s="83"/>
      <c r="AVI27" s="74"/>
      <c r="AVJ27" s="126"/>
      <c r="AVK27" s="77">
        <f t="shared" si="179"/>
        <v>0</v>
      </c>
      <c r="AVM27" s="10"/>
      <c r="AVN27" s="10"/>
      <c r="AVO27" s="83"/>
      <c r="AVP27" s="74"/>
      <c r="AVQ27" s="126"/>
      <c r="AVR27" s="77">
        <f t="shared" si="180"/>
        <v>0</v>
      </c>
      <c r="AVT27" s="10"/>
      <c r="AVU27" s="10"/>
      <c r="AVV27" s="83"/>
      <c r="AVW27" s="74"/>
      <c r="AVX27" s="126"/>
      <c r="AVY27" s="77">
        <f t="shared" si="181"/>
        <v>0</v>
      </c>
      <c r="AWA27" s="13"/>
      <c r="AWB27" s="13"/>
      <c r="AWC27" s="100"/>
      <c r="AWD27" s="78"/>
      <c r="AWE27" s="111"/>
      <c r="AWF27" s="81">
        <f t="shared" si="182"/>
        <v>1970</v>
      </c>
      <c r="AWH27" s="13"/>
      <c r="AWI27" s="13"/>
      <c r="AWJ27" s="100"/>
      <c r="AWK27" s="78"/>
      <c r="AWL27" s="111"/>
      <c r="AWM27" s="81">
        <f t="shared" si="183"/>
        <v>0</v>
      </c>
      <c r="AWO27" s="13"/>
      <c r="AWP27" s="13"/>
      <c r="AWQ27" s="100"/>
      <c r="AWR27" s="78"/>
      <c r="AWS27" s="111"/>
      <c r="AWT27" s="81">
        <f t="shared" si="184"/>
        <v>0</v>
      </c>
      <c r="AWV27" s="10"/>
      <c r="AWW27" s="10"/>
      <c r="AWX27" s="83"/>
      <c r="AWY27" s="74"/>
      <c r="AWZ27" s="126"/>
      <c r="AXA27" s="77">
        <f t="shared" si="185"/>
        <v>0</v>
      </c>
      <c r="AXC27" s="13"/>
      <c r="AXD27" s="13"/>
      <c r="AXE27" s="100"/>
      <c r="AXF27" s="78"/>
      <c r="AXG27" s="111"/>
      <c r="AXH27" s="81">
        <f t="shared" si="186"/>
        <v>0</v>
      </c>
      <c r="AXJ27" s="13"/>
      <c r="AXK27" s="13"/>
      <c r="AXL27" s="100"/>
      <c r="AXM27" s="78"/>
      <c r="AXN27" s="111"/>
      <c r="AXO27" s="81">
        <f t="shared" si="187"/>
        <v>1556</v>
      </c>
      <c r="AXQ27" s="13"/>
      <c r="AXR27" s="13"/>
      <c r="AXS27" s="100"/>
      <c r="AXT27" s="78"/>
      <c r="AXU27" s="111"/>
      <c r="AXV27" s="81">
        <f t="shared" si="188"/>
        <v>0</v>
      </c>
      <c r="AXX27" s="10"/>
      <c r="AXY27" s="10"/>
      <c r="AXZ27" s="83"/>
      <c r="AYA27" s="74"/>
      <c r="AYB27" s="126"/>
      <c r="AYC27" s="77">
        <f t="shared" si="189"/>
        <v>10984.74</v>
      </c>
      <c r="AYE27" s="86"/>
      <c r="AYF27" s="28"/>
      <c r="AYG27" s="162"/>
      <c r="AYH27" s="122"/>
      <c r="AYI27" s="324"/>
      <c r="AYJ27" s="118">
        <f t="shared" si="190"/>
        <v>1119</v>
      </c>
      <c r="AYL27" s="74"/>
      <c r="AYM27" s="10"/>
      <c r="AYN27" s="83"/>
      <c r="AYO27" s="155"/>
      <c r="AYP27" s="178"/>
      <c r="AYQ27" s="77">
        <f t="shared" si="191"/>
        <v>1119</v>
      </c>
      <c r="AYS27" s="10"/>
      <c r="AYT27" s="10"/>
      <c r="AYU27" s="83"/>
      <c r="AYV27" s="74"/>
      <c r="AYW27" s="126"/>
      <c r="AYX27" s="77">
        <f t="shared" si="192"/>
        <v>0</v>
      </c>
      <c r="AYZ27" s="13"/>
      <c r="AZA27" s="13"/>
      <c r="AZB27" s="100"/>
      <c r="AZC27" s="78"/>
      <c r="AZD27" s="111"/>
      <c r="AZE27" s="81">
        <f t="shared" si="193"/>
        <v>2249</v>
      </c>
      <c r="AZG27" s="242"/>
      <c r="AZH27" s="13"/>
      <c r="AZI27" s="100"/>
      <c r="AZJ27" s="78"/>
      <c r="AZK27" s="111"/>
      <c r="AZL27" s="81">
        <f t="shared" si="194"/>
        <v>4460</v>
      </c>
      <c r="AZN27" s="13"/>
      <c r="AZO27" s="13"/>
      <c r="AZP27" s="100"/>
      <c r="AZQ27" s="78"/>
      <c r="AZR27" s="111"/>
      <c r="AZS27" s="81">
        <f t="shared" si="195"/>
        <v>0</v>
      </c>
      <c r="AZU27" s="74"/>
      <c r="AZV27" s="10"/>
      <c r="AZW27" s="181"/>
      <c r="AZX27" s="87"/>
      <c r="AZY27" s="158"/>
      <c r="AZZ27" s="77">
        <f t="shared" si="196"/>
        <v>12300.5</v>
      </c>
      <c r="BAB27" s="10"/>
      <c r="BAC27" s="10"/>
      <c r="BAD27" s="83"/>
      <c r="BAE27" s="74"/>
      <c r="BAF27" s="126"/>
      <c r="BAG27" s="77">
        <f t="shared" si="197"/>
        <v>108</v>
      </c>
      <c r="BAI27" s="74"/>
      <c r="BAJ27" s="154"/>
      <c r="BAK27" s="83"/>
      <c r="BAL27" s="74"/>
      <c r="BAM27" s="126"/>
      <c r="BAN27" s="77">
        <f t="shared" si="198"/>
        <v>0</v>
      </c>
      <c r="BAP27" s="78"/>
      <c r="BAQ27" s="133"/>
      <c r="BAR27" s="100"/>
      <c r="BAS27" s="78"/>
      <c r="BAT27" s="111"/>
      <c r="BAU27" s="81">
        <f t="shared" si="199"/>
        <v>0</v>
      </c>
      <c r="BAW27" s="78"/>
      <c r="BAX27" s="133"/>
      <c r="BAY27" s="100"/>
      <c r="BAZ27" s="78"/>
      <c r="BBA27" s="111"/>
      <c r="BBB27" s="81">
        <f t="shared" si="200"/>
        <v>0</v>
      </c>
      <c r="BBD27" s="78"/>
      <c r="BBE27" s="133"/>
      <c r="BBF27" s="100"/>
      <c r="BBG27" s="78"/>
      <c r="BBH27" s="111"/>
      <c r="BBI27" s="81">
        <f t="shared" si="201"/>
        <v>0</v>
      </c>
      <c r="BBK27" s="10"/>
      <c r="BBL27" s="10"/>
      <c r="BBM27" s="83"/>
      <c r="BBN27" s="74"/>
      <c r="BBO27" s="126"/>
      <c r="BBP27" s="77">
        <f t="shared" si="202"/>
        <v>20419.36</v>
      </c>
      <c r="BBR27" s="10"/>
      <c r="BBS27" s="10"/>
      <c r="BBT27" s="83"/>
      <c r="BBU27" s="74"/>
      <c r="BBV27" s="126"/>
      <c r="BBW27" s="77">
        <f t="shared" si="203"/>
        <v>6938</v>
      </c>
      <c r="BBY27" s="13"/>
      <c r="BBZ27" s="13"/>
      <c r="BCA27" s="100"/>
      <c r="BCB27" s="78"/>
      <c r="BCC27" s="111"/>
      <c r="BCD27" s="81">
        <f t="shared" si="204"/>
        <v>0</v>
      </c>
      <c r="BCF27" s="13"/>
      <c r="BCG27" s="13"/>
      <c r="BCH27" s="100"/>
      <c r="BCI27" s="242"/>
      <c r="BCJ27" s="111"/>
      <c r="BCK27" s="81">
        <f t="shared" si="205"/>
        <v>0</v>
      </c>
      <c r="BCM27" s="74"/>
      <c r="BCN27" s="10"/>
      <c r="BCO27" s="83"/>
      <c r="BCP27" s="84"/>
      <c r="BCQ27" s="218"/>
      <c r="BCR27" s="77">
        <f t="shared" si="206"/>
        <v>0</v>
      </c>
      <c r="BCT27" s="227"/>
      <c r="BCU27" s="10"/>
      <c r="BCV27" s="83"/>
      <c r="BCW27" s="84"/>
      <c r="BCX27" s="218"/>
      <c r="BCY27" s="77">
        <f t="shared" si="207"/>
        <v>0</v>
      </c>
      <c r="BDA27" s="74"/>
      <c r="BDB27" s="10"/>
      <c r="BDC27" s="83"/>
      <c r="BDD27" s="74"/>
      <c r="BDE27" s="126"/>
      <c r="BDF27" s="77">
        <f t="shared" si="208"/>
        <v>0</v>
      </c>
      <c r="BDH27" s="78"/>
      <c r="BDI27" s="13"/>
      <c r="BDJ27" s="100"/>
      <c r="BDK27" s="78"/>
      <c r="BDL27" s="111"/>
      <c r="BDM27" s="81">
        <f t="shared" si="209"/>
        <v>0</v>
      </c>
      <c r="BDO27" s="22"/>
      <c r="BDP27" s="10"/>
      <c r="BDQ27" s="83"/>
      <c r="BDR27" s="74"/>
      <c r="BDS27" s="126"/>
      <c r="BDT27" s="77">
        <f t="shared" si="210"/>
        <v>0</v>
      </c>
      <c r="BDV27" s="21">
        <v>41694</v>
      </c>
      <c r="BDW27" s="10" t="s">
        <v>1218</v>
      </c>
      <c r="BDX27" s="83">
        <v>989</v>
      </c>
      <c r="BDY27" s="271"/>
      <c r="BDZ27" s="132"/>
      <c r="BEA27" s="77">
        <f t="shared" si="211"/>
        <v>27925</v>
      </c>
      <c r="BEC27" s="21"/>
      <c r="BED27" s="10"/>
      <c r="BEE27" s="83"/>
      <c r="BEF27" s="74"/>
      <c r="BEG27" s="126"/>
      <c r="BEH27" s="77">
        <f t="shared" si="212"/>
        <v>0</v>
      </c>
      <c r="BEJ27" s="21"/>
      <c r="BEK27" s="13"/>
      <c r="BEL27" s="100"/>
      <c r="BEM27" s="78"/>
      <c r="BEN27" s="111"/>
      <c r="BEO27" s="81">
        <f t="shared" si="213"/>
        <v>0</v>
      </c>
      <c r="BEQ27" s="10"/>
      <c r="BER27" s="10"/>
      <c r="BES27" s="200"/>
      <c r="BET27" s="74"/>
      <c r="BEU27" s="126"/>
      <c r="BEV27" s="77">
        <f t="shared" si="214"/>
        <v>4501</v>
      </c>
      <c r="BEX27" s="74"/>
      <c r="BEY27" s="10"/>
      <c r="BEZ27" s="200"/>
      <c r="BFA27" s="74"/>
      <c r="BFB27" s="126"/>
      <c r="BFC27" s="77">
        <f t="shared" si="215"/>
        <v>1184.5</v>
      </c>
      <c r="BFE27" s="13"/>
      <c r="BFF27" s="13"/>
      <c r="BFG27" s="190"/>
      <c r="BFH27" s="78"/>
      <c r="BFI27" s="111"/>
      <c r="BFJ27" s="81">
        <f t="shared" si="216"/>
        <v>0</v>
      </c>
      <c r="BFL27" s="13"/>
      <c r="BFM27" s="10"/>
      <c r="BFN27" s="200"/>
      <c r="BFO27" s="74"/>
      <c r="BFP27" s="126"/>
      <c r="BFQ27" s="77">
        <f t="shared" si="217"/>
        <v>0</v>
      </c>
      <c r="BFS27" s="13"/>
      <c r="BFT27" s="13"/>
      <c r="BFU27" s="190"/>
      <c r="BFV27" s="78"/>
      <c r="BFW27" s="111"/>
      <c r="BFX27" s="81">
        <f t="shared" si="218"/>
        <v>2541</v>
      </c>
      <c r="BFZ27" s="10"/>
      <c r="BGA27" s="10"/>
      <c r="BGB27" s="200"/>
      <c r="BGC27" s="74"/>
      <c r="BGD27" s="126"/>
      <c r="BGE27" s="77">
        <f t="shared" si="219"/>
        <v>0</v>
      </c>
      <c r="BGG27" s="10"/>
      <c r="BGH27" s="10"/>
      <c r="BGI27" s="83"/>
      <c r="BGJ27" s="74"/>
      <c r="BGK27" s="126"/>
      <c r="BGL27" s="77">
        <f t="shared" si="220"/>
        <v>0</v>
      </c>
      <c r="BGN27" s="10"/>
      <c r="BGO27" s="10"/>
      <c r="BGP27" s="83"/>
      <c r="BGQ27" s="74"/>
      <c r="BGR27" s="126"/>
      <c r="BGS27" s="77">
        <f t="shared" si="221"/>
        <v>7051.5</v>
      </c>
      <c r="BGU27" s="13"/>
      <c r="BGV27" s="13"/>
      <c r="BGW27" s="190"/>
      <c r="BGX27" s="78"/>
      <c r="BGY27" s="111"/>
      <c r="BGZ27" s="81">
        <f t="shared" si="222"/>
        <v>0</v>
      </c>
      <c r="BHB27" s="10"/>
      <c r="BHC27" s="10"/>
      <c r="BHD27" s="200"/>
      <c r="BHE27" s="74"/>
      <c r="BHF27" s="126"/>
      <c r="BHG27" s="77">
        <f t="shared" si="223"/>
        <v>0</v>
      </c>
    </row>
    <row r="28" spans="1:1567" x14ac:dyDescent="0.25">
      <c r="A28" s="10"/>
      <c r="B28" s="10"/>
      <c r="C28" s="83"/>
      <c r="D28" s="74"/>
      <c r="E28" s="126"/>
      <c r="F28" s="77">
        <f t="shared" si="0"/>
        <v>6630</v>
      </c>
      <c r="H28" s="13"/>
      <c r="I28" s="13"/>
      <c r="J28" s="100"/>
      <c r="K28" s="78"/>
      <c r="L28" s="111"/>
      <c r="M28" s="81">
        <f t="shared" si="1"/>
        <v>5040</v>
      </c>
      <c r="O28" s="184"/>
      <c r="P28" s="184"/>
      <c r="Q28" s="185"/>
      <c r="R28" s="196"/>
      <c r="S28" s="195"/>
      <c r="T28" s="574">
        <f t="shared" si="2"/>
        <v>3234</v>
      </c>
      <c r="V28" s="13"/>
      <c r="W28" s="13"/>
      <c r="X28" s="100"/>
      <c r="Y28" s="78"/>
      <c r="Z28" s="111"/>
      <c r="AA28" s="81">
        <f t="shared" si="3"/>
        <v>0</v>
      </c>
      <c r="AC28" s="13"/>
      <c r="AD28" s="13"/>
      <c r="AE28" s="100"/>
      <c r="AF28" s="78"/>
      <c r="AG28" s="111"/>
      <c r="AH28" s="81">
        <f t="shared" si="4"/>
        <v>0</v>
      </c>
      <c r="AJ28" s="13"/>
      <c r="AK28" s="13"/>
      <c r="AL28" s="100"/>
      <c r="AM28" s="78"/>
      <c r="AN28" s="111"/>
      <c r="AO28" s="81">
        <f t="shared" si="5"/>
        <v>0</v>
      </c>
      <c r="AQ28" s="13"/>
      <c r="AR28" s="13"/>
      <c r="AS28" s="100"/>
      <c r="AT28" s="78"/>
      <c r="AU28" s="111"/>
      <c r="AV28" s="81">
        <f t="shared" si="6"/>
        <v>8664.5</v>
      </c>
      <c r="AY28" s="10"/>
      <c r="AZ28" s="83"/>
      <c r="BA28" s="74"/>
      <c r="BB28" s="126"/>
      <c r="BC28" s="77">
        <f t="shared" si="7"/>
        <v>376</v>
      </c>
      <c r="BE28" s="74"/>
      <c r="BF28" s="10"/>
      <c r="BG28" s="83"/>
      <c r="BH28" s="74"/>
      <c r="BI28" s="126"/>
      <c r="BJ28" s="77">
        <f t="shared" si="8"/>
        <v>1741.7</v>
      </c>
      <c r="BL28" s="74"/>
      <c r="BM28" s="10"/>
      <c r="BN28" s="83"/>
      <c r="BO28" s="74"/>
      <c r="BP28" s="126"/>
      <c r="BQ28" s="77">
        <f t="shared" si="9"/>
        <v>17854</v>
      </c>
      <c r="BS28" s="74"/>
      <c r="BT28" s="186"/>
      <c r="BU28" s="126"/>
      <c r="BV28" s="84"/>
      <c r="BW28" s="126"/>
      <c r="BX28" s="77">
        <f t="shared" si="10"/>
        <v>14526.099999999999</v>
      </c>
      <c r="BZ28" s="11"/>
      <c r="CA28" s="10"/>
      <c r="CB28" s="83"/>
      <c r="CC28" s="74"/>
      <c r="CD28" s="126"/>
      <c r="CE28" s="77">
        <f t="shared" si="11"/>
        <v>24058.04</v>
      </c>
      <c r="CG28" s="10"/>
      <c r="CH28" s="10"/>
      <c r="CI28" s="83"/>
      <c r="CJ28" s="74"/>
      <c r="CK28" s="126"/>
      <c r="CL28" s="77">
        <f t="shared" si="12"/>
        <v>0</v>
      </c>
      <c r="CN28" s="24"/>
      <c r="CO28" s="106"/>
      <c r="CP28" s="100"/>
      <c r="CQ28" s="78"/>
      <c r="CR28" s="111"/>
      <c r="CS28" s="77">
        <f t="shared" si="13"/>
        <v>1668.06</v>
      </c>
      <c r="CU28" s="74"/>
      <c r="CV28" s="287"/>
      <c r="CW28" s="83"/>
      <c r="CX28" s="74"/>
      <c r="CY28" s="126"/>
      <c r="CZ28" s="77">
        <f t="shared" si="224"/>
        <v>171204.08</v>
      </c>
      <c r="DB28" s="10"/>
      <c r="DC28" s="10"/>
      <c r="DD28" s="83"/>
      <c r="DE28" s="271"/>
      <c r="DF28" s="126"/>
      <c r="DG28" s="77">
        <f t="shared" si="15"/>
        <v>20286</v>
      </c>
      <c r="DI28" s="74"/>
      <c r="DJ28" s="10"/>
      <c r="DK28" s="83"/>
      <c r="DL28" s="74"/>
      <c r="DM28" s="126"/>
      <c r="DN28" s="77">
        <f t="shared" si="232"/>
        <v>411</v>
      </c>
      <c r="DP28" s="74"/>
      <c r="DQ28" s="10"/>
      <c r="DR28" s="83"/>
      <c r="DS28" s="271"/>
      <c r="DT28" s="126"/>
      <c r="DU28" s="77">
        <f t="shared" si="237"/>
        <v>1114.5</v>
      </c>
      <c r="DW28" s="74"/>
      <c r="DX28" s="10"/>
      <c r="DY28" s="83"/>
      <c r="DZ28" s="74"/>
      <c r="EA28" s="126"/>
      <c r="EB28" s="77">
        <f t="shared" si="238"/>
        <v>0</v>
      </c>
      <c r="ED28" s="88"/>
      <c r="EE28" s="12"/>
      <c r="EF28" s="233"/>
      <c r="EG28" s="88"/>
      <c r="EH28" s="142"/>
      <c r="EI28" s="91">
        <f t="shared" si="239"/>
        <v>456</v>
      </c>
      <c r="EK28" s="78"/>
      <c r="EL28" s="13"/>
      <c r="EM28" s="100"/>
      <c r="EN28" s="78"/>
      <c r="EO28" s="111"/>
      <c r="EP28" s="81">
        <f t="shared" si="240"/>
        <v>3200</v>
      </c>
      <c r="ER28" s="78"/>
      <c r="ES28" s="13"/>
      <c r="ET28" s="100"/>
      <c r="EU28" s="78"/>
      <c r="EV28" s="111"/>
      <c r="EW28" s="81">
        <f t="shared" si="21"/>
        <v>0</v>
      </c>
      <c r="EY28" s="74"/>
      <c r="EZ28" s="10"/>
      <c r="FA28" s="83"/>
      <c r="FB28" s="74"/>
      <c r="FC28" s="126"/>
      <c r="FD28" s="77">
        <f t="shared" si="241"/>
        <v>0</v>
      </c>
      <c r="FF28" s="78"/>
      <c r="FG28" s="284"/>
      <c r="FH28" s="108"/>
      <c r="FI28" s="86"/>
      <c r="FJ28" s="108"/>
      <c r="FK28" s="77">
        <f t="shared" si="231"/>
        <v>0</v>
      </c>
      <c r="FM28" s="74"/>
      <c r="FN28" s="10"/>
      <c r="FO28" s="83"/>
      <c r="FP28" s="87"/>
      <c r="FQ28" s="126"/>
      <c r="FR28" s="77">
        <f t="shared" si="24"/>
        <v>0</v>
      </c>
      <c r="FT28" s="78"/>
      <c r="FU28" s="13"/>
      <c r="FV28" s="100"/>
      <c r="FW28" s="92"/>
      <c r="FX28" s="111"/>
      <c r="FY28" s="81">
        <f t="shared" si="25"/>
        <v>0</v>
      </c>
      <c r="GA28" s="74"/>
      <c r="GB28" s="10"/>
      <c r="GC28" s="83"/>
      <c r="GD28" s="74"/>
      <c r="GE28" s="126"/>
      <c r="GF28" s="77">
        <f t="shared" si="26"/>
        <v>6679.35</v>
      </c>
      <c r="GH28" s="78"/>
      <c r="GI28" s="13"/>
      <c r="GJ28" s="100"/>
      <c r="GK28" s="78"/>
      <c r="GL28" s="111"/>
      <c r="GM28" s="81">
        <f t="shared" si="27"/>
        <v>38636.5</v>
      </c>
      <c r="GO28" s="78"/>
      <c r="GP28" s="13"/>
      <c r="GQ28" s="100"/>
      <c r="GR28" s="78"/>
      <c r="GS28" s="111"/>
      <c r="GT28" s="81">
        <f t="shared" si="28"/>
        <v>0</v>
      </c>
      <c r="GV28" s="10"/>
      <c r="GW28" s="10"/>
      <c r="GX28" s="83"/>
      <c r="GY28" s="74"/>
      <c r="GZ28" s="126"/>
      <c r="HA28" s="77">
        <f t="shared" si="29"/>
        <v>0</v>
      </c>
      <c r="HC28" s="13"/>
      <c r="HD28" s="13"/>
      <c r="HE28" s="100"/>
      <c r="HF28" s="78"/>
      <c r="HG28" s="111"/>
      <c r="HH28" s="81">
        <f t="shared" si="30"/>
        <v>0</v>
      </c>
      <c r="HJ28" s="10"/>
      <c r="HK28" s="10"/>
      <c r="HL28" s="83"/>
      <c r="HM28" s="74"/>
      <c r="HN28" s="126"/>
      <c r="HO28" s="77">
        <f t="shared" si="31"/>
        <v>0</v>
      </c>
      <c r="HQ28" s="10"/>
      <c r="HR28" s="10"/>
      <c r="HS28" s="83"/>
      <c r="HT28" s="74"/>
      <c r="HU28" s="126"/>
      <c r="HV28" s="77">
        <f t="shared" si="32"/>
        <v>2543</v>
      </c>
      <c r="HX28" s="74"/>
      <c r="HY28" s="10"/>
      <c r="HZ28" s="83"/>
      <c r="IA28" s="74"/>
      <c r="IB28" s="126"/>
      <c r="IC28" s="77">
        <f t="shared" si="33"/>
        <v>26786.5</v>
      </c>
      <c r="IE28" s="74"/>
      <c r="IF28" s="27"/>
      <c r="IG28" s="83"/>
      <c r="IH28" s="74"/>
      <c r="II28" s="126"/>
      <c r="IJ28" s="77">
        <f t="shared" si="34"/>
        <v>2970</v>
      </c>
      <c r="IL28" s="10"/>
      <c r="IM28" s="10"/>
      <c r="IN28" s="83"/>
      <c r="IO28" s="74"/>
      <c r="IP28" s="126"/>
      <c r="IQ28" s="77">
        <f t="shared" si="35"/>
        <v>5020</v>
      </c>
      <c r="IS28" s="74"/>
      <c r="IT28" s="10"/>
      <c r="IU28" s="83"/>
      <c r="IV28" s="74"/>
      <c r="IW28" s="126"/>
      <c r="IX28" s="219">
        <f t="shared" si="36"/>
        <v>0</v>
      </c>
      <c r="IZ28" s="78"/>
      <c r="JA28" s="13"/>
      <c r="JB28" s="100"/>
      <c r="JC28" s="78"/>
      <c r="JD28" s="111"/>
      <c r="JE28" s="219">
        <f t="shared" si="37"/>
        <v>0</v>
      </c>
      <c r="JG28" s="78"/>
      <c r="JH28" s="13"/>
      <c r="JI28" s="100"/>
      <c r="JJ28" s="78"/>
      <c r="JK28" s="111"/>
      <c r="JL28" s="219">
        <f t="shared" si="38"/>
        <v>855.5</v>
      </c>
      <c r="JN28" s="78"/>
      <c r="JO28" s="247"/>
      <c r="JP28" s="100"/>
      <c r="JQ28" s="78"/>
      <c r="JR28" s="111"/>
      <c r="JS28" s="77">
        <f t="shared" si="39"/>
        <v>0</v>
      </c>
      <c r="JU28" s="78"/>
      <c r="JV28" s="133"/>
      <c r="JW28" s="100"/>
      <c r="JX28" s="78"/>
      <c r="JY28" s="111"/>
      <c r="JZ28" s="81">
        <f t="shared" si="40"/>
        <v>0</v>
      </c>
      <c r="KB28" s="78"/>
      <c r="KC28" s="247"/>
      <c r="KD28" s="100"/>
      <c r="KE28" s="78"/>
      <c r="KF28" s="111"/>
      <c r="KG28" s="77">
        <f t="shared" si="41"/>
        <v>0</v>
      </c>
      <c r="KI28" s="78"/>
      <c r="KJ28" s="247"/>
      <c r="KK28" s="100"/>
      <c r="KL28" s="78"/>
      <c r="KM28" s="111"/>
      <c r="KN28" s="81">
        <f t="shared" si="42"/>
        <v>0</v>
      </c>
      <c r="KP28" s="78"/>
      <c r="KQ28" s="247"/>
      <c r="KR28" s="100"/>
      <c r="KS28" s="78"/>
      <c r="KT28" s="111"/>
      <c r="KU28" s="81">
        <f t="shared" si="43"/>
        <v>4446</v>
      </c>
      <c r="KW28" s="74"/>
      <c r="KX28" s="154"/>
      <c r="KY28" s="83"/>
      <c r="KZ28" s="74"/>
      <c r="LA28" s="126"/>
      <c r="LB28" s="77">
        <f t="shared" si="44"/>
        <v>17093.599999999999</v>
      </c>
      <c r="LD28" s="78"/>
      <c r="LE28" s="247"/>
      <c r="LF28" s="100"/>
      <c r="LG28" s="78"/>
      <c r="LH28" s="111"/>
      <c r="LI28" s="77">
        <f t="shared" si="45"/>
        <v>383</v>
      </c>
      <c r="LK28" s="78"/>
      <c r="LL28" s="133"/>
      <c r="LM28" s="100"/>
      <c r="LN28" s="78"/>
      <c r="LO28" s="111"/>
      <c r="LP28" s="81">
        <f t="shared" si="46"/>
        <v>0</v>
      </c>
      <c r="LR28" s="78"/>
      <c r="LS28" s="247"/>
      <c r="LT28" s="100"/>
      <c r="LU28" s="78"/>
      <c r="LV28" s="111"/>
      <c r="LW28" s="81">
        <f t="shared" si="47"/>
        <v>0</v>
      </c>
      <c r="LY28" s="74"/>
      <c r="LZ28" s="213"/>
      <c r="MA28" s="83"/>
      <c r="MB28" s="74"/>
      <c r="MC28" s="126"/>
      <c r="MD28" s="77">
        <f t="shared" si="48"/>
        <v>0</v>
      </c>
      <c r="MF28" s="78"/>
      <c r="MG28" s="247"/>
      <c r="MH28" s="100"/>
      <c r="MI28" s="78"/>
      <c r="MJ28" s="111"/>
      <c r="MK28" s="81">
        <f t="shared" si="49"/>
        <v>0</v>
      </c>
      <c r="MM28" s="78"/>
      <c r="MN28" s="247"/>
      <c r="MO28" s="100"/>
      <c r="MP28" s="78"/>
      <c r="MQ28" s="111"/>
      <c r="MR28" s="81">
        <f t="shared" si="50"/>
        <v>0</v>
      </c>
      <c r="MT28" s="78"/>
      <c r="MU28" s="247"/>
      <c r="MV28" s="100"/>
      <c r="MW28" s="78"/>
      <c r="MX28" s="111"/>
      <c r="MY28" s="81">
        <f t="shared" si="51"/>
        <v>0</v>
      </c>
      <c r="NA28" s="74"/>
      <c r="NB28" s="213"/>
      <c r="NC28" s="83"/>
      <c r="ND28" s="74"/>
      <c r="NE28" s="126"/>
      <c r="NF28" s="77">
        <f t="shared" si="52"/>
        <v>0</v>
      </c>
      <c r="NH28" s="74"/>
      <c r="NI28" s="213"/>
      <c r="NJ28" s="83"/>
      <c r="NK28" s="74"/>
      <c r="NL28" s="126"/>
      <c r="NM28" s="77">
        <f t="shared" si="53"/>
        <v>0</v>
      </c>
      <c r="NO28" s="74"/>
      <c r="NP28" s="213"/>
      <c r="NQ28" s="83"/>
      <c r="NR28" s="74"/>
      <c r="NS28" s="126"/>
      <c r="NT28" s="77">
        <f t="shared" si="54"/>
        <v>16813</v>
      </c>
      <c r="NV28" s="21"/>
      <c r="NW28" s="13"/>
      <c r="NX28" s="100"/>
      <c r="NY28" s="78"/>
      <c r="NZ28" s="111"/>
      <c r="OA28" s="81">
        <f t="shared" si="55"/>
        <v>6364</v>
      </c>
      <c r="OC28" s="22"/>
      <c r="OD28" s="10"/>
      <c r="OE28" s="83"/>
      <c r="OF28" s="74"/>
      <c r="OG28" s="126"/>
      <c r="OH28" s="77">
        <f t="shared" si="56"/>
        <v>0</v>
      </c>
      <c r="OJ28" s="21"/>
      <c r="OK28" s="13"/>
      <c r="OL28" s="100"/>
      <c r="OM28" s="78"/>
      <c r="ON28" s="111"/>
      <c r="OO28" s="81">
        <f t="shared" si="57"/>
        <v>0</v>
      </c>
      <c r="OQ28" s="23"/>
      <c r="OR28" s="10"/>
      <c r="OS28" s="83"/>
      <c r="OT28" s="74"/>
      <c r="OU28" s="126"/>
      <c r="OV28" s="77">
        <f t="shared" si="233"/>
        <v>22352.5</v>
      </c>
      <c r="PA28" s="343"/>
      <c r="PB28" s="126"/>
      <c r="PC28" s="81">
        <f t="shared" si="59"/>
        <v>2332</v>
      </c>
      <c r="PE28" s="10"/>
      <c r="PH28" s="343"/>
      <c r="PI28" s="126"/>
      <c r="PJ28" s="81">
        <f t="shared" si="60"/>
        <v>0</v>
      </c>
      <c r="PL28" s="10"/>
      <c r="PO28" s="343"/>
      <c r="PP28" s="126"/>
      <c r="PQ28" s="81">
        <f t="shared" si="61"/>
        <v>0</v>
      </c>
      <c r="PS28" s="10"/>
      <c r="PT28" s="10"/>
      <c r="PU28" s="83"/>
      <c r="PV28" s="126"/>
      <c r="PW28" s="126"/>
      <c r="PX28" s="77">
        <f t="shared" si="62"/>
        <v>0</v>
      </c>
      <c r="PZ28" s="10"/>
      <c r="QA28" s="10"/>
      <c r="QB28" s="83"/>
      <c r="QC28" s="126"/>
      <c r="QD28" s="126"/>
      <c r="QE28" s="77">
        <f t="shared" si="63"/>
        <v>781.5</v>
      </c>
      <c r="QG28" s="10"/>
      <c r="QH28" s="10"/>
      <c r="QI28" s="83"/>
      <c r="QJ28" s="126"/>
      <c r="QK28" s="126"/>
      <c r="QL28" s="77">
        <f t="shared" si="64"/>
        <v>0</v>
      </c>
      <c r="QN28" s="13"/>
      <c r="QO28" s="13"/>
      <c r="QP28" s="100"/>
      <c r="QQ28" s="111"/>
      <c r="QR28" s="111"/>
      <c r="QS28" s="81">
        <f t="shared" si="65"/>
        <v>0</v>
      </c>
      <c r="QU28" s="11"/>
      <c r="QV28" s="10"/>
      <c r="QW28" s="83"/>
      <c r="QX28" s="249"/>
      <c r="QY28" s="126"/>
      <c r="QZ28" s="77">
        <f t="shared" si="66"/>
        <v>13520</v>
      </c>
      <c r="RB28" s="78"/>
      <c r="RC28" s="13"/>
      <c r="RD28" s="100"/>
      <c r="RE28" s="337"/>
      <c r="RF28" s="111"/>
      <c r="RG28" s="81">
        <f t="shared" si="67"/>
        <v>0</v>
      </c>
      <c r="RI28" s="78"/>
      <c r="RJ28" s="13"/>
      <c r="RK28" s="100"/>
      <c r="RL28" s="337"/>
      <c r="RM28" s="111"/>
      <c r="RN28" s="81">
        <f t="shared" si="68"/>
        <v>0</v>
      </c>
      <c r="RP28" s="78"/>
      <c r="RQ28" s="13"/>
      <c r="RR28" s="100"/>
      <c r="RS28" s="337"/>
      <c r="RT28" s="111"/>
      <c r="RU28" s="81">
        <f t="shared" si="69"/>
        <v>0</v>
      </c>
      <c r="RW28" s="74"/>
      <c r="RX28" s="186"/>
      <c r="RY28" s="107"/>
      <c r="RZ28" s="339"/>
      <c r="SA28" s="107"/>
      <c r="SB28" s="77">
        <f t="shared" si="70"/>
        <v>1433.5</v>
      </c>
      <c r="SD28" s="10"/>
      <c r="SE28" s="10"/>
      <c r="SF28" s="83"/>
      <c r="SG28" s="74"/>
      <c r="SH28" s="126"/>
      <c r="SI28" s="77">
        <f t="shared" si="71"/>
        <v>0</v>
      </c>
      <c r="SK28" s="74"/>
      <c r="SL28" s="10"/>
      <c r="SM28" s="83"/>
      <c r="SN28" s="74"/>
      <c r="SO28" s="126"/>
      <c r="SP28" s="77">
        <f t="shared" si="72"/>
        <v>0</v>
      </c>
      <c r="SR28" s="78"/>
      <c r="SS28" s="13"/>
      <c r="ST28" s="100"/>
      <c r="SU28" s="78"/>
      <c r="SV28" s="111"/>
      <c r="SW28" s="81">
        <f t="shared" si="73"/>
        <v>2963</v>
      </c>
      <c r="SY28" s="11"/>
      <c r="SZ28" s="154"/>
      <c r="TA28" s="83"/>
      <c r="TB28" s="74"/>
      <c r="TC28" s="126"/>
      <c r="TD28" s="77">
        <f t="shared" si="74"/>
        <v>30942.5</v>
      </c>
      <c r="TF28" s="10"/>
      <c r="TG28" s="10"/>
      <c r="TH28" s="83"/>
      <c r="TI28" s="74"/>
      <c r="TJ28" s="126"/>
      <c r="TK28" s="77">
        <f t="shared" si="75"/>
        <v>1471</v>
      </c>
      <c r="TM28" s="10"/>
      <c r="TN28" s="10"/>
      <c r="TO28" s="83"/>
      <c r="TP28" s="74"/>
      <c r="TQ28" s="126"/>
      <c r="TR28" s="77">
        <f t="shared" si="76"/>
        <v>0</v>
      </c>
      <c r="TT28" s="10"/>
      <c r="TU28" s="105"/>
      <c r="TV28" s="83"/>
      <c r="TW28" s="74"/>
      <c r="TX28" s="126"/>
      <c r="TY28" s="77">
        <f t="shared" si="77"/>
        <v>4748.5</v>
      </c>
      <c r="UA28" s="10"/>
      <c r="UB28" s="105"/>
      <c r="UC28" s="83"/>
      <c r="UD28" s="74"/>
      <c r="UE28" s="126"/>
      <c r="UF28" s="77">
        <f t="shared" si="78"/>
        <v>0</v>
      </c>
      <c r="UH28" s="21"/>
      <c r="UI28" s="133"/>
      <c r="UJ28" s="100"/>
      <c r="UK28" s="78"/>
      <c r="UL28" s="111"/>
      <c r="UM28" s="81">
        <f t="shared" si="79"/>
        <v>18294.5</v>
      </c>
      <c r="UO28" s="10"/>
      <c r="UP28" s="10"/>
      <c r="UQ28" s="83"/>
      <c r="UR28" s="74"/>
      <c r="US28" s="126"/>
      <c r="UT28" s="77">
        <f t="shared" si="80"/>
        <v>200</v>
      </c>
      <c r="UV28" s="10"/>
      <c r="UW28" s="10"/>
      <c r="UX28" s="83"/>
      <c r="UY28" s="74"/>
      <c r="UZ28" s="126"/>
      <c r="VA28" s="77">
        <f t="shared" si="81"/>
        <v>1278</v>
      </c>
      <c r="VC28" s="13"/>
      <c r="VD28" s="13"/>
      <c r="VE28" s="100"/>
      <c r="VF28" s="78"/>
      <c r="VG28" s="111"/>
      <c r="VH28" s="81">
        <f t="shared" si="82"/>
        <v>0</v>
      </c>
      <c r="VJ28" s="13"/>
      <c r="VK28" s="10"/>
      <c r="VL28" s="83"/>
      <c r="VM28" s="74"/>
      <c r="VN28" s="126"/>
      <c r="VO28" s="77">
        <f t="shared" si="83"/>
        <v>0</v>
      </c>
      <c r="VQ28" s="13"/>
      <c r="VR28" s="13"/>
      <c r="VS28" s="100"/>
      <c r="VT28" s="78"/>
      <c r="VU28" s="111"/>
      <c r="VV28" s="81">
        <f t="shared" si="84"/>
        <v>0</v>
      </c>
      <c r="VX28" s="10"/>
      <c r="VY28" s="10"/>
      <c r="VZ28" s="83"/>
      <c r="WA28" s="74"/>
      <c r="WB28" s="126"/>
      <c r="WC28" s="77">
        <f t="shared" si="85"/>
        <v>0</v>
      </c>
      <c r="WE28" s="22"/>
      <c r="WF28" s="10"/>
      <c r="WG28" s="83"/>
      <c r="WH28" s="25"/>
      <c r="WI28" s="126"/>
      <c r="WJ28" s="77">
        <f t="shared" si="86"/>
        <v>434.5</v>
      </c>
      <c r="WL28" s="21"/>
      <c r="WM28" s="13"/>
      <c r="WN28" s="100"/>
      <c r="WO28" s="21"/>
      <c r="WP28" s="111"/>
      <c r="WQ28" s="81">
        <f t="shared" si="87"/>
        <v>7657</v>
      </c>
      <c r="WS28" s="21"/>
      <c r="WT28" s="13"/>
      <c r="WU28" s="100"/>
      <c r="WV28" s="21"/>
      <c r="WW28" s="111"/>
      <c r="WX28" s="81">
        <f t="shared" si="88"/>
        <v>0</v>
      </c>
      <c r="WZ28" s="21"/>
      <c r="XA28" s="13"/>
      <c r="XB28" s="100"/>
      <c r="XC28" s="21"/>
      <c r="XD28" s="111"/>
      <c r="XE28" s="81">
        <f t="shared" si="89"/>
        <v>0</v>
      </c>
      <c r="XG28" s="21"/>
      <c r="XH28" s="13"/>
      <c r="XI28" s="100"/>
      <c r="XJ28" s="21"/>
      <c r="XK28" s="111"/>
      <c r="XL28" s="81">
        <f t="shared" si="90"/>
        <v>0</v>
      </c>
      <c r="XN28" s="24"/>
      <c r="XO28" s="224"/>
      <c r="XP28" s="126"/>
      <c r="XQ28" s="74"/>
      <c r="XR28" s="126"/>
      <c r="XS28" s="77">
        <f t="shared" si="91"/>
        <v>0</v>
      </c>
      <c r="XU28" s="78"/>
      <c r="XV28" s="110"/>
      <c r="XW28" s="111"/>
      <c r="XX28" s="78"/>
      <c r="XY28" s="111"/>
      <c r="XZ28" s="81">
        <f t="shared" si="92"/>
        <v>1908</v>
      </c>
      <c r="YB28" s="74"/>
      <c r="YC28" s="224"/>
      <c r="YD28" s="126"/>
      <c r="YE28" s="74"/>
      <c r="YF28" s="126"/>
      <c r="YG28" s="77">
        <f t="shared" si="93"/>
        <v>21712</v>
      </c>
      <c r="YI28" s="74"/>
      <c r="YJ28" s="10"/>
      <c r="YK28" s="83"/>
      <c r="YL28" s="74"/>
      <c r="YM28" s="126"/>
      <c r="YN28" s="77">
        <f t="shared" si="94"/>
        <v>2749</v>
      </c>
      <c r="YP28" s="74"/>
      <c r="YQ28" s="10"/>
      <c r="YR28" s="83"/>
      <c r="YS28" s="74"/>
      <c r="YT28" s="126"/>
      <c r="YU28" s="77">
        <f t="shared" si="95"/>
        <v>0</v>
      </c>
      <c r="YW28" s="78"/>
      <c r="YX28" s="13"/>
      <c r="YY28" s="100"/>
      <c r="YZ28" s="78"/>
      <c r="ZA28" s="111"/>
      <c r="ZB28" s="81">
        <f t="shared" si="96"/>
        <v>0</v>
      </c>
      <c r="ZD28" s="199"/>
      <c r="ZE28" s="13"/>
      <c r="ZF28" s="100"/>
      <c r="ZG28" s="78"/>
      <c r="ZH28" s="111"/>
      <c r="ZI28" s="81">
        <f t="shared" si="97"/>
        <v>0</v>
      </c>
      <c r="ZK28" s="74"/>
      <c r="ZL28" s="224"/>
      <c r="ZM28" s="126"/>
      <c r="ZN28" s="78"/>
      <c r="ZO28" s="126"/>
      <c r="ZP28" s="77">
        <f t="shared" si="98"/>
        <v>0</v>
      </c>
      <c r="ZR28" s="78"/>
      <c r="ZS28" s="110"/>
      <c r="ZT28" s="111"/>
      <c r="ZU28" s="78"/>
      <c r="ZV28" s="111"/>
      <c r="ZW28" s="81">
        <f t="shared" si="99"/>
        <v>3633</v>
      </c>
      <c r="ZY28" s="74"/>
      <c r="ZZ28" s="224"/>
      <c r="AAA28" s="126"/>
      <c r="AAB28" s="78"/>
      <c r="AAC28" s="126"/>
      <c r="AAD28" s="77">
        <f t="shared" si="100"/>
        <v>0</v>
      </c>
      <c r="AAF28" s="78"/>
      <c r="AAG28" s="110"/>
      <c r="AAH28" s="111"/>
      <c r="AAI28" s="78"/>
      <c r="AAJ28" s="111"/>
      <c r="AAK28" s="81">
        <f t="shared" si="101"/>
        <v>0</v>
      </c>
      <c r="AAM28" s="78"/>
      <c r="AAN28" s="110"/>
      <c r="AAO28" s="111"/>
      <c r="AAP28" s="78"/>
      <c r="AAQ28" s="111"/>
      <c r="AAR28" s="81">
        <f t="shared" si="102"/>
        <v>15899</v>
      </c>
      <c r="AAT28" s="78"/>
      <c r="AAU28" s="110"/>
      <c r="AAV28" s="111"/>
      <c r="AAW28" s="78"/>
      <c r="AAX28" s="111"/>
      <c r="AAY28" s="81">
        <f t="shared" si="103"/>
        <v>0</v>
      </c>
      <c r="ABA28" s="74"/>
      <c r="ABB28" s="105"/>
      <c r="ABC28" s="83"/>
      <c r="ABD28" s="74"/>
      <c r="ABE28" s="126"/>
      <c r="ABF28" s="77">
        <f t="shared" si="104"/>
        <v>0</v>
      </c>
      <c r="ABH28" s="78"/>
      <c r="ABI28" s="106"/>
      <c r="ABJ28" s="100"/>
      <c r="ABK28" s="78"/>
      <c r="ABL28" s="111"/>
      <c r="ABM28" s="81">
        <f t="shared" si="105"/>
        <v>0</v>
      </c>
      <c r="ABR28" s="342"/>
      <c r="ABS28" s="111"/>
      <c r="ABT28" s="81">
        <f t="shared" si="106"/>
        <v>22956.84</v>
      </c>
      <c r="ABV28" s="10"/>
      <c r="ABW28" s="10"/>
      <c r="ABX28" s="83"/>
      <c r="ABY28" s="74"/>
      <c r="ABZ28" s="126"/>
      <c r="ACA28" s="77">
        <f t="shared" si="107"/>
        <v>3092.5</v>
      </c>
      <c r="ACC28" s="11"/>
      <c r="ACD28" s="105"/>
      <c r="ACE28" s="83"/>
      <c r="ACF28" s="74"/>
      <c r="ACG28" s="126"/>
      <c r="ACH28" s="77">
        <f t="shared" si="108"/>
        <v>0</v>
      </c>
      <c r="ACJ28" s="24"/>
      <c r="ACK28" s="106"/>
      <c r="ACL28" s="100"/>
      <c r="ACM28" s="78"/>
      <c r="ACN28" s="111"/>
      <c r="ACO28" s="81">
        <f t="shared" si="109"/>
        <v>0</v>
      </c>
      <c r="ACQ28" s="24"/>
      <c r="ACR28" s="106"/>
      <c r="ACS28" s="100"/>
      <c r="ACT28" s="78"/>
      <c r="ACU28" s="111"/>
      <c r="ACV28" s="81">
        <f t="shared" si="110"/>
        <v>0</v>
      </c>
      <c r="ACX28" s="22"/>
      <c r="ACY28" s="10"/>
      <c r="ACZ28" s="83"/>
      <c r="ADA28" s="74"/>
      <c r="ADB28" s="126"/>
      <c r="ADC28" s="77">
        <f>ADC27+ACZ28-ADB28</f>
        <v>0</v>
      </c>
      <c r="ADE28" s="21"/>
      <c r="ADF28" s="13"/>
      <c r="ADG28" s="100"/>
      <c r="ADH28" s="78"/>
      <c r="ADI28" s="111"/>
      <c r="ADJ28" s="81">
        <f>ADJ27+ADG28-ADI28</f>
        <v>1928</v>
      </c>
      <c r="ADL28" s="10"/>
      <c r="ADM28" s="10"/>
      <c r="ADN28" s="83"/>
      <c r="ADO28" s="74"/>
      <c r="ADP28" s="126"/>
      <c r="ADQ28" s="77">
        <f t="shared" si="113"/>
        <v>0</v>
      </c>
      <c r="ADS28" s="13"/>
      <c r="ADT28" s="13"/>
      <c r="ADU28" s="100"/>
      <c r="ADV28" s="78"/>
      <c r="ADW28" s="111"/>
      <c r="ADX28" s="81">
        <f t="shared" si="114"/>
        <v>0</v>
      </c>
      <c r="ADZ28" s="10"/>
      <c r="AEA28" s="10"/>
      <c r="AEB28" s="83"/>
      <c r="AEC28" s="74"/>
      <c r="AED28" s="126"/>
      <c r="AEE28" s="77">
        <f t="shared" si="115"/>
        <v>0</v>
      </c>
      <c r="AEG28" s="13"/>
      <c r="AEH28" s="13"/>
      <c r="AEI28" s="100"/>
      <c r="AEJ28" s="78"/>
      <c r="AEK28" s="111"/>
      <c r="AEL28" s="81">
        <f t="shared" si="116"/>
        <v>0</v>
      </c>
      <c r="AEN28" s="10"/>
      <c r="AEO28" s="10"/>
      <c r="AEP28" s="83"/>
      <c r="AEQ28" s="74"/>
      <c r="AER28" s="126"/>
      <c r="AES28" s="77">
        <f t="shared" si="117"/>
        <v>767</v>
      </c>
      <c r="AEU28" s="10"/>
      <c r="AEV28" s="10"/>
      <c r="AEW28" s="83"/>
      <c r="AEX28" s="74"/>
      <c r="AEY28" s="126"/>
      <c r="AEZ28" s="77">
        <f t="shared" si="118"/>
        <v>0</v>
      </c>
      <c r="AFB28" s="13"/>
      <c r="AFC28" s="13"/>
      <c r="AFD28" s="100"/>
      <c r="AFE28" s="78"/>
      <c r="AFF28" s="111"/>
      <c r="AFG28" s="81">
        <f t="shared" si="119"/>
        <v>0</v>
      </c>
      <c r="AFI28" s="13"/>
      <c r="AFJ28" s="13"/>
      <c r="AFK28" s="100"/>
      <c r="AFL28" s="78"/>
      <c r="AFM28" s="111"/>
      <c r="AFN28" s="81">
        <f t="shared" si="120"/>
        <v>0</v>
      </c>
      <c r="AFP28" s="13"/>
      <c r="AFQ28" s="13"/>
      <c r="AFR28" s="100"/>
      <c r="AFS28" s="78"/>
      <c r="AFT28" s="111"/>
      <c r="AFU28" s="81">
        <f t="shared" si="121"/>
        <v>0</v>
      </c>
      <c r="AFW28" s="10"/>
      <c r="AFX28" s="10"/>
      <c r="AFY28" s="83"/>
      <c r="AFZ28" s="74"/>
      <c r="AGA28" s="126"/>
      <c r="AGB28" s="77">
        <f t="shared" si="122"/>
        <v>0</v>
      </c>
      <c r="AGD28" s="74"/>
      <c r="AGE28" s="10"/>
      <c r="AGF28" s="83"/>
      <c r="AGG28" s="74"/>
      <c r="AGH28" s="126"/>
      <c r="AGI28" s="77">
        <f t="shared" si="123"/>
        <v>4473</v>
      </c>
      <c r="AGK28" s="22"/>
      <c r="AGL28" s="322"/>
      <c r="AGP28" s="81">
        <f t="shared" si="124"/>
        <v>0</v>
      </c>
      <c r="AGR28" s="21"/>
      <c r="AGS28" s="323"/>
      <c r="AGW28" s="81">
        <f t="shared" si="125"/>
        <v>0</v>
      </c>
      <c r="AGY28" s="21"/>
      <c r="AGZ28" s="323"/>
      <c r="AHD28" s="81">
        <f t="shared" si="126"/>
        <v>0</v>
      </c>
      <c r="AHF28" s="74"/>
      <c r="AHG28" s="10"/>
      <c r="AHH28" s="83"/>
      <c r="AHI28" s="74"/>
      <c r="AHJ28" s="126"/>
      <c r="AHK28" s="77">
        <f t="shared" si="127"/>
        <v>1486</v>
      </c>
      <c r="AHM28" s="10"/>
      <c r="AHN28" s="10"/>
      <c r="AHO28" s="83"/>
      <c r="AHP28" s="74"/>
      <c r="AHQ28" s="126"/>
      <c r="AHR28" s="77">
        <f t="shared" si="128"/>
        <v>0</v>
      </c>
      <c r="AHT28" s="11"/>
      <c r="AHU28" s="10"/>
      <c r="AHV28" s="83"/>
      <c r="AHW28" s="22"/>
      <c r="AHX28" s="126"/>
      <c r="AHY28" s="77">
        <f t="shared" si="129"/>
        <v>133417.5</v>
      </c>
      <c r="AIA28" s="10"/>
      <c r="AIB28" s="10"/>
      <c r="AIC28" s="83"/>
      <c r="AID28" s="74"/>
      <c r="AIE28" s="126"/>
      <c r="AIF28" s="77">
        <f t="shared" si="130"/>
        <v>0</v>
      </c>
      <c r="AIH28" s="78"/>
      <c r="AII28" s="110"/>
      <c r="AIJ28" s="111"/>
      <c r="AIK28" s="78"/>
      <c r="AIL28" s="111"/>
      <c r="AIM28" s="77">
        <f t="shared" si="131"/>
        <v>982.5</v>
      </c>
      <c r="AIO28" s="78"/>
      <c r="AIP28" s="110"/>
      <c r="AIQ28" s="111"/>
      <c r="AIR28" s="78"/>
      <c r="AIS28" s="111"/>
      <c r="AIT28" s="77">
        <f t="shared" si="132"/>
        <v>0</v>
      </c>
      <c r="AIV28" s="78"/>
      <c r="AIW28" s="110"/>
      <c r="AIX28" s="111"/>
      <c r="AIY28" s="78"/>
      <c r="AIZ28" s="111"/>
      <c r="AJA28" s="81">
        <f t="shared" si="133"/>
        <v>0</v>
      </c>
      <c r="AJC28" s="10"/>
      <c r="AJD28" s="10"/>
      <c r="AJE28" s="83"/>
      <c r="AJF28" s="74"/>
      <c r="AJG28" s="126"/>
      <c r="AJH28" s="77">
        <f t="shared" si="134"/>
        <v>0</v>
      </c>
      <c r="AJJ28" s="10"/>
      <c r="AJK28" s="10"/>
      <c r="AJL28" s="83"/>
      <c r="AJM28" s="74"/>
      <c r="AJN28" s="126"/>
      <c r="AJO28" s="77">
        <f t="shared" si="135"/>
        <v>0</v>
      </c>
      <c r="AJQ28" s="127"/>
      <c r="AJR28" s="13"/>
      <c r="AJS28" s="100"/>
      <c r="AJT28" s="78"/>
      <c r="AJU28" s="111"/>
      <c r="AJV28" s="77">
        <f t="shared" si="136"/>
        <v>7013</v>
      </c>
      <c r="AJX28" s="74"/>
      <c r="AJY28" s="224"/>
      <c r="AJZ28" s="126"/>
      <c r="AKA28" s="78"/>
      <c r="AKB28" s="126"/>
      <c r="AKC28" s="77">
        <f t="shared" si="137"/>
        <v>0</v>
      </c>
      <c r="AKE28" s="74"/>
      <c r="AKF28" s="224"/>
      <c r="AKG28" s="126"/>
      <c r="AKH28" s="78"/>
      <c r="AKI28" s="126"/>
      <c r="AKJ28" s="77">
        <f t="shared" si="138"/>
        <v>0</v>
      </c>
      <c r="AKL28" s="21"/>
      <c r="AKM28" s="110"/>
      <c r="AKN28" s="111"/>
      <c r="AKO28" s="21"/>
      <c r="AKP28" s="111"/>
      <c r="AKQ28" s="77">
        <f t="shared" si="139"/>
        <v>27477.8</v>
      </c>
      <c r="AKS28" s="21"/>
      <c r="AKT28" s="110"/>
      <c r="AKU28" s="111"/>
      <c r="AKV28" s="21"/>
      <c r="AKW28" s="111"/>
      <c r="AKX28" s="81">
        <f t="shared" si="140"/>
        <v>0</v>
      </c>
      <c r="AKZ28" s="74"/>
      <c r="ALA28" s="224"/>
      <c r="ALB28" s="126"/>
      <c r="ALC28" s="78"/>
      <c r="ALD28" s="126"/>
      <c r="ALE28" s="77">
        <f t="shared" si="141"/>
        <v>0</v>
      </c>
      <c r="ALG28" s="74"/>
      <c r="ALI28" s="83"/>
      <c r="ALJ28" s="74"/>
      <c r="ALK28" s="126"/>
      <c r="ALL28" s="81">
        <f t="shared" si="142"/>
        <v>0</v>
      </c>
      <c r="ALN28" s="78"/>
      <c r="ALP28" s="100"/>
      <c r="ALQ28" s="78"/>
      <c r="ALR28" s="111"/>
      <c r="ALS28" s="81">
        <f t="shared" si="143"/>
        <v>1483.5</v>
      </c>
      <c r="ALU28" s="10"/>
      <c r="ALV28" s="10"/>
      <c r="ALW28" s="83"/>
      <c r="ALX28" s="74"/>
      <c r="ALY28" s="126"/>
      <c r="ALZ28" s="77">
        <f t="shared" si="144"/>
        <v>0</v>
      </c>
      <c r="AMB28" s="10"/>
      <c r="AMC28" s="10"/>
      <c r="AMD28" s="83"/>
      <c r="AME28" s="74"/>
      <c r="AMF28" s="126"/>
      <c r="AMG28" s="77">
        <f t="shared" si="145"/>
        <v>0</v>
      </c>
      <c r="AMI28" s="10"/>
      <c r="AMJ28" s="10"/>
      <c r="AMK28" s="83"/>
      <c r="AML28" s="74"/>
      <c r="AMM28" s="126"/>
      <c r="AMN28" s="77">
        <f t="shared" si="146"/>
        <v>0</v>
      </c>
      <c r="AMP28" s="13"/>
      <c r="AMQ28" s="13"/>
      <c r="AMR28" s="100"/>
      <c r="AMS28" s="78"/>
      <c r="AMT28" s="111"/>
      <c r="AMU28" s="81">
        <f t="shared" si="147"/>
        <v>0</v>
      </c>
      <c r="AMW28" s="13"/>
      <c r="AMX28" s="13"/>
      <c r="AMY28" s="100"/>
      <c r="AMZ28" s="78"/>
      <c r="ANA28" s="111"/>
      <c r="ANB28" s="81">
        <f t="shared" si="148"/>
        <v>596</v>
      </c>
      <c r="AND28" s="10"/>
      <c r="ANE28" s="10"/>
      <c r="ANF28" s="83"/>
      <c r="ANG28" s="74"/>
      <c r="ANH28" s="126"/>
      <c r="ANI28" s="77">
        <f t="shared" si="242"/>
        <v>0</v>
      </c>
      <c r="ANK28" s="10"/>
      <c r="ANL28" s="10"/>
      <c r="ANM28" s="83"/>
      <c r="ANN28" s="74"/>
      <c r="ANO28" s="126"/>
      <c r="ANP28" s="77">
        <f t="shared" si="150"/>
        <v>0</v>
      </c>
      <c r="ANR28" s="10"/>
      <c r="ANS28" s="10"/>
      <c r="ANT28" s="83"/>
      <c r="ANU28" s="74"/>
      <c r="ANV28" s="126"/>
      <c r="ANW28" s="77">
        <f t="shared" si="235"/>
        <v>0</v>
      </c>
      <c r="ANY28" s="13"/>
      <c r="ANZ28" s="13"/>
      <c r="AOA28" s="100"/>
      <c r="AOB28" s="78"/>
      <c r="AOC28" s="111"/>
      <c r="AOD28" s="81">
        <f t="shared" si="236"/>
        <v>0</v>
      </c>
      <c r="AOF28" s="74"/>
      <c r="AOG28" s="105"/>
      <c r="AOH28" s="83"/>
      <c r="AOI28" s="74"/>
      <c r="AOJ28" s="126"/>
      <c r="AOK28" s="77">
        <f t="shared" si="153"/>
        <v>9274.2000000000007</v>
      </c>
      <c r="AOM28" s="74"/>
      <c r="AON28" s="105"/>
      <c r="AOO28" s="83"/>
      <c r="AOP28" s="74"/>
      <c r="AOQ28" s="126"/>
      <c r="AOR28" s="77">
        <f t="shared" si="154"/>
        <v>9274.2000000000007</v>
      </c>
      <c r="AOT28" s="13"/>
      <c r="AOU28" s="133"/>
      <c r="AOV28" s="100"/>
      <c r="AOW28" s="78"/>
      <c r="AOX28" s="111"/>
      <c r="AOY28" s="81">
        <f t="shared" si="155"/>
        <v>0</v>
      </c>
      <c r="APA28" s="13"/>
      <c r="APB28" s="13"/>
      <c r="APC28" s="100"/>
      <c r="APD28" s="78"/>
      <c r="APE28" s="111"/>
      <c r="APF28" s="81">
        <f t="shared" si="156"/>
        <v>0</v>
      </c>
      <c r="APH28" s="13"/>
      <c r="API28" s="13"/>
      <c r="APJ28" s="100"/>
      <c r="APK28" s="78"/>
      <c r="APL28" s="111"/>
      <c r="APM28" s="81">
        <f t="shared" si="157"/>
        <v>0</v>
      </c>
      <c r="APO28" s="74"/>
      <c r="APP28" s="10"/>
      <c r="APQ28" s="83"/>
      <c r="APR28" s="74"/>
      <c r="APS28" s="126"/>
      <c r="APT28" s="77">
        <f t="shared" si="158"/>
        <v>0</v>
      </c>
      <c r="APV28" s="11"/>
      <c r="APW28" s="10"/>
      <c r="APX28" s="83"/>
      <c r="APY28" s="11"/>
      <c r="APZ28" s="126"/>
      <c r="AQA28" s="77">
        <f t="shared" si="159"/>
        <v>6668.73</v>
      </c>
      <c r="AQC28" s="11"/>
      <c r="AQE28" s="83"/>
      <c r="AQF28" s="22"/>
      <c r="AQG28" s="126"/>
      <c r="AQH28" s="77">
        <f t="shared" si="160"/>
        <v>0</v>
      </c>
      <c r="AQJ28" s="22"/>
      <c r="AQK28" s="10"/>
      <c r="AQL28" s="83"/>
      <c r="AQM28" s="11"/>
      <c r="AQN28" s="126"/>
      <c r="AQO28" s="77">
        <f t="shared" si="161"/>
        <v>2982</v>
      </c>
      <c r="AQQ28" s="10"/>
      <c r="AQR28" s="10"/>
      <c r="AQS28" s="83"/>
      <c r="AQT28" s="74"/>
      <c r="AQU28" s="126"/>
      <c r="AQV28" s="77">
        <f t="shared" si="162"/>
        <v>0</v>
      </c>
      <c r="AQX28" s="13"/>
      <c r="AQY28" s="13"/>
      <c r="AQZ28" s="100"/>
      <c r="ARA28" s="78"/>
      <c r="ARB28" s="111"/>
      <c r="ARC28" s="81">
        <f t="shared" si="163"/>
        <v>-4260</v>
      </c>
      <c r="ARE28" s="10"/>
      <c r="ARF28" s="10"/>
      <c r="ARG28" s="83"/>
      <c r="ARH28" s="74"/>
      <c r="ARI28" s="126"/>
      <c r="ARJ28" s="77">
        <f t="shared" si="164"/>
        <v>12230.28</v>
      </c>
      <c r="ARL28" s="13"/>
      <c r="ARM28" s="13"/>
      <c r="ARN28" s="100"/>
      <c r="ARO28" s="78"/>
      <c r="ARP28" s="111"/>
      <c r="ARQ28" s="81">
        <f t="shared" si="165"/>
        <v>0</v>
      </c>
      <c r="ARS28" s="10"/>
      <c r="ART28" s="10"/>
      <c r="ARU28" s="83"/>
      <c r="ARV28" s="74"/>
      <c r="ARW28" s="126"/>
      <c r="ARX28" s="77">
        <f t="shared" si="166"/>
        <v>0</v>
      </c>
      <c r="ARZ28" s="13"/>
      <c r="ASA28" s="13"/>
      <c r="ASB28" s="100"/>
      <c r="ASC28" s="78"/>
      <c r="ASD28" s="111"/>
      <c r="ASE28" s="81">
        <f t="shared" si="167"/>
        <v>0</v>
      </c>
      <c r="ASG28" s="13"/>
      <c r="ASH28" s="13"/>
      <c r="ASI28" s="100"/>
      <c r="ASJ28" s="78"/>
      <c r="ASK28" s="111"/>
      <c r="ASL28" s="81">
        <f t="shared" si="168"/>
        <v>0</v>
      </c>
      <c r="ASN28" s="10"/>
      <c r="ASO28" s="10"/>
      <c r="ASP28" s="83"/>
      <c r="ASQ28" s="74"/>
      <c r="ASR28" s="126"/>
      <c r="ASS28" s="77">
        <f t="shared" si="169"/>
        <v>0</v>
      </c>
      <c r="ASU28" s="10"/>
      <c r="ASV28" s="10"/>
      <c r="ASW28" s="83"/>
      <c r="ASX28" s="74"/>
      <c r="ASY28" s="126"/>
      <c r="ASZ28" s="77">
        <f t="shared" si="170"/>
        <v>0</v>
      </c>
      <c r="ATB28" s="21"/>
      <c r="ATC28" s="13"/>
      <c r="ATD28" s="162"/>
      <c r="ATE28" s="152"/>
      <c r="ATF28" s="111"/>
      <c r="ATG28" s="77">
        <f t="shared" si="171"/>
        <v>117356.28</v>
      </c>
      <c r="ATI28" s="78">
        <v>41690</v>
      </c>
      <c r="ATJ28" s="143" t="s">
        <v>1204</v>
      </c>
      <c r="ATK28" s="111">
        <v>1440</v>
      </c>
      <c r="ATL28" s="92"/>
      <c r="ATM28" s="111"/>
      <c r="ATN28" s="77">
        <f t="shared" si="172"/>
        <v>30210</v>
      </c>
      <c r="ATP28" s="74"/>
      <c r="ATQ28" s="10"/>
      <c r="ATR28" s="83"/>
      <c r="ATS28" s="126"/>
      <c r="ATT28" s="126"/>
      <c r="ATU28" s="77">
        <f t="shared" si="173"/>
        <v>47490</v>
      </c>
      <c r="ATW28" s="196"/>
      <c r="ATX28" s="184"/>
      <c r="ATY28" s="185"/>
      <c r="ATZ28" s="195"/>
      <c r="AUA28" s="195"/>
      <c r="AUB28" s="574">
        <f t="shared" si="174"/>
        <v>8528</v>
      </c>
      <c r="AUD28" s="78"/>
      <c r="AUE28" s="13"/>
      <c r="AUF28" s="100"/>
      <c r="AUG28" s="111"/>
      <c r="AUH28" s="111"/>
      <c r="AUI28" s="81">
        <f t="shared" si="175"/>
        <v>0</v>
      </c>
      <c r="AUK28" s="22"/>
      <c r="AUL28" s="10"/>
      <c r="AUM28" s="83"/>
      <c r="AUN28" s="74"/>
      <c r="AUO28" s="126"/>
      <c r="AUP28" s="77">
        <f t="shared" si="176"/>
        <v>8898</v>
      </c>
      <c r="AUR28" s="10"/>
      <c r="AUS28" s="10"/>
      <c r="AUT28" s="83"/>
      <c r="AUU28" s="74"/>
      <c r="AUV28" s="126"/>
      <c r="AUW28" s="77">
        <f t="shared" si="177"/>
        <v>0</v>
      </c>
      <c r="AUY28" s="22"/>
      <c r="AUZ28" s="10"/>
      <c r="AVA28" s="83"/>
      <c r="AVB28" s="74"/>
      <c r="AVC28" s="126"/>
      <c r="AVD28" s="77">
        <f t="shared" si="178"/>
        <v>3848.3</v>
      </c>
      <c r="AVF28" s="10"/>
      <c r="AVG28" s="10"/>
      <c r="AVH28" s="83"/>
      <c r="AVI28" s="74"/>
      <c r="AVJ28" s="126"/>
      <c r="AVK28" s="77">
        <f t="shared" si="179"/>
        <v>0</v>
      </c>
      <c r="AVM28" s="10"/>
      <c r="AVN28" s="10"/>
      <c r="AVO28" s="83"/>
      <c r="AVP28" s="74"/>
      <c r="AVQ28" s="126"/>
      <c r="AVR28" s="77">
        <f t="shared" si="180"/>
        <v>0</v>
      </c>
      <c r="AVT28" s="10"/>
      <c r="AVU28" s="10"/>
      <c r="AVV28" s="83"/>
      <c r="AVW28" s="74"/>
      <c r="AVX28" s="126"/>
      <c r="AVY28" s="77">
        <f t="shared" si="181"/>
        <v>0</v>
      </c>
      <c r="AWA28" s="13"/>
      <c r="AWB28" s="13"/>
      <c r="AWC28" s="100"/>
      <c r="AWD28" s="78"/>
      <c r="AWE28" s="111"/>
      <c r="AWF28" s="81">
        <f t="shared" si="182"/>
        <v>1970</v>
      </c>
      <c r="AWH28" s="13"/>
      <c r="AWI28" s="13"/>
      <c r="AWJ28" s="100"/>
      <c r="AWK28" s="78"/>
      <c r="AWL28" s="111"/>
      <c r="AWM28" s="81">
        <f t="shared" si="183"/>
        <v>0</v>
      </c>
      <c r="AWO28" s="13"/>
      <c r="AWP28" s="13"/>
      <c r="AWQ28" s="100"/>
      <c r="AWR28" s="78"/>
      <c r="AWS28" s="111"/>
      <c r="AWT28" s="81">
        <f t="shared" si="184"/>
        <v>0</v>
      </c>
      <c r="AWV28" s="10"/>
      <c r="AWW28" s="10"/>
      <c r="AWX28" s="83"/>
      <c r="AWY28" s="74"/>
      <c r="AWZ28" s="126"/>
      <c r="AXA28" s="77">
        <f t="shared" si="185"/>
        <v>0</v>
      </c>
      <c r="AXC28" s="13"/>
      <c r="AXD28" s="13"/>
      <c r="AXE28" s="100"/>
      <c r="AXF28" s="78"/>
      <c r="AXG28" s="111"/>
      <c r="AXH28" s="81">
        <f t="shared" si="186"/>
        <v>0</v>
      </c>
      <c r="AXJ28" s="13"/>
      <c r="AXK28" s="13"/>
      <c r="AXL28" s="100"/>
      <c r="AXM28" s="78"/>
      <c r="AXN28" s="111"/>
      <c r="AXO28" s="81">
        <f t="shared" si="187"/>
        <v>1556</v>
      </c>
      <c r="AXQ28" s="13"/>
      <c r="AXR28" s="13"/>
      <c r="AXS28" s="100"/>
      <c r="AXT28" s="78"/>
      <c r="AXU28" s="111"/>
      <c r="AXV28" s="81">
        <f t="shared" si="188"/>
        <v>0</v>
      </c>
      <c r="AXX28" s="10"/>
      <c r="AXY28" s="10"/>
      <c r="AXZ28" s="83"/>
      <c r="AYA28" s="74"/>
      <c r="AYB28" s="126"/>
      <c r="AYC28" s="77">
        <f t="shared" si="189"/>
        <v>10984.74</v>
      </c>
      <c r="AYE28" s="131"/>
      <c r="AYF28" s="27"/>
      <c r="AYG28" s="147"/>
      <c r="AYH28" s="131"/>
      <c r="AYI28" s="147"/>
      <c r="AYJ28" s="118">
        <f t="shared" si="190"/>
        <v>1119</v>
      </c>
      <c r="AYL28" s="74"/>
      <c r="AYM28" s="10"/>
      <c r="AYN28" s="83"/>
      <c r="AYO28" s="155"/>
      <c r="AYP28" s="178"/>
      <c r="AYQ28" s="77">
        <f t="shared" si="191"/>
        <v>1119</v>
      </c>
      <c r="AYS28" s="10"/>
      <c r="AYT28" s="10"/>
      <c r="AYU28" s="83"/>
      <c r="AYV28" s="74"/>
      <c r="AYW28" s="126"/>
      <c r="AYX28" s="77">
        <f t="shared" si="192"/>
        <v>0</v>
      </c>
      <c r="AYZ28" s="13"/>
      <c r="AZA28" s="13"/>
      <c r="AZB28" s="100"/>
      <c r="AZC28" s="78"/>
      <c r="AZD28" s="111"/>
      <c r="AZE28" s="81">
        <f t="shared" si="193"/>
        <v>2249</v>
      </c>
      <c r="AZG28" s="242"/>
      <c r="AZH28" s="13"/>
      <c r="AZI28" s="100"/>
      <c r="AZJ28" s="78"/>
      <c r="AZK28" s="111"/>
      <c r="AZL28" s="81">
        <f t="shared" si="194"/>
        <v>4460</v>
      </c>
      <c r="AZN28" s="13"/>
      <c r="AZO28" s="13"/>
      <c r="AZP28" s="100"/>
      <c r="AZQ28" s="78"/>
      <c r="AZR28" s="111"/>
      <c r="AZS28" s="81">
        <f t="shared" si="195"/>
        <v>0</v>
      </c>
      <c r="AZU28" s="74"/>
      <c r="AZV28" s="10"/>
      <c r="AZW28" s="181"/>
      <c r="AZX28" s="87"/>
      <c r="AZY28" s="158"/>
      <c r="AZZ28" s="77">
        <f t="shared" si="196"/>
        <v>12300.5</v>
      </c>
      <c r="BAB28" s="10"/>
      <c r="BAC28" s="10"/>
      <c r="BAD28" s="83"/>
      <c r="BAE28" s="74"/>
      <c r="BAF28" s="126"/>
      <c r="BAG28" s="77">
        <f t="shared" si="197"/>
        <v>108</v>
      </c>
      <c r="BAI28" s="74"/>
      <c r="BAJ28" s="154"/>
      <c r="BAK28" s="83"/>
      <c r="BAL28" s="74"/>
      <c r="BAM28" s="126"/>
      <c r="BAN28" s="77">
        <f t="shared" si="198"/>
        <v>0</v>
      </c>
      <c r="BAP28" s="78"/>
      <c r="BAQ28" s="133"/>
      <c r="BAR28" s="100"/>
      <c r="BAS28" s="78"/>
      <c r="BAT28" s="111"/>
      <c r="BAU28" s="81">
        <f t="shared" si="199"/>
        <v>0</v>
      </c>
      <c r="BAW28" s="78"/>
      <c r="BAX28" s="133"/>
      <c r="BAY28" s="100"/>
      <c r="BAZ28" s="78"/>
      <c r="BBA28" s="111"/>
      <c r="BBB28" s="81">
        <f t="shared" si="200"/>
        <v>0</v>
      </c>
      <c r="BBD28" s="78"/>
      <c r="BBE28" s="133"/>
      <c r="BBF28" s="100"/>
      <c r="BBG28" s="78"/>
      <c r="BBH28" s="111"/>
      <c r="BBI28" s="81">
        <f t="shared" si="201"/>
        <v>0</v>
      </c>
      <c r="BBK28" s="10"/>
      <c r="BBL28" s="10"/>
      <c r="BBM28" s="83"/>
      <c r="BBN28" s="74"/>
      <c r="BBO28" s="126"/>
      <c r="BBP28" s="77">
        <f t="shared" si="202"/>
        <v>20419.36</v>
      </c>
      <c r="BBR28" s="10"/>
      <c r="BBS28" s="10"/>
      <c r="BBT28" s="83"/>
      <c r="BBU28" s="74"/>
      <c r="BBV28" s="126"/>
      <c r="BBW28" s="77">
        <f t="shared" si="203"/>
        <v>6938</v>
      </c>
      <c r="BBY28" s="13"/>
      <c r="BBZ28" s="13"/>
      <c r="BCA28" s="100"/>
      <c r="BCB28" s="78"/>
      <c r="BCC28" s="111"/>
      <c r="BCD28" s="81">
        <f t="shared" si="204"/>
        <v>0</v>
      </c>
      <c r="BCF28" s="13"/>
      <c r="BCG28" s="13"/>
      <c r="BCH28" s="100"/>
      <c r="BCI28" s="242"/>
      <c r="BCJ28" s="111"/>
      <c r="BCK28" s="81">
        <f t="shared" si="205"/>
        <v>0</v>
      </c>
      <c r="BCP28" s="74"/>
      <c r="BCQ28" s="126"/>
      <c r="BCR28" s="77">
        <f t="shared" si="206"/>
        <v>0</v>
      </c>
      <c r="BCT28" s="344"/>
      <c r="BCW28" s="74"/>
      <c r="BCX28" s="126"/>
      <c r="BCY28" s="77">
        <f t="shared" si="207"/>
        <v>0</v>
      </c>
      <c r="BDA28" s="74"/>
      <c r="BDB28" s="10"/>
      <c r="BDC28" s="83"/>
      <c r="BDD28" s="74"/>
      <c r="BDE28" s="126"/>
      <c r="BDF28" s="77">
        <f t="shared" si="208"/>
        <v>0</v>
      </c>
      <c r="BDH28" s="78"/>
      <c r="BDI28" s="13"/>
      <c r="BDJ28" s="100"/>
      <c r="BDK28" s="78"/>
      <c r="BDL28" s="111"/>
      <c r="BDM28" s="81">
        <f t="shared" si="209"/>
        <v>0</v>
      </c>
      <c r="BDO28" s="22"/>
      <c r="BDP28" s="10"/>
      <c r="BDQ28" s="83"/>
      <c r="BDR28" s="74"/>
      <c r="BDS28" s="126"/>
      <c r="BDT28" s="77">
        <f t="shared" si="210"/>
        <v>0</v>
      </c>
      <c r="BDV28" s="21">
        <v>41696</v>
      </c>
      <c r="BDW28" s="10" t="s">
        <v>1228</v>
      </c>
      <c r="BDX28" s="83">
        <v>868.5</v>
      </c>
      <c r="BDY28" s="271"/>
      <c r="BDZ28" s="132"/>
      <c r="BEA28" s="77">
        <f t="shared" si="211"/>
        <v>28793.5</v>
      </c>
      <c r="BEC28" s="21"/>
      <c r="BED28" s="10"/>
      <c r="BEE28" s="83"/>
      <c r="BEF28" s="74"/>
      <c r="BEG28" s="126"/>
      <c r="BEH28" s="77">
        <f t="shared" si="212"/>
        <v>0</v>
      </c>
      <c r="BEJ28" s="21"/>
      <c r="BEK28" s="13"/>
      <c r="BEL28" s="100"/>
      <c r="BEM28" s="78"/>
      <c r="BEN28" s="111"/>
      <c r="BEO28" s="81">
        <f t="shared" si="213"/>
        <v>0</v>
      </c>
      <c r="BEQ28" s="10"/>
      <c r="BER28" s="10"/>
      <c r="BES28" s="200"/>
      <c r="BET28" s="74"/>
      <c r="BEU28" s="126"/>
      <c r="BEV28" s="77">
        <f t="shared" si="214"/>
        <v>4501</v>
      </c>
      <c r="BEX28" s="74"/>
      <c r="BEY28" s="10"/>
      <c r="BEZ28" s="200"/>
      <c r="BFA28" s="74"/>
      <c r="BFB28" s="126"/>
      <c r="BFC28" s="77">
        <f t="shared" si="215"/>
        <v>1184.5</v>
      </c>
      <c r="BFE28" s="13"/>
      <c r="BFF28" s="13"/>
      <c r="BFG28" s="190"/>
      <c r="BFH28" s="78"/>
      <c r="BFI28" s="111"/>
      <c r="BFJ28" s="81">
        <f t="shared" si="216"/>
        <v>0</v>
      </c>
      <c r="BFL28" s="13"/>
      <c r="BFM28" s="10"/>
      <c r="BFN28" s="200"/>
      <c r="BFO28" s="74"/>
      <c r="BFP28" s="126"/>
      <c r="BFQ28" s="77">
        <f t="shared" si="217"/>
        <v>0</v>
      </c>
      <c r="BFS28" s="13"/>
      <c r="BFT28" s="13"/>
      <c r="BFU28" s="190"/>
      <c r="BFV28" s="78"/>
      <c r="BFW28" s="111"/>
      <c r="BFX28" s="81">
        <f t="shared" si="218"/>
        <v>2541</v>
      </c>
      <c r="BFZ28" s="10"/>
      <c r="BGA28" s="10"/>
      <c r="BGB28" s="200"/>
      <c r="BGC28" s="74"/>
      <c r="BGD28" s="126"/>
      <c r="BGE28" s="77">
        <f t="shared" si="219"/>
        <v>0</v>
      </c>
      <c r="BGG28" s="10"/>
      <c r="BGH28" s="10"/>
      <c r="BGI28" s="83"/>
      <c r="BGJ28" s="74"/>
      <c r="BGK28" s="126"/>
      <c r="BGL28" s="77">
        <f t="shared" si="220"/>
        <v>0</v>
      </c>
      <c r="BGN28" s="10"/>
      <c r="BGO28" s="10"/>
      <c r="BGP28" s="83"/>
      <c r="BGQ28" s="74"/>
      <c r="BGR28" s="126"/>
      <c r="BGS28" s="77">
        <f t="shared" si="221"/>
        <v>7051.5</v>
      </c>
      <c r="BGU28" s="13"/>
      <c r="BGV28" s="13"/>
      <c r="BGW28" s="190"/>
      <c r="BGX28" s="78"/>
      <c r="BGY28" s="111"/>
      <c r="BGZ28" s="81">
        <f t="shared" si="222"/>
        <v>0</v>
      </c>
      <c r="BHB28" s="10"/>
      <c r="BHC28" s="10"/>
      <c r="BHD28" s="200"/>
      <c r="BHE28" s="74"/>
      <c r="BHF28" s="126"/>
      <c r="BHG28" s="77">
        <f t="shared" si="223"/>
        <v>0</v>
      </c>
    </row>
    <row r="29" spans="1:1567" x14ac:dyDescent="0.25">
      <c r="A29" s="10"/>
      <c r="B29" s="10"/>
      <c r="C29" s="83"/>
      <c r="D29" s="74"/>
      <c r="E29" s="126"/>
      <c r="F29" s="77">
        <f t="shared" si="0"/>
        <v>6630</v>
      </c>
      <c r="H29" s="13"/>
      <c r="I29" s="13"/>
      <c r="J29" s="100"/>
      <c r="K29" s="78"/>
      <c r="L29" s="111"/>
      <c r="M29" s="81">
        <f t="shared" si="1"/>
        <v>5040</v>
      </c>
      <c r="O29" s="184"/>
      <c r="P29" s="184"/>
      <c r="Q29" s="185"/>
      <c r="R29" s="196"/>
      <c r="S29" s="195"/>
      <c r="T29" s="574">
        <f t="shared" si="2"/>
        <v>3234</v>
      </c>
      <c r="V29" s="13"/>
      <c r="W29" s="13"/>
      <c r="X29" s="100"/>
      <c r="Y29" s="78"/>
      <c r="Z29" s="111"/>
      <c r="AA29" s="81">
        <f t="shared" si="3"/>
        <v>0</v>
      </c>
      <c r="AC29" s="13"/>
      <c r="AD29" s="13"/>
      <c r="AE29" s="100"/>
      <c r="AF29" s="78"/>
      <c r="AG29" s="111"/>
      <c r="AH29" s="81">
        <f t="shared" si="4"/>
        <v>0</v>
      </c>
      <c r="AJ29" s="13"/>
      <c r="AK29" s="13"/>
      <c r="AL29" s="100"/>
      <c r="AM29" s="78"/>
      <c r="AN29" s="111"/>
      <c r="AO29" s="81">
        <f t="shared" si="5"/>
        <v>0</v>
      </c>
      <c r="AQ29" s="13"/>
      <c r="AR29" s="13"/>
      <c r="AS29" s="100"/>
      <c r="AT29" s="78"/>
      <c r="AU29" s="111"/>
      <c r="AV29" s="81">
        <f t="shared" si="6"/>
        <v>8664.5</v>
      </c>
      <c r="AY29" s="10"/>
      <c r="AZ29" s="83"/>
      <c r="BA29" s="74"/>
      <c r="BB29" s="126"/>
      <c r="BC29" s="77">
        <f t="shared" si="7"/>
        <v>376</v>
      </c>
      <c r="BE29" s="10"/>
      <c r="BF29" s="10"/>
      <c r="BG29" s="83"/>
      <c r="BH29" s="74"/>
      <c r="BI29" s="126"/>
      <c r="BJ29" s="77">
        <f t="shared" si="8"/>
        <v>1741.7</v>
      </c>
      <c r="BL29" s="10"/>
      <c r="BM29" s="10"/>
      <c r="BN29" s="83"/>
      <c r="BO29" s="74"/>
      <c r="BP29" s="126"/>
      <c r="BQ29" s="77">
        <f t="shared" si="9"/>
        <v>17854</v>
      </c>
      <c r="BS29" s="74"/>
      <c r="BT29" s="186"/>
      <c r="BU29" s="126"/>
      <c r="BV29" s="84"/>
      <c r="BW29" s="126"/>
      <c r="BX29" s="77">
        <f t="shared" si="10"/>
        <v>14526.099999999999</v>
      </c>
      <c r="BZ29" s="24"/>
      <c r="CA29" s="13"/>
      <c r="CB29" s="100"/>
      <c r="CC29" s="74"/>
      <c r="CD29" s="126"/>
      <c r="CE29" s="77">
        <f t="shared" si="11"/>
        <v>24058.04</v>
      </c>
      <c r="CG29" s="10"/>
      <c r="CH29" s="10"/>
      <c r="CI29" s="83"/>
      <c r="CJ29" s="74"/>
      <c r="CK29" s="126"/>
      <c r="CL29" s="77">
        <f t="shared" si="12"/>
        <v>0</v>
      </c>
      <c r="CN29" s="24"/>
      <c r="CO29" s="106"/>
      <c r="CP29" s="100"/>
      <c r="CQ29" s="78"/>
      <c r="CR29" s="111"/>
      <c r="CS29" s="77">
        <f t="shared" si="13"/>
        <v>1668.06</v>
      </c>
      <c r="CU29" s="74"/>
      <c r="CV29" s="287"/>
      <c r="CW29" s="83"/>
      <c r="CX29" s="74"/>
      <c r="CY29" s="126"/>
      <c r="CZ29" s="77">
        <f t="shared" si="224"/>
        <v>171204.08</v>
      </c>
      <c r="DB29" s="10"/>
      <c r="DC29" s="10"/>
      <c r="DD29" s="83"/>
      <c r="DE29" s="74"/>
      <c r="DF29" s="126"/>
      <c r="DG29" s="77">
        <f t="shared" si="15"/>
        <v>20286</v>
      </c>
      <c r="DI29" s="74"/>
      <c r="DJ29" s="10"/>
      <c r="DK29" s="83"/>
      <c r="DL29" s="74"/>
      <c r="DM29" s="126"/>
      <c r="DN29" s="77">
        <f t="shared" si="232"/>
        <v>411</v>
      </c>
      <c r="DP29" s="74"/>
      <c r="DQ29" s="10"/>
      <c r="DR29" s="83"/>
      <c r="DS29" s="271"/>
      <c r="DT29" s="126"/>
      <c r="DU29" s="77">
        <f t="shared" si="237"/>
        <v>1114.5</v>
      </c>
      <c r="DW29" s="74"/>
      <c r="DX29" s="10"/>
      <c r="DY29" s="83"/>
      <c r="DZ29" s="74"/>
      <c r="EA29" s="126"/>
      <c r="EB29" s="77">
        <f t="shared" si="238"/>
        <v>0</v>
      </c>
      <c r="ED29" s="88"/>
      <c r="EE29" s="12"/>
      <c r="EF29" s="233"/>
      <c r="EG29" s="88"/>
      <c r="EH29" s="142"/>
      <c r="EI29" s="91">
        <f t="shared" si="239"/>
        <v>456</v>
      </c>
      <c r="EK29" s="78"/>
      <c r="EL29" s="13"/>
      <c r="EM29" s="100"/>
      <c r="EN29" s="345"/>
      <c r="EO29" s="111"/>
      <c r="EP29" s="81">
        <f t="shared" si="240"/>
        <v>3200</v>
      </c>
      <c r="ER29" s="78"/>
      <c r="ES29" s="13"/>
      <c r="ET29" s="100"/>
      <c r="EU29" s="346"/>
      <c r="EV29" s="111"/>
      <c r="EW29" s="81">
        <f t="shared" si="21"/>
        <v>0</v>
      </c>
      <c r="EY29" s="74"/>
      <c r="EZ29" s="10"/>
      <c r="FA29" s="83"/>
      <c r="FB29" s="74"/>
      <c r="FC29" s="126"/>
      <c r="FD29" s="77">
        <f t="shared" si="241"/>
        <v>0</v>
      </c>
      <c r="FF29" s="78"/>
      <c r="FG29" s="284"/>
      <c r="FH29" s="111"/>
      <c r="FI29" s="86"/>
      <c r="FJ29" s="108"/>
      <c r="FK29" s="77">
        <f t="shared" si="231"/>
        <v>0</v>
      </c>
      <c r="FM29" s="74"/>
      <c r="FN29" s="10"/>
      <c r="FO29" s="83"/>
      <c r="FP29" s="87"/>
      <c r="FQ29" s="126"/>
      <c r="FR29" s="77">
        <f t="shared" si="24"/>
        <v>0</v>
      </c>
      <c r="FT29" s="78"/>
      <c r="FU29" s="13"/>
      <c r="FV29" s="100"/>
      <c r="FW29" s="92"/>
      <c r="FX29" s="111"/>
      <c r="FY29" s="81">
        <f t="shared" si="25"/>
        <v>0</v>
      </c>
      <c r="GA29" s="74"/>
      <c r="GB29" s="10"/>
      <c r="GC29" s="83"/>
      <c r="GD29" s="74"/>
      <c r="GE29" s="126"/>
      <c r="GF29" s="77">
        <f t="shared" si="26"/>
        <v>6679.35</v>
      </c>
      <c r="GH29" s="78"/>
      <c r="GI29" s="13"/>
      <c r="GJ29" s="100"/>
      <c r="GK29" s="78"/>
      <c r="GL29" s="111"/>
      <c r="GM29" s="81">
        <f t="shared" si="27"/>
        <v>38636.5</v>
      </c>
      <c r="GO29" s="78"/>
      <c r="GP29" s="13"/>
      <c r="GQ29" s="100"/>
      <c r="GR29" s="78"/>
      <c r="GS29" s="111"/>
      <c r="GT29" s="81">
        <f t="shared" si="28"/>
        <v>0</v>
      </c>
      <c r="GV29" s="10"/>
      <c r="GW29" s="10"/>
      <c r="GX29" s="83"/>
      <c r="GY29" s="74"/>
      <c r="GZ29" s="126"/>
      <c r="HA29" s="77">
        <f t="shared" si="29"/>
        <v>0</v>
      </c>
      <c r="HC29" s="13"/>
      <c r="HD29" s="13"/>
      <c r="HE29" s="100"/>
      <c r="HF29" s="78"/>
      <c r="HG29" s="111"/>
      <c r="HH29" s="81">
        <f t="shared" si="30"/>
        <v>0</v>
      </c>
      <c r="HJ29" s="10"/>
      <c r="HK29" s="10"/>
      <c r="HL29" s="83"/>
      <c r="HM29" s="74"/>
      <c r="HN29" s="126"/>
      <c r="HO29" s="77">
        <f t="shared" si="31"/>
        <v>0</v>
      </c>
      <c r="HQ29" s="10"/>
      <c r="HR29" s="10"/>
      <c r="HS29" s="83"/>
      <c r="HT29" s="74"/>
      <c r="HU29" s="126"/>
      <c r="HV29" s="77">
        <f t="shared" si="32"/>
        <v>2543</v>
      </c>
      <c r="HX29" s="74"/>
      <c r="HY29" s="10"/>
      <c r="HZ29" s="83"/>
      <c r="IA29" s="74"/>
      <c r="IB29" s="126"/>
      <c r="IC29" s="77">
        <f t="shared" si="33"/>
        <v>26786.5</v>
      </c>
      <c r="IE29" s="74"/>
      <c r="IF29" s="10"/>
      <c r="IG29" s="83"/>
      <c r="IH29" s="74"/>
      <c r="II29" s="126"/>
      <c r="IJ29" s="77">
        <f t="shared" si="34"/>
        <v>2970</v>
      </c>
      <c r="IL29" s="10"/>
      <c r="IM29" s="10"/>
      <c r="IN29" s="83"/>
      <c r="IO29" s="74"/>
      <c r="IP29" s="126"/>
      <c r="IQ29" s="77">
        <f t="shared" si="35"/>
        <v>5020</v>
      </c>
      <c r="IS29" s="74"/>
      <c r="IT29" s="10"/>
      <c r="IU29" s="83"/>
      <c r="IV29" s="74"/>
      <c r="IW29" s="126"/>
      <c r="IX29" s="219">
        <f t="shared" si="36"/>
        <v>0</v>
      </c>
      <c r="IZ29" s="78"/>
      <c r="JA29" s="13"/>
      <c r="JB29" s="100"/>
      <c r="JC29" s="78"/>
      <c r="JD29" s="111"/>
      <c r="JE29" s="219">
        <f t="shared" si="37"/>
        <v>0</v>
      </c>
      <c r="JG29" s="78"/>
      <c r="JH29" s="13"/>
      <c r="JI29" s="100"/>
      <c r="JJ29" s="78"/>
      <c r="JK29" s="111"/>
      <c r="JL29" s="219">
        <f t="shared" si="38"/>
        <v>855.5</v>
      </c>
      <c r="JN29" s="78"/>
      <c r="JO29" s="247"/>
      <c r="JP29" s="100"/>
      <c r="JQ29" s="78"/>
      <c r="JR29" s="111"/>
      <c r="JS29" s="77">
        <f t="shared" si="39"/>
        <v>0</v>
      </c>
      <c r="JU29" s="78"/>
      <c r="JV29" s="133"/>
      <c r="JW29" s="100"/>
      <c r="JX29" s="78"/>
      <c r="JY29" s="111"/>
      <c r="JZ29" s="81">
        <f t="shared" si="40"/>
        <v>0</v>
      </c>
      <c r="KB29" s="78"/>
      <c r="KC29" s="247"/>
      <c r="KD29" s="100"/>
      <c r="KE29" s="78"/>
      <c r="KF29" s="111"/>
      <c r="KG29" s="77">
        <f t="shared" si="41"/>
        <v>0</v>
      </c>
      <c r="KI29" s="78"/>
      <c r="KJ29" s="247"/>
      <c r="KK29" s="100"/>
      <c r="KL29" s="78"/>
      <c r="KM29" s="111"/>
      <c r="KN29" s="81">
        <f t="shared" si="42"/>
        <v>0</v>
      </c>
      <c r="KP29" s="78"/>
      <c r="KQ29" s="247"/>
      <c r="KR29" s="100"/>
      <c r="KS29" s="78"/>
      <c r="KT29" s="111"/>
      <c r="KU29" s="81">
        <f t="shared" si="43"/>
        <v>4446</v>
      </c>
      <c r="KW29" s="74"/>
      <c r="KX29" s="154"/>
      <c r="KY29" s="83"/>
      <c r="KZ29" s="74"/>
      <c r="LA29" s="126"/>
      <c r="LB29" s="77">
        <f t="shared" si="44"/>
        <v>17093.599999999999</v>
      </c>
      <c r="LD29" s="78"/>
      <c r="LE29" s="247"/>
      <c r="LF29" s="100"/>
      <c r="LG29" s="78"/>
      <c r="LH29" s="111"/>
      <c r="LI29" s="77">
        <f t="shared" si="45"/>
        <v>383</v>
      </c>
      <c r="LK29" s="78"/>
      <c r="LL29" s="133"/>
      <c r="LM29" s="100"/>
      <c r="LN29" s="78"/>
      <c r="LO29" s="111"/>
      <c r="LP29" s="81">
        <f t="shared" si="46"/>
        <v>0</v>
      </c>
      <c r="LR29" s="78"/>
      <c r="LS29" s="247"/>
      <c r="LT29" s="100"/>
      <c r="LU29" s="78"/>
      <c r="LV29" s="111"/>
      <c r="LW29" s="81">
        <f t="shared" si="47"/>
        <v>0</v>
      </c>
      <c r="MB29" s="74"/>
      <c r="MC29" s="126"/>
      <c r="MD29" s="77">
        <f t="shared" si="48"/>
        <v>0</v>
      </c>
      <c r="MI29" s="78"/>
      <c r="MJ29" s="111"/>
      <c r="MK29" s="81">
        <f t="shared" si="49"/>
        <v>0</v>
      </c>
      <c r="MP29" s="78"/>
      <c r="MQ29" s="111"/>
      <c r="MR29" s="81">
        <f t="shared" si="50"/>
        <v>0</v>
      </c>
      <c r="MW29" s="78"/>
      <c r="MX29" s="111"/>
      <c r="MY29" s="81">
        <f t="shared" si="51"/>
        <v>0</v>
      </c>
      <c r="ND29" s="74"/>
      <c r="NE29" s="126"/>
      <c r="NF29" s="77">
        <f t="shared" si="52"/>
        <v>0</v>
      </c>
      <c r="NK29" s="74"/>
      <c r="NL29" s="126"/>
      <c r="NM29" s="77">
        <f t="shared" si="53"/>
        <v>0</v>
      </c>
      <c r="NR29" s="74"/>
      <c r="NS29" s="126"/>
      <c r="NT29" s="77">
        <f t="shared" si="54"/>
        <v>16813</v>
      </c>
      <c r="NV29" s="21"/>
      <c r="NW29" s="13"/>
      <c r="NX29" s="100"/>
      <c r="NY29" s="78"/>
      <c r="NZ29" s="111"/>
      <c r="OA29" s="81">
        <f t="shared" si="55"/>
        <v>6364</v>
      </c>
      <c r="OC29" s="22"/>
      <c r="OD29" s="10"/>
      <c r="OE29" s="83"/>
      <c r="OF29" s="74"/>
      <c r="OG29" s="126"/>
      <c r="OH29" s="77">
        <f t="shared" si="56"/>
        <v>0</v>
      </c>
      <c r="OJ29" s="21"/>
      <c r="OK29" s="13"/>
      <c r="OL29" s="100"/>
      <c r="OM29" s="78"/>
      <c r="ON29" s="111"/>
      <c r="OO29" s="81">
        <f t="shared" si="57"/>
        <v>0</v>
      </c>
      <c r="OQ29" s="23"/>
      <c r="OR29" s="10"/>
      <c r="OS29" s="83"/>
      <c r="OT29" s="74"/>
      <c r="OU29" s="126"/>
      <c r="OV29" s="77">
        <f t="shared" si="233"/>
        <v>22352.5</v>
      </c>
      <c r="PA29" s="343"/>
      <c r="PB29" s="126"/>
      <c r="PC29" s="81">
        <f t="shared" si="59"/>
        <v>2332</v>
      </c>
      <c r="PE29" s="10"/>
      <c r="PH29" s="343"/>
      <c r="PI29" s="126"/>
      <c r="PJ29" s="81">
        <f t="shared" si="60"/>
        <v>0</v>
      </c>
      <c r="PL29" s="10"/>
      <c r="PO29" s="343"/>
      <c r="PP29" s="126"/>
      <c r="PQ29" s="81">
        <f t="shared" si="61"/>
        <v>0</v>
      </c>
      <c r="PS29" s="10"/>
      <c r="PT29" s="10"/>
      <c r="PU29" s="83"/>
      <c r="PV29" s="126"/>
      <c r="PW29" s="126"/>
      <c r="PX29" s="77">
        <f t="shared" si="62"/>
        <v>0</v>
      </c>
      <c r="PZ29" s="10"/>
      <c r="QA29" s="10"/>
      <c r="QB29" s="83"/>
      <c r="QC29" s="126"/>
      <c r="QD29" s="126"/>
      <c r="QE29" s="77">
        <f t="shared" si="63"/>
        <v>781.5</v>
      </c>
      <c r="QG29" s="10"/>
      <c r="QH29" s="10"/>
      <c r="QI29" s="83"/>
      <c r="QJ29" s="126"/>
      <c r="QK29" s="126"/>
      <c r="QL29" s="77">
        <f t="shared" si="64"/>
        <v>0</v>
      </c>
      <c r="QN29" s="13"/>
      <c r="QO29" s="13"/>
      <c r="QP29" s="100"/>
      <c r="QQ29" s="111"/>
      <c r="QR29" s="111"/>
      <c r="QS29" s="81">
        <f t="shared" si="65"/>
        <v>0</v>
      </c>
      <c r="QU29" s="11"/>
      <c r="QV29" s="10"/>
      <c r="QW29" s="83"/>
      <c r="QX29" s="249"/>
      <c r="QY29" s="126"/>
      <c r="QZ29" s="77">
        <f t="shared" si="66"/>
        <v>13520</v>
      </c>
      <c r="RB29" s="78"/>
      <c r="RC29" s="13"/>
      <c r="RD29" s="100"/>
      <c r="RE29" s="337"/>
      <c r="RF29" s="111"/>
      <c r="RG29" s="81">
        <f t="shared" si="67"/>
        <v>0</v>
      </c>
      <c r="RI29" s="78"/>
      <c r="RJ29" s="13"/>
      <c r="RK29" s="100"/>
      <c r="RL29" s="337"/>
      <c r="RM29" s="111"/>
      <c r="RN29" s="81">
        <f t="shared" si="68"/>
        <v>0</v>
      </c>
      <c r="RP29" s="78"/>
      <c r="RQ29" s="13"/>
      <c r="RR29" s="100"/>
      <c r="RS29" s="337"/>
      <c r="RT29" s="111"/>
      <c r="RU29" s="81">
        <f t="shared" si="69"/>
        <v>0</v>
      </c>
      <c r="RW29" s="74"/>
      <c r="RX29" s="186"/>
      <c r="RY29" s="107"/>
      <c r="RZ29" s="339"/>
      <c r="SA29" s="107"/>
      <c r="SB29" s="77">
        <f t="shared" si="70"/>
        <v>1433.5</v>
      </c>
      <c r="SD29" s="10"/>
      <c r="SE29" s="10"/>
      <c r="SF29" s="83"/>
      <c r="SG29" s="74"/>
      <c r="SH29" s="126"/>
      <c r="SI29" s="77">
        <f t="shared" si="71"/>
        <v>0</v>
      </c>
      <c r="SK29" s="74"/>
      <c r="SL29" s="10"/>
      <c r="SM29" s="83"/>
      <c r="SN29" s="74"/>
      <c r="SO29" s="126"/>
      <c r="SP29" s="77">
        <f t="shared" si="72"/>
        <v>0</v>
      </c>
      <c r="SR29" s="78"/>
      <c r="SS29" s="13"/>
      <c r="ST29" s="100"/>
      <c r="SU29" s="78"/>
      <c r="SV29" s="111"/>
      <c r="SW29" s="81">
        <f t="shared" si="73"/>
        <v>2963</v>
      </c>
      <c r="SY29" s="11"/>
      <c r="SZ29" s="154"/>
      <c r="TA29" s="83"/>
      <c r="TB29" s="74"/>
      <c r="TC29" s="126"/>
      <c r="TD29" s="77">
        <f t="shared" si="74"/>
        <v>30942.5</v>
      </c>
      <c r="TF29" s="10"/>
      <c r="TG29" s="10"/>
      <c r="TH29" s="83"/>
      <c r="TI29" s="74"/>
      <c r="TJ29" s="126"/>
      <c r="TK29" s="77">
        <f t="shared" si="75"/>
        <v>1471</v>
      </c>
      <c r="TM29" s="10"/>
      <c r="TN29" s="10"/>
      <c r="TO29" s="83"/>
      <c r="TP29" s="74"/>
      <c r="TQ29" s="126"/>
      <c r="TR29" s="77">
        <f t="shared" si="76"/>
        <v>0</v>
      </c>
      <c r="TT29" s="10"/>
      <c r="TU29" s="105"/>
      <c r="TV29" s="83"/>
      <c r="TW29" s="74"/>
      <c r="TX29" s="126"/>
      <c r="TY29" s="77">
        <f t="shared" si="77"/>
        <v>4748.5</v>
      </c>
      <c r="UA29" s="10"/>
      <c r="UB29" s="105"/>
      <c r="UC29" s="83"/>
      <c r="UD29" s="74"/>
      <c r="UE29" s="126"/>
      <c r="UF29" s="77">
        <f t="shared" si="78"/>
        <v>0</v>
      </c>
      <c r="UH29" s="21"/>
      <c r="UI29" s="133"/>
      <c r="UJ29" s="100"/>
      <c r="UK29" s="78"/>
      <c r="UL29" s="111"/>
      <c r="UM29" s="81">
        <f t="shared" si="79"/>
        <v>18294.5</v>
      </c>
      <c r="UO29" s="10"/>
      <c r="UP29" s="10"/>
      <c r="UQ29" s="83"/>
      <c r="UR29" s="74"/>
      <c r="US29" s="126"/>
      <c r="UT29" s="77">
        <f t="shared" si="80"/>
        <v>200</v>
      </c>
      <c r="UV29" s="10"/>
      <c r="UW29" s="10"/>
      <c r="UX29" s="83"/>
      <c r="UY29" s="74"/>
      <c r="UZ29" s="126"/>
      <c r="VA29" s="77">
        <f t="shared" si="81"/>
        <v>1278</v>
      </c>
      <c r="VC29" s="13"/>
      <c r="VD29" s="13"/>
      <c r="VE29" s="100"/>
      <c r="VF29" s="78"/>
      <c r="VG29" s="111"/>
      <c r="VH29" s="81">
        <f t="shared" si="82"/>
        <v>0</v>
      </c>
      <c r="VJ29" s="13"/>
      <c r="VK29" s="10"/>
      <c r="VL29" s="83"/>
      <c r="VM29" s="74"/>
      <c r="VN29" s="126"/>
      <c r="VO29" s="77">
        <f t="shared" si="83"/>
        <v>0</v>
      </c>
      <c r="VQ29" s="13"/>
      <c r="VR29" s="13"/>
      <c r="VS29" s="100"/>
      <c r="VT29" s="78"/>
      <c r="VU29" s="111"/>
      <c r="VV29" s="81">
        <f t="shared" si="84"/>
        <v>0</v>
      </c>
      <c r="VX29" s="10"/>
      <c r="VY29" s="10"/>
      <c r="VZ29" s="83"/>
      <c r="WA29" s="74"/>
      <c r="WB29" s="126"/>
      <c r="WC29" s="77">
        <f t="shared" si="85"/>
        <v>0</v>
      </c>
      <c r="WE29" s="22"/>
      <c r="WF29" s="10"/>
      <c r="WG29" s="83"/>
      <c r="WH29" s="22"/>
      <c r="WI29" s="126"/>
      <c r="WJ29" s="77">
        <f t="shared" si="86"/>
        <v>434.5</v>
      </c>
      <c r="WL29" s="21"/>
      <c r="WM29" s="13"/>
      <c r="WN29" s="100"/>
      <c r="WO29" s="21"/>
      <c r="WP29" s="111"/>
      <c r="WQ29" s="81">
        <f t="shared" si="87"/>
        <v>7657</v>
      </c>
      <c r="WS29" s="21"/>
      <c r="WT29" s="13"/>
      <c r="WU29" s="100"/>
      <c r="WV29" s="21"/>
      <c r="WW29" s="111"/>
      <c r="WX29" s="81">
        <f t="shared" si="88"/>
        <v>0</v>
      </c>
      <c r="WZ29" s="21"/>
      <c r="XA29" s="13"/>
      <c r="XB29" s="100"/>
      <c r="XC29" s="21"/>
      <c r="XD29" s="111"/>
      <c r="XE29" s="81">
        <f t="shared" si="89"/>
        <v>0</v>
      </c>
      <c r="XG29" s="21"/>
      <c r="XH29" s="13"/>
      <c r="XI29" s="100"/>
      <c r="XJ29" s="21"/>
      <c r="XK29" s="111"/>
      <c r="XL29" s="81">
        <f t="shared" si="90"/>
        <v>0</v>
      </c>
      <c r="XN29" s="24"/>
      <c r="XO29" s="10"/>
      <c r="XP29" s="100"/>
      <c r="XQ29" s="74"/>
      <c r="XR29" s="126"/>
      <c r="XS29" s="77">
        <f t="shared" si="91"/>
        <v>0</v>
      </c>
      <c r="XU29" s="78"/>
      <c r="XV29" s="13"/>
      <c r="XW29" s="100"/>
      <c r="XX29" s="78"/>
      <c r="XY29" s="111"/>
      <c r="XZ29" s="81">
        <f t="shared" si="92"/>
        <v>1908</v>
      </c>
      <c r="YB29" s="74"/>
      <c r="YC29" s="10"/>
      <c r="YD29" s="100"/>
      <c r="YE29" s="74"/>
      <c r="YF29" s="126"/>
      <c r="YG29" s="77">
        <f t="shared" si="93"/>
        <v>21712</v>
      </c>
      <c r="YI29" s="74"/>
      <c r="YJ29" s="10"/>
      <c r="YK29" s="83"/>
      <c r="YL29" s="74"/>
      <c r="YM29" s="126"/>
      <c r="YN29" s="77">
        <f t="shared" si="94"/>
        <v>2749</v>
      </c>
      <c r="YP29" s="74"/>
      <c r="YQ29" s="10"/>
      <c r="YR29" s="83"/>
      <c r="YS29" s="74"/>
      <c r="YT29" s="126"/>
      <c r="YU29" s="77">
        <f t="shared" si="95"/>
        <v>0</v>
      </c>
      <c r="YW29" s="78"/>
      <c r="YX29" s="13"/>
      <c r="YY29" s="100"/>
      <c r="YZ29" s="78"/>
      <c r="ZA29" s="111"/>
      <c r="ZB29" s="81">
        <f t="shared" si="96"/>
        <v>0</v>
      </c>
      <c r="ZD29" s="199"/>
      <c r="ZE29" s="13"/>
      <c r="ZF29" s="100"/>
      <c r="ZG29" s="78"/>
      <c r="ZH29" s="111"/>
      <c r="ZI29" s="81">
        <f t="shared" si="97"/>
        <v>0</v>
      </c>
      <c r="ZK29" s="74"/>
      <c r="ZL29" s="224"/>
      <c r="ZM29" s="126"/>
      <c r="ZN29" s="74"/>
      <c r="ZO29" s="126"/>
      <c r="ZP29" s="77">
        <f t="shared" si="98"/>
        <v>0</v>
      </c>
      <c r="ZR29" s="78"/>
      <c r="ZS29" s="110"/>
      <c r="ZT29" s="111"/>
      <c r="ZU29" s="78"/>
      <c r="ZV29" s="111"/>
      <c r="ZW29" s="81">
        <f t="shared" si="99"/>
        <v>3633</v>
      </c>
      <c r="ZY29" s="74"/>
      <c r="ZZ29" s="224"/>
      <c r="AAA29" s="126"/>
      <c r="AAB29" s="74"/>
      <c r="AAC29" s="126"/>
      <c r="AAD29" s="77">
        <f t="shared" si="100"/>
        <v>0</v>
      </c>
      <c r="AAF29" s="78"/>
      <c r="AAG29" s="110"/>
      <c r="AAH29" s="111"/>
      <c r="AAI29" s="78"/>
      <c r="AAJ29" s="111"/>
      <c r="AAK29" s="81">
        <f t="shared" si="101"/>
        <v>0</v>
      </c>
      <c r="AAM29" s="78"/>
      <c r="AAN29" s="110"/>
      <c r="AAO29" s="111"/>
      <c r="AAP29" s="78"/>
      <c r="AAQ29" s="111"/>
      <c r="AAR29" s="81">
        <f t="shared" si="102"/>
        <v>15899</v>
      </c>
      <c r="AAT29" s="78"/>
      <c r="AAU29" s="110"/>
      <c r="AAV29" s="111"/>
      <c r="AAW29" s="78"/>
      <c r="AAX29" s="111"/>
      <c r="AAY29" s="81">
        <f t="shared" si="103"/>
        <v>0</v>
      </c>
      <c r="ABA29" s="74"/>
      <c r="ABB29" s="105"/>
      <c r="ABC29" s="83"/>
      <c r="ABD29" s="74"/>
      <c r="ABE29" s="126"/>
      <c r="ABF29" s="77">
        <f t="shared" si="104"/>
        <v>0</v>
      </c>
      <c r="ABH29" s="78"/>
      <c r="ABI29" s="106"/>
      <c r="ABJ29" s="100"/>
      <c r="ABK29" s="78"/>
      <c r="ABL29" s="111"/>
      <c r="ABM29" s="81">
        <f t="shared" si="105"/>
        <v>0</v>
      </c>
      <c r="ABR29" s="342"/>
      <c r="ABS29" s="111"/>
      <c r="ABT29" s="81">
        <f t="shared" si="106"/>
        <v>22956.84</v>
      </c>
      <c r="ABV29" s="10"/>
      <c r="ABW29" s="10"/>
      <c r="ABX29" s="83"/>
      <c r="ABY29" s="74"/>
      <c r="ABZ29" s="126"/>
      <c r="ACA29" s="77">
        <f t="shared" si="107"/>
        <v>3092.5</v>
      </c>
      <c r="ACC29" s="11"/>
      <c r="ACD29" s="105"/>
      <c r="ACE29" s="83"/>
      <c r="ACF29" s="74"/>
      <c r="ACG29" s="126"/>
      <c r="ACH29" s="77">
        <f t="shared" si="108"/>
        <v>0</v>
      </c>
      <c r="ACJ29" s="24"/>
      <c r="ACK29" s="106"/>
      <c r="ACL29" s="100"/>
      <c r="ACM29" s="78"/>
      <c r="ACN29" s="111"/>
      <c r="ACO29" s="81">
        <f t="shared" si="109"/>
        <v>0</v>
      </c>
      <c r="ACQ29" s="24"/>
      <c r="ACR29" s="106"/>
      <c r="ACS29" s="100"/>
      <c r="ACT29" s="78"/>
      <c r="ACU29" s="111"/>
      <c r="ACV29" s="81">
        <f t="shared" si="110"/>
        <v>0</v>
      </c>
      <c r="ACX29" s="22"/>
      <c r="ACY29" s="10"/>
      <c r="ACZ29" s="83"/>
      <c r="ADA29" s="74"/>
      <c r="ADB29" s="126"/>
      <c r="ADC29" s="77">
        <f t="shared" ref="ADC29:ADC43" si="243">ADC28+ACZ29-ADB29</f>
        <v>0</v>
      </c>
      <c r="ADE29" s="21"/>
      <c r="ADF29" s="13"/>
      <c r="ADG29" s="100"/>
      <c r="ADH29" s="78"/>
      <c r="ADI29" s="111"/>
      <c r="ADJ29" s="81">
        <f t="shared" ref="ADJ29:ADJ43" si="244">ADJ28+ADG29-ADI29</f>
        <v>1928</v>
      </c>
      <c r="ADL29" s="10"/>
      <c r="ADM29" s="10"/>
      <c r="ADN29" s="83"/>
      <c r="ADO29" s="74"/>
      <c r="ADP29" s="126"/>
      <c r="ADQ29" s="77">
        <f t="shared" si="113"/>
        <v>0</v>
      </c>
      <c r="ADS29" s="13"/>
      <c r="ADT29" s="13"/>
      <c r="ADU29" s="100"/>
      <c r="ADV29" s="78"/>
      <c r="ADW29" s="111"/>
      <c r="ADX29" s="81">
        <f t="shared" si="114"/>
        <v>0</v>
      </c>
      <c r="ADZ29" s="10"/>
      <c r="AEA29" s="10"/>
      <c r="AEB29" s="83"/>
      <c r="AEC29" s="74"/>
      <c r="AED29" s="126"/>
      <c r="AEE29" s="77">
        <f t="shared" si="115"/>
        <v>0</v>
      </c>
      <c r="AEG29" s="13"/>
      <c r="AEH29" s="13"/>
      <c r="AEI29" s="100"/>
      <c r="AEJ29" s="78"/>
      <c r="AEK29" s="111"/>
      <c r="AEL29" s="81">
        <f t="shared" si="116"/>
        <v>0</v>
      </c>
      <c r="AEN29" s="10"/>
      <c r="AEO29" s="10"/>
      <c r="AEP29" s="83"/>
      <c r="AEQ29" s="74"/>
      <c r="AER29" s="126"/>
      <c r="AES29" s="77">
        <f t="shared" si="117"/>
        <v>767</v>
      </c>
      <c r="AEU29" s="10"/>
      <c r="AEV29" s="10"/>
      <c r="AEW29" s="83"/>
      <c r="AEX29" s="74"/>
      <c r="AEY29" s="126"/>
      <c r="AEZ29" s="77">
        <f t="shared" si="118"/>
        <v>0</v>
      </c>
      <c r="AFB29" s="13"/>
      <c r="AFC29" s="13"/>
      <c r="AFD29" s="100"/>
      <c r="AFE29" s="78"/>
      <c r="AFF29" s="111"/>
      <c r="AFG29" s="81">
        <f t="shared" si="119"/>
        <v>0</v>
      </c>
      <c r="AFI29" s="13"/>
      <c r="AFJ29" s="13"/>
      <c r="AFK29" s="100"/>
      <c r="AFL29" s="78"/>
      <c r="AFM29" s="111"/>
      <c r="AFN29" s="81">
        <f t="shared" si="120"/>
        <v>0</v>
      </c>
      <c r="AFP29" s="13"/>
      <c r="AFQ29" s="13"/>
      <c r="AFR29" s="100"/>
      <c r="AFS29" s="78"/>
      <c r="AFT29" s="111"/>
      <c r="AFU29" s="81">
        <f t="shared" si="121"/>
        <v>0</v>
      </c>
      <c r="AFW29" s="10"/>
      <c r="AFX29" s="10"/>
      <c r="AFY29" s="83"/>
      <c r="AFZ29" s="74"/>
      <c r="AGA29" s="126"/>
      <c r="AGB29" s="77">
        <f t="shared" si="122"/>
        <v>0</v>
      </c>
      <c r="AGD29" s="74"/>
      <c r="AGE29" s="10"/>
      <c r="AGF29" s="83"/>
      <c r="AGG29" s="74"/>
      <c r="AGH29" s="126"/>
      <c r="AGI29" s="77">
        <f t="shared" si="123"/>
        <v>4473</v>
      </c>
      <c r="AGL29" s="322"/>
      <c r="AGP29" s="81">
        <f t="shared" si="124"/>
        <v>0</v>
      </c>
      <c r="AGS29" s="323"/>
      <c r="AGW29" s="81">
        <f t="shared" si="125"/>
        <v>0</v>
      </c>
      <c r="AGZ29" s="323"/>
      <c r="AHD29" s="81">
        <f t="shared" si="126"/>
        <v>0</v>
      </c>
      <c r="AHF29" s="74"/>
      <c r="AHG29" s="10"/>
      <c r="AHH29" s="83"/>
      <c r="AHI29" s="74"/>
      <c r="AHJ29" s="126"/>
      <c r="AHK29" s="77">
        <f t="shared" si="127"/>
        <v>1486</v>
      </c>
      <c r="AHM29" s="10"/>
      <c r="AHN29" s="10"/>
      <c r="AHO29" s="83"/>
      <c r="AHP29" s="74"/>
      <c r="AHQ29" s="126"/>
      <c r="AHR29" s="77">
        <f t="shared" si="128"/>
        <v>0</v>
      </c>
      <c r="AHT29" s="11"/>
      <c r="AHU29" s="10"/>
      <c r="AHV29" s="83"/>
      <c r="AHW29" s="22"/>
      <c r="AHX29" s="126"/>
      <c r="AHY29" s="77">
        <f t="shared" si="129"/>
        <v>133417.5</v>
      </c>
      <c r="AIA29" s="10"/>
      <c r="AIB29" s="10"/>
      <c r="AIC29" s="83"/>
      <c r="AID29" s="74"/>
      <c r="AIE29" s="126"/>
      <c r="AIF29" s="77">
        <f t="shared" si="130"/>
        <v>0</v>
      </c>
      <c r="AIH29" s="78"/>
      <c r="AII29" s="110"/>
      <c r="AIJ29" s="111"/>
      <c r="AIK29" s="78"/>
      <c r="AIL29" s="111"/>
      <c r="AIM29" s="77">
        <f t="shared" si="131"/>
        <v>982.5</v>
      </c>
      <c r="AIO29" s="78"/>
      <c r="AIP29" s="110"/>
      <c r="AIQ29" s="111"/>
      <c r="AIR29" s="78"/>
      <c r="AIS29" s="111"/>
      <c r="AIT29" s="77">
        <f t="shared" si="132"/>
        <v>0</v>
      </c>
      <c r="AIV29" s="78"/>
      <c r="AIW29" s="110"/>
      <c r="AIX29" s="111"/>
      <c r="AIY29" s="78"/>
      <c r="AIZ29" s="111"/>
      <c r="AJA29" s="81">
        <f t="shared" si="133"/>
        <v>0</v>
      </c>
      <c r="AJC29" s="10"/>
      <c r="AJD29" s="10"/>
      <c r="AJE29" s="83"/>
      <c r="AJF29" s="74"/>
      <c r="AJG29" s="126"/>
      <c r="AJH29" s="77">
        <f t="shared" si="134"/>
        <v>0</v>
      </c>
      <c r="AJJ29" s="10"/>
      <c r="AJK29" s="10"/>
      <c r="AJL29" s="83"/>
      <c r="AJM29" s="74"/>
      <c r="AJN29" s="126"/>
      <c r="AJO29" s="77">
        <f t="shared" si="135"/>
        <v>0</v>
      </c>
      <c r="AJQ29" s="26"/>
      <c r="AJR29" s="10"/>
      <c r="AJS29" s="83"/>
      <c r="AJT29" s="74"/>
      <c r="AJU29" s="126"/>
      <c r="AJV29" s="77">
        <f t="shared" si="136"/>
        <v>7013</v>
      </c>
      <c r="AJX29" s="74"/>
      <c r="AJY29" s="224"/>
      <c r="AJZ29" s="126"/>
      <c r="AKA29" s="74"/>
      <c r="AKB29" s="126"/>
      <c r="AKC29" s="77">
        <f t="shared" si="137"/>
        <v>0</v>
      </c>
      <c r="AKE29" s="74"/>
      <c r="AKF29" s="224"/>
      <c r="AKG29" s="126"/>
      <c r="AKH29" s="74"/>
      <c r="AKI29" s="126"/>
      <c r="AKJ29" s="77">
        <f t="shared" si="138"/>
        <v>0</v>
      </c>
      <c r="AKL29" s="21"/>
      <c r="AKM29" s="110"/>
      <c r="AKN29" s="111"/>
      <c r="AKO29" s="21"/>
      <c r="AKP29" s="111"/>
      <c r="AKQ29" s="77">
        <f t="shared" si="139"/>
        <v>27477.8</v>
      </c>
      <c r="AKS29" s="21"/>
      <c r="AKT29" s="110"/>
      <c r="AKU29" s="111"/>
      <c r="AKV29" s="21"/>
      <c r="AKW29" s="111"/>
      <c r="AKX29" s="81">
        <f t="shared" si="140"/>
        <v>0</v>
      </c>
      <c r="AKZ29" s="74"/>
      <c r="ALA29" s="224"/>
      <c r="ALB29" s="126"/>
      <c r="ALC29" s="74"/>
      <c r="ALD29" s="126"/>
      <c r="ALE29" s="77">
        <f t="shared" si="141"/>
        <v>0</v>
      </c>
      <c r="ALG29" s="74"/>
      <c r="ALI29" s="83"/>
      <c r="ALJ29" s="74"/>
      <c r="ALK29" s="178"/>
      <c r="ALL29" s="81">
        <f t="shared" si="142"/>
        <v>0</v>
      </c>
      <c r="ALN29" s="78"/>
      <c r="ALP29" s="100"/>
      <c r="ALQ29" s="78"/>
      <c r="ALR29" s="148"/>
      <c r="ALS29" s="81">
        <f t="shared" si="143"/>
        <v>1483.5</v>
      </c>
      <c r="ALU29" s="10"/>
      <c r="ALV29" s="10"/>
      <c r="ALW29" s="83"/>
      <c r="ALX29" s="74"/>
      <c r="ALY29" s="126"/>
      <c r="ALZ29" s="77">
        <f t="shared" si="144"/>
        <v>0</v>
      </c>
      <c r="AMB29" s="10"/>
      <c r="AMC29" s="10"/>
      <c r="AMD29" s="83"/>
      <c r="AME29" s="74"/>
      <c r="AMF29" s="126"/>
      <c r="AMG29" s="77">
        <f t="shared" si="145"/>
        <v>0</v>
      </c>
      <c r="AMI29" s="10"/>
      <c r="AMJ29" s="10"/>
      <c r="AMK29" s="83"/>
      <c r="AML29" s="74"/>
      <c r="AMM29" s="126"/>
      <c r="AMN29" s="77">
        <f t="shared" si="146"/>
        <v>0</v>
      </c>
      <c r="AMP29" s="13"/>
      <c r="AMQ29" s="13"/>
      <c r="AMR29" s="100"/>
      <c r="AMS29" s="78"/>
      <c r="AMT29" s="111"/>
      <c r="AMU29" s="81">
        <f t="shared" si="147"/>
        <v>0</v>
      </c>
      <c r="AMW29" s="13"/>
      <c r="AMX29" s="13"/>
      <c r="AMY29" s="100"/>
      <c r="AMZ29" s="78"/>
      <c r="ANA29" s="111"/>
      <c r="ANB29" s="81">
        <f t="shared" si="148"/>
        <v>596</v>
      </c>
      <c r="AND29" s="10"/>
      <c r="ANE29" s="10"/>
      <c r="ANF29" s="83"/>
      <c r="ANG29" s="74"/>
      <c r="ANH29" s="126"/>
      <c r="ANI29" s="77">
        <f t="shared" si="242"/>
        <v>0</v>
      </c>
      <c r="ANK29" s="10"/>
      <c r="ANL29" s="10"/>
      <c r="ANM29" s="83"/>
      <c r="ANN29" s="74"/>
      <c r="ANO29" s="126"/>
      <c r="ANP29" s="77">
        <f t="shared" si="150"/>
        <v>0</v>
      </c>
      <c r="ANR29" s="10"/>
      <c r="ANS29" s="10"/>
      <c r="ANT29" s="83"/>
      <c r="ANU29" s="74"/>
      <c r="ANV29" s="126"/>
      <c r="ANW29" s="77">
        <f t="shared" si="235"/>
        <v>0</v>
      </c>
      <c r="ANY29" s="13"/>
      <c r="ANZ29" s="13"/>
      <c r="AOA29" s="100"/>
      <c r="AOB29" s="78"/>
      <c r="AOC29" s="111"/>
      <c r="AOD29" s="81">
        <f t="shared" si="236"/>
        <v>0</v>
      </c>
      <c r="AOF29" s="74"/>
      <c r="AOG29" s="105"/>
      <c r="AOH29" s="83"/>
      <c r="AOI29" s="74"/>
      <c r="AOJ29" s="126"/>
      <c r="AOK29" s="77">
        <f t="shared" si="153"/>
        <v>9274.2000000000007</v>
      </c>
      <c r="AOM29" s="74"/>
      <c r="AON29" s="105"/>
      <c r="AOO29" s="83"/>
      <c r="AOP29" s="74"/>
      <c r="AOQ29" s="126"/>
      <c r="AOR29" s="77">
        <f t="shared" si="154"/>
        <v>9274.2000000000007</v>
      </c>
      <c r="AOT29" s="13"/>
      <c r="AOU29" s="133"/>
      <c r="AOV29" s="100"/>
      <c r="AOW29" s="78"/>
      <c r="AOX29" s="111"/>
      <c r="AOY29" s="81">
        <f t="shared" si="155"/>
        <v>0</v>
      </c>
      <c r="APA29" s="13"/>
      <c r="APB29" s="13"/>
      <c r="APC29" s="100"/>
      <c r="APD29" s="78"/>
      <c r="APE29" s="111"/>
      <c r="APF29" s="81">
        <f t="shared" si="156"/>
        <v>0</v>
      </c>
      <c r="APH29" s="13"/>
      <c r="API29" s="13"/>
      <c r="APJ29" s="100"/>
      <c r="APK29" s="78"/>
      <c r="APL29" s="111"/>
      <c r="APM29" s="81">
        <f t="shared" si="157"/>
        <v>0</v>
      </c>
      <c r="APO29" s="74"/>
      <c r="APP29" s="10"/>
      <c r="APQ29" s="83"/>
      <c r="APR29" s="74"/>
      <c r="APS29" s="126"/>
      <c r="APT29" s="77">
        <f t="shared" si="158"/>
        <v>0</v>
      </c>
      <c r="APV29" s="11"/>
      <c r="APW29" s="10"/>
      <c r="APX29" s="83"/>
      <c r="APY29" s="11"/>
      <c r="APZ29" s="126"/>
      <c r="AQA29" s="77">
        <f t="shared" si="159"/>
        <v>6668.73</v>
      </c>
      <c r="AQC29" s="11"/>
      <c r="AQE29" s="83"/>
      <c r="AQF29" s="22"/>
      <c r="AQG29" s="126"/>
      <c r="AQH29" s="77">
        <f t="shared" si="160"/>
        <v>0</v>
      </c>
      <c r="AQJ29" s="22"/>
      <c r="AQK29" s="10"/>
      <c r="AQL29" s="83"/>
      <c r="AQM29" s="11"/>
      <c r="AQN29" s="126"/>
      <c r="AQO29" s="77">
        <f t="shared" si="161"/>
        <v>2982</v>
      </c>
      <c r="AQQ29" s="10"/>
      <c r="AQR29" s="10"/>
      <c r="AQS29" s="83"/>
      <c r="AQT29" s="74"/>
      <c r="AQU29" s="126"/>
      <c r="AQV29" s="77">
        <f t="shared" si="162"/>
        <v>0</v>
      </c>
      <c r="AQX29" s="78"/>
      <c r="AQY29" s="13"/>
      <c r="AQZ29" s="100"/>
      <c r="ARA29" s="78"/>
      <c r="ARB29" s="111"/>
      <c r="ARC29" s="81">
        <f t="shared" si="163"/>
        <v>-4260</v>
      </c>
      <c r="ARE29" s="10"/>
      <c r="ARF29" s="10"/>
      <c r="ARG29" s="83"/>
      <c r="ARH29" s="74"/>
      <c r="ARI29" s="126"/>
      <c r="ARJ29" s="77">
        <f t="shared" si="164"/>
        <v>12230.28</v>
      </c>
      <c r="ARL29" s="13"/>
      <c r="ARM29" s="13"/>
      <c r="ARN29" s="100"/>
      <c r="ARO29" s="78"/>
      <c r="ARP29" s="111"/>
      <c r="ARQ29" s="81">
        <f t="shared" si="165"/>
        <v>0</v>
      </c>
      <c r="ARS29" s="10"/>
      <c r="ART29" s="10"/>
      <c r="ARU29" s="83"/>
      <c r="ARV29" s="74"/>
      <c r="ARW29" s="126"/>
      <c r="ARX29" s="77">
        <f t="shared" si="166"/>
        <v>0</v>
      </c>
      <c r="ARZ29" s="13"/>
      <c r="ASA29" s="13"/>
      <c r="ASB29" s="100"/>
      <c r="ASC29" s="78"/>
      <c r="ASD29" s="111"/>
      <c r="ASE29" s="81">
        <f t="shared" si="167"/>
        <v>0</v>
      </c>
      <c r="ASG29" s="13"/>
      <c r="ASH29" s="13"/>
      <c r="ASI29" s="100"/>
      <c r="ASJ29" s="78"/>
      <c r="ASK29" s="111"/>
      <c r="ASL29" s="81">
        <f t="shared" si="168"/>
        <v>0</v>
      </c>
      <c r="ASN29" s="10"/>
      <c r="ASO29" s="10"/>
      <c r="ASP29" s="83"/>
      <c r="ASQ29" s="74"/>
      <c r="ASR29" s="126"/>
      <c r="ASS29" s="77">
        <f t="shared" si="169"/>
        <v>0</v>
      </c>
      <c r="ASU29" s="10"/>
      <c r="ASV29" s="10"/>
      <c r="ASW29" s="83"/>
      <c r="ASX29" s="74"/>
      <c r="ASY29" s="126"/>
      <c r="ASZ29" s="77">
        <f t="shared" si="170"/>
        <v>0</v>
      </c>
      <c r="ATB29" s="21"/>
      <c r="ATC29" s="13"/>
      <c r="ATD29" s="162"/>
      <c r="ATE29" s="152"/>
      <c r="ATF29" s="111"/>
      <c r="ATG29" s="77">
        <f t="shared" si="171"/>
        <v>117356.28</v>
      </c>
      <c r="ATI29" s="78">
        <v>41691</v>
      </c>
      <c r="ATJ29" s="143" t="s">
        <v>1206</v>
      </c>
      <c r="ATK29" s="111">
        <v>2880</v>
      </c>
      <c r="ATL29" s="92"/>
      <c r="ATM29" s="111"/>
      <c r="ATN29" s="77">
        <f t="shared" si="172"/>
        <v>33090</v>
      </c>
      <c r="ATP29" s="10"/>
      <c r="ATQ29" s="10"/>
      <c r="ATR29" s="83"/>
      <c r="ATS29" s="126"/>
      <c r="ATT29" s="126"/>
      <c r="ATU29" s="77">
        <f t="shared" si="173"/>
        <v>47490</v>
      </c>
      <c r="ATW29" s="184"/>
      <c r="ATX29" s="184"/>
      <c r="ATY29" s="185"/>
      <c r="ATZ29" s="195"/>
      <c r="AUA29" s="195"/>
      <c r="AUB29" s="574">
        <f t="shared" si="174"/>
        <v>8528</v>
      </c>
      <c r="AUD29" s="13"/>
      <c r="AUE29" s="13"/>
      <c r="AUF29" s="100"/>
      <c r="AUG29" s="111"/>
      <c r="AUH29" s="111"/>
      <c r="AUI29" s="81">
        <f t="shared" si="175"/>
        <v>0</v>
      </c>
      <c r="AUK29" s="22"/>
      <c r="AUL29" s="10"/>
      <c r="AUM29" s="83"/>
      <c r="AUN29" s="74"/>
      <c r="AUO29" s="126"/>
      <c r="AUP29" s="77">
        <f t="shared" si="176"/>
        <v>8898</v>
      </c>
      <c r="AUR29" s="10"/>
      <c r="AUS29" s="10"/>
      <c r="AUT29" s="83"/>
      <c r="AUU29" s="74"/>
      <c r="AUV29" s="126"/>
      <c r="AUW29" s="77">
        <f t="shared" si="177"/>
        <v>0</v>
      </c>
      <c r="AUY29" s="22"/>
      <c r="AUZ29" s="10"/>
      <c r="AVA29" s="83"/>
      <c r="AVB29" s="74"/>
      <c r="AVC29" s="126"/>
      <c r="AVD29" s="77">
        <f t="shared" si="178"/>
        <v>3848.3</v>
      </c>
      <c r="AVF29" s="10"/>
      <c r="AVG29" s="10"/>
      <c r="AVH29" s="83"/>
      <c r="AVI29" s="74"/>
      <c r="AVJ29" s="126"/>
      <c r="AVK29" s="77">
        <f t="shared" si="179"/>
        <v>0</v>
      </c>
      <c r="AVM29" s="10"/>
      <c r="AVN29" s="10"/>
      <c r="AVO29" s="83"/>
      <c r="AVP29" s="74"/>
      <c r="AVQ29" s="126"/>
      <c r="AVR29" s="77">
        <f t="shared" si="180"/>
        <v>0</v>
      </c>
      <c r="AVT29" s="10"/>
      <c r="AVU29" s="10"/>
      <c r="AVV29" s="83"/>
      <c r="AVW29" s="74"/>
      <c r="AVX29" s="126"/>
      <c r="AVY29" s="77">
        <f t="shared" si="181"/>
        <v>0</v>
      </c>
      <c r="AWA29" s="13"/>
      <c r="AWB29" s="13"/>
      <c r="AWC29" s="100"/>
      <c r="AWD29" s="78"/>
      <c r="AWE29" s="111"/>
      <c r="AWF29" s="81">
        <f t="shared" si="182"/>
        <v>1970</v>
      </c>
      <c r="AWH29" s="13"/>
      <c r="AWI29" s="13"/>
      <c r="AWJ29" s="100"/>
      <c r="AWK29" s="78"/>
      <c r="AWL29" s="111"/>
      <c r="AWM29" s="81">
        <f t="shared" si="183"/>
        <v>0</v>
      </c>
      <c r="AWO29" s="13"/>
      <c r="AWP29" s="13"/>
      <c r="AWQ29" s="100"/>
      <c r="AWR29" s="78"/>
      <c r="AWS29" s="111"/>
      <c r="AWT29" s="81">
        <f t="shared" si="184"/>
        <v>0</v>
      </c>
      <c r="AWV29" s="10"/>
      <c r="AWW29" s="10"/>
      <c r="AWX29" s="83"/>
      <c r="AWY29" s="74"/>
      <c r="AWZ29" s="126"/>
      <c r="AXA29" s="77">
        <f t="shared" si="185"/>
        <v>0</v>
      </c>
      <c r="AXC29" s="13"/>
      <c r="AXD29" s="13"/>
      <c r="AXE29" s="100"/>
      <c r="AXF29" s="78"/>
      <c r="AXG29" s="111"/>
      <c r="AXH29" s="81">
        <f t="shared" si="186"/>
        <v>0</v>
      </c>
      <c r="AXJ29" s="13"/>
      <c r="AXK29" s="13"/>
      <c r="AXL29" s="100"/>
      <c r="AXM29" s="78"/>
      <c r="AXN29" s="111"/>
      <c r="AXO29" s="81">
        <f t="shared" si="187"/>
        <v>1556</v>
      </c>
      <c r="AXQ29" s="13"/>
      <c r="AXR29" s="13"/>
      <c r="AXS29" s="100"/>
      <c r="AXT29" s="78"/>
      <c r="AXU29" s="111"/>
      <c r="AXV29" s="81">
        <f t="shared" si="188"/>
        <v>0</v>
      </c>
      <c r="AXX29" s="10"/>
      <c r="AXY29" s="10"/>
      <c r="AXZ29" s="83"/>
      <c r="AYA29" s="74"/>
      <c r="AYB29" s="126"/>
      <c r="AYC29" s="77">
        <f t="shared" si="189"/>
        <v>10984.74</v>
      </c>
      <c r="AYE29" s="131"/>
      <c r="AYF29" s="27"/>
      <c r="AYG29" s="147"/>
      <c r="AYH29" s="131"/>
      <c r="AYI29" s="178"/>
      <c r="AYJ29" s="118">
        <f t="shared" si="190"/>
        <v>1119</v>
      </c>
      <c r="AYL29" s="74"/>
      <c r="AYM29" s="10"/>
      <c r="AYN29" s="83"/>
      <c r="AYO29" s="74"/>
      <c r="AYP29" s="126"/>
      <c r="AYQ29" s="77">
        <f t="shared" si="191"/>
        <v>1119</v>
      </c>
      <c r="AYS29" s="10"/>
      <c r="AYT29" s="10"/>
      <c r="AYU29" s="83"/>
      <c r="AYV29" s="74"/>
      <c r="AYW29" s="126"/>
      <c r="AYX29" s="77">
        <f t="shared" si="192"/>
        <v>0</v>
      </c>
      <c r="AYZ29" s="13"/>
      <c r="AZA29" s="13"/>
      <c r="AZB29" s="100"/>
      <c r="AZC29" s="78"/>
      <c r="AZD29" s="111"/>
      <c r="AZE29" s="81">
        <f t="shared" si="193"/>
        <v>2249</v>
      </c>
      <c r="AZG29" s="242"/>
      <c r="AZH29" s="13"/>
      <c r="AZI29" s="100"/>
      <c r="AZJ29" s="78"/>
      <c r="AZK29" s="111"/>
      <c r="AZL29" s="81">
        <f t="shared" si="194"/>
        <v>4460</v>
      </c>
      <c r="AZN29" s="13"/>
      <c r="AZO29" s="13"/>
      <c r="AZP29" s="100"/>
      <c r="AZQ29" s="78"/>
      <c r="AZR29" s="111"/>
      <c r="AZS29" s="81">
        <f t="shared" si="195"/>
        <v>0</v>
      </c>
      <c r="AZU29" s="74"/>
      <c r="AZV29" s="10"/>
      <c r="AZW29" s="181"/>
      <c r="AZX29" s="84"/>
      <c r="AZY29" s="218"/>
      <c r="AZZ29" s="77">
        <f t="shared" si="196"/>
        <v>12300.5</v>
      </c>
      <c r="BAB29" s="10"/>
      <c r="BAC29" s="10"/>
      <c r="BAD29" s="83"/>
      <c r="BAE29" s="74"/>
      <c r="BAF29" s="126"/>
      <c r="BAG29" s="77">
        <f t="shared" si="197"/>
        <v>108</v>
      </c>
      <c r="BAI29" s="74"/>
      <c r="BAJ29" s="154"/>
      <c r="BAK29" s="83"/>
      <c r="BAL29" s="74"/>
      <c r="BAM29" s="126"/>
      <c r="BAN29" s="77">
        <f t="shared" si="198"/>
        <v>0</v>
      </c>
      <c r="BAP29" s="78"/>
      <c r="BAQ29" s="133"/>
      <c r="BAR29" s="100"/>
      <c r="BAS29" s="78"/>
      <c r="BAT29" s="111"/>
      <c r="BAU29" s="81">
        <f t="shared" si="199"/>
        <v>0</v>
      </c>
      <c r="BAW29" s="78"/>
      <c r="BAX29" s="133"/>
      <c r="BAY29" s="100"/>
      <c r="BAZ29" s="78"/>
      <c r="BBA29" s="111"/>
      <c r="BBB29" s="81">
        <f t="shared" si="200"/>
        <v>0</v>
      </c>
      <c r="BBD29" s="78"/>
      <c r="BBE29" s="133"/>
      <c r="BBF29" s="100"/>
      <c r="BBG29" s="78"/>
      <c r="BBH29" s="111"/>
      <c r="BBI29" s="81">
        <f t="shared" si="201"/>
        <v>0</v>
      </c>
      <c r="BBK29" s="10"/>
      <c r="BBL29" s="10"/>
      <c r="BBM29" s="83"/>
      <c r="BBN29" s="74"/>
      <c r="BBO29" s="126"/>
      <c r="BBP29" s="77">
        <f t="shared" si="202"/>
        <v>20419.36</v>
      </c>
      <c r="BBR29" s="10"/>
      <c r="BBS29" s="10"/>
      <c r="BBT29" s="83"/>
      <c r="BBU29" s="74"/>
      <c r="BBV29" s="126"/>
      <c r="BBW29" s="77">
        <f t="shared" si="203"/>
        <v>6938</v>
      </c>
      <c r="BBY29" s="13"/>
      <c r="BBZ29" s="13"/>
      <c r="BCA29" s="100"/>
      <c r="BCB29" s="78"/>
      <c r="BCC29" s="111"/>
      <c r="BCD29" s="81">
        <f t="shared" si="204"/>
        <v>0</v>
      </c>
      <c r="BCF29" s="13"/>
      <c r="BCG29" s="13"/>
      <c r="BCH29" s="100"/>
      <c r="BCI29" s="242"/>
      <c r="BCJ29" s="111"/>
      <c r="BCK29" s="81">
        <f t="shared" si="205"/>
        <v>0</v>
      </c>
      <c r="BCP29" s="74"/>
      <c r="BCQ29" s="126"/>
      <c r="BCR29" s="77">
        <f t="shared" si="206"/>
        <v>0</v>
      </c>
      <c r="BCT29" s="344"/>
      <c r="BCW29" s="74"/>
      <c r="BCX29" s="126"/>
      <c r="BCY29" s="77">
        <f t="shared" si="207"/>
        <v>0</v>
      </c>
      <c r="BDA29" s="74"/>
      <c r="BDB29" s="10"/>
      <c r="BDC29" s="83"/>
      <c r="BDD29" s="74"/>
      <c r="BDE29" s="126"/>
      <c r="BDF29" s="77">
        <f t="shared" si="208"/>
        <v>0</v>
      </c>
      <c r="BDH29" s="78"/>
      <c r="BDI29" s="13"/>
      <c r="BDJ29" s="100"/>
      <c r="BDK29" s="78"/>
      <c r="BDL29" s="111"/>
      <c r="BDM29" s="81">
        <f t="shared" si="209"/>
        <v>0</v>
      </c>
      <c r="BDO29" s="22"/>
      <c r="BDP29" s="10"/>
      <c r="BDQ29" s="83"/>
      <c r="BDR29" s="74"/>
      <c r="BDS29" s="126"/>
      <c r="BDT29" s="77">
        <f t="shared" si="210"/>
        <v>0</v>
      </c>
      <c r="BDV29" s="152"/>
      <c r="BDW29" s="27"/>
      <c r="BDX29" s="83"/>
      <c r="BDY29" s="271"/>
      <c r="BDZ29" s="132"/>
      <c r="BEA29" s="77">
        <f t="shared" si="211"/>
        <v>28793.5</v>
      </c>
      <c r="BEC29" s="21"/>
      <c r="BED29" s="10"/>
      <c r="BEE29" s="83"/>
      <c r="BEF29" s="74"/>
      <c r="BEG29" s="126"/>
      <c r="BEH29" s="77">
        <f t="shared" si="212"/>
        <v>0</v>
      </c>
      <c r="BEJ29" s="21"/>
      <c r="BEK29" s="13"/>
      <c r="BEL29" s="100"/>
      <c r="BEM29" s="78"/>
      <c r="BEN29" s="111"/>
      <c r="BEO29" s="81">
        <f t="shared" si="213"/>
        <v>0</v>
      </c>
      <c r="BEQ29" s="10"/>
      <c r="BER29" s="10"/>
      <c r="BES29" s="200"/>
      <c r="BET29" s="74"/>
      <c r="BEU29" s="126"/>
      <c r="BEV29" s="77">
        <f t="shared" si="214"/>
        <v>4501</v>
      </c>
      <c r="BEX29" s="10"/>
      <c r="BEY29" s="10"/>
      <c r="BEZ29" s="200"/>
      <c r="BFA29" s="74"/>
      <c r="BFB29" s="126"/>
      <c r="BFC29" s="77">
        <f t="shared" si="215"/>
        <v>1184.5</v>
      </c>
      <c r="BFE29" s="13"/>
      <c r="BFF29" s="13"/>
      <c r="BFG29" s="190"/>
      <c r="BFH29" s="78"/>
      <c r="BFI29" s="111"/>
      <c r="BFJ29" s="81">
        <f t="shared" si="216"/>
        <v>0</v>
      </c>
      <c r="BFL29" s="13"/>
      <c r="BFM29" s="10"/>
      <c r="BFN29" s="200"/>
      <c r="BFO29" s="74"/>
      <c r="BFP29" s="126"/>
      <c r="BFQ29" s="77">
        <f t="shared" si="217"/>
        <v>0</v>
      </c>
      <c r="BFS29" s="13"/>
      <c r="BFT29" s="13"/>
      <c r="BFU29" s="190"/>
      <c r="BFV29" s="78"/>
      <c r="BFW29" s="111"/>
      <c r="BFX29" s="81">
        <f t="shared" si="218"/>
        <v>2541</v>
      </c>
      <c r="BFZ29" s="10"/>
      <c r="BGA29" s="10"/>
      <c r="BGB29" s="200"/>
      <c r="BGC29" s="74"/>
      <c r="BGD29" s="126"/>
      <c r="BGE29" s="77">
        <f t="shared" si="219"/>
        <v>0</v>
      </c>
      <c r="BGG29" s="10"/>
      <c r="BGH29" s="10"/>
      <c r="BGI29" s="83"/>
      <c r="BGJ29" s="74"/>
      <c r="BGK29" s="126"/>
      <c r="BGL29" s="77">
        <f t="shared" si="220"/>
        <v>0</v>
      </c>
      <c r="BGN29" s="10"/>
      <c r="BGO29" s="10"/>
      <c r="BGP29" s="83"/>
      <c r="BGQ29" s="74"/>
      <c r="BGR29" s="126"/>
      <c r="BGS29" s="77">
        <f t="shared" si="221"/>
        <v>7051.5</v>
      </c>
      <c r="BGU29" s="13"/>
      <c r="BGV29" s="13"/>
      <c r="BGW29" s="190"/>
      <c r="BGX29" s="78"/>
      <c r="BGY29" s="111"/>
      <c r="BGZ29" s="81">
        <f t="shared" si="222"/>
        <v>0</v>
      </c>
      <c r="BHB29" s="10"/>
      <c r="BHC29" s="10"/>
      <c r="BHD29" s="200"/>
      <c r="BHE29" s="74"/>
      <c r="BHF29" s="126"/>
      <c r="BHG29" s="77">
        <f t="shared" si="223"/>
        <v>0</v>
      </c>
    </row>
    <row r="30" spans="1:1567" x14ac:dyDescent="0.25">
      <c r="A30" s="10"/>
      <c r="B30" s="10"/>
      <c r="C30" s="83"/>
      <c r="D30" s="74"/>
      <c r="E30" s="126"/>
      <c r="F30" s="77">
        <f t="shared" si="0"/>
        <v>6630</v>
      </c>
      <c r="H30" s="13"/>
      <c r="I30" s="13"/>
      <c r="J30" s="100"/>
      <c r="K30" s="78"/>
      <c r="L30" s="111"/>
      <c r="M30" s="81">
        <f t="shared" si="1"/>
        <v>5040</v>
      </c>
      <c r="O30" s="184"/>
      <c r="P30" s="184"/>
      <c r="Q30" s="185"/>
      <c r="R30" s="196"/>
      <c r="S30" s="195"/>
      <c r="T30" s="574">
        <f t="shared" si="2"/>
        <v>3234</v>
      </c>
      <c r="V30" s="13"/>
      <c r="W30" s="13"/>
      <c r="X30" s="100"/>
      <c r="Y30" s="78"/>
      <c r="Z30" s="111"/>
      <c r="AA30" s="81">
        <f t="shared" si="3"/>
        <v>0</v>
      </c>
      <c r="AC30" s="13"/>
      <c r="AD30" s="13"/>
      <c r="AE30" s="100"/>
      <c r="AF30" s="78"/>
      <c r="AG30" s="111"/>
      <c r="AH30" s="81">
        <f t="shared" si="4"/>
        <v>0</v>
      </c>
      <c r="AJ30" s="13"/>
      <c r="AK30" s="13"/>
      <c r="AL30" s="100"/>
      <c r="AM30" s="78"/>
      <c r="AN30" s="111"/>
      <c r="AO30" s="81">
        <f t="shared" si="5"/>
        <v>0</v>
      </c>
      <c r="AQ30" s="13"/>
      <c r="AR30" s="13"/>
      <c r="AS30" s="100"/>
      <c r="AT30" s="78"/>
      <c r="AU30" s="111"/>
      <c r="AV30" s="81">
        <f t="shared" si="6"/>
        <v>8664.5</v>
      </c>
      <c r="AY30" s="10"/>
      <c r="AZ30" s="83"/>
      <c r="BA30" s="74"/>
      <c r="BB30" s="126"/>
      <c r="BC30" s="77">
        <f t="shared" si="7"/>
        <v>376</v>
      </c>
      <c r="BE30" s="10"/>
      <c r="BF30" s="10"/>
      <c r="BG30" s="83"/>
      <c r="BH30" s="74"/>
      <c r="BI30" s="126"/>
      <c r="BJ30" s="77">
        <f t="shared" si="8"/>
        <v>1741.7</v>
      </c>
      <c r="BL30" s="10"/>
      <c r="BM30" s="10"/>
      <c r="BN30" s="83"/>
      <c r="BO30" s="74"/>
      <c r="BP30" s="126"/>
      <c r="BQ30" s="77">
        <f t="shared" si="9"/>
        <v>17854</v>
      </c>
      <c r="BS30" s="74"/>
      <c r="BT30" s="10"/>
      <c r="BU30" s="83"/>
      <c r="BV30" s="84"/>
      <c r="BW30" s="126"/>
      <c r="BX30" s="77">
        <f t="shared" si="10"/>
        <v>14526.099999999999</v>
      </c>
      <c r="BZ30" s="11"/>
      <c r="CA30" s="10" t="s">
        <v>433</v>
      </c>
      <c r="CB30" s="83"/>
      <c r="CC30" s="74"/>
      <c r="CD30" s="126"/>
      <c r="CE30" s="77">
        <f t="shared" si="11"/>
        <v>24058.04</v>
      </c>
      <c r="CG30" s="10"/>
      <c r="CH30" s="10"/>
      <c r="CI30" s="83"/>
      <c r="CJ30" s="74"/>
      <c r="CK30" s="126"/>
      <c r="CL30" s="77">
        <f t="shared" si="12"/>
        <v>0</v>
      </c>
      <c r="CN30" s="24"/>
      <c r="CO30" s="106"/>
      <c r="CP30" s="100"/>
      <c r="CQ30" s="78"/>
      <c r="CR30" s="111"/>
      <c r="CS30" s="77">
        <f t="shared" si="13"/>
        <v>1668.06</v>
      </c>
      <c r="CU30" s="74"/>
      <c r="CV30" s="287"/>
      <c r="CW30" s="83"/>
      <c r="CX30" s="74"/>
      <c r="CY30" s="126"/>
      <c r="CZ30" s="77">
        <f t="shared" si="224"/>
        <v>171204.08</v>
      </c>
      <c r="DB30" s="10"/>
      <c r="DC30" s="10"/>
      <c r="DD30" s="83"/>
      <c r="DE30" s="74"/>
      <c r="DF30" s="126"/>
      <c r="DG30" s="77">
        <f t="shared" si="15"/>
        <v>20286</v>
      </c>
      <c r="DI30" s="74"/>
      <c r="DJ30" s="10"/>
      <c r="DK30" s="83"/>
      <c r="DL30" s="74"/>
      <c r="DM30" s="126"/>
      <c r="DN30" s="77">
        <f t="shared" si="232"/>
        <v>411</v>
      </c>
      <c r="DP30" s="74"/>
      <c r="DQ30" s="10"/>
      <c r="DR30" s="83"/>
      <c r="DS30" s="271"/>
      <c r="DT30" s="126"/>
      <c r="DU30" s="77">
        <f t="shared" si="237"/>
        <v>1114.5</v>
      </c>
      <c r="DW30" s="74"/>
      <c r="DX30" s="10"/>
      <c r="DY30" s="83"/>
      <c r="DZ30" s="74"/>
      <c r="EA30" s="126"/>
      <c r="EB30" s="77">
        <f t="shared" si="238"/>
        <v>0</v>
      </c>
      <c r="ED30" s="88"/>
      <c r="EE30" s="12"/>
      <c r="EF30" s="233"/>
      <c r="EG30" s="88"/>
      <c r="EH30" s="142"/>
      <c r="EI30" s="91">
        <f t="shared" si="239"/>
        <v>456</v>
      </c>
      <c r="EK30" s="78"/>
      <c r="EL30" s="28"/>
      <c r="EM30" s="100"/>
      <c r="EN30" s="78"/>
      <c r="EO30" s="111"/>
      <c r="EP30" s="81">
        <f t="shared" si="240"/>
        <v>3200</v>
      </c>
      <c r="ER30" s="78"/>
      <c r="ES30" s="28"/>
      <c r="ET30" s="100"/>
      <c r="EU30" s="78"/>
      <c r="EV30" s="111"/>
      <c r="EW30" s="81">
        <f t="shared" si="21"/>
        <v>0</v>
      </c>
      <c r="EY30" s="74"/>
      <c r="EZ30" s="10"/>
      <c r="FA30" s="83"/>
      <c r="FB30" s="74"/>
      <c r="FC30" s="126"/>
      <c r="FD30" s="77">
        <f t="shared" si="241"/>
        <v>0</v>
      </c>
      <c r="FF30" s="78"/>
      <c r="FG30" s="284"/>
      <c r="FH30" s="111"/>
      <c r="FI30" s="86"/>
      <c r="FJ30" s="108"/>
      <c r="FK30" s="77">
        <f t="shared" si="231"/>
        <v>0</v>
      </c>
      <c r="FM30" s="78"/>
      <c r="FN30" s="13"/>
      <c r="FO30" s="100"/>
      <c r="FP30" s="145"/>
      <c r="FQ30" s="146"/>
      <c r="FR30" s="77">
        <f t="shared" si="24"/>
        <v>0</v>
      </c>
      <c r="FT30" s="78"/>
      <c r="FU30" s="13"/>
      <c r="FV30" s="100"/>
      <c r="FW30" s="145"/>
      <c r="FX30" s="146"/>
      <c r="FY30" s="81">
        <f t="shared" si="25"/>
        <v>0</v>
      </c>
      <c r="GA30" s="74"/>
      <c r="GB30" s="10"/>
      <c r="GC30" s="83"/>
      <c r="GD30" s="74"/>
      <c r="GE30" s="126"/>
      <c r="GF30" s="77">
        <f t="shared" si="26"/>
        <v>6679.35</v>
      </c>
      <c r="GH30" s="78"/>
      <c r="GI30" s="13"/>
      <c r="GJ30" s="100"/>
      <c r="GK30" s="78"/>
      <c r="GL30" s="111"/>
      <c r="GM30" s="81">
        <f t="shared" si="27"/>
        <v>38636.5</v>
      </c>
      <c r="GO30" s="78"/>
      <c r="GP30" s="13"/>
      <c r="GQ30" s="100"/>
      <c r="GR30" s="78"/>
      <c r="GS30" s="111"/>
      <c r="GT30" s="81">
        <f t="shared" si="28"/>
        <v>0</v>
      </c>
      <c r="GV30" s="10"/>
      <c r="GW30" s="10"/>
      <c r="GX30" s="83"/>
      <c r="GY30" s="74"/>
      <c r="GZ30" s="126"/>
      <c r="HA30" s="77">
        <f t="shared" si="29"/>
        <v>0</v>
      </c>
      <c r="HC30" s="13"/>
      <c r="HD30" s="13"/>
      <c r="HE30" s="100"/>
      <c r="HF30" s="78"/>
      <c r="HG30" s="111"/>
      <c r="HH30" s="81">
        <f t="shared" si="30"/>
        <v>0</v>
      </c>
      <c r="HJ30" s="10"/>
      <c r="HK30" s="10"/>
      <c r="HL30" s="83"/>
      <c r="HM30" s="74"/>
      <c r="HN30" s="126"/>
      <c r="HO30" s="77">
        <f t="shared" si="31"/>
        <v>0</v>
      </c>
      <c r="HQ30" s="10"/>
      <c r="HR30" s="10"/>
      <c r="HS30" s="83"/>
      <c r="HT30" s="74"/>
      <c r="HU30" s="126"/>
      <c r="HV30" s="77">
        <f t="shared" si="32"/>
        <v>2543</v>
      </c>
      <c r="HX30" s="74"/>
      <c r="HY30" s="10"/>
      <c r="HZ30" s="147"/>
      <c r="IA30" s="74"/>
      <c r="IB30" s="126"/>
      <c r="IC30" s="77">
        <f t="shared" si="33"/>
        <v>26786.5</v>
      </c>
      <c r="IE30" s="74"/>
      <c r="IF30" s="10"/>
      <c r="IG30" s="83"/>
      <c r="IH30" s="74"/>
      <c r="II30" s="126"/>
      <c r="IJ30" s="77">
        <f t="shared" si="34"/>
        <v>2970</v>
      </c>
      <c r="IL30" s="10"/>
      <c r="IM30" s="10"/>
      <c r="IN30" s="83"/>
      <c r="IO30" s="74"/>
      <c r="IP30" s="126"/>
      <c r="IQ30" s="77">
        <f t="shared" si="35"/>
        <v>5020</v>
      </c>
      <c r="IS30" s="74"/>
      <c r="IT30" s="10"/>
      <c r="IU30" s="83"/>
      <c r="IV30" s="74"/>
      <c r="IW30" s="126"/>
      <c r="IX30" s="219">
        <f t="shared" si="36"/>
        <v>0</v>
      </c>
      <c r="IZ30" s="78"/>
      <c r="JA30" s="13"/>
      <c r="JB30" s="100"/>
      <c r="JC30" s="78"/>
      <c r="JD30" s="111"/>
      <c r="JE30" s="219">
        <f t="shared" si="37"/>
        <v>0</v>
      </c>
      <c r="JG30" s="78"/>
      <c r="JH30" s="13"/>
      <c r="JI30" s="100"/>
      <c r="JJ30" s="78"/>
      <c r="JK30" s="111"/>
      <c r="JL30" s="219">
        <f t="shared" si="38"/>
        <v>855.5</v>
      </c>
      <c r="JN30" s="78"/>
      <c r="JO30" s="247"/>
      <c r="JP30" s="100"/>
      <c r="JQ30" s="78"/>
      <c r="JR30" s="111"/>
      <c r="JS30" s="77">
        <f t="shared" si="39"/>
        <v>0</v>
      </c>
      <c r="JU30" s="78"/>
      <c r="JV30" s="133"/>
      <c r="JW30" s="100"/>
      <c r="JX30" s="78"/>
      <c r="JY30" s="111"/>
      <c r="JZ30" s="81">
        <f t="shared" si="40"/>
        <v>0</v>
      </c>
      <c r="KB30" s="78"/>
      <c r="KC30" s="247"/>
      <c r="KD30" s="100"/>
      <c r="KE30" s="78"/>
      <c r="KF30" s="111"/>
      <c r="KG30" s="77">
        <f t="shared" si="41"/>
        <v>0</v>
      </c>
      <c r="KI30" s="78"/>
      <c r="KJ30" s="247"/>
      <c r="KK30" s="100"/>
      <c r="KL30" s="78"/>
      <c r="KM30" s="111"/>
      <c r="KN30" s="81">
        <f t="shared" si="42"/>
        <v>0</v>
      </c>
      <c r="KP30" s="78"/>
      <c r="KQ30" s="247"/>
      <c r="KR30" s="100"/>
      <c r="KS30" s="78"/>
      <c r="KT30" s="111"/>
      <c r="KU30" s="81">
        <f t="shared" si="43"/>
        <v>4446</v>
      </c>
      <c r="KW30" s="78"/>
      <c r="KX30" s="133"/>
      <c r="KY30" s="100"/>
      <c r="KZ30" s="78"/>
      <c r="LA30" s="111"/>
      <c r="LB30" s="77">
        <f t="shared" si="44"/>
        <v>17093.599999999999</v>
      </c>
      <c r="LD30" s="78"/>
      <c r="LE30" s="247"/>
      <c r="LF30" s="100"/>
      <c r="LG30" s="78"/>
      <c r="LH30" s="111"/>
      <c r="LI30" s="77">
        <f t="shared" si="45"/>
        <v>383</v>
      </c>
      <c r="LK30" s="78"/>
      <c r="LL30" s="133"/>
      <c r="LM30" s="100"/>
      <c r="LN30" s="78"/>
      <c r="LO30" s="111"/>
      <c r="LP30" s="81">
        <f t="shared" si="46"/>
        <v>0</v>
      </c>
      <c r="LR30" s="78"/>
      <c r="LS30" s="247"/>
      <c r="LT30" s="100"/>
      <c r="LU30" s="78"/>
      <c r="LV30" s="111"/>
      <c r="LW30" s="81">
        <f t="shared" si="47"/>
        <v>0</v>
      </c>
      <c r="MB30" s="74"/>
      <c r="MC30" s="126"/>
      <c r="MD30" s="77">
        <f t="shared" si="48"/>
        <v>0</v>
      </c>
      <c r="MI30" s="78"/>
      <c r="MJ30" s="111"/>
      <c r="MK30" s="81">
        <f t="shared" si="49"/>
        <v>0</v>
      </c>
      <c r="MP30" s="78"/>
      <c r="MQ30" s="111"/>
      <c r="MR30" s="81">
        <f t="shared" si="50"/>
        <v>0</v>
      </c>
      <c r="MW30" s="78"/>
      <c r="MX30" s="111"/>
      <c r="MY30" s="81">
        <f t="shared" si="51"/>
        <v>0</v>
      </c>
      <c r="ND30" s="74"/>
      <c r="NE30" s="126"/>
      <c r="NF30" s="77">
        <f t="shared" si="52"/>
        <v>0</v>
      </c>
      <c r="NK30" s="74"/>
      <c r="NL30" s="126"/>
      <c r="NM30" s="77">
        <f t="shared" si="53"/>
        <v>0</v>
      </c>
      <c r="NR30" s="74"/>
      <c r="NS30" s="126"/>
      <c r="NT30" s="77">
        <f t="shared" si="54"/>
        <v>16813</v>
      </c>
      <c r="NV30" s="21"/>
      <c r="NW30" s="13"/>
      <c r="NX30" s="100"/>
      <c r="NY30" s="78"/>
      <c r="NZ30" s="111"/>
      <c r="OA30" s="81">
        <f t="shared" si="55"/>
        <v>6364</v>
      </c>
      <c r="OC30" s="22"/>
      <c r="OD30" s="10"/>
      <c r="OE30" s="83"/>
      <c r="OF30" s="74"/>
      <c r="OG30" s="126"/>
      <c r="OH30" s="77">
        <f t="shared" si="56"/>
        <v>0</v>
      </c>
      <c r="OJ30" s="21"/>
      <c r="OK30" s="13"/>
      <c r="OL30" s="100"/>
      <c r="OM30" s="78"/>
      <c r="ON30" s="111"/>
      <c r="OO30" s="81">
        <f t="shared" si="57"/>
        <v>0</v>
      </c>
      <c r="OQ30" s="23"/>
      <c r="OR30" s="10"/>
      <c r="OS30" s="83"/>
      <c r="OT30" s="74"/>
      <c r="OU30" s="126"/>
      <c r="OV30" s="77">
        <f t="shared" si="233"/>
        <v>22352.5</v>
      </c>
      <c r="PA30" s="74"/>
      <c r="PB30" s="126"/>
      <c r="PC30" s="81">
        <f t="shared" si="59"/>
        <v>2332</v>
      </c>
      <c r="PE30" s="10"/>
      <c r="PH30" s="74"/>
      <c r="PI30" s="126"/>
      <c r="PJ30" s="81">
        <f t="shared" si="60"/>
        <v>0</v>
      </c>
      <c r="PL30" s="10"/>
      <c r="PO30" s="74"/>
      <c r="PP30" s="126"/>
      <c r="PQ30" s="81">
        <f t="shared" si="61"/>
        <v>0</v>
      </c>
      <c r="PS30" s="10"/>
      <c r="PT30" s="10"/>
      <c r="PU30" s="83"/>
      <c r="PV30" s="126"/>
      <c r="PW30" s="126"/>
      <c r="PX30" s="77">
        <f t="shared" si="62"/>
        <v>0</v>
      </c>
      <c r="PZ30" s="10"/>
      <c r="QA30" s="10"/>
      <c r="QB30" s="83"/>
      <c r="QC30" s="126"/>
      <c r="QD30" s="126"/>
      <c r="QE30" s="77">
        <f t="shared" si="63"/>
        <v>781.5</v>
      </c>
      <c r="QG30" s="10"/>
      <c r="QH30" s="10"/>
      <c r="QI30" s="83"/>
      <c r="QJ30" s="126"/>
      <c r="QK30" s="126"/>
      <c r="QL30" s="77">
        <f t="shared" si="64"/>
        <v>0</v>
      </c>
      <c r="QN30" s="13"/>
      <c r="QO30" s="13"/>
      <c r="QP30" s="100"/>
      <c r="QQ30" s="111"/>
      <c r="QR30" s="111"/>
      <c r="QS30" s="81">
        <f t="shared" si="65"/>
        <v>0</v>
      </c>
      <c r="QU30" s="11"/>
      <c r="QV30" s="10"/>
      <c r="QW30" s="83"/>
      <c r="QX30" s="249"/>
      <c r="QY30" s="126"/>
      <c r="QZ30" s="77">
        <f t="shared" si="66"/>
        <v>13520</v>
      </c>
      <c r="RB30" s="78"/>
      <c r="RC30" s="13"/>
      <c r="RD30" s="100"/>
      <c r="RE30" s="337"/>
      <c r="RF30" s="111"/>
      <c r="RG30" s="81">
        <f t="shared" si="67"/>
        <v>0</v>
      </c>
      <c r="RI30" s="78"/>
      <c r="RJ30" s="13"/>
      <c r="RK30" s="100"/>
      <c r="RL30" s="337"/>
      <c r="RM30" s="111"/>
      <c r="RN30" s="81">
        <f t="shared" si="68"/>
        <v>0</v>
      </c>
      <c r="RP30" s="78"/>
      <c r="RQ30" s="13"/>
      <c r="RR30" s="100"/>
      <c r="RS30" s="337"/>
      <c r="RT30" s="111"/>
      <c r="RU30" s="81">
        <f t="shared" si="69"/>
        <v>0</v>
      </c>
      <c r="RW30" s="74"/>
      <c r="RX30" s="186"/>
      <c r="RY30" s="107"/>
      <c r="RZ30" s="339"/>
      <c r="SA30" s="107"/>
      <c r="SB30" s="77">
        <f t="shared" si="70"/>
        <v>1433.5</v>
      </c>
      <c r="SD30" s="10"/>
      <c r="SE30" s="10"/>
      <c r="SF30" s="83"/>
      <c r="SG30" s="74"/>
      <c r="SH30" s="126"/>
      <c r="SI30" s="77">
        <f t="shared" si="71"/>
        <v>0</v>
      </c>
      <c r="SK30" s="74"/>
      <c r="SL30" s="10"/>
      <c r="SM30" s="83"/>
      <c r="SN30" s="74"/>
      <c r="SO30" s="126"/>
      <c r="SP30" s="77">
        <f t="shared" si="72"/>
        <v>0</v>
      </c>
      <c r="SR30" s="78"/>
      <c r="SS30" s="13"/>
      <c r="ST30" s="100"/>
      <c r="SU30" s="78"/>
      <c r="SV30" s="111"/>
      <c r="SW30" s="81">
        <f t="shared" si="73"/>
        <v>2963</v>
      </c>
      <c r="SY30" s="11"/>
      <c r="SZ30" s="154"/>
      <c r="TA30" s="83"/>
      <c r="TB30" s="74"/>
      <c r="TC30" s="126"/>
      <c r="TD30" s="77">
        <f t="shared" si="74"/>
        <v>30942.5</v>
      </c>
      <c r="TF30" s="10"/>
      <c r="TG30" s="10"/>
      <c r="TH30" s="83"/>
      <c r="TI30" s="74"/>
      <c r="TJ30" s="126"/>
      <c r="TK30" s="77">
        <f t="shared" si="75"/>
        <v>1471</v>
      </c>
      <c r="TM30" s="10"/>
      <c r="TN30" s="10"/>
      <c r="TO30" s="83"/>
      <c r="TP30" s="74"/>
      <c r="TQ30" s="126"/>
      <c r="TR30" s="77">
        <f t="shared" si="76"/>
        <v>0</v>
      </c>
      <c r="TT30" s="10"/>
      <c r="TU30" s="105"/>
      <c r="TV30" s="83"/>
      <c r="TW30" s="74"/>
      <c r="TX30" s="126"/>
      <c r="TY30" s="77">
        <f t="shared" si="77"/>
        <v>4748.5</v>
      </c>
      <c r="UA30" s="10"/>
      <c r="UB30" s="105"/>
      <c r="UC30" s="83"/>
      <c r="UD30" s="74"/>
      <c r="UE30" s="126"/>
      <c r="UF30" s="77">
        <f t="shared" si="78"/>
        <v>0</v>
      </c>
      <c r="UH30" s="21"/>
      <c r="UI30" s="133"/>
      <c r="UJ30" s="100"/>
      <c r="UK30" s="78"/>
      <c r="UL30" s="111"/>
      <c r="UM30" s="81">
        <f t="shared" si="79"/>
        <v>18294.5</v>
      </c>
      <c r="UO30" s="10"/>
      <c r="UP30" s="10"/>
      <c r="UQ30" s="83"/>
      <c r="UR30" s="74"/>
      <c r="US30" s="126"/>
      <c r="UT30" s="77">
        <f t="shared" si="80"/>
        <v>200</v>
      </c>
      <c r="UV30" s="10"/>
      <c r="UW30" s="10"/>
      <c r="UX30" s="83"/>
      <c r="UY30" s="74"/>
      <c r="UZ30" s="126"/>
      <c r="VA30" s="77">
        <f t="shared" si="81"/>
        <v>1278</v>
      </c>
      <c r="VC30" s="13"/>
      <c r="VD30" s="13"/>
      <c r="VE30" s="100"/>
      <c r="VF30" s="78"/>
      <c r="VG30" s="111"/>
      <c r="VH30" s="81">
        <f t="shared" si="82"/>
        <v>0</v>
      </c>
      <c r="VJ30" s="13"/>
      <c r="VK30" s="10"/>
      <c r="VL30" s="83"/>
      <c r="VM30" s="74"/>
      <c r="VN30" s="126"/>
      <c r="VO30" s="77">
        <f t="shared" si="83"/>
        <v>0</v>
      </c>
      <c r="VQ30" s="13"/>
      <c r="VR30" s="13"/>
      <c r="VS30" s="100"/>
      <c r="VT30" s="78"/>
      <c r="VU30" s="111"/>
      <c r="VV30" s="81">
        <f t="shared" si="84"/>
        <v>0</v>
      </c>
      <c r="VX30" s="10"/>
      <c r="VY30" s="10"/>
      <c r="VZ30" s="83"/>
      <c r="WA30" s="74"/>
      <c r="WB30" s="126"/>
      <c r="WC30" s="77">
        <f t="shared" si="85"/>
        <v>0</v>
      </c>
      <c r="WE30" s="22"/>
      <c r="WF30" s="10"/>
      <c r="WG30" s="83"/>
      <c r="WH30" s="22"/>
      <c r="WI30" s="126"/>
      <c r="WJ30" s="77">
        <f t="shared" si="86"/>
        <v>434.5</v>
      </c>
      <c r="WL30" s="21"/>
      <c r="WM30" s="13"/>
      <c r="WN30" s="100"/>
      <c r="WO30" s="21"/>
      <c r="WP30" s="111"/>
      <c r="WQ30" s="81">
        <f t="shared" si="87"/>
        <v>7657</v>
      </c>
      <c r="WS30" s="21"/>
      <c r="WT30" s="13"/>
      <c r="WU30" s="100"/>
      <c r="WV30" s="21"/>
      <c r="WW30" s="111"/>
      <c r="WX30" s="81">
        <f t="shared" si="88"/>
        <v>0</v>
      </c>
      <c r="WZ30" s="21"/>
      <c r="XA30" s="13"/>
      <c r="XB30" s="100"/>
      <c r="XC30" s="21"/>
      <c r="XD30" s="111"/>
      <c r="XE30" s="81">
        <f t="shared" si="89"/>
        <v>0</v>
      </c>
      <c r="XG30" s="21"/>
      <c r="XH30" s="13"/>
      <c r="XI30" s="100"/>
      <c r="XJ30" s="21"/>
      <c r="XK30" s="111"/>
      <c r="XL30" s="81">
        <f t="shared" si="90"/>
        <v>0</v>
      </c>
      <c r="XN30" s="24"/>
      <c r="XO30" s="10"/>
      <c r="XP30" s="83"/>
      <c r="XQ30" s="74"/>
      <c r="XR30" s="126"/>
      <c r="XS30" s="77">
        <f t="shared" si="91"/>
        <v>0</v>
      </c>
      <c r="XU30" s="78"/>
      <c r="XV30" s="13"/>
      <c r="XW30" s="100"/>
      <c r="XX30" s="78"/>
      <c r="XY30" s="111"/>
      <c r="XZ30" s="81">
        <f t="shared" si="92"/>
        <v>1908</v>
      </c>
      <c r="YB30" s="74"/>
      <c r="YC30" s="10"/>
      <c r="YD30" s="83"/>
      <c r="YE30" s="74"/>
      <c r="YF30" s="126"/>
      <c r="YG30" s="77">
        <f t="shared" si="93"/>
        <v>21712</v>
      </c>
      <c r="YI30" s="74"/>
      <c r="YJ30" s="10"/>
      <c r="YK30" s="83"/>
      <c r="YL30" s="74"/>
      <c r="YM30" s="126"/>
      <c r="YN30" s="77">
        <f t="shared" si="94"/>
        <v>2749</v>
      </c>
      <c r="YP30" s="74"/>
      <c r="YQ30" s="10"/>
      <c r="YR30" s="83"/>
      <c r="YS30" s="74"/>
      <c r="YT30" s="126"/>
      <c r="YU30" s="77">
        <f t="shared" si="95"/>
        <v>0</v>
      </c>
      <c r="YW30" s="78"/>
      <c r="YX30" s="13"/>
      <c r="YY30" s="100"/>
      <c r="YZ30" s="78"/>
      <c r="ZA30" s="111"/>
      <c r="ZB30" s="81">
        <f t="shared" si="96"/>
        <v>0</v>
      </c>
      <c r="ZD30" s="199"/>
      <c r="ZE30" s="13"/>
      <c r="ZF30" s="100"/>
      <c r="ZG30" s="78"/>
      <c r="ZH30" s="111"/>
      <c r="ZI30" s="81">
        <f t="shared" si="97"/>
        <v>0</v>
      </c>
      <c r="ZK30" s="74"/>
      <c r="ZL30" s="224"/>
      <c r="ZM30" s="126"/>
      <c r="ZN30" s="74"/>
      <c r="ZO30" s="126"/>
      <c r="ZP30" s="77">
        <f t="shared" si="98"/>
        <v>0</v>
      </c>
      <c r="ZR30" s="78"/>
      <c r="ZS30" s="110"/>
      <c r="ZT30" s="111"/>
      <c r="ZU30" s="78"/>
      <c r="ZV30" s="111"/>
      <c r="ZW30" s="81">
        <f t="shared" si="99"/>
        <v>3633</v>
      </c>
      <c r="ZY30" s="74"/>
      <c r="ZZ30" s="224"/>
      <c r="AAA30" s="126"/>
      <c r="AAB30" s="74"/>
      <c r="AAC30" s="126"/>
      <c r="AAD30" s="77">
        <f t="shared" si="100"/>
        <v>0</v>
      </c>
      <c r="AAF30" s="78"/>
      <c r="AAG30" s="110"/>
      <c r="AAH30" s="111"/>
      <c r="AAI30" s="78"/>
      <c r="AAJ30" s="111"/>
      <c r="AAK30" s="81">
        <f t="shared" si="101"/>
        <v>0</v>
      </c>
      <c r="AAM30" s="78"/>
      <c r="AAN30" s="110"/>
      <c r="AAO30" s="111"/>
      <c r="AAP30" s="78"/>
      <c r="AAQ30" s="111"/>
      <c r="AAR30" s="81">
        <f t="shared" si="102"/>
        <v>15899</v>
      </c>
      <c r="AAT30" s="78"/>
      <c r="AAU30" s="110"/>
      <c r="AAV30" s="111"/>
      <c r="AAW30" s="78"/>
      <c r="AAX30" s="111"/>
      <c r="AAY30" s="81">
        <f t="shared" si="103"/>
        <v>0</v>
      </c>
      <c r="ABA30" s="74"/>
      <c r="ABB30" s="105"/>
      <c r="ABC30" s="83"/>
      <c r="ABD30" s="74"/>
      <c r="ABE30" s="126"/>
      <c r="ABF30" s="77">
        <f t="shared" si="104"/>
        <v>0</v>
      </c>
      <c r="ABH30" s="78"/>
      <c r="ABI30" s="106"/>
      <c r="ABJ30" s="100"/>
      <c r="ABK30" s="78"/>
      <c r="ABL30" s="111"/>
      <c r="ABM30" s="81">
        <f t="shared" si="105"/>
        <v>0</v>
      </c>
      <c r="ABR30" s="342"/>
      <c r="ABS30" s="111"/>
      <c r="ABT30" s="81">
        <f t="shared" si="106"/>
        <v>22956.84</v>
      </c>
      <c r="ABV30" s="10"/>
      <c r="ABW30" s="10"/>
      <c r="ABX30" s="83"/>
      <c r="ABY30" s="74"/>
      <c r="ABZ30" s="126"/>
      <c r="ACA30" s="77">
        <f t="shared" si="107"/>
        <v>3092.5</v>
      </c>
      <c r="ACC30" s="11"/>
      <c r="ACD30" s="105"/>
      <c r="ACE30" s="83"/>
      <c r="ACF30" s="74"/>
      <c r="ACG30" s="126"/>
      <c r="ACH30" s="77">
        <f t="shared" si="108"/>
        <v>0</v>
      </c>
      <c r="ACJ30" s="24"/>
      <c r="ACK30" s="106"/>
      <c r="ACL30" s="100"/>
      <c r="ACM30" s="78"/>
      <c r="ACN30" s="111"/>
      <c r="ACO30" s="81">
        <f t="shared" si="109"/>
        <v>0</v>
      </c>
      <c r="ACQ30" s="24"/>
      <c r="ACR30" s="106"/>
      <c r="ACS30" s="100"/>
      <c r="ACT30" s="78"/>
      <c r="ACU30" s="111"/>
      <c r="ACV30" s="81">
        <f t="shared" si="110"/>
        <v>0</v>
      </c>
      <c r="ACX30" s="22"/>
      <c r="ACY30" s="10"/>
      <c r="ACZ30" s="83"/>
      <c r="ADA30" s="74"/>
      <c r="ADB30" s="126"/>
      <c r="ADC30" s="77">
        <f t="shared" si="243"/>
        <v>0</v>
      </c>
      <c r="ADE30" s="21"/>
      <c r="ADF30" s="13"/>
      <c r="ADG30" s="100"/>
      <c r="ADH30" s="78"/>
      <c r="ADI30" s="111"/>
      <c r="ADJ30" s="81">
        <f t="shared" si="244"/>
        <v>1928</v>
      </c>
      <c r="ADL30" s="10"/>
      <c r="ADM30" s="10"/>
      <c r="ADN30" s="83"/>
      <c r="ADO30" s="74"/>
      <c r="ADP30" s="126"/>
      <c r="ADQ30" s="77">
        <f t="shared" si="113"/>
        <v>0</v>
      </c>
      <c r="ADS30" s="13"/>
      <c r="ADT30" s="13"/>
      <c r="ADU30" s="100"/>
      <c r="ADV30" s="78"/>
      <c r="ADW30" s="111"/>
      <c r="ADX30" s="81">
        <f t="shared" si="114"/>
        <v>0</v>
      </c>
      <c r="ADZ30" s="10"/>
      <c r="AEA30" s="10"/>
      <c r="AEB30" s="83"/>
      <c r="AEC30" s="74"/>
      <c r="AED30" s="126"/>
      <c r="AEE30" s="77">
        <f t="shared" si="115"/>
        <v>0</v>
      </c>
      <c r="AEG30" s="13"/>
      <c r="AEH30" s="13"/>
      <c r="AEI30" s="100"/>
      <c r="AEJ30" s="78"/>
      <c r="AEK30" s="111"/>
      <c r="AEL30" s="81">
        <f t="shared" si="116"/>
        <v>0</v>
      </c>
      <c r="AEN30" s="10"/>
      <c r="AEO30" s="10"/>
      <c r="AEP30" s="83"/>
      <c r="AEQ30" s="74"/>
      <c r="AER30" s="126"/>
      <c r="AES30" s="77">
        <f t="shared" si="117"/>
        <v>767</v>
      </c>
      <c r="AEU30" s="10"/>
      <c r="AEV30" s="10"/>
      <c r="AEW30" s="83"/>
      <c r="AEX30" s="74"/>
      <c r="AEY30" s="126"/>
      <c r="AEZ30" s="77">
        <f t="shared" si="118"/>
        <v>0</v>
      </c>
      <c r="AFB30" s="13"/>
      <c r="AFC30" s="13"/>
      <c r="AFD30" s="100"/>
      <c r="AFE30" s="78"/>
      <c r="AFF30" s="111"/>
      <c r="AFG30" s="81">
        <f t="shared" si="119"/>
        <v>0</v>
      </c>
      <c r="AFI30" s="13"/>
      <c r="AFJ30" s="13"/>
      <c r="AFK30" s="100"/>
      <c r="AFL30" s="78"/>
      <c r="AFM30" s="111"/>
      <c r="AFN30" s="81">
        <f t="shared" si="120"/>
        <v>0</v>
      </c>
      <c r="AFP30" s="13"/>
      <c r="AFQ30" s="13"/>
      <c r="AFR30" s="100"/>
      <c r="AFS30" s="78"/>
      <c r="AFT30" s="111"/>
      <c r="AFU30" s="81">
        <f t="shared" si="121"/>
        <v>0</v>
      </c>
      <c r="AFW30" s="10"/>
      <c r="AFX30" s="10"/>
      <c r="AFY30" s="83"/>
      <c r="AFZ30" s="74"/>
      <c r="AGA30" s="126"/>
      <c r="AGB30" s="77">
        <f t="shared" si="122"/>
        <v>0</v>
      </c>
      <c r="AGD30" s="74"/>
      <c r="AGE30" s="10"/>
      <c r="AGF30" s="83"/>
      <c r="AGG30" s="74"/>
      <c r="AGH30" s="126"/>
      <c r="AGI30" s="77">
        <f t="shared" si="123"/>
        <v>4473</v>
      </c>
      <c r="AGK30" s="22"/>
      <c r="AGL30" s="186"/>
      <c r="AGM30" s="126"/>
      <c r="AGO30" s="126"/>
      <c r="AGP30" s="81">
        <f t="shared" si="124"/>
        <v>0</v>
      </c>
      <c r="AGR30" s="21"/>
      <c r="AGS30" s="143"/>
      <c r="AGT30" s="111"/>
      <c r="AGV30" s="111"/>
      <c r="AGW30" s="81">
        <f t="shared" si="125"/>
        <v>0</v>
      </c>
      <c r="AGY30" s="21"/>
      <c r="AGZ30" s="143"/>
      <c r="AHA30" s="111"/>
      <c r="AHC30" s="111"/>
      <c r="AHD30" s="81">
        <f t="shared" si="126"/>
        <v>0</v>
      </c>
      <c r="AHF30" s="10"/>
      <c r="AHG30" s="10"/>
      <c r="AHH30" s="83"/>
      <c r="AHI30" s="74"/>
      <c r="AHJ30" s="126"/>
      <c r="AHK30" s="77">
        <f t="shared" si="127"/>
        <v>1486</v>
      </c>
      <c r="AHM30" s="10"/>
      <c r="AHN30" s="10"/>
      <c r="AHO30" s="83"/>
      <c r="AHP30" s="74"/>
      <c r="AHQ30" s="126"/>
      <c r="AHR30" s="77">
        <f t="shared" si="128"/>
        <v>0</v>
      </c>
      <c r="AHT30" s="11"/>
      <c r="AHU30" s="10"/>
      <c r="AHV30" s="83"/>
      <c r="AHW30" s="22"/>
      <c r="AHX30" s="126"/>
      <c r="AHY30" s="77">
        <f t="shared" si="129"/>
        <v>133417.5</v>
      </c>
      <c r="AIA30" s="10"/>
      <c r="AIB30" s="10"/>
      <c r="AIC30" s="83"/>
      <c r="AID30" s="74"/>
      <c r="AIE30" s="126"/>
      <c r="AIF30" s="77">
        <f t="shared" si="130"/>
        <v>0</v>
      </c>
      <c r="AIH30" s="78"/>
      <c r="AII30" s="110"/>
      <c r="AIJ30" s="111"/>
      <c r="AIK30" s="78"/>
      <c r="AIL30" s="111"/>
      <c r="AIM30" s="77">
        <f t="shared" si="131"/>
        <v>982.5</v>
      </c>
      <c r="AIO30" s="78"/>
      <c r="AIP30" s="110"/>
      <c r="AIQ30" s="111"/>
      <c r="AIR30" s="78"/>
      <c r="AIS30" s="111"/>
      <c r="AIT30" s="77">
        <f t="shared" si="132"/>
        <v>0</v>
      </c>
      <c r="AIV30" s="78"/>
      <c r="AIW30" s="110"/>
      <c r="AIX30" s="111"/>
      <c r="AIY30" s="78"/>
      <c r="AIZ30" s="111"/>
      <c r="AJA30" s="81">
        <f t="shared" si="133"/>
        <v>0</v>
      </c>
      <c r="AJC30" s="10"/>
      <c r="AJD30" s="10"/>
      <c r="AJE30" s="83"/>
      <c r="AJF30" s="74"/>
      <c r="AJG30" s="126"/>
      <c r="AJH30" s="77">
        <f t="shared" si="134"/>
        <v>0</v>
      </c>
      <c r="AJJ30" s="10"/>
      <c r="AJK30" s="10"/>
      <c r="AJL30" s="83"/>
      <c r="AJM30" s="74"/>
      <c r="AJN30" s="126"/>
      <c r="AJO30" s="77">
        <f t="shared" si="135"/>
        <v>0</v>
      </c>
      <c r="AJQ30" s="26"/>
      <c r="AJR30" s="10"/>
      <c r="AJS30" s="83"/>
      <c r="AJT30" s="74"/>
      <c r="AJU30" s="126"/>
      <c r="AJV30" s="77">
        <f t="shared" si="136"/>
        <v>7013</v>
      </c>
      <c r="AJX30" s="74"/>
      <c r="AJY30" s="224"/>
      <c r="AJZ30" s="126"/>
      <c r="AKA30" s="74"/>
      <c r="AKB30" s="126"/>
      <c r="AKC30" s="77">
        <f t="shared" si="137"/>
        <v>0</v>
      </c>
      <c r="AKE30" s="74"/>
      <c r="AKF30" s="224"/>
      <c r="AKG30" s="126"/>
      <c r="AKH30" s="74"/>
      <c r="AKI30" s="126"/>
      <c r="AKJ30" s="77">
        <f t="shared" si="138"/>
        <v>0</v>
      </c>
      <c r="AKL30" s="21"/>
      <c r="AKM30" s="110"/>
      <c r="AKN30" s="111"/>
      <c r="AKO30" s="21"/>
      <c r="AKP30" s="111"/>
      <c r="AKQ30" s="77">
        <f t="shared" si="139"/>
        <v>27477.8</v>
      </c>
      <c r="AKS30" s="21"/>
      <c r="AKT30" s="110"/>
      <c r="AKU30" s="111"/>
      <c r="AKV30" s="21"/>
      <c r="AKW30" s="111"/>
      <c r="AKX30" s="81">
        <f t="shared" si="140"/>
        <v>0</v>
      </c>
      <c r="AKZ30" s="74"/>
      <c r="ALA30" s="224"/>
      <c r="ALB30" s="126"/>
      <c r="ALC30" s="74"/>
      <c r="ALD30" s="126"/>
      <c r="ALE30" s="77">
        <f t="shared" si="141"/>
        <v>0</v>
      </c>
      <c r="ALG30" s="74"/>
      <c r="ALI30" s="83"/>
      <c r="ALJ30" s="74"/>
      <c r="ALK30" s="126"/>
      <c r="ALL30" s="81">
        <f t="shared" si="142"/>
        <v>0</v>
      </c>
      <c r="ALN30" s="78"/>
      <c r="ALP30" s="100"/>
      <c r="ALQ30" s="78"/>
      <c r="ALR30" s="111"/>
      <c r="ALS30" s="81">
        <f t="shared" si="143"/>
        <v>1483.5</v>
      </c>
      <c r="ALU30" s="10"/>
      <c r="ALV30" s="10"/>
      <c r="ALW30" s="83"/>
      <c r="ALX30" s="74"/>
      <c r="ALY30" s="126"/>
      <c r="ALZ30" s="77">
        <f t="shared" si="144"/>
        <v>0</v>
      </c>
      <c r="AMB30" s="10"/>
      <c r="AMC30" s="10"/>
      <c r="AMD30" s="83"/>
      <c r="AME30" s="74"/>
      <c r="AMF30" s="126"/>
      <c r="AMG30" s="77">
        <f t="shared" si="145"/>
        <v>0</v>
      </c>
      <c r="AMI30" s="10"/>
      <c r="AMJ30" s="10"/>
      <c r="AMK30" s="83"/>
      <c r="AML30" s="74"/>
      <c r="AMM30" s="126"/>
      <c r="AMN30" s="77">
        <f t="shared" si="146"/>
        <v>0</v>
      </c>
      <c r="AMP30" s="13"/>
      <c r="AMQ30" s="13"/>
      <c r="AMR30" s="100"/>
      <c r="AMS30" s="78"/>
      <c r="AMT30" s="111"/>
      <c r="AMU30" s="81">
        <f t="shared" si="147"/>
        <v>0</v>
      </c>
      <c r="AMW30" s="13"/>
      <c r="AMX30" s="13"/>
      <c r="AMY30" s="100"/>
      <c r="AMZ30" s="78"/>
      <c r="ANA30" s="111"/>
      <c r="ANB30" s="81">
        <f t="shared" si="148"/>
        <v>596</v>
      </c>
      <c r="AND30" s="10"/>
      <c r="ANE30" s="10"/>
      <c r="ANF30" s="83"/>
      <c r="ANG30" s="74"/>
      <c r="ANH30" s="126"/>
      <c r="ANI30" s="77">
        <f t="shared" si="242"/>
        <v>0</v>
      </c>
      <c r="ANK30" s="10"/>
      <c r="ANL30" s="10"/>
      <c r="ANM30" s="83"/>
      <c r="ANN30" s="74"/>
      <c r="ANO30" s="126"/>
      <c r="ANP30" s="77">
        <f t="shared" si="150"/>
        <v>0</v>
      </c>
      <c r="ANR30" s="10"/>
      <c r="ANS30" s="10"/>
      <c r="ANT30" s="83"/>
      <c r="ANU30" s="74"/>
      <c r="ANV30" s="126"/>
      <c r="ANW30" s="77">
        <f t="shared" si="235"/>
        <v>0</v>
      </c>
      <c r="ANY30" s="13"/>
      <c r="ANZ30" s="13"/>
      <c r="AOA30" s="100"/>
      <c r="AOB30" s="78"/>
      <c r="AOC30" s="111"/>
      <c r="AOD30" s="81">
        <f t="shared" si="236"/>
        <v>0</v>
      </c>
      <c r="AOF30" s="74"/>
      <c r="AOG30" s="105"/>
      <c r="AOH30" s="83"/>
      <c r="AOI30" s="74"/>
      <c r="AOJ30" s="126"/>
      <c r="AOK30" s="77">
        <f t="shared" si="153"/>
        <v>9274.2000000000007</v>
      </c>
      <c r="AOM30" s="74"/>
      <c r="AON30" s="105"/>
      <c r="AOO30" s="83"/>
      <c r="AOP30" s="74"/>
      <c r="AOQ30" s="126"/>
      <c r="AOR30" s="77">
        <f t="shared" si="154"/>
        <v>9274.2000000000007</v>
      </c>
      <c r="AOT30" s="78"/>
      <c r="AOU30" s="133"/>
      <c r="AOV30" s="100"/>
      <c r="AOW30" s="78"/>
      <c r="AOX30" s="111"/>
      <c r="AOY30" s="81">
        <f t="shared" si="155"/>
        <v>0</v>
      </c>
      <c r="APA30" s="13"/>
      <c r="APB30" s="13"/>
      <c r="APC30" s="100"/>
      <c r="APD30" s="78"/>
      <c r="APE30" s="111"/>
      <c r="APF30" s="81">
        <f t="shared" si="156"/>
        <v>0</v>
      </c>
      <c r="APH30" s="13"/>
      <c r="API30" s="13"/>
      <c r="APJ30" s="100"/>
      <c r="APK30" s="78"/>
      <c r="APL30" s="111"/>
      <c r="APM30" s="81">
        <f t="shared" si="157"/>
        <v>0</v>
      </c>
      <c r="APO30" s="74"/>
      <c r="APP30" s="10"/>
      <c r="APQ30" s="83"/>
      <c r="APR30" s="74"/>
      <c r="APS30" s="126"/>
      <c r="APT30" s="77">
        <f t="shared" si="158"/>
        <v>0</v>
      </c>
      <c r="APV30" s="11"/>
      <c r="APW30" s="10"/>
      <c r="APX30" s="83"/>
      <c r="APY30" s="11"/>
      <c r="APZ30" s="126"/>
      <c r="AQA30" s="77">
        <f t="shared" si="159"/>
        <v>6668.73</v>
      </c>
      <c r="AQC30" s="11"/>
      <c r="AQE30" s="83"/>
      <c r="AQF30" s="22"/>
      <c r="AQG30" s="126"/>
      <c r="AQH30" s="77">
        <f t="shared" si="160"/>
        <v>0</v>
      </c>
      <c r="AQJ30" s="22"/>
      <c r="AQK30" s="10"/>
      <c r="AQL30" s="83"/>
      <c r="AQM30" s="11"/>
      <c r="AQN30" s="126"/>
      <c r="AQO30" s="77">
        <f t="shared" si="161"/>
        <v>2982</v>
      </c>
      <c r="AQQ30" s="10"/>
      <c r="AQR30" s="10"/>
      <c r="AQS30" s="83"/>
      <c r="AQT30" s="74"/>
      <c r="AQU30" s="126"/>
      <c r="AQV30" s="77">
        <f t="shared" si="162"/>
        <v>0</v>
      </c>
      <c r="AQX30" s="78"/>
      <c r="AQY30" s="13"/>
      <c r="AQZ30" s="100"/>
      <c r="ARA30" s="78"/>
      <c r="ARB30" s="111"/>
      <c r="ARC30" s="81">
        <f t="shared" si="163"/>
        <v>-4260</v>
      </c>
      <c r="ARE30" s="10"/>
      <c r="ARF30" s="10"/>
      <c r="ARG30" s="83"/>
      <c r="ARH30" s="74"/>
      <c r="ARI30" s="126"/>
      <c r="ARJ30" s="77">
        <f t="shared" si="164"/>
        <v>12230.28</v>
      </c>
      <c r="ARL30" s="13"/>
      <c r="ARM30" s="13"/>
      <c r="ARN30" s="100"/>
      <c r="ARO30" s="78"/>
      <c r="ARP30" s="111"/>
      <c r="ARQ30" s="81">
        <f t="shared" si="165"/>
        <v>0</v>
      </c>
      <c r="ARS30" s="10"/>
      <c r="ART30" s="10"/>
      <c r="ARU30" s="83"/>
      <c r="ARV30" s="74"/>
      <c r="ARW30" s="126"/>
      <c r="ARX30" s="77">
        <f t="shared" si="166"/>
        <v>0</v>
      </c>
      <c r="ARZ30" s="13"/>
      <c r="ASA30" s="13"/>
      <c r="ASB30" s="100"/>
      <c r="ASC30" s="78"/>
      <c r="ASD30" s="111"/>
      <c r="ASE30" s="81">
        <f t="shared" si="167"/>
        <v>0</v>
      </c>
      <c r="ASG30" s="13"/>
      <c r="ASH30" s="13"/>
      <c r="ASI30" s="100"/>
      <c r="ASJ30" s="78"/>
      <c r="ASK30" s="111"/>
      <c r="ASL30" s="81">
        <f t="shared" si="168"/>
        <v>0</v>
      </c>
      <c r="ASN30" s="10"/>
      <c r="ASO30" s="10"/>
      <c r="ASP30" s="83"/>
      <c r="ASQ30" s="74"/>
      <c r="ASR30" s="126"/>
      <c r="ASS30" s="77">
        <f t="shared" si="169"/>
        <v>0</v>
      </c>
      <c r="ASU30" s="10"/>
      <c r="ASV30" s="10"/>
      <c r="ASW30" s="83"/>
      <c r="ASX30" s="74"/>
      <c r="ASY30" s="126"/>
      <c r="ASZ30" s="77">
        <f t="shared" si="170"/>
        <v>0</v>
      </c>
      <c r="ATB30" s="21"/>
      <c r="ATC30" s="28"/>
      <c r="ATD30" s="100"/>
      <c r="ATE30" s="152"/>
      <c r="ATF30" s="111"/>
      <c r="ATG30" s="77">
        <f t="shared" si="171"/>
        <v>117356.28</v>
      </c>
      <c r="ATI30" s="78">
        <v>41692</v>
      </c>
      <c r="ATJ30" s="143" t="s">
        <v>1213</v>
      </c>
      <c r="ATK30" s="111">
        <v>2880</v>
      </c>
      <c r="ATL30" s="92"/>
      <c r="ATM30" s="111"/>
      <c r="ATN30" s="77">
        <f t="shared" si="172"/>
        <v>35970</v>
      </c>
      <c r="ATP30" s="74"/>
      <c r="ATQ30" s="10"/>
      <c r="ATR30" s="83"/>
      <c r="ATS30" s="126"/>
      <c r="ATT30" s="126"/>
      <c r="ATU30" s="77">
        <f t="shared" si="173"/>
        <v>47490</v>
      </c>
      <c r="ATW30" s="196"/>
      <c r="ATX30" s="184"/>
      <c r="ATY30" s="185"/>
      <c r="ATZ30" s="195"/>
      <c r="AUA30" s="195"/>
      <c r="AUB30" s="574">
        <f t="shared" si="174"/>
        <v>8528</v>
      </c>
      <c r="AUD30" s="78"/>
      <c r="AUE30" s="13"/>
      <c r="AUF30" s="100"/>
      <c r="AUG30" s="111"/>
      <c r="AUH30" s="111"/>
      <c r="AUI30" s="81">
        <f t="shared" si="175"/>
        <v>0</v>
      </c>
      <c r="AUK30" s="22"/>
      <c r="AUL30" s="10"/>
      <c r="AUM30" s="83"/>
      <c r="AUN30" s="74"/>
      <c r="AUO30" s="126"/>
      <c r="AUP30" s="77">
        <f t="shared" si="176"/>
        <v>8898</v>
      </c>
      <c r="AUR30" s="10"/>
      <c r="AUS30" s="10"/>
      <c r="AUT30" s="83"/>
      <c r="AUU30" s="74"/>
      <c r="AUV30" s="126"/>
      <c r="AUW30" s="77">
        <f t="shared" si="177"/>
        <v>0</v>
      </c>
      <c r="AUY30" s="22"/>
      <c r="AUZ30" s="10"/>
      <c r="AVA30" s="83"/>
      <c r="AVB30" s="74"/>
      <c r="AVC30" s="126"/>
      <c r="AVD30" s="77">
        <f t="shared" si="178"/>
        <v>3848.3</v>
      </c>
      <c r="AVF30" s="10"/>
      <c r="AVG30" s="10"/>
      <c r="AVH30" s="83"/>
      <c r="AVI30" s="74"/>
      <c r="AVJ30" s="126"/>
      <c r="AVK30" s="77">
        <f t="shared" si="179"/>
        <v>0</v>
      </c>
      <c r="AVM30" s="10"/>
      <c r="AVN30" s="10"/>
      <c r="AVO30" s="83"/>
      <c r="AVP30" s="74"/>
      <c r="AVQ30" s="126"/>
      <c r="AVR30" s="77">
        <f t="shared" si="180"/>
        <v>0</v>
      </c>
      <c r="AVT30" s="10"/>
      <c r="AVU30" s="10"/>
      <c r="AVV30" s="83"/>
      <c r="AVW30" s="74"/>
      <c r="AVX30" s="126"/>
      <c r="AVY30" s="77">
        <f t="shared" si="181"/>
        <v>0</v>
      </c>
      <c r="AWA30" s="13"/>
      <c r="AWB30" s="13"/>
      <c r="AWC30" s="100"/>
      <c r="AWD30" s="78"/>
      <c r="AWE30" s="111"/>
      <c r="AWF30" s="81">
        <f t="shared" si="182"/>
        <v>1970</v>
      </c>
      <c r="AWH30" s="13"/>
      <c r="AWI30" s="13"/>
      <c r="AWJ30" s="100"/>
      <c r="AWK30" s="78"/>
      <c r="AWL30" s="111"/>
      <c r="AWM30" s="81">
        <f t="shared" si="183"/>
        <v>0</v>
      </c>
      <c r="AWO30" s="13"/>
      <c r="AWP30" s="13"/>
      <c r="AWQ30" s="100"/>
      <c r="AWR30" s="78"/>
      <c r="AWS30" s="111"/>
      <c r="AWT30" s="81">
        <f t="shared" si="184"/>
        <v>0</v>
      </c>
      <c r="AWV30" s="10"/>
      <c r="AWW30" s="10"/>
      <c r="AWX30" s="83"/>
      <c r="AWY30" s="74"/>
      <c r="AWZ30" s="126"/>
      <c r="AXA30" s="77">
        <f t="shared" si="185"/>
        <v>0</v>
      </c>
      <c r="AXC30" s="13"/>
      <c r="AXD30" s="13"/>
      <c r="AXE30" s="100"/>
      <c r="AXF30" s="78"/>
      <c r="AXG30" s="111"/>
      <c r="AXH30" s="81">
        <f t="shared" si="186"/>
        <v>0</v>
      </c>
      <c r="AXJ30" s="13"/>
      <c r="AXK30" s="13"/>
      <c r="AXL30" s="100"/>
      <c r="AXM30" s="78"/>
      <c r="AXN30" s="111"/>
      <c r="AXO30" s="81">
        <f t="shared" si="187"/>
        <v>1556</v>
      </c>
      <c r="AXQ30" s="13"/>
      <c r="AXR30" s="13"/>
      <c r="AXS30" s="100"/>
      <c r="AXT30" s="78"/>
      <c r="AXU30" s="111"/>
      <c r="AXV30" s="81">
        <f t="shared" si="188"/>
        <v>0</v>
      </c>
      <c r="AXX30" s="10"/>
      <c r="AXY30" s="10"/>
      <c r="AXZ30" s="83"/>
      <c r="AYA30" s="74"/>
      <c r="AYB30" s="126"/>
      <c r="AYC30" s="77">
        <f t="shared" si="189"/>
        <v>10984.74</v>
      </c>
      <c r="AYE30" s="131"/>
      <c r="AYF30" s="27"/>
      <c r="AYG30" s="147"/>
      <c r="AYH30" s="131"/>
      <c r="AYI30" s="178"/>
      <c r="AYJ30" s="118">
        <f t="shared" si="190"/>
        <v>1119</v>
      </c>
      <c r="AYL30" s="74"/>
      <c r="AYM30" s="10"/>
      <c r="AYN30" s="83"/>
      <c r="AYO30" s="74"/>
      <c r="AYP30" s="126"/>
      <c r="AYQ30" s="77">
        <f t="shared" si="191"/>
        <v>1119</v>
      </c>
      <c r="AYS30" s="10"/>
      <c r="AYT30" s="10"/>
      <c r="AYU30" s="83"/>
      <c r="AYV30" s="74"/>
      <c r="AYW30" s="126"/>
      <c r="AYX30" s="77">
        <f t="shared" si="192"/>
        <v>0</v>
      </c>
      <c r="AYZ30" s="13"/>
      <c r="AZA30" s="13"/>
      <c r="AZB30" s="100"/>
      <c r="AZC30" s="78"/>
      <c r="AZD30" s="111"/>
      <c r="AZE30" s="81">
        <f t="shared" si="193"/>
        <v>2249</v>
      </c>
      <c r="AZG30" s="242"/>
      <c r="AZH30" s="13"/>
      <c r="AZI30" s="100"/>
      <c r="AZJ30" s="78"/>
      <c r="AZK30" s="111"/>
      <c r="AZL30" s="81">
        <f t="shared" si="194"/>
        <v>4460</v>
      </c>
      <c r="AZN30" s="13"/>
      <c r="AZO30" s="13"/>
      <c r="AZP30" s="100"/>
      <c r="AZQ30" s="78"/>
      <c r="AZR30" s="111"/>
      <c r="AZS30" s="81">
        <f t="shared" si="195"/>
        <v>0</v>
      </c>
      <c r="AZU30" s="74"/>
      <c r="AZV30" s="10"/>
      <c r="AZW30" s="181"/>
      <c r="AZX30" s="84"/>
      <c r="AZY30" s="218"/>
      <c r="AZZ30" s="77">
        <f t="shared" si="196"/>
        <v>12300.5</v>
      </c>
      <c r="BAB30" s="10"/>
      <c r="BAC30" s="10"/>
      <c r="BAD30" s="83"/>
      <c r="BAE30" s="74"/>
      <c r="BAF30" s="126"/>
      <c r="BAG30" s="77">
        <f t="shared" si="197"/>
        <v>108</v>
      </c>
      <c r="BAI30" s="74"/>
      <c r="BAJ30" s="154"/>
      <c r="BAK30" s="83"/>
      <c r="BAL30" s="249"/>
      <c r="BAM30" s="126"/>
      <c r="BAN30" s="77">
        <f t="shared" si="198"/>
        <v>0</v>
      </c>
      <c r="BAP30" s="78"/>
      <c r="BAQ30" s="133"/>
      <c r="BAR30" s="100"/>
      <c r="BAS30" s="337"/>
      <c r="BAT30" s="111"/>
      <c r="BAU30" s="81">
        <f t="shared" si="199"/>
        <v>0</v>
      </c>
      <c r="BAW30" s="78"/>
      <c r="BAX30" s="133"/>
      <c r="BAY30" s="100"/>
      <c r="BAZ30" s="337"/>
      <c r="BBA30" s="111"/>
      <c r="BBB30" s="81">
        <f t="shared" si="200"/>
        <v>0</v>
      </c>
      <c r="BBD30" s="78"/>
      <c r="BBE30" s="133"/>
      <c r="BBF30" s="100"/>
      <c r="BBG30" s="337"/>
      <c r="BBH30" s="111"/>
      <c r="BBI30" s="81">
        <f t="shared" si="201"/>
        <v>0</v>
      </c>
      <c r="BBK30" s="10"/>
      <c r="BBL30" s="10"/>
      <c r="BBM30" s="83"/>
      <c r="BBN30" s="74"/>
      <c r="BBO30" s="126"/>
      <c r="BBP30" s="77">
        <f t="shared" si="202"/>
        <v>20419.36</v>
      </c>
      <c r="BBR30" s="10"/>
      <c r="BBS30" s="10"/>
      <c r="BBT30" s="83"/>
      <c r="BBU30" s="74"/>
      <c r="BBV30" s="126"/>
      <c r="BBW30" s="77">
        <f t="shared" si="203"/>
        <v>6938</v>
      </c>
      <c r="BBY30" s="13"/>
      <c r="BBZ30" s="13"/>
      <c r="BCA30" s="100"/>
      <c r="BCB30" s="78"/>
      <c r="BCC30" s="111"/>
      <c r="BCD30" s="81">
        <f t="shared" si="204"/>
        <v>0</v>
      </c>
      <c r="BCF30" s="13"/>
      <c r="BCG30" s="13"/>
      <c r="BCH30" s="100"/>
      <c r="BCI30" s="242"/>
      <c r="BCJ30" s="111"/>
      <c r="BCK30" s="81">
        <f t="shared" si="205"/>
        <v>0</v>
      </c>
      <c r="BCM30" s="74"/>
      <c r="BCN30" s="10"/>
      <c r="BCO30" s="83"/>
      <c r="BCP30" s="74"/>
      <c r="BCQ30" s="126"/>
      <c r="BCR30" s="77">
        <f t="shared" si="206"/>
        <v>0</v>
      </c>
      <c r="BCT30" s="227"/>
      <c r="BCU30" s="10"/>
      <c r="BCV30" s="83"/>
      <c r="BCW30" s="74"/>
      <c r="BCX30" s="126"/>
      <c r="BCY30" s="77">
        <f t="shared" si="207"/>
        <v>0</v>
      </c>
      <c r="BDA30" s="74"/>
      <c r="BDB30" s="10"/>
      <c r="BDC30" s="83"/>
      <c r="BDD30" s="74"/>
      <c r="BDE30" s="126"/>
      <c r="BDF30" s="77">
        <f t="shared" si="208"/>
        <v>0</v>
      </c>
      <c r="BDH30" s="78"/>
      <c r="BDI30" s="13"/>
      <c r="BDJ30" s="100"/>
      <c r="BDK30" s="78"/>
      <c r="BDL30" s="111"/>
      <c r="BDM30" s="81">
        <f t="shared" si="209"/>
        <v>0</v>
      </c>
      <c r="BDO30" s="22"/>
      <c r="BDP30" s="10"/>
      <c r="BDQ30" s="83"/>
      <c r="BDR30" s="74"/>
      <c r="BDS30" s="126"/>
      <c r="BDT30" s="77">
        <f t="shared" si="210"/>
        <v>0</v>
      </c>
      <c r="BDV30" s="21"/>
      <c r="BDW30" s="10"/>
      <c r="BDX30" s="83"/>
      <c r="BDY30" s="271"/>
      <c r="BDZ30" s="132"/>
      <c r="BEA30" s="77">
        <f t="shared" si="211"/>
        <v>28793.5</v>
      </c>
      <c r="BEC30" s="21"/>
      <c r="BED30" s="10"/>
      <c r="BEE30" s="83"/>
      <c r="BEF30" s="74"/>
      <c r="BEG30" s="126"/>
      <c r="BEH30" s="77">
        <f t="shared" si="212"/>
        <v>0</v>
      </c>
      <c r="BEJ30" s="21"/>
      <c r="BEK30" s="13"/>
      <c r="BEL30" s="100"/>
      <c r="BEM30" s="78"/>
      <c r="BEN30" s="111"/>
      <c r="BEO30" s="81">
        <f t="shared" si="213"/>
        <v>0</v>
      </c>
      <c r="BEQ30" s="10"/>
      <c r="BER30" s="10"/>
      <c r="BES30" s="200"/>
      <c r="BET30" s="74"/>
      <c r="BEU30" s="126"/>
      <c r="BEV30" s="77">
        <f t="shared" si="214"/>
        <v>4501</v>
      </c>
      <c r="BEX30" s="10"/>
      <c r="BEY30" s="10"/>
      <c r="BEZ30" s="200"/>
      <c r="BFA30" s="74"/>
      <c r="BFB30" s="126"/>
      <c r="BFC30" s="77">
        <f t="shared" si="215"/>
        <v>1184.5</v>
      </c>
      <c r="BFE30" s="13"/>
      <c r="BFF30" s="13"/>
      <c r="BFG30" s="190"/>
      <c r="BFH30" s="78"/>
      <c r="BFI30" s="111"/>
      <c r="BFJ30" s="81">
        <f t="shared" si="216"/>
        <v>0</v>
      </c>
      <c r="BFL30" s="13"/>
      <c r="BFM30" s="10"/>
      <c r="BFN30" s="200"/>
      <c r="BFO30" s="74"/>
      <c r="BFP30" s="126"/>
      <c r="BFQ30" s="77">
        <f t="shared" si="217"/>
        <v>0</v>
      </c>
      <c r="BFS30" s="13"/>
      <c r="BFT30" s="13"/>
      <c r="BFU30" s="190"/>
      <c r="BFV30" s="78"/>
      <c r="BFW30" s="111"/>
      <c r="BFX30" s="81">
        <f t="shared" si="218"/>
        <v>2541</v>
      </c>
      <c r="BFZ30" s="10"/>
      <c r="BGA30" s="10"/>
      <c r="BGB30" s="200"/>
      <c r="BGC30" s="74"/>
      <c r="BGD30" s="126"/>
      <c r="BGE30" s="77">
        <f t="shared" si="219"/>
        <v>0</v>
      </c>
      <c r="BGG30" s="10"/>
      <c r="BGH30" s="10"/>
      <c r="BGI30" s="83"/>
      <c r="BGJ30" s="74"/>
      <c r="BGK30" s="126"/>
      <c r="BGL30" s="77">
        <f t="shared" si="220"/>
        <v>0</v>
      </c>
      <c r="BGN30" s="10"/>
      <c r="BGO30" s="10"/>
      <c r="BGP30" s="83"/>
      <c r="BGQ30" s="74"/>
      <c r="BGR30" s="126"/>
      <c r="BGS30" s="77">
        <f t="shared" si="221"/>
        <v>7051.5</v>
      </c>
      <c r="BGU30" s="13"/>
      <c r="BGV30" s="13"/>
      <c r="BGW30" s="190"/>
      <c r="BGX30" s="78"/>
      <c r="BGY30" s="111"/>
      <c r="BGZ30" s="81">
        <f t="shared" si="222"/>
        <v>0</v>
      </c>
      <c r="BHB30" s="10"/>
      <c r="BHC30" s="10"/>
      <c r="BHD30" s="200"/>
      <c r="BHE30" s="74"/>
      <c r="BHF30" s="126"/>
      <c r="BHG30" s="77">
        <f t="shared" si="223"/>
        <v>0</v>
      </c>
    </row>
    <row r="31" spans="1:1567" x14ac:dyDescent="0.25">
      <c r="A31" s="10"/>
      <c r="B31" s="10"/>
      <c r="C31" s="83"/>
      <c r="D31" s="74"/>
      <c r="E31" s="126"/>
      <c r="F31" s="77">
        <f t="shared" si="0"/>
        <v>6630</v>
      </c>
      <c r="H31" s="13"/>
      <c r="I31" s="13"/>
      <c r="J31" s="100"/>
      <c r="K31" s="78"/>
      <c r="L31" s="111"/>
      <c r="M31" s="81">
        <f t="shared" si="1"/>
        <v>5040</v>
      </c>
      <c r="O31" s="184"/>
      <c r="P31" s="184"/>
      <c r="Q31" s="185"/>
      <c r="R31" s="196"/>
      <c r="S31" s="195"/>
      <c r="T31" s="574">
        <f t="shared" si="2"/>
        <v>3234</v>
      </c>
      <c r="V31" s="13"/>
      <c r="W31" s="13"/>
      <c r="X31" s="100"/>
      <c r="Y31" s="78"/>
      <c r="Z31" s="111"/>
      <c r="AA31" s="81">
        <f t="shared" si="3"/>
        <v>0</v>
      </c>
      <c r="AC31" s="13"/>
      <c r="AD31" s="13"/>
      <c r="AE31" s="100"/>
      <c r="AF31" s="78"/>
      <c r="AG31" s="111"/>
      <c r="AH31" s="81">
        <f t="shared" si="4"/>
        <v>0</v>
      </c>
      <c r="AJ31" s="13"/>
      <c r="AK31" s="13"/>
      <c r="AL31" s="100"/>
      <c r="AM31" s="78"/>
      <c r="AN31" s="111"/>
      <c r="AO31" s="81">
        <f t="shared" si="5"/>
        <v>0</v>
      </c>
      <c r="AQ31" s="13"/>
      <c r="AR31" s="13"/>
      <c r="AS31" s="100"/>
      <c r="AT31" s="78"/>
      <c r="AU31" s="111"/>
      <c r="AV31" s="81">
        <f t="shared" si="6"/>
        <v>8664.5</v>
      </c>
      <c r="AY31" s="10"/>
      <c r="AZ31" s="83"/>
      <c r="BA31" s="74"/>
      <c r="BB31" s="126"/>
      <c r="BC31" s="77">
        <f t="shared" si="7"/>
        <v>376</v>
      </c>
      <c r="BE31" s="10"/>
      <c r="BF31" s="10"/>
      <c r="BG31" s="83"/>
      <c r="BH31" s="74"/>
      <c r="BI31" s="126"/>
      <c r="BJ31" s="77">
        <f t="shared" si="8"/>
        <v>1741.7</v>
      </c>
      <c r="BL31" s="10"/>
      <c r="BM31" s="10"/>
      <c r="BN31" s="83"/>
      <c r="BO31" s="74"/>
      <c r="BP31" s="126"/>
      <c r="BQ31" s="77">
        <f t="shared" si="9"/>
        <v>17854</v>
      </c>
      <c r="BS31" s="74"/>
      <c r="BT31" s="10"/>
      <c r="BU31" s="83"/>
      <c r="BV31" s="84"/>
      <c r="BW31" s="126"/>
      <c r="BX31" s="77">
        <f t="shared" si="10"/>
        <v>14526.099999999999</v>
      </c>
      <c r="BZ31" s="11"/>
      <c r="CA31" s="10"/>
      <c r="CB31" s="83"/>
      <c r="CC31" s="74"/>
      <c r="CD31" s="126"/>
      <c r="CE31" s="77">
        <f t="shared" si="11"/>
        <v>24058.04</v>
      </c>
      <c r="CG31" s="10"/>
      <c r="CH31" s="10"/>
      <c r="CI31" s="83"/>
      <c r="CJ31" s="74"/>
      <c r="CK31" s="126"/>
      <c r="CL31" s="77">
        <f t="shared" si="12"/>
        <v>0</v>
      </c>
      <c r="CN31" s="24"/>
      <c r="CO31" s="13"/>
      <c r="CP31" s="100"/>
      <c r="CQ31" s="78"/>
      <c r="CR31" s="111"/>
      <c r="CS31" s="77">
        <f t="shared" si="13"/>
        <v>1668.06</v>
      </c>
      <c r="CU31" s="74"/>
      <c r="CV31" s="287"/>
      <c r="CW31" s="83"/>
      <c r="CX31" s="74"/>
      <c r="CY31" s="126"/>
      <c r="CZ31" s="77">
        <f t="shared" si="224"/>
        <v>171204.08</v>
      </c>
      <c r="DB31" s="10"/>
      <c r="DC31" s="10"/>
      <c r="DD31" s="83"/>
      <c r="DE31" s="74"/>
      <c r="DF31" s="126"/>
      <c r="DG31" s="77">
        <f t="shared" si="15"/>
        <v>20286</v>
      </c>
      <c r="DI31" s="74"/>
      <c r="DJ31" s="10"/>
      <c r="DK31" s="83"/>
      <c r="DL31" s="74"/>
      <c r="DM31" s="126"/>
      <c r="DN31" s="77">
        <f t="shared" si="232"/>
        <v>411</v>
      </c>
      <c r="DP31" s="74"/>
      <c r="DQ31" s="10"/>
      <c r="DR31" s="83"/>
      <c r="DS31" s="271"/>
      <c r="DT31" s="126"/>
      <c r="DU31" s="77">
        <f t="shared" si="237"/>
        <v>1114.5</v>
      </c>
      <c r="DW31" s="74"/>
      <c r="DX31" s="10"/>
      <c r="DY31" s="83"/>
      <c r="DZ31" s="74"/>
      <c r="EA31" s="126"/>
      <c r="EB31" s="77">
        <f t="shared" si="238"/>
        <v>0</v>
      </c>
      <c r="ED31" s="88"/>
      <c r="EE31" s="12"/>
      <c r="EF31" s="233"/>
      <c r="EG31" s="88"/>
      <c r="EH31" s="142"/>
      <c r="EI31" s="91">
        <f t="shared" si="239"/>
        <v>456</v>
      </c>
      <c r="EK31" s="78"/>
      <c r="EL31" s="13"/>
      <c r="EM31" s="100"/>
      <c r="EN31" s="78"/>
      <c r="EO31" s="111"/>
      <c r="EP31" s="81">
        <f t="shared" si="240"/>
        <v>3200</v>
      </c>
      <c r="ER31" s="78"/>
      <c r="ES31" s="13"/>
      <c r="ET31" s="100"/>
      <c r="EU31" s="78"/>
      <c r="EV31" s="111"/>
      <c r="EW31" s="81">
        <f t="shared" si="21"/>
        <v>0</v>
      </c>
      <c r="EY31" s="74"/>
      <c r="EZ31" s="10"/>
      <c r="FA31" s="83"/>
      <c r="FB31" s="74"/>
      <c r="FC31" s="126"/>
      <c r="FD31" s="77">
        <f t="shared" si="241"/>
        <v>0</v>
      </c>
      <c r="FF31" s="78"/>
      <c r="FG31" s="284"/>
      <c r="FH31" s="108"/>
      <c r="FI31" s="86"/>
      <c r="FJ31" s="108"/>
      <c r="FK31" s="77">
        <f t="shared" si="231"/>
        <v>0</v>
      </c>
      <c r="FM31" s="74"/>
      <c r="FN31" s="10"/>
      <c r="FO31" s="100"/>
      <c r="FP31" s="347"/>
      <c r="FQ31" s="348"/>
      <c r="FR31" s="77">
        <f t="shared" si="24"/>
        <v>0</v>
      </c>
      <c r="FT31" s="78"/>
      <c r="FU31" s="13"/>
      <c r="FV31" s="100"/>
      <c r="FW31" s="145"/>
      <c r="FX31" s="146"/>
      <c r="FY31" s="81">
        <f t="shared" si="25"/>
        <v>0</v>
      </c>
      <c r="GA31" s="74"/>
      <c r="GB31" s="10"/>
      <c r="GC31" s="83"/>
      <c r="GD31" s="74"/>
      <c r="GE31" s="126"/>
      <c r="GF31" s="77">
        <f t="shared" si="26"/>
        <v>6679.35</v>
      </c>
      <c r="GH31" s="78"/>
      <c r="GI31" s="13"/>
      <c r="GJ31" s="100"/>
      <c r="GK31" s="78"/>
      <c r="GL31" s="111"/>
      <c r="GM31" s="81">
        <f t="shared" si="27"/>
        <v>38636.5</v>
      </c>
      <c r="GO31" s="78"/>
      <c r="GP31" s="13"/>
      <c r="GQ31" s="100"/>
      <c r="GR31" s="78"/>
      <c r="GS31" s="111"/>
      <c r="GT31" s="81">
        <f t="shared" si="28"/>
        <v>0</v>
      </c>
      <c r="GV31" s="10"/>
      <c r="GW31" s="10"/>
      <c r="GX31" s="83"/>
      <c r="GY31" s="74"/>
      <c r="GZ31" s="126"/>
      <c r="HA31" s="77">
        <f t="shared" si="29"/>
        <v>0</v>
      </c>
      <c r="HC31" s="13"/>
      <c r="HD31" s="13"/>
      <c r="HE31" s="100"/>
      <c r="HF31" s="78"/>
      <c r="HG31" s="111"/>
      <c r="HH31" s="81">
        <f t="shared" si="30"/>
        <v>0</v>
      </c>
      <c r="HJ31" s="10"/>
      <c r="HK31" s="10"/>
      <c r="HL31" s="83"/>
      <c r="HM31" s="74"/>
      <c r="HN31" s="126"/>
      <c r="HO31" s="77">
        <f t="shared" si="31"/>
        <v>0</v>
      </c>
      <c r="HQ31" s="10"/>
      <c r="HR31" s="10"/>
      <c r="HS31" s="83"/>
      <c r="HT31" s="74"/>
      <c r="HU31" s="126"/>
      <c r="HV31" s="77">
        <f t="shared" si="32"/>
        <v>2543</v>
      </c>
      <c r="HX31" s="74"/>
      <c r="HY31" s="10"/>
      <c r="HZ31" s="83"/>
      <c r="IA31" s="74"/>
      <c r="IB31" s="126"/>
      <c r="IC31" s="77">
        <f t="shared" si="33"/>
        <v>26786.5</v>
      </c>
      <c r="IE31" s="74"/>
      <c r="IF31" s="10"/>
      <c r="IG31" s="83"/>
      <c r="IH31" s="74"/>
      <c r="II31" s="126"/>
      <c r="IJ31" s="77">
        <f t="shared" si="34"/>
        <v>2970</v>
      </c>
      <c r="IL31" s="10"/>
      <c r="IM31" s="10"/>
      <c r="IN31" s="83"/>
      <c r="IO31" s="74"/>
      <c r="IP31" s="126"/>
      <c r="IQ31" s="77">
        <f t="shared" si="35"/>
        <v>5020</v>
      </c>
      <c r="IS31" s="74"/>
      <c r="IT31" s="10"/>
      <c r="IU31" s="83"/>
      <c r="IV31" s="74"/>
      <c r="IW31" s="126"/>
      <c r="IX31" s="219">
        <f t="shared" si="36"/>
        <v>0</v>
      </c>
      <c r="IZ31" s="78"/>
      <c r="JA31" s="13"/>
      <c r="JB31" s="100"/>
      <c r="JC31" s="78"/>
      <c r="JD31" s="111"/>
      <c r="JE31" s="219">
        <f t="shared" si="37"/>
        <v>0</v>
      </c>
      <c r="JG31" s="78"/>
      <c r="JH31" s="13"/>
      <c r="JI31" s="100"/>
      <c r="JJ31" s="78"/>
      <c r="JK31" s="111"/>
      <c r="JL31" s="219">
        <f t="shared" si="38"/>
        <v>855.5</v>
      </c>
      <c r="JN31" s="74"/>
      <c r="JO31" s="213"/>
      <c r="JP31" s="83"/>
      <c r="JQ31" s="74"/>
      <c r="JR31" s="126"/>
      <c r="JS31" s="77">
        <f t="shared" si="39"/>
        <v>0</v>
      </c>
      <c r="JU31" s="78"/>
      <c r="JV31" s="133"/>
      <c r="JW31" s="100"/>
      <c r="JX31" s="78"/>
      <c r="JY31" s="111"/>
      <c r="JZ31" s="81">
        <f t="shared" si="40"/>
        <v>0</v>
      </c>
      <c r="KB31" s="74"/>
      <c r="KC31" s="105"/>
      <c r="KD31" s="83"/>
      <c r="KE31" s="74"/>
      <c r="KF31" s="126"/>
      <c r="KG31" s="77">
        <f t="shared" si="41"/>
        <v>0</v>
      </c>
      <c r="KI31" s="78"/>
      <c r="KJ31" s="106"/>
      <c r="KK31" s="100"/>
      <c r="KL31" s="78"/>
      <c r="KM31" s="111"/>
      <c r="KN31" s="81">
        <f t="shared" si="42"/>
        <v>0</v>
      </c>
      <c r="KP31" s="78"/>
      <c r="KQ31" s="106"/>
      <c r="KR31" s="100"/>
      <c r="KS31" s="78"/>
      <c r="KT31" s="111"/>
      <c r="KU31" s="81">
        <f t="shared" si="43"/>
        <v>4446</v>
      </c>
      <c r="KW31" s="74"/>
      <c r="KX31" s="154"/>
      <c r="KY31" s="83"/>
      <c r="KZ31" s="74"/>
      <c r="LA31" s="126"/>
      <c r="LB31" s="77">
        <f t="shared" si="44"/>
        <v>17093.599999999999</v>
      </c>
      <c r="LD31" s="74"/>
      <c r="LE31" s="105"/>
      <c r="LF31" s="83"/>
      <c r="LG31" s="74"/>
      <c r="LH31" s="126"/>
      <c r="LI31" s="77">
        <f t="shared" si="45"/>
        <v>383</v>
      </c>
      <c r="LK31" s="78"/>
      <c r="LL31" s="133"/>
      <c r="LM31" s="100"/>
      <c r="LN31" s="78"/>
      <c r="LO31" s="111"/>
      <c r="LP31" s="81">
        <f t="shared" si="46"/>
        <v>0</v>
      </c>
      <c r="LR31" s="78"/>
      <c r="LS31" s="106"/>
      <c r="LT31" s="100"/>
      <c r="LU31" s="78"/>
      <c r="LV31" s="111"/>
      <c r="LW31" s="81">
        <f t="shared" si="47"/>
        <v>0</v>
      </c>
      <c r="LY31" s="10"/>
      <c r="LZ31" s="10"/>
      <c r="MA31" s="83"/>
      <c r="MB31" s="74"/>
      <c r="MC31" s="126"/>
      <c r="MD31" s="77">
        <f t="shared" si="48"/>
        <v>0</v>
      </c>
      <c r="MF31" s="13"/>
      <c r="MG31" s="13"/>
      <c r="MH31" s="100"/>
      <c r="MI31" s="78"/>
      <c r="MJ31" s="111"/>
      <c r="MK31" s="81">
        <f t="shared" si="49"/>
        <v>0</v>
      </c>
      <c r="MM31" s="13"/>
      <c r="MN31" s="13"/>
      <c r="MO31" s="100"/>
      <c r="MP31" s="78"/>
      <c r="MQ31" s="111"/>
      <c r="MR31" s="81">
        <f t="shared" si="50"/>
        <v>0</v>
      </c>
      <c r="MT31" s="13"/>
      <c r="MU31" s="13"/>
      <c r="MV31" s="100"/>
      <c r="MW31" s="78"/>
      <c r="MX31" s="111"/>
      <c r="MY31" s="81">
        <f t="shared" si="51"/>
        <v>0</v>
      </c>
      <c r="NA31" s="10"/>
      <c r="NB31" s="10"/>
      <c r="NC31" s="83"/>
      <c r="ND31" s="74"/>
      <c r="NE31" s="126"/>
      <c r="NF31" s="77">
        <f t="shared" si="52"/>
        <v>0</v>
      </c>
      <c r="NH31" s="10"/>
      <c r="NI31" s="10"/>
      <c r="NJ31" s="83"/>
      <c r="NK31" s="74"/>
      <c r="NL31" s="126"/>
      <c r="NM31" s="77">
        <f t="shared" si="53"/>
        <v>0</v>
      </c>
      <c r="NO31" s="10"/>
      <c r="NP31" s="10"/>
      <c r="NQ31" s="83"/>
      <c r="NR31" s="74"/>
      <c r="NS31" s="126"/>
      <c r="NT31" s="77">
        <f t="shared" si="54"/>
        <v>16813</v>
      </c>
      <c r="NV31" s="21"/>
      <c r="NW31" s="13"/>
      <c r="NX31" s="100"/>
      <c r="NY31" s="78"/>
      <c r="NZ31" s="111"/>
      <c r="OA31" s="81">
        <f t="shared" si="55"/>
        <v>6364</v>
      </c>
      <c r="OC31" s="22"/>
      <c r="OD31" s="10"/>
      <c r="OE31" s="83"/>
      <c r="OF31" s="74"/>
      <c r="OG31" s="126"/>
      <c r="OH31" s="77">
        <f t="shared" si="56"/>
        <v>0</v>
      </c>
      <c r="OJ31" s="21"/>
      <c r="OK31" s="13"/>
      <c r="OL31" s="100"/>
      <c r="OM31" s="78"/>
      <c r="ON31" s="111"/>
      <c r="OO31" s="81">
        <f t="shared" si="57"/>
        <v>0</v>
      </c>
      <c r="OQ31" s="23"/>
      <c r="OR31" s="10"/>
      <c r="OS31" s="83"/>
      <c r="OT31" s="74"/>
      <c r="OU31" s="126"/>
      <c r="OV31" s="77">
        <f t="shared" si="233"/>
        <v>22352.5</v>
      </c>
      <c r="PA31" s="74"/>
      <c r="PB31" s="126"/>
      <c r="PC31" s="81">
        <f t="shared" si="59"/>
        <v>2332</v>
      </c>
      <c r="PE31" s="10"/>
      <c r="PH31" s="74"/>
      <c r="PI31" s="126"/>
      <c r="PJ31" s="81">
        <f t="shared" si="60"/>
        <v>0</v>
      </c>
      <c r="PL31" s="10"/>
      <c r="PO31" s="74"/>
      <c r="PP31" s="126"/>
      <c r="PQ31" s="81">
        <f t="shared" si="61"/>
        <v>0</v>
      </c>
      <c r="PS31" s="10"/>
      <c r="PT31" s="10"/>
      <c r="PU31" s="83"/>
      <c r="PV31" s="126"/>
      <c r="PW31" s="126"/>
      <c r="PX31" s="77">
        <f t="shared" si="62"/>
        <v>0</v>
      </c>
      <c r="PZ31" s="10"/>
      <c r="QA31" s="10"/>
      <c r="QB31" s="83"/>
      <c r="QC31" s="126"/>
      <c r="QD31" s="126"/>
      <c r="QE31" s="77">
        <f t="shared" si="63"/>
        <v>781.5</v>
      </c>
      <c r="QG31" s="10"/>
      <c r="QH31" s="10"/>
      <c r="QI31" s="83"/>
      <c r="QJ31" s="126"/>
      <c r="QK31" s="126"/>
      <c r="QL31" s="77">
        <f t="shared" si="64"/>
        <v>0</v>
      </c>
      <c r="QN31" s="13"/>
      <c r="QO31" s="13"/>
      <c r="QP31" s="100"/>
      <c r="QQ31" s="111"/>
      <c r="QR31" s="111"/>
      <c r="QS31" s="81">
        <f t="shared" si="65"/>
        <v>0</v>
      </c>
      <c r="QU31" s="11"/>
      <c r="QV31" s="10"/>
      <c r="QW31" s="83"/>
      <c r="QX31" s="327"/>
      <c r="QY31" s="126"/>
      <c r="QZ31" s="77">
        <f t="shared" si="66"/>
        <v>13520</v>
      </c>
      <c r="RB31" s="78"/>
      <c r="RC31" s="13"/>
      <c r="RD31" s="100"/>
      <c r="RE31" s="349"/>
      <c r="RF31" s="111"/>
      <c r="RG31" s="81">
        <f t="shared" si="67"/>
        <v>0</v>
      </c>
      <c r="RI31" s="78"/>
      <c r="RJ31" s="13"/>
      <c r="RK31" s="100"/>
      <c r="RL31" s="349"/>
      <c r="RM31" s="111"/>
      <c r="RN31" s="81">
        <f t="shared" si="68"/>
        <v>0</v>
      </c>
      <c r="RP31" s="78"/>
      <c r="RQ31" s="13"/>
      <c r="RR31" s="100"/>
      <c r="RS31" s="349"/>
      <c r="RT31" s="111"/>
      <c r="RU31" s="81">
        <f t="shared" si="69"/>
        <v>0</v>
      </c>
      <c r="RW31" s="74"/>
      <c r="RX31" s="10"/>
      <c r="RY31" s="83"/>
      <c r="RZ31" s="249"/>
      <c r="SA31" s="126"/>
      <c r="SB31" s="77">
        <f t="shared" si="70"/>
        <v>1433.5</v>
      </c>
      <c r="SD31" s="10"/>
      <c r="SE31" s="10"/>
      <c r="SF31" s="83"/>
      <c r="SG31" s="74"/>
      <c r="SH31" s="126"/>
      <c r="SI31" s="77">
        <f t="shared" si="71"/>
        <v>0</v>
      </c>
      <c r="SK31" s="74"/>
      <c r="SL31" s="10"/>
      <c r="SM31" s="83"/>
      <c r="SN31" s="74"/>
      <c r="SO31" s="126"/>
      <c r="SP31" s="77">
        <f t="shared" si="72"/>
        <v>0</v>
      </c>
      <c r="SR31" s="78"/>
      <c r="SS31" s="13"/>
      <c r="ST31" s="100"/>
      <c r="SU31" s="78"/>
      <c r="SV31" s="111"/>
      <c r="SW31" s="81">
        <f t="shared" si="73"/>
        <v>2963</v>
      </c>
      <c r="SY31" s="11"/>
      <c r="SZ31" s="154"/>
      <c r="TA31" s="83"/>
      <c r="TB31" s="74"/>
      <c r="TC31" s="126"/>
      <c r="TD31" s="77">
        <f t="shared" si="74"/>
        <v>30942.5</v>
      </c>
      <c r="TF31" s="10"/>
      <c r="TG31" s="10"/>
      <c r="TH31" s="83"/>
      <c r="TI31" s="74"/>
      <c r="TJ31" s="126"/>
      <c r="TK31" s="77">
        <f t="shared" si="75"/>
        <v>1471</v>
      </c>
      <c r="TM31" s="10"/>
      <c r="TN31" s="10"/>
      <c r="TO31" s="83"/>
      <c r="TP31" s="74"/>
      <c r="TQ31" s="126"/>
      <c r="TR31" s="77">
        <f t="shared" si="76"/>
        <v>0</v>
      </c>
      <c r="TT31" s="10"/>
      <c r="TU31" s="105"/>
      <c r="TV31" s="83"/>
      <c r="TW31" s="74"/>
      <c r="TX31" s="126"/>
      <c r="TY31" s="77">
        <f t="shared" si="77"/>
        <v>4748.5</v>
      </c>
      <c r="UA31" s="10"/>
      <c r="UB31" s="105"/>
      <c r="UC31" s="83"/>
      <c r="UD31" s="74"/>
      <c r="UE31" s="126"/>
      <c r="UF31" s="77">
        <f t="shared" si="78"/>
        <v>0</v>
      </c>
      <c r="UH31" s="21"/>
      <c r="UI31" s="133"/>
      <c r="UJ31" s="100"/>
      <c r="UK31" s="78"/>
      <c r="UL31" s="111"/>
      <c r="UM31" s="81">
        <f t="shared" si="79"/>
        <v>18294.5</v>
      </c>
      <c r="UO31" s="10"/>
      <c r="UP31" s="10"/>
      <c r="UQ31" s="83"/>
      <c r="UR31" s="74"/>
      <c r="US31" s="126"/>
      <c r="UT31" s="77">
        <f t="shared" si="80"/>
        <v>200</v>
      </c>
      <c r="UV31" s="10"/>
      <c r="UW31" s="10"/>
      <c r="UX31" s="83"/>
      <c r="UY31" s="74"/>
      <c r="UZ31" s="126"/>
      <c r="VA31" s="77">
        <f t="shared" si="81"/>
        <v>1278</v>
      </c>
      <c r="VC31" s="13"/>
      <c r="VD31" s="13"/>
      <c r="VE31" s="100"/>
      <c r="VF31" s="78"/>
      <c r="VG31" s="111"/>
      <c r="VH31" s="81">
        <f t="shared" si="82"/>
        <v>0</v>
      </c>
      <c r="VJ31" s="13"/>
      <c r="VK31" s="10"/>
      <c r="VL31" s="83"/>
      <c r="VM31" s="74"/>
      <c r="VN31" s="126"/>
      <c r="VO31" s="77">
        <f t="shared" si="83"/>
        <v>0</v>
      </c>
      <c r="VQ31" s="13"/>
      <c r="VR31" s="13"/>
      <c r="VS31" s="100"/>
      <c r="VT31" s="78"/>
      <c r="VU31" s="111"/>
      <c r="VV31" s="81">
        <f t="shared" si="84"/>
        <v>0</v>
      </c>
      <c r="VX31" s="10"/>
      <c r="VY31" s="10"/>
      <c r="VZ31" s="83"/>
      <c r="WA31" s="74"/>
      <c r="WB31" s="126"/>
      <c r="WC31" s="77">
        <f t="shared" si="85"/>
        <v>0</v>
      </c>
      <c r="WE31" s="22"/>
      <c r="WF31" s="10"/>
      <c r="WG31" s="83"/>
      <c r="WH31" s="22"/>
      <c r="WI31" s="126"/>
      <c r="WJ31" s="77">
        <f t="shared" si="86"/>
        <v>434.5</v>
      </c>
      <c r="WL31" s="21"/>
      <c r="WM31" s="13"/>
      <c r="WN31" s="100"/>
      <c r="WO31" s="21"/>
      <c r="WP31" s="111"/>
      <c r="WQ31" s="81">
        <f t="shared" si="87"/>
        <v>7657</v>
      </c>
      <c r="WS31" s="21"/>
      <c r="WT31" s="13"/>
      <c r="WU31" s="100"/>
      <c r="WV31" s="21"/>
      <c r="WW31" s="111"/>
      <c r="WX31" s="81">
        <f t="shared" si="88"/>
        <v>0</v>
      </c>
      <c r="WZ31" s="21"/>
      <c r="XA31" s="13"/>
      <c r="XB31" s="100"/>
      <c r="XC31" s="21"/>
      <c r="XD31" s="111"/>
      <c r="XE31" s="81">
        <f t="shared" si="89"/>
        <v>0</v>
      </c>
      <c r="XG31" s="21"/>
      <c r="XH31" s="13"/>
      <c r="XI31" s="100"/>
      <c r="XJ31" s="21"/>
      <c r="XK31" s="111"/>
      <c r="XL31" s="81">
        <f t="shared" si="90"/>
        <v>0</v>
      </c>
      <c r="XN31" s="24"/>
      <c r="XO31" s="10"/>
      <c r="XP31" s="83"/>
      <c r="XQ31" s="74"/>
      <c r="XR31" s="126"/>
      <c r="XS31" s="77">
        <f t="shared" si="91"/>
        <v>0</v>
      </c>
      <c r="XU31" s="78"/>
      <c r="XV31" s="13"/>
      <c r="XW31" s="100"/>
      <c r="XX31" s="78"/>
      <c r="XY31" s="111"/>
      <c r="XZ31" s="81">
        <f t="shared" si="92"/>
        <v>1908</v>
      </c>
      <c r="YB31" s="74"/>
      <c r="YC31" s="10"/>
      <c r="YD31" s="83"/>
      <c r="YE31" s="74"/>
      <c r="YF31" s="126"/>
      <c r="YG31" s="77">
        <f t="shared" si="93"/>
        <v>21712</v>
      </c>
      <c r="YI31" s="10"/>
      <c r="YJ31" s="10"/>
      <c r="YK31" s="83"/>
      <c r="YL31" s="74"/>
      <c r="YM31" s="126"/>
      <c r="YN31" s="77">
        <f t="shared" si="94"/>
        <v>2749</v>
      </c>
      <c r="YP31" s="10"/>
      <c r="YQ31" s="10"/>
      <c r="YR31" s="83"/>
      <c r="YS31" s="74"/>
      <c r="YT31" s="126"/>
      <c r="YU31" s="77">
        <f t="shared" si="95"/>
        <v>0</v>
      </c>
      <c r="YW31" s="13"/>
      <c r="YX31" s="13"/>
      <c r="YY31" s="100"/>
      <c r="YZ31" s="78"/>
      <c r="ZA31" s="111"/>
      <c r="ZB31" s="81">
        <f t="shared" si="96"/>
        <v>0</v>
      </c>
      <c r="ZD31" s="199"/>
      <c r="ZE31" s="13"/>
      <c r="ZF31" s="100"/>
      <c r="ZG31" s="78"/>
      <c r="ZH31" s="111"/>
      <c r="ZI31" s="81">
        <f t="shared" si="97"/>
        <v>0</v>
      </c>
      <c r="ZK31" s="74"/>
      <c r="ZL31" s="10"/>
      <c r="ZM31" s="83"/>
      <c r="ZN31" s="74"/>
      <c r="ZO31" s="126"/>
      <c r="ZP31" s="77">
        <f t="shared" si="98"/>
        <v>0</v>
      </c>
      <c r="ZR31" s="78"/>
      <c r="ZS31" s="13"/>
      <c r="ZT31" s="100"/>
      <c r="ZU31" s="78"/>
      <c r="ZV31" s="111"/>
      <c r="ZW31" s="81">
        <f t="shared" si="99"/>
        <v>3633</v>
      </c>
      <c r="ZY31" s="74"/>
      <c r="ZZ31" s="10"/>
      <c r="AAA31" s="83"/>
      <c r="AAB31" s="74"/>
      <c r="AAC31" s="126"/>
      <c r="AAD31" s="77">
        <f t="shared" si="100"/>
        <v>0</v>
      </c>
      <c r="AAF31" s="78"/>
      <c r="AAG31" s="13"/>
      <c r="AAH31" s="100"/>
      <c r="AAI31" s="78"/>
      <c r="AAJ31" s="111"/>
      <c r="AAK31" s="81">
        <f t="shared" si="101"/>
        <v>0</v>
      </c>
      <c r="AAM31" s="78"/>
      <c r="AAN31" s="13"/>
      <c r="AAO31" s="100"/>
      <c r="AAP31" s="78"/>
      <c r="AAQ31" s="111"/>
      <c r="AAR31" s="81">
        <f t="shared" si="102"/>
        <v>15899</v>
      </c>
      <c r="AAT31" s="78"/>
      <c r="AAU31" s="13"/>
      <c r="AAV31" s="100"/>
      <c r="AAW31" s="78"/>
      <c r="AAX31" s="111"/>
      <c r="AAY31" s="81">
        <f t="shared" si="103"/>
        <v>0</v>
      </c>
      <c r="ABA31" s="74"/>
      <c r="ABB31" s="105"/>
      <c r="ABC31" s="83"/>
      <c r="ABD31" s="74"/>
      <c r="ABE31" s="126"/>
      <c r="ABF31" s="77">
        <f t="shared" si="104"/>
        <v>0</v>
      </c>
      <c r="ABH31" s="78"/>
      <c r="ABI31" s="106"/>
      <c r="ABJ31" s="100"/>
      <c r="ABK31" s="78"/>
      <c r="ABL31" s="111"/>
      <c r="ABM31" s="81">
        <f t="shared" si="105"/>
        <v>0</v>
      </c>
      <c r="ABR31" s="342"/>
      <c r="ABS31" s="111"/>
      <c r="ABT31" s="81">
        <f t="shared" si="106"/>
        <v>22956.84</v>
      </c>
      <c r="ABV31" s="10"/>
      <c r="ABW31" s="10"/>
      <c r="ABX31" s="83"/>
      <c r="ABY31" s="74"/>
      <c r="ABZ31" s="126"/>
      <c r="ACA31" s="77">
        <f t="shared" si="107"/>
        <v>3092.5</v>
      </c>
      <c r="ACC31" s="11"/>
      <c r="ACD31" s="105"/>
      <c r="ACE31" s="83"/>
      <c r="ACF31" s="74"/>
      <c r="ACG31" s="126"/>
      <c r="ACH31" s="77">
        <f t="shared" si="108"/>
        <v>0</v>
      </c>
      <c r="ACJ31" s="24"/>
      <c r="ACK31" s="106"/>
      <c r="ACL31" s="100"/>
      <c r="ACM31" s="78"/>
      <c r="ACN31" s="111"/>
      <c r="ACO31" s="81">
        <f t="shared" si="109"/>
        <v>0</v>
      </c>
      <c r="ACQ31" s="24"/>
      <c r="ACR31" s="106"/>
      <c r="ACS31" s="100"/>
      <c r="ACT31" s="78"/>
      <c r="ACU31" s="111"/>
      <c r="ACV31" s="81">
        <f t="shared" si="110"/>
        <v>0</v>
      </c>
      <c r="ACX31" s="22"/>
      <c r="ACY31" s="10"/>
      <c r="ACZ31" s="83"/>
      <c r="ADA31" s="74"/>
      <c r="ADB31" s="126"/>
      <c r="ADC31" s="77">
        <f t="shared" si="243"/>
        <v>0</v>
      </c>
      <c r="ADE31" s="21"/>
      <c r="ADF31" s="13"/>
      <c r="ADG31" s="100"/>
      <c r="ADH31" s="78"/>
      <c r="ADI31" s="111"/>
      <c r="ADJ31" s="81">
        <f t="shared" si="244"/>
        <v>1928</v>
      </c>
      <c r="ADL31" s="10"/>
      <c r="ADM31" s="10"/>
      <c r="ADN31" s="83"/>
      <c r="ADO31" s="74"/>
      <c r="ADP31" s="126"/>
      <c r="ADQ31" s="77">
        <f t="shared" si="113"/>
        <v>0</v>
      </c>
      <c r="ADS31" s="13"/>
      <c r="ADT31" s="13"/>
      <c r="ADU31" s="100"/>
      <c r="ADV31" s="78"/>
      <c r="ADW31" s="111"/>
      <c r="ADX31" s="81">
        <f t="shared" si="114"/>
        <v>0</v>
      </c>
      <c r="ADZ31" s="10"/>
      <c r="AEA31" s="10"/>
      <c r="AEB31" s="83"/>
      <c r="AEC31" s="74"/>
      <c r="AED31" s="126"/>
      <c r="AEE31" s="77">
        <f t="shared" si="115"/>
        <v>0</v>
      </c>
      <c r="AEG31" s="13"/>
      <c r="AEH31" s="13"/>
      <c r="AEI31" s="100"/>
      <c r="AEJ31" s="78"/>
      <c r="AEK31" s="111"/>
      <c r="AEL31" s="81">
        <f t="shared" si="116"/>
        <v>0</v>
      </c>
      <c r="AEN31" s="10"/>
      <c r="AEO31" s="10"/>
      <c r="AEP31" s="83"/>
      <c r="AEQ31" s="74"/>
      <c r="AER31" s="126"/>
      <c r="AES31" s="77">
        <f t="shared" si="117"/>
        <v>767</v>
      </c>
      <c r="AEU31" s="10"/>
      <c r="AEV31" s="10"/>
      <c r="AEW31" s="83"/>
      <c r="AEX31" s="74"/>
      <c r="AEY31" s="126"/>
      <c r="AEZ31" s="77">
        <f t="shared" si="118"/>
        <v>0</v>
      </c>
      <c r="AFB31" s="13"/>
      <c r="AFC31" s="13"/>
      <c r="AFD31" s="100"/>
      <c r="AFE31" s="78"/>
      <c r="AFF31" s="111"/>
      <c r="AFG31" s="81">
        <f t="shared" si="119"/>
        <v>0</v>
      </c>
      <c r="AFI31" s="13"/>
      <c r="AFJ31" s="13"/>
      <c r="AFK31" s="100"/>
      <c r="AFL31" s="78"/>
      <c r="AFM31" s="111"/>
      <c r="AFN31" s="81">
        <f t="shared" si="120"/>
        <v>0</v>
      </c>
      <c r="AFP31" s="13"/>
      <c r="AFQ31" s="13"/>
      <c r="AFR31" s="100"/>
      <c r="AFS31" s="78"/>
      <c r="AFT31" s="111"/>
      <c r="AFU31" s="81">
        <f t="shared" si="121"/>
        <v>0</v>
      </c>
      <c r="AFW31" s="10"/>
      <c r="AFX31" s="10"/>
      <c r="AFY31" s="83"/>
      <c r="AFZ31" s="74"/>
      <c r="AGA31" s="126"/>
      <c r="AGB31" s="77">
        <f t="shared" si="122"/>
        <v>0</v>
      </c>
      <c r="AGD31" s="74"/>
      <c r="AGE31" s="10"/>
      <c r="AGF31" s="83"/>
      <c r="AGG31" s="74"/>
      <c r="AGH31" s="126"/>
      <c r="AGI31" s="77">
        <f t="shared" si="123"/>
        <v>4473</v>
      </c>
      <c r="AGK31" s="22"/>
      <c r="AGL31" s="186"/>
      <c r="AGM31" s="126"/>
      <c r="AGO31" s="126"/>
      <c r="AGP31" s="81">
        <f t="shared" si="124"/>
        <v>0</v>
      </c>
      <c r="AGR31" s="21"/>
      <c r="AGS31" s="143"/>
      <c r="AGT31" s="111"/>
      <c r="AGV31" s="111"/>
      <c r="AGW31" s="81">
        <f t="shared" si="125"/>
        <v>0</v>
      </c>
      <c r="AGY31" s="21"/>
      <c r="AGZ31" s="143"/>
      <c r="AHA31" s="111"/>
      <c r="AHC31" s="111"/>
      <c r="AHD31" s="81">
        <f t="shared" si="126"/>
        <v>0</v>
      </c>
      <c r="AHF31" s="74"/>
      <c r="AHG31" s="10"/>
      <c r="AHH31" s="83"/>
      <c r="AHI31" s="74"/>
      <c r="AHJ31" s="126"/>
      <c r="AHK31" s="77">
        <f t="shared" si="127"/>
        <v>1486</v>
      </c>
      <c r="AHM31" s="10"/>
      <c r="AHN31" s="10"/>
      <c r="AHO31" s="83"/>
      <c r="AHP31" s="74"/>
      <c r="AHQ31" s="126"/>
      <c r="AHR31" s="77">
        <f t="shared" si="128"/>
        <v>0</v>
      </c>
      <c r="AHT31" s="11"/>
      <c r="AHU31" s="10"/>
      <c r="AHV31" s="83"/>
      <c r="AHW31" s="22"/>
      <c r="AHX31" s="126"/>
      <c r="AHY31" s="77">
        <f t="shared" si="129"/>
        <v>133417.5</v>
      </c>
      <c r="AIA31" s="10"/>
      <c r="AIB31" s="10"/>
      <c r="AIC31" s="83"/>
      <c r="AID31" s="74"/>
      <c r="AIE31" s="126"/>
      <c r="AIF31" s="77">
        <f t="shared" si="130"/>
        <v>0</v>
      </c>
      <c r="AIH31" s="78"/>
      <c r="AII31" s="110"/>
      <c r="AIJ31" s="111"/>
      <c r="AIK31" s="78"/>
      <c r="AIL31" s="111"/>
      <c r="AIM31" s="77">
        <f t="shared" si="131"/>
        <v>982.5</v>
      </c>
      <c r="AIO31" s="78"/>
      <c r="AIP31" s="110"/>
      <c r="AIQ31" s="111"/>
      <c r="AIR31" s="78"/>
      <c r="AIS31" s="111"/>
      <c r="AIT31" s="77">
        <f t="shared" si="132"/>
        <v>0</v>
      </c>
      <c r="AIV31" s="78"/>
      <c r="AIW31" s="110"/>
      <c r="AIX31" s="111"/>
      <c r="AIY31" s="78"/>
      <c r="AIZ31" s="111"/>
      <c r="AJA31" s="81">
        <f t="shared" si="133"/>
        <v>0</v>
      </c>
      <c r="AJC31" s="10"/>
      <c r="AJD31" s="10"/>
      <c r="AJE31" s="83"/>
      <c r="AJF31" s="74"/>
      <c r="AJG31" s="126"/>
      <c r="AJH31" s="77">
        <f t="shared" si="134"/>
        <v>0</v>
      </c>
      <c r="AJJ31" s="10"/>
      <c r="AJK31" s="10"/>
      <c r="AJL31" s="83"/>
      <c r="AJM31" s="74"/>
      <c r="AJN31" s="126"/>
      <c r="AJO31" s="77">
        <f t="shared" si="135"/>
        <v>0</v>
      </c>
      <c r="AJQ31" s="26"/>
      <c r="AJR31" s="10"/>
      <c r="AJS31" s="83"/>
      <c r="AJT31" s="74"/>
      <c r="AJU31" s="126"/>
      <c r="AJV31" s="77">
        <f t="shared" si="136"/>
        <v>7013</v>
      </c>
      <c r="AJX31" s="74"/>
      <c r="AJY31" s="10"/>
      <c r="AJZ31" s="83"/>
      <c r="AKA31" s="74"/>
      <c r="AKB31" s="126"/>
      <c r="AKC31" s="77">
        <f t="shared" si="137"/>
        <v>0</v>
      </c>
      <c r="AKE31" s="74"/>
      <c r="AKF31" s="10"/>
      <c r="AKG31" s="83"/>
      <c r="AKH31" s="74"/>
      <c r="AKI31" s="126"/>
      <c r="AKJ31" s="77">
        <f t="shared" si="138"/>
        <v>0</v>
      </c>
      <c r="AKL31" s="21"/>
      <c r="AKM31" s="13"/>
      <c r="AKN31" s="100"/>
      <c r="AKO31" s="21"/>
      <c r="AKP31" s="111"/>
      <c r="AKQ31" s="77">
        <f t="shared" si="139"/>
        <v>27477.8</v>
      </c>
      <c r="AKS31" s="21"/>
      <c r="AKT31" s="13"/>
      <c r="AKU31" s="100"/>
      <c r="AKV31" s="21"/>
      <c r="AKW31" s="111"/>
      <c r="AKX31" s="81">
        <f t="shared" si="140"/>
        <v>0</v>
      </c>
      <c r="AKZ31" s="74"/>
      <c r="ALA31" s="10"/>
      <c r="ALB31" s="83"/>
      <c r="ALC31" s="74"/>
      <c r="ALD31" s="126"/>
      <c r="ALE31" s="77">
        <f t="shared" si="141"/>
        <v>0</v>
      </c>
      <c r="ALI31" s="83"/>
      <c r="ALJ31" s="74"/>
      <c r="ALK31" s="126"/>
      <c r="ALL31" s="81">
        <f t="shared" si="142"/>
        <v>0</v>
      </c>
      <c r="ALP31" s="100"/>
      <c r="ALQ31" s="78"/>
      <c r="ALR31" s="111"/>
      <c r="ALS31" s="81">
        <f t="shared" si="143"/>
        <v>1483.5</v>
      </c>
      <c r="ALU31" s="10"/>
      <c r="ALV31" s="10"/>
      <c r="ALW31" s="83"/>
      <c r="ALX31" s="74"/>
      <c r="ALY31" s="126"/>
      <c r="ALZ31" s="77">
        <f t="shared" si="144"/>
        <v>0</v>
      </c>
      <c r="AMB31" s="10"/>
      <c r="AMC31" s="10"/>
      <c r="AMD31" s="83"/>
      <c r="AME31" s="74"/>
      <c r="AMF31" s="126"/>
      <c r="AMG31" s="77">
        <f t="shared" si="145"/>
        <v>0</v>
      </c>
      <c r="AMI31" s="10"/>
      <c r="AMJ31" s="10"/>
      <c r="AMK31" s="83"/>
      <c r="AML31" s="74"/>
      <c r="AMM31" s="126"/>
      <c r="AMN31" s="77">
        <f t="shared" si="146"/>
        <v>0</v>
      </c>
      <c r="AMP31" s="13"/>
      <c r="AMQ31" s="13"/>
      <c r="AMR31" s="100"/>
      <c r="AMS31" s="78"/>
      <c r="AMT31" s="111"/>
      <c r="AMU31" s="81">
        <f t="shared" si="147"/>
        <v>0</v>
      </c>
      <c r="AMW31" s="13"/>
      <c r="AMX31" s="13"/>
      <c r="AMY31" s="100"/>
      <c r="AMZ31" s="78"/>
      <c r="ANA31" s="111"/>
      <c r="ANB31" s="81">
        <f t="shared" si="148"/>
        <v>596</v>
      </c>
      <c r="AND31" s="10"/>
      <c r="ANE31" s="10"/>
      <c r="ANF31" s="83"/>
      <c r="ANG31" s="74"/>
      <c r="ANH31" s="126"/>
      <c r="ANI31" s="77">
        <f t="shared" si="242"/>
        <v>0</v>
      </c>
      <c r="ANK31" s="10"/>
      <c r="ANL31" s="10"/>
      <c r="ANM31" s="83"/>
      <c r="ANN31" s="74"/>
      <c r="ANO31" s="126"/>
      <c r="ANP31" s="77">
        <f t="shared" si="150"/>
        <v>0</v>
      </c>
      <c r="ANR31" s="10"/>
      <c r="ANS31" s="10"/>
      <c r="ANT31" s="83"/>
      <c r="ANU31" s="74"/>
      <c r="ANV31" s="126"/>
      <c r="ANW31" s="77">
        <f t="shared" si="235"/>
        <v>0</v>
      </c>
      <c r="ANY31" s="13"/>
      <c r="ANZ31" s="13"/>
      <c r="AOA31" s="100"/>
      <c r="AOB31" s="78"/>
      <c r="AOC31" s="111"/>
      <c r="AOD31" s="81">
        <f t="shared" si="236"/>
        <v>0</v>
      </c>
      <c r="AOF31" s="74"/>
      <c r="AOG31" s="105"/>
      <c r="AOH31" s="83"/>
      <c r="AOI31" s="74"/>
      <c r="AOJ31" s="126"/>
      <c r="AOK31" s="77">
        <f t="shared" si="153"/>
        <v>9274.2000000000007</v>
      </c>
      <c r="AOM31" s="74"/>
      <c r="AON31" s="105"/>
      <c r="AOO31" s="83"/>
      <c r="AOP31" s="74"/>
      <c r="AOQ31" s="126"/>
      <c r="AOR31" s="77">
        <f t="shared" si="154"/>
        <v>9274.2000000000007</v>
      </c>
      <c r="AOT31" s="13"/>
      <c r="AOU31" s="133"/>
      <c r="AOV31" s="100"/>
      <c r="AOW31" s="78"/>
      <c r="AOX31" s="111"/>
      <c r="AOY31" s="81">
        <f t="shared" si="155"/>
        <v>0</v>
      </c>
      <c r="APA31" s="13"/>
      <c r="APB31" s="13"/>
      <c r="APC31" s="100"/>
      <c r="APD31" s="78"/>
      <c r="APE31" s="111"/>
      <c r="APF31" s="81">
        <f t="shared" si="156"/>
        <v>0</v>
      </c>
      <c r="APH31" s="13"/>
      <c r="API31" s="13"/>
      <c r="APJ31" s="100"/>
      <c r="APK31" s="78"/>
      <c r="APL31" s="111"/>
      <c r="APM31" s="81">
        <f t="shared" si="157"/>
        <v>0</v>
      </c>
      <c r="APO31" s="10"/>
      <c r="APP31" s="10"/>
      <c r="APQ31" s="83"/>
      <c r="APR31" s="74"/>
      <c r="APS31" s="126"/>
      <c r="APT31" s="77">
        <f t="shared" si="158"/>
        <v>0</v>
      </c>
      <c r="APV31" s="11"/>
      <c r="APW31" s="10"/>
      <c r="APX31" s="83"/>
      <c r="APY31" s="11"/>
      <c r="APZ31" s="126"/>
      <c r="AQA31" s="77">
        <f t="shared" si="159"/>
        <v>6668.73</v>
      </c>
      <c r="AQC31" s="11"/>
      <c r="AQE31" s="83"/>
      <c r="AQF31" s="22"/>
      <c r="AQG31" s="126"/>
      <c r="AQH31" s="77">
        <f t="shared" si="160"/>
        <v>0</v>
      </c>
      <c r="AQJ31" s="22"/>
      <c r="AQK31" s="10"/>
      <c r="AQL31" s="83"/>
      <c r="AQM31" s="11"/>
      <c r="AQN31" s="126"/>
      <c r="AQO31" s="77">
        <f t="shared" si="161"/>
        <v>2982</v>
      </c>
      <c r="AQQ31" s="10"/>
      <c r="AQR31" s="10"/>
      <c r="AQS31" s="83"/>
      <c r="AQT31" s="74"/>
      <c r="AQU31" s="126"/>
      <c r="AQV31" s="77">
        <f t="shared" si="162"/>
        <v>0</v>
      </c>
      <c r="AQX31" s="78"/>
      <c r="AQY31" s="13"/>
      <c r="AQZ31" s="100"/>
      <c r="ARA31" s="78"/>
      <c r="ARB31" s="111"/>
      <c r="ARC31" s="81">
        <f t="shared" si="163"/>
        <v>-4260</v>
      </c>
      <c r="ARE31" s="10"/>
      <c r="ARF31" s="10"/>
      <c r="ARG31" s="83"/>
      <c r="ARH31" s="74"/>
      <c r="ARI31" s="126"/>
      <c r="ARJ31" s="77">
        <f t="shared" si="164"/>
        <v>12230.28</v>
      </c>
      <c r="ARL31" s="13"/>
      <c r="ARM31" s="13"/>
      <c r="ARN31" s="100"/>
      <c r="ARO31" s="78"/>
      <c r="ARP31" s="111"/>
      <c r="ARQ31" s="81">
        <f t="shared" si="165"/>
        <v>0</v>
      </c>
      <c r="ARS31" s="10"/>
      <c r="ART31" s="10"/>
      <c r="ARU31" s="83"/>
      <c r="ARV31" s="74"/>
      <c r="ARW31" s="126"/>
      <c r="ARX31" s="77">
        <f t="shared" si="166"/>
        <v>0</v>
      </c>
      <c r="ARZ31" s="13"/>
      <c r="ASA31" s="13"/>
      <c r="ASB31" s="100"/>
      <c r="ASC31" s="78"/>
      <c r="ASD31" s="111"/>
      <c r="ASE31" s="81">
        <f t="shared" si="167"/>
        <v>0</v>
      </c>
      <c r="ASG31" s="13"/>
      <c r="ASH31" s="13"/>
      <c r="ASI31" s="100"/>
      <c r="ASJ31" s="78"/>
      <c r="ASK31" s="111"/>
      <c r="ASL31" s="81">
        <f t="shared" si="168"/>
        <v>0</v>
      </c>
      <c r="ASN31" s="10"/>
      <c r="ASO31" s="10"/>
      <c r="ASP31" s="83"/>
      <c r="ASQ31" s="74"/>
      <c r="ASR31" s="126"/>
      <c r="ASS31" s="77">
        <f t="shared" si="169"/>
        <v>0</v>
      </c>
      <c r="ASU31" s="10"/>
      <c r="ASV31" s="10"/>
      <c r="ASW31" s="83"/>
      <c r="ASX31" s="74"/>
      <c r="ASY31" s="126"/>
      <c r="ASZ31" s="77">
        <f t="shared" si="170"/>
        <v>0</v>
      </c>
      <c r="ATB31" s="21"/>
      <c r="ATC31" s="13"/>
      <c r="ATD31" s="162"/>
      <c r="ATE31" s="152"/>
      <c r="ATF31" s="111"/>
      <c r="ATG31" s="77">
        <f t="shared" si="171"/>
        <v>117356.28</v>
      </c>
      <c r="ATI31" s="86">
        <v>41693</v>
      </c>
      <c r="ATJ31" s="143" t="s">
        <v>1214</v>
      </c>
      <c r="ATK31" s="111">
        <v>2880</v>
      </c>
      <c r="ATL31" s="92"/>
      <c r="ATM31" s="111"/>
      <c r="ATN31" s="77">
        <f t="shared" si="172"/>
        <v>38850</v>
      </c>
      <c r="ATP31" s="74"/>
      <c r="ATQ31" s="10"/>
      <c r="ATR31" s="83"/>
      <c r="ATS31" s="126"/>
      <c r="ATT31" s="126"/>
      <c r="ATU31" s="77">
        <f t="shared" si="173"/>
        <v>47490</v>
      </c>
      <c r="ATW31" s="196"/>
      <c r="ATX31" s="184"/>
      <c r="ATY31" s="185"/>
      <c r="ATZ31" s="195"/>
      <c r="AUA31" s="195"/>
      <c r="AUB31" s="574">
        <f t="shared" si="174"/>
        <v>8528</v>
      </c>
      <c r="AUD31" s="78"/>
      <c r="AUE31" s="13"/>
      <c r="AUF31" s="100"/>
      <c r="AUG31" s="111"/>
      <c r="AUH31" s="111"/>
      <c r="AUI31" s="81">
        <f t="shared" si="175"/>
        <v>0</v>
      </c>
      <c r="AUK31" s="22"/>
      <c r="AUL31" s="10"/>
      <c r="AUM31" s="83"/>
      <c r="AUN31" s="74"/>
      <c r="AUO31" s="126"/>
      <c r="AUP31" s="77">
        <f t="shared" si="176"/>
        <v>8898</v>
      </c>
      <c r="AUR31" s="10"/>
      <c r="AUS31" s="10"/>
      <c r="AUT31" s="83"/>
      <c r="AUU31" s="74"/>
      <c r="AUV31" s="126"/>
      <c r="AUW31" s="77">
        <f t="shared" si="177"/>
        <v>0</v>
      </c>
      <c r="AUY31" s="22"/>
      <c r="AUZ31" s="10"/>
      <c r="AVA31" s="83"/>
      <c r="AVB31" s="74"/>
      <c r="AVC31" s="126"/>
      <c r="AVD31" s="77">
        <f t="shared" si="178"/>
        <v>3848.3</v>
      </c>
      <c r="AVF31" s="10"/>
      <c r="AVG31" s="10"/>
      <c r="AVH31" s="83"/>
      <c r="AVI31" s="74"/>
      <c r="AVJ31" s="126"/>
      <c r="AVK31" s="77">
        <f t="shared" si="179"/>
        <v>0</v>
      </c>
      <c r="AVM31" s="10"/>
      <c r="AVN31" s="10"/>
      <c r="AVO31" s="83"/>
      <c r="AVP31" s="74"/>
      <c r="AVQ31" s="126"/>
      <c r="AVR31" s="77">
        <f t="shared" si="180"/>
        <v>0</v>
      </c>
      <c r="AVT31" s="10"/>
      <c r="AVU31" s="10"/>
      <c r="AVV31" s="83"/>
      <c r="AVW31" s="74"/>
      <c r="AVX31" s="126"/>
      <c r="AVY31" s="77">
        <f t="shared" si="181"/>
        <v>0</v>
      </c>
      <c r="AWA31" s="13"/>
      <c r="AWB31" s="13"/>
      <c r="AWC31" s="100"/>
      <c r="AWD31" s="78"/>
      <c r="AWE31" s="111"/>
      <c r="AWF31" s="81">
        <f t="shared" si="182"/>
        <v>1970</v>
      </c>
      <c r="AWH31" s="13"/>
      <c r="AWI31" s="13"/>
      <c r="AWJ31" s="100"/>
      <c r="AWK31" s="78"/>
      <c r="AWL31" s="111"/>
      <c r="AWM31" s="81">
        <f t="shared" si="183"/>
        <v>0</v>
      </c>
      <c r="AWO31" s="13"/>
      <c r="AWP31" s="13"/>
      <c r="AWQ31" s="100"/>
      <c r="AWR31" s="78"/>
      <c r="AWS31" s="111"/>
      <c r="AWT31" s="81">
        <f t="shared" si="184"/>
        <v>0</v>
      </c>
      <c r="AWV31" s="10"/>
      <c r="AWW31" s="10"/>
      <c r="AWX31" s="83"/>
      <c r="AWY31" s="74"/>
      <c r="AWZ31" s="126"/>
      <c r="AXA31" s="77">
        <f t="shared" si="185"/>
        <v>0</v>
      </c>
      <c r="AXC31" s="13"/>
      <c r="AXD31" s="13"/>
      <c r="AXE31" s="100"/>
      <c r="AXF31" s="78"/>
      <c r="AXG31" s="111"/>
      <c r="AXH31" s="81">
        <f t="shared" si="186"/>
        <v>0</v>
      </c>
      <c r="AXJ31" s="13"/>
      <c r="AXK31" s="13"/>
      <c r="AXL31" s="100"/>
      <c r="AXM31" s="78"/>
      <c r="AXN31" s="111"/>
      <c r="AXO31" s="81">
        <f t="shared" si="187"/>
        <v>1556</v>
      </c>
      <c r="AXQ31" s="13"/>
      <c r="AXR31" s="13"/>
      <c r="AXS31" s="100"/>
      <c r="AXT31" s="78"/>
      <c r="AXU31" s="111"/>
      <c r="AXV31" s="81">
        <f t="shared" si="188"/>
        <v>0</v>
      </c>
      <c r="AXX31" s="10"/>
      <c r="AXY31" s="10"/>
      <c r="AXZ31" s="83"/>
      <c r="AYA31" s="74"/>
      <c r="AYB31" s="126"/>
      <c r="AYC31" s="77">
        <f t="shared" si="189"/>
        <v>10984.74</v>
      </c>
      <c r="AYE31" s="131"/>
      <c r="AYF31" s="27"/>
      <c r="AYG31" s="147"/>
      <c r="AYH31" s="131"/>
      <c r="AYI31" s="178"/>
      <c r="AYJ31" s="118">
        <f t="shared" si="190"/>
        <v>1119</v>
      </c>
      <c r="AYL31" s="74"/>
      <c r="AYM31" s="10"/>
      <c r="AYN31" s="83"/>
      <c r="AYO31" s="74"/>
      <c r="AYP31" s="126"/>
      <c r="AYQ31" s="77">
        <f t="shared" si="191"/>
        <v>1119</v>
      </c>
      <c r="AYS31" s="10"/>
      <c r="AYT31" s="10"/>
      <c r="AYU31" s="83"/>
      <c r="AYV31" s="74"/>
      <c r="AYW31" s="126"/>
      <c r="AYX31" s="77">
        <f t="shared" si="192"/>
        <v>0</v>
      </c>
      <c r="AYZ31" s="13"/>
      <c r="AZA31" s="13"/>
      <c r="AZB31" s="100"/>
      <c r="AZC31" s="78"/>
      <c r="AZD31" s="111"/>
      <c r="AZE31" s="81">
        <f t="shared" si="193"/>
        <v>2249</v>
      </c>
      <c r="AZG31" s="242"/>
      <c r="AZH31" s="13"/>
      <c r="AZI31" s="100"/>
      <c r="AZJ31" s="78"/>
      <c r="AZK31" s="111"/>
      <c r="AZL31" s="81">
        <f t="shared" si="194"/>
        <v>4460</v>
      </c>
      <c r="AZN31" s="13"/>
      <c r="AZO31" s="13"/>
      <c r="AZP31" s="100"/>
      <c r="AZQ31" s="78"/>
      <c r="AZR31" s="111"/>
      <c r="AZS31" s="81">
        <f t="shared" si="195"/>
        <v>0</v>
      </c>
      <c r="AZU31" s="74"/>
      <c r="AZV31" s="10"/>
      <c r="AZW31" s="181"/>
      <c r="AZX31" s="84"/>
      <c r="AZY31" s="218"/>
      <c r="AZZ31" s="77">
        <f t="shared" si="196"/>
        <v>12300.5</v>
      </c>
      <c r="BAB31" s="10"/>
      <c r="BAC31" s="10"/>
      <c r="BAD31" s="83"/>
      <c r="BAE31" s="74"/>
      <c r="BAF31" s="126"/>
      <c r="BAG31" s="77">
        <f t="shared" si="197"/>
        <v>108</v>
      </c>
      <c r="BAI31" s="74"/>
      <c r="BAJ31" s="154"/>
      <c r="BAK31" s="83"/>
      <c r="BAL31" s="249"/>
      <c r="BAM31" s="126"/>
      <c r="BAN31" s="77">
        <f t="shared" si="198"/>
        <v>0</v>
      </c>
      <c r="BAP31" s="78"/>
      <c r="BAQ31" s="133"/>
      <c r="BAR31" s="100"/>
      <c r="BAS31" s="337"/>
      <c r="BAT31" s="111"/>
      <c r="BAU31" s="81">
        <f t="shared" si="199"/>
        <v>0</v>
      </c>
      <c r="BAW31" s="78"/>
      <c r="BAX31" s="133"/>
      <c r="BAY31" s="100"/>
      <c r="BAZ31" s="337"/>
      <c r="BBA31" s="111"/>
      <c r="BBB31" s="81">
        <f t="shared" si="200"/>
        <v>0</v>
      </c>
      <c r="BBD31" s="78"/>
      <c r="BBE31" s="133"/>
      <c r="BBF31" s="100"/>
      <c r="BBG31" s="337"/>
      <c r="BBH31" s="111"/>
      <c r="BBI31" s="81">
        <f t="shared" si="201"/>
        <v>0</v>
      </c>
      <c r="BBK31" s="10"/>
      <c r="BBL31" s="10"/>
      <c r="BBM31" s="83"/>
      <c r="BBN31" s="74"/>
      <c r="BBO31" s="126"/>
      <c r="BBP31" s="77">
        <f t="shared" si="202"/>
        <v>20419.36</v>
      </c>
      <c r="BBR31" s="10"/>
      <c r="BBS31" s="10"/>
      <c r="BBT31" s="83"/>
      <c r="BBU31" s="74"/>
      <c r="BBV31" s="126"/>
      <c r="BBW31" s="77">
        <f t="shared" si="203"/>
        <v>6938</v>
      </c>
      <c r="BBY31" s="13"/>
      <c r="BBZ31" s="13"/>
      <c r="BCA31" s="100"/>
      <c r="BCB31" s="78"/>
      <c r="BCC31" s="111"/>
      <c r="BCD31" s="81">
        <f t="shared" si="204"/>
        <v>0</v>
      </c>
      <c r="BCF31" s="13"/>
      <c r="BCG31" s="13"/>
      <c r="BCH31" s="100"/>
      <c r="BCI31" s="242"/>
      <c r="BCJ31" s="111"/>
      <c r="BCK31" s="81">
        <f t="shared" si="205"/>
        <v>0</v>
      </c>
      <c r="BCM31" s="74"/>
      <c r="BCN31" s="10"/>
      <c r="BCO31" s="83"/>
      <c r="BCP31" s="74"/>
      <c r="BCQ31" s="126"/>
      <c r="BCR31" s="77">
        <f t="shared" si="206"/>
        <v>0</v>
      </c>
      <c r="BCT31" s="227"/>
      <c r="BCU31" s="10"/>
      <c r="BCV31" s="83"/>
      <c r="BCW31" s="74"/>
      <c r="BCX31" s="126"/>
      <c r="BCY31" s="77">
        <f t="shared" si="207"/>
        <v>0</v>
      </c>
      <c r="BDA31" s="10"/>
      <c r="BDB31" s="10"/>
      <c r="BDC31" s="83"/>
      <c r="BDD31" s="74"/>
      <c r="BDE31" s="126"/>
      <c r="BDF31" s="77">
        <f t="shared" si="208"/>
        <v>0</v>
      </c>
      <c r="BDH31" s="13"/>
      <c r="BDI31" s="13"/>
      <c r="BDJ31" s="100"/>
      <c r="BDK31" s="78"/>
      <c r="BDL31" s="111"/>
      <c r="BDM31" s="81">
        <f t="shared" si="209"/>
        <v>0</v>
      </c>
      <c r="BDO31" s="22"/>
      <c r="BDP31" s="10"/>
      <c r="BDQ31" s="83"/>
      <c r="BDR31" s="74"/>
      <c r="BDS31" s="126"/>
      <c r="BDT31" s="77">
        <f t="shared" si="210"/>
        <v>0</v>
      </c>
      <c r="BDV31" s="21"/>
      <c r="BDW31" s="10"/>
      <c r="BDX31" s="83"/>
      <c r="BDY31" s="271"/>
      <c r="BDZ31" s="132"/>
      <c r="BEA31" s="77">
        <f t="shared" si="211"/>
        <v>28793.5</v>
      </c>
      <c r="BEC31" s="21"/>
      <c r="BED31" s="10"/>
      <c r="BEE31" s="83"/>
      <c r="BEF31" s="74"/>
      <c r="BEG31" s="126"/>
      <c r="BEH31" s="77">
        <f t="shared" si="212"/>
        <v>0</v>
      </c>
      <c r="BEJ31" s="21"/>
      <c r="BEK31" s="13"/>
      <c r="BEL31" s="100"/>
      <c r="BEM31" s="78"/>
      <c r="BEN31" s="111"/>
      <c r="BEO31" s="81">
        <f t="shared" si="213"/>
        <v>0</v>
      </c>
      <c r="BEQ31" s="10"/>
      <c r="BER31" s="10"/>
      <c r="BES31" s="200"/>
      <c r="BET31" s="74"/>
      <c r="BEU31" s="126"/>
      <c r="BEV31" s="77">
        <f t="shared" si="214"/>
        <v>4501</v>
      </c>
      <c r="BEX31" s="10"/>
      <c r="BEY31" s="10"/>
      <c r="BEZ31" s="200"/>
      <c r="BFA31" s="74"/>
      <c r="BFB31" s="126"/>
      <c r="BFC31" s="77">
        <f t="shared" si="215"/>
        <v>1184.5</v>
      </c>
      <c r="BFE31" s="13"/>
      <c r="BFF31" s="13"/>
      <c r="BFG31" s="190"/>
      <c r="BFH31" s="78"/>
      <c r="BFI31" s="111"/>
      <c r="BFJ31" s="81">
        <f t="shared" si="216"/>
        <v>0</v>
      </c>
      <c r="BFL31" s="13"/>
      <c r="BFM31" s="10"/>
      <c r="BFN31" s="200"/>
      <c r="BFO31" s="74"/>
      <c r="BFP31" s="126"/>
      <c r="BFQ31" s="77">
        <f t="shared" si="217"/>
        <v>0</v>
      </c>
      <c r="BFS31" s="13"/>
      <c r="BFT31" s="13"/>
      <c r="BFU31" s="190"/>
      <c r="BFV31" s="78"/>
      <c r="BFW31" s="111"/>
      <c r="BFX31" s="81">
        <f t="shared" si="218"/>
        <v>2541</v>
      </c>
      <c r="BFZ31" s="10"/>
      <c r="BGA31" s="10"/>
      <c r="BGB31" s="200"/>
      <c r="BGC31" s="74"/>
      <c r="BGD31" s="126"/>
      <c r="BGE31" s="77">
        <f t="shared" si="219"/>
        <v>0</v>
      </c>
      <c r="BGG31" s="10"/>
      <c r="BGH31" s="10"/>
      <c r="BGI31" s="83"/>
      <c r="BGJ31" s="74"/>
      <c r="BGK31" s="126"/>
      <c r="BGL31" s="77">
        <f t="shared" si="220"/>
        <v>0</v>
      </c>
      <c r="BGN31" s="10"/>
      <c r="BGO31" s="10"/>
      <c r="BGP31" s="83"/>
      <c r="BGQ31" s="74"/>
      <c r="BGR31" s="126"/>
      <c r="BGS31" s="77">
        <f t="shared" si="221"/>
        <v>7051.5</v>
      </c>
      <c r="BGU31" s="13"/>
      <c r="BGV31" s="13"/>
      <c r="BGW31" s="190"/>
      <c r="BGX31" s="78"/>
      <c r="BGY31" s="111"/>
      <c r="BGZ31" s="81">
        <f t="shared" si="222"/>
        <v>0</v>
      </c>
      <c r="BHB31" s="10"/>
      <c r="BHC31" s="10"/>
      <c r="BHD31" s="200"/>
      <c r="BHE31" s="74"/>
      <c r="BHF31" s="126"/>
      <c r="BHG31" s="77">
        <f t="shared" si="223"/>
        <v>0</v>
      </c>
    </row>
    <row r="32" spans="1:1567" x14ac:dyDescent="0.25">
      <c r="A32" s="10"/>
      <c r="B32" s="10"/>
      <c r="C32" s="83"/>
      <c r="D32" s="74"/>
      <c r="E32" s="126"/>
      <c r="F32" s="77">
        <f t="shared" si="0"/>
        <v>6630</v>
      </c>
      <c r="H32" s="13"/>
      <c r="I32" s="13"/>
      <c r="J32" s="100"/>
      <c r="K32" s="78"/>
      <c r="L32" s="111"/>
      <c r="M32" s="81">
        <f t="shared" si="1"/>
        <v>5040</v>
      </c>
      <c r="O32" s="184"/>
      <c r="P32" s="184"/>
      <c r="Q32" s="185"/>
      <c r="R32" s="196"/>
      <c r="S32" s="195"/>
      <c r="T32" s="574">
        <f t="shared" si="2"/>
        <v>3234</v>
      </c>
      <c r="V32" s="13"/>
      <c r="W32" s="13"/>
      <c r="X32" s="100"/>
      <c r="Y32" s="78"/>
      <c r="Z32" s="111"/>
      <c r="AA32" s="81">
        <f t="shared" si="3"/>
        <v>0</v>
      </c>
      <c r="AC32" s="13"/>
      <c r="AD32" s="13"/>
      <c r="AE32" s="100"/>
      <c r="AF32" s="78"/>
      <c r="AG32" s="111"/>
      <c r="AH32" s="81">
        <f t="shared" si="4"/>
        <v>0</v>
      </c>
      <c r="AJ32" s="13"/>
      <c r="AK32" s="13"/>
      <c r="AL32" s="100"/>
      <c r="AM32" s="78"/>
      <c r="AN32" s="111"/>
      <c r="AO32" s="81">
        <f t="shared" si="5"/>
        <v>0</v>
      </c>
      <c r="AQ32" s="13"/>
      <c r="AR32" s="13"/>
      <c r="AS32" s="100"/>
      <c r="AT32" s="78"/>
      <c r="AU32" s="111"/>
      <c r="AV32" s="81">
        <f t="shared" si="6"/>
        <v>8664.5</v>
      </c>
      <c r="AY32" s="10"/>
      <c r="AZ32" s="83"/>
      <c r="BA32" s="74"/>
      <c r="BB32" s="126"/>
      <c r="BC32" s="77">
        <f t="shared" si="7"/>
        <v>376</v>
      </c>
      <c r="BE32" s="10"/>
      <c r="BF32" s="10"/>
      <c r="BG32" s="83"/>
      <c r="BH32" s="74"/>
      <c r="BI32" s="126"/>
      <c r="BJ32" s="77">
        <f t="shared" si="8"/>
        <v>1741.7</v>
      </c>
      <c r="BL32" s="10"/>
      <c r="BM32" s="10"/>
      <c r="BN32" s="83"/>
      <c r="BO32" s="74"/>
      <c r="BP32" s="126"/>
      <c r="BQ32" s="77">
        <f t="shared" si="9"/>
        <v>17854</v>
      </c>
      <c r="BS32" s="74"/>
      <c r="BT32" s="10"/>
      <c r="BU32" s="83"/>
      <c r="BV32" s="84"/>
      <c r="BW32" s="126"/>
      <c r="BX32" s="77">
        <f t="shared" si="10"/>
        <v>14526.099999999999</v>
      </c>
      <c r="BZ32" s="11"/>
      <c r="CA32" s="10"/>
      <c r="CB32" s="83"/>
      <c r="CC32" s="74"/>
      <c r="CD32" s="126"/>
      <c r="CE32" s="77">
        <f t="shared" si="11"/>
        <v>24058.04</v>
      </c>
      <c r="CG32" s="10"/>
      <c r="CH32" s="10"/>
      <c r="CI32" s="83"/>
      <c r="CJ32" s="74"/>
      <c r="CK32" s="126"/>
      <c r="CL32" s="77">
        <f t="shared" si="12"/>
        <v>0</v>
      </c>
      <c r="CN32" s="24"/>
      <c r="CO32" s="13"/>
      <c r="CP32" s="100"/>
      <c r="CQ32" s="78"/>
      <c r="CR32" s="111"/>
      <c r="CS32" s="77">
        <f t="shared" si="13"/>
        <v>1668.06</v>
      </c>
      <c r="CU32" s="74"/>
      <c r="CV32" s="287"/>
      <c r="CW32" s="83"/>
      <c r="CX32" s="74"/>
      <c r="CY32" s="126"/>
      <c r="CZ32" s="77">
        <f t="shared" si="224"/>
        <v>171204.08</v>
      </c>
      <c r="DB32" s="10"/>
      <c r="DC32" s="10"/>
      <c r="DD32" s="83"/>
      <c r="DE32" s="74"/>
      <c r="DF32" s="126"/>
      <c r="DG32" s="77">
        <f t="shared" si="15"/>
        <v>20286</v>
      </c>
      <c r="DI32" s="350"/>
      <c r="DJ32" s="351"/>
      <c r="DK32" s="352"/>
      <c r="DL32" s="74"/>
      <c r="DM32" s="126"/>
      <c r="DN32" s="77">
        <f t="shared" si="232"/>
        <v>411</v>
      </c>
      <c r="DP32" s="74"/>
      <c r="DQ32" s="10"/>
      <c r="DR32" s="83"/>
      <c r="DS32" s="271"/>
      <c r="DT32" s="126"/>
      <c r="DU32" s="77">
        <f t="shared" si="237"/>
        <v>1114.5</v>
      </c>
      <c r="DW32" s="74"/>
      <c r="DX32" s="10"/>
      <c r="DY32" s="83"/>
      <c r="DZ32" s="74"/>
      <c r="EA32" s="126"/>
      <c r="EB32" s="77">
        <f t="shared" si="238"/>
        <v>0</v>
      </c>
      <c r="ED32" s="88"/>
      <c r="EE32" s="12"/>
      <c r="EF32" s="233"/>
      <c r="EG32" s="88"/>
      <c r="EH32" s="142"/>
      <c r="EI32" s="91">
        <f t="shared" si="239"/>
        <v>456</v>
      </c>
      <c r="EK32" s="78"/>
      <c r="EL32" s="13"/>
      <c r="EM32" s="100"/>
      <c r="EN32" s="78"/>
      <c r="EO32" s="111"/>
      <c r="EP32" s="81">
        <f t="shared" si="240"/>
        <v>3200</v>
      </c>
      <c r="ER32" s="78"/>
      <c r="ES32" s="13"/>
      <c r="ET32" s="100"/>
      <c r="EU32" s="78"/>
      <c r="EV32" s="111"/>
      <c r="EW32" s="81">
        <f t="shared" si="21"/>
        <v>0</v>
      </c>
      <c r="EY32" s="74"/>
      <c r="EZ32" s="10"/>
      <c r="FA32" s="83"/>
      <c r="FB32" s="74"/>
      <c r="FC32" s="126"/>
      <c r="FD32" s="77">
        <f t="shared" si="241"/>
        <v>0</v>
      </c>
      <c r="FF32" s="78"/>
      <c r="FG32" s="284"/>
      <c r="FH32" s="108"/>
      <c r="FI32" s="86"/>
      <c r="FJ32" s="108"/>
      <c r="FK32" s="77">
        <f t="shared" si="231"/>
        <v>0</v>
      </c>
      <c r="FM32" s="74"/>
      <c r="FN32" s="10"/>
      <c r="FO32" s="83"/>
      <c r="FP32" s="347"/>
      <c r="FQ32" s="348"/>
      <c r="FR32" s="77">
        <f t="shared" si="24"/>
        <v>0</v>
      </c>
      <c r="FT32" s="78"/>
      <c r="FU32" s="13"/>
      <c r="FV32" s="100"/>
      <c r="FW32" s="145"/>
      <c r="FX32" s="146"/>
      <c r="FY32" s="81">
        <f t="shared" si="25"/>
        <v>0</v>
      </c>
      <c r="GA32" s="74"/>
      <c r="GB32" s="10"/>
      <c r="GC32" s="83"/>
      <c r="GD32" s="74"/>
      <c r="GE32" s="126"/>
      <c r="GF32" s="77">
        <f t="shared" si="26"/>
        <v>6679.35</v>
      </c>
      <c r="GH32" s="78"/>
      <c r="GI32" s="13"/>
      <c r="GJ32" s="100"/>
      <c r="GK32" s="78"/>
      <c r="GL32" s="111"/>
      <c r="GM32" s="81">
        <f t="shared" si="27"/>
        <v>38636.5</v>
      </c>
      <c r="GO32" s="78"/>
      <c r="GP32" s="13"/>
      <c r="GQ32" s="100"/>
      <c r="GR32" s="78"/>
      <c r="GS32" s="111"/>
      <c r="GT32" s="81">
        <f t="shared" si="28"/>
        <v>0</v>
      </c>
      <c r="GV32" s="10"/>
      <c r="GW32" s="10"/>
      <c r="GX32" s="83"/>
      <c r="GY32" s="74"/>
      <c r="GZ32" s="126"/>
      <c r="HA32" s="77">
        <f t="shared" si="29"/>
        <v>0</v>
      </c>
      <c r="HC32" s="13"/>
      <c r="HD32" s="13"/>
      <c r="HE32" s="100"/>
      <c r="HF32" s="78"/>
      <c r="HG32" s="111"/>
      <c r="HH32" s="81">
        <f t="shared" si="30"/>
        <v>0</v>
      </c>
      <c r="HJ32" s="10"/>
      <c r="HK32" s="10"/>
      <c r="HL32" s="83"/>
      <c r="HM32" s="74"/>
      <c r="HN32" s="126"/>
      <c r="HO32" s="77">
        <f t="shared" si="31"/>
        <v>0</v>
      </c>
      <c r="HQ32" s="10"/>
      <c r="HR32" s="10"/>
      <c r="HS32" s="83"/>
      <c r="HT32" s="74"/>
      <c r="HU32" s="126"/>
      <c r="HV32" s="77">
        <f t="shared" si="32"/>
        <v>2543</v>
      </c>
      <c r="HX32" s="74"/>
      <c r="HY32" s="10"/>
      <c r="HZ32" s="83"/>
      <c r="IA32" s="74"/>
      <c r="IB32" s="126"/>
      <c r="IC32" s="77">
        <f t="shared" si="33"/>
        <v>26786.5</v>
      </c>
      <c r="IE32" s="74"/>
      <c r="IF32" s="10"/>
      <c r="IG32" s="83"/>
      <c r="IH32" s="74"/>
      <c r="II32" s="126"/>
      <c r="IJ32" s="77">
        <f t="shared" si="34"/>
        <v>2970</v>
      </c>
      <c r="IL32" s="10"/>
      <c r="IM32" s="10"/>
      <c r="IN32" s="83"/>
      <c r="IO32" s="74"/>
      <c r="IP32" s="126"/>
      <c r="IQ32" s="77">
        <f t="shared" si="35"/>
        <v>5020</v>
      </c>
      <c r="IS32" s="74"/>
      <c r="IT32" s="10"/>
      <c r="IU32" s="83"/>
      <c r="IV32" s="74"/>
      <c r="IW32" s="126"/>
      <c r="IX32" s="219">
        <f t="shared" si="36"/>
        <v>0</v>
      </c>
      <c r="IZ32" s="78"/>
      <c r="JA32" s="13"/>
      <c r="JB32" s="100"/>
      <c r="JC32" s="78"/>
      <c r="JD32" s="111"/>
      <c r="JE32" s="219">
        <f t="shared" si="37"/>
        <v>0</v>
      </c>
      <c r="JG32" s="78"/>
      <c r="JH32" s="13"/>
      <c r="JI32" s="100"/>
      <c r="JJ32" s="78"/>
      <c r="JK32" s="111"/>
      <c r="JL32" s="219">
        <f t="shared" si="38"/>
        <v>855.5</v>
      </c>
      <c r="JN32" s="74"/>
      <c r="JO32" s="213"/>
      <c r="JP32" s="83"/>
      <c r="JQ32" s="74"/>
      <c r="JR32" s="126"/>
      <c r="JS32" s="77">
        <f t="shared" si="39"/>
        <v>0</v>
      </c>
      <c r="JU32" s="78"/>
      <c r="JV32" s="133"/>
      <c r="JW32" s="100"/>
      <c r="JX32" s="78"/>
      <c r="JY32" s="111"/>
      <c r="JZ32" s="81">
        <f t="shared" si="40"/>
        <v>0</v>
      </c>
      <c r="KB32" s="74"/>
      <c r="KC32" s="105"/>
      <c r="KD32" s="83"/>
      <c r="KE32" s="74"/>
      <c r="KF32" s="126"/>
      <c r="KG32" s="77">
        <f t="shared" si="41"/>
        <v>0</v>
      </c>
      <c r="KI32" s="78"/>
      <c r="KJ32" s="106"/>
      <c r="KK32" s="100"/>
      <c r="KL32" s="78"/>
      <c r="KM32" s="111"/>
      <c r="KN32" s="81">
        <f t="shared" si="42"/>
        <v>0</v>
      </c>
      <c r="KP32" s="78"/>
      <c r="KQ32" s="106"/>
      <c r="KR32" s="100"/>
      <c r="KS32" s="78"/>
      <c r="KT32" s="111"/>
      <c r="KU32" s="81">
        <f t="shared" si="43"/>
        <v>4446</v>
      </c>
      <c r="KW32" s="74"/>
      <c r="KX32" s="154"/>
      <c r="KY32" s="83"/>
      <c r="KZ32" s="74"/>
      <c r="LA32" s="126"/>
      <c r="LB32" s="77">
        <f t="shared" si="44"/>
        <v>17093.599999999999</v>
      </c>
      <c r="LD32" s="74"/>
      <c r="LE32" s="105"/>
      <c r="LF32" s="83"/>
      <c r="LG32" s="74"/>
      <c r="LH32" s="126"/>
      <c r="LI32" s="77">
        <f t="shared" si="45"/>
        <v>383</v>
      </c>
      <c r="LK32" s="78"/>
      <c r="LL32" s="133"/>
      <c r="LM32" s="100"/>
      <c r="LN32" s="78"/>
      <c r="LO32" s="111"/>
      <c r="LP32" s="81">
        <f t="shared" si="46"/>
        <v>0</v>
      </c>
      <c r="LR32" s="78"/>
      <c r="LS32" s="106"/>
      <c r="LT32" s="100"/>
      <c r="LU32" s="78"/>
      <c r="LV32" s="111"/>
      <c r="LW32" s="81">
        <f t="shared" si="47"/>
        <v>0</v>
      </c>
      <c r="LY32" s="10"/>
      <c r="LZ32" s="10"/>
      <c r="MA32" s="83"/>
      <c r="MB32" s="74"/>
      <c r="MC32" s="126"/>
      <c r="MD32" s="77">
        <f t="shared" si="48"/>
        <v>0</v>
      </c>
      <c r="MF32" s="13"/>
      <c r="MG32" s="13"/>
      <c r="MH32" s="100"/>
      <c r="MI32" s="78"/>
      <c r="MJ32" s="111"/>
      <c r="MK32" s="81">
        <f t="shared" si="49"/>
        <v>0</v>
      </c>
      <c r="MM32" s="13"/>
      <c r="MN32" s="13"/>
      <c r="MO32" s="100"/>
      <c r="MP32" s="78"/>
      <c r="MQ32" s="111"/>
      <c r="MR32" s="81">
        <f t="shared" si="50"/>
        <v>0</v>
      </c>
      <c r="MT32" s="13"/>
      <c r="MU32" s="13"/>
      <c r="MV32" s="100"/>
      <c r="MW32" s="78"/>
      <c r="MX32" s="111"/>
      <c r="MY32" s="81">
        <f t="shared" si="51"/>
        <v>0</v>
      </c>
      <c r="NA32" s="10"/>
      <c r="NB32" s="10"/>
      <c r="NC32" s="83"/>
      <c r="ND32" s="74"/>
      <c r="NE32" s="126"/>
      <c r="NF32" s="77">
        <f t="shared" si="52"/>
        <v>0</v>
      </c>
      <c r="NH32" s="10"/>
      <c r="NI32" s="10"/>
      <c r="NJ32" s="83"/>
      <c r="NK32" s="74"/>
      <c r="NL32" s="126"/>
      <c r="NM32" s="77">
        <f t="shared" si="53"/>
        <v>0</v>
      </c>
      <c r="NO32" s="74"/>
      <c r="NP32" s="10"/>
      <c r="NQ32" s="83"/>
      <c r="NR32" s="74"/>
      <c r="NS32" s="126"/>
      <c r="NT32" s="77">
        <f t="shared" si="54"/>
        <v>16813</v>
      </c>
      <c r="NV32" s="21"/>
      <c r="NW32" s="13"/>
      <c r="NX32" s="100"/>
      <c r="NY32" s="78"/>
      <c r="NZ32" s="111"/>
      <c r="OA32" s="81">
        <f t="shared" si="55"/>
        <v>6364</v>
      </c>
      <c r="OC32" s="22"/>
      <c r="OD32" s="10"/>
      <c r="OE32" s="83"/>
      <c r="OF32" s="74"/>
      <c r="OG32" s="126"/>
      <c r="OH32" s="77">
        <f t="shared" si="56"/>
        <v>0</v>
      </c>
      <c r="OJ32" s="21"/>
      <c r="OK32" s="13"/>
      <c r="OL32" s="100"/>
      <c r="OM32" s="78"/>
      <c r="ON32" s="111"/>
      <c r="OO32" s="81">
        <f t="shared" si="57"/>
        <v>0</v>
      </c>
      <c r="OQ32" s="23"/>
      <c r="OR32" s="10"/>
      <c r="OS32" s="83"/>
      <c r="OT32" s="74"/>
      <c r="OU32" s="126"/>
      <c r="OV32" s="77">
        <f t="shared" si="233"/>
        <v>22352.5</v>
      </c>
      <c r="OY32" s="10"/>
      <c r="OZ32" s="83"/>
      <c r="PA32" s="74"/>
      <c r="PB32" s="126"/>
      <c r="PC32" s="81">
        <f t="shared" si="59"/>
        <v>2332</v>
      </c>
      <c r="PE32" s="10"/>
      <c r="PF32" s="10"/>
      <c r="PG32" s="83"/>
      <c r="PH32" s="74"/>
      <c r="PI32" s="126"/>
      <c r="PJ32" s="81">
        <f t="shared" si="60"/>
        <v>0</v>
      </c>
      <c r="PL32" s="10"/>
      <c r="PM32" s="10"/>
      <c r="PN32" s="83"/>
      <c r="PO32" s="74"/>
      <c r="PP32" s="126"/>
      <c r="PQ32" s="81">
        <f t="shared" si="61"/>
        <v>0</v>
      </c>
      <c r="PS32" s="10"/>
      <c r="PT32" s="10"/>
      <c r="PU32" s="83"/>
      <c r="PV32" s="126"/>
      <c r="PW32" s="126"/>
      <c r="PX32" s="77">
        <f t="shared" si="62"/>
        <v>0</v>
      </c>
      <c r="PZ32" s="10"/>
      <c r="QA32" s="10"/>
      <c r="QB32" s="83"/>
      <c r="QC32" s="126"/>
      <c r="QD32" s="126"/>
      <c r="QE32" s="77">
        <f t="shared" si="63"/>
        <v>781.5</v>
      </c>
      <c r="QG32" s="10"/>
      <c r="QH32" s="10"/>
      <c r="QI32" s="83"/>
      <c r="QJ32" s="126"/>
      <c r="QK32" s="126"/>
      <c r="QL32" s="77">
        <f t="shared" si="64"/>
        <v>0</v>
      </c>
      <c r="QN32" s="13"/>
      <c r="QO32" s="13"/>
      <c r="QP32" s="100"/>
      <c r="QQ32" s="111"/>
      <c r="QR32" s="111"/>
      <c r="QS32" s="81">
        <f t="shared" si="65"/>
        <v>0</v>
      </c>
      <c r="QU32" s="11"/>
      <c r="QV32" s="10"/>
      <c r="QW32" s="83"/>
      <c r="QX32" s="332"/>
      <c r="QY32" s="126"/>
      <c r="QZ32" s="77">
        <f t="shared" si="66"/>
        <v>13520</v>
      </c>
      <c r="RB32" s="78"/>
      <c r="RC32" s="13"/>
      <c r="RD32" s="100"/>
      <c r="RE32" s="157"/>
      <c r="RF32" s="111"/>
      <c r="RG32" s="81">
        <f t="shared" si="67"/>
        <v>0</v>
      </c>
      <c r="RI32" s="78"/>
      <c r="RJ32" s="13"/>
      <c r="RK32" s="100"/>
      <c r="RL32" s="157"/>
      <c r="RM32" s="111"/>
      <c r="RN32" s="81">
        <f t="shared" si="68"/>
        <v>0</v>
      </c>
      <c r="RP32" s="78"/>
      <c r="RQ32" s="13"/>
      <c r="RR32" s="100"/>
      <c r="RS32" s="157"/>
      <c r="RT32" s="111"/>
      <c r="RU32" s="81">
        <f t="shared" si="69"/>
        <v>0</v>
      </c>
      <c r="RW32" s="74"/>
      <c r="RX32" s="10"/>
      <c r="RY32" s="83"/>
      <c r="RZ32" s="332"/>
      <c r="SA32" s="126"/>
      <c r="SB32" s="77">
        <f t="shared" si="70"/>
        <v>1433.5</v>
      </c>
      <c r="SD32" s="10"/>
      <c r="SE32" s="10"/>
      <c r="SF32" s="83"/>
      <c r="SG32" s="74"/>
      <c r="SH32" s="126"/>
      <c r="SI32" s="77">
        <f t="shared" si="71"/>
        <v>0</v>
      </c>
      <c r="SK32" s="74"/>
      <c r="SL32" s="10"/>
      <c r="SM32" s="83"/>
      <c r="SN32" s="74"/>
      <c r="SO32" s="126"/>
      <c r="SP32" s="77">
        <f t="shared" si="72"/>
        <v>0</v>
      </c>
      <c r="SR32" s="78"/>
      <c r="SS32" s="13"/>
      <c r="ST32" s="100"/>
      <c r="SU32" s="78"/>
      <c r="SV32" s="111"/>
      <c r="SW32" s="81">
        <f t="shared" si="73"/>
        <v>2963</v>
      </c>
      <c r="SY32" s="11"/>
      <c r="SZ32" s="154"/>
      <c r="TA32" s="83"/>
      <c r="TB32" s="74"/>
      <c r="TC32" s="126"/>
      <c r="TD32" s="77">
        <f t="shared" si="74"/>
        <v>30942.5</v>
      </c>
      <c r="TF32" s="10"/>
      <c r="TG32" s="10"/>
      <c r="TH32" s="83"/>
      <c r="TI32" s="74"/>
      <c r="TJ32" s="126"/>
      <c r="TK32" s="77">
        <f t="shared" si="75"/>
        <v>1471</v>
      </c>
      <c r="TM32" s="10"/>
      <c r="TN32" s="10"/>
      <c r="TO32" s="83"/>
      <c r="TP32" s="74"/>
      <c r="TQ32" s="126"/>
      <c r="TR32" s="77">
        <f t="shared" si="76"/>
        <v>0</v>
      </c>
      <c r="TT32" s="10"/>
      <c r="TU32" s="105"/>
      <c r="TV32" s="83"/>
      <c r="TW32" s="74"/>
      <c r="TX32" s="126"/>
      <c r="TY32" s="77">
        <f t="shared" si="77"/>
        <v>4748.5</v>
      </c>
      <c r="UA32" s="10"/>
      <c r="UB32" s="105"/>
      <c r="UC32" s="83"/>
      <c r="UD32" s="74"/>
      <c r="UE32" s="126"/>
      <c r="UF32" s="77">
        <f t="shared" si="78"/>
        <v>0</v>
      </c>
      <c r="UH32" s="21"/>
      <c r="UI32" s="133"/>
      <c r="UJ32" s="100"/>
      <c r="UK32" s="78"/>
      <c r="UL32" s="111"/>
      <c r="UM32" s="81">
        <f t="shared" si="79"/>
        <v>18294.5</v>
      </c>
      <c r="UO32" s="10"/>
      <c r="UP32" s="10"/>
      <c r="UQ32" s="83"/>
      <c r="UR32" s="74"/>
      <c r="US32" s="126"/>
      <c r="UT32" s="77">
        <f t="shared" si="80"/>
        <v>200</v>
      </c>
      <c r="UV32" s="10"/>
      <c r="UW32" s="10"/>
      <c r="UX32" s="83"/>
      <c r="UY32" s="74"/>
      <c r="UZ32" s="126"/>
      <c r="VA32" s="77">
        <f t="shared" si="81"/>
        <v>1278</v>
      </c>
      <c r="VC32" s="13"/>
      <c r="VD32" s="13"/>
      <c r="VE32" s="100"/>
      <c r="VF32" s="78"/>
      <c r="VG32" s="111"/>
      <c r="VH32" s="81">
        <f t="shared" si="82"/>
        <v>0</v>
      </c>
      <c r="VJ32" s="13"/>
      <c r="VK32" s="10"/>
      <c r="VL32" s="83"/>
      <c r="VM32" s="74"/>
      <c r="VN32" s="126"/>
      <c r="VO32" s="77">
        <f t="shared" si="83"/>
        <v>0</v>
      </c>
      <c r="VQ32" s="13"/>
      <c r="VR32" s="13"/>
      <c r="VS32" s="100"/>
      <c r="VT32" s="78"/>
      <c r="VU32" s="111"/>
      <c r="VV32" s="81">
        <f t="shared" si="84"/>
        <v>0</v>
      </c>
      <c r="VX32" s="10"/>
      <c r="VY32" s="10"/>
      <c r="VZ32" s="83"/>
      <c r="WA32" s="74"/>
      <c r="WB32" s="126"/>
      <c r="WC32" s="77">
        <f t="shared" si="85"/>
        <v>0</v>
      </c>
      <c r="WE32" s="22"/>
      <c r="WF32" s="10"/>
      <c r="WG32" s="83"/>
      <c r="WH32" s="22"/>
      <c r="WI32" s="126"/>
      <c r="WJ32" s="77">
        <f t="shared" si="86"/>
        <v>434.5</v>
      </c>
      <c r="WL32" s="21"/>
      <c r="WM32" s="13"/>
      <c r="WN32" s="100"/>
      <c r="WO32" s="21"/>
      <c r="WP32" s="111"/>
      <c r="WQ32" s="81">
        <f t="shared" si="87"/>
        <v>7657</v>
      </c>
      <c r="WS32" s="21"/>
      <c r="WT32" s="13"/>
      <c r="WU32" s="100"/>
      <c r="WV32" s="21"/>
      <c r="WW32" s="111"/>
      <c r="WX32" s="81">
        <f t="shared" si="88"/>
        <v>0</v>
      </c>
      <c r="WZ32" s="21"/>
      <c r="XA32" s="13"/>
      <c r="XB32" s="100"/>
      <c r="XC32" s="21"/>
      <c r="XD32" s="111"/>
      <c r="XE32" s="81">
        <f t="shared" si="89"/>
        <v>0</v>
      </c>
      <c r="XG32" s="21"/>
      <c r="XH32" s="13"/>
      <c r="XI32" s="100"/>
      <c r="XJ32" s="21"/>
      <c r="XK32" s="111"/>
      <c r="XL32" s="81">
        <f t="shared" si="90"/>
        <v>0</v>
      </c>
      <c r="XN32" s="24"/>
      <c r="XO32" s="10"/>
      <c r="XP32" s="83"/>
      <c r="XQ32" s="74"/>
      <c r="XR32" s="126"/>
      <c r="XS32" s="77">
        <f t="shared" si="91"/>
        <v>0</v>
      </c>
      <c r="XU32" s="78"/>
      <c r="XV32" s="13"/>
      <c r="XW32" s="100"/>
      <c r="XX32" s="78"/>
      <c r="XY32" s="111"/>
      <c r="XZ32" s="81">
        <f t="shared" si="92"/>
        <v>1908</v>
      </c>
      <c r="YB32" s="74"/>
      <c r="YC32" s="10"/>
      <c r="YD32" s="83"/>
      <c r="YE32" s="74"/>
      <c r="YF32" s="126"/>
      <c r="YG32" s="77">
        <f t="shared" si="93"/>
        <v>21712</v>
      </c>
      <c r="YI32" s="10"/>
      <c r="YJ32" s="10"/>
      <c r="YK32" s="83"/>
      <c r="YL32" s="74"/>
      <c r="YM32" s="126"/>
      <c r="YN32" s="77">
        <f t="shared" si="94"/>
        <v>2749</v>
      </c>
      <c r="YP32" s="10"/>
      <c r="YQ32" s="10"/>
      <c r="YR32" s="83"/>
      <c r="YS32" s="74"/>
      <c r="YT32" s="126"/>
      <c r="YU32" s="77">
        <f t="shared" si="95"/>
        <v>0</v>
      </c>
      <c r="YW32" s="13"/>
      <c r="YX32" s="13"/>
      <c r="YY32" s="100"/>
      <c r="YZ32" s="78"/>
      <c r="ZA32" s="111"/>
      <c r="ZB32" s="81">
        <f t="shared" si="96"/>
        <v>0</v>
      </c>
      <c r="ZD32" s="199"/>
      <c r="ZE32" s="13"/>
      <c r="ZF32" s="100"/>
      <c r="ZG32" s="78"/>
      <c r="ZH32" s="111"/>
      <c r="ZI32" s="81">
        <f t="shared" si="97"/>
        <v>0</v>
      </c>
      <c r="ZK32" s="74"/>
      <c r="ZL32" s="10"/>
      <c r="ZM32" s="83"/>
      <c r="ZN32" s="74"/>
      <c r="ZO32" s="126"/>
      <c r="ZP32" s="77">
        <f t="shared" si="98"/>
        <v>0</v>
      </c>
      <c r="ZR32" s="78"/>
      <c r="ZS32" s="13"/>
      <c r="ZT32" s="100"/>
      <c r="ZU32" s="78"/>
      <c r="ZV32" s="111"/>
      <c r="ZW32" s="81">
        <f t="shared" si="99"/>
        <v>3633</v>
      </c>
      <c r="ZY32" s="74"/>
      <c r="ZZ32" s="10"/>
      <c r="AAA32" s="83"/>
      <c r="AAB32" s="74"/>
      <c r="AAC32" s="126"/>
      <c r="AAD32" s="77">
        <f t="shared" si="100"/>
        <v>0</v>
      </c>
      <c r="AAF32" s="78"/>
      <c r="AAG32" s="13"/>
      <c r="AAH32" s="100"/>
      <c r="AAI32" s="78"/>
      <c r="AAJ32" s="111"/>
      <c r="AAK32" s="81">
        <f t="shared" si="101"/>
        <v>0</v>
      </c>
      <c r="AAM32" s="78"/>
      <c r="AAN32" s="13"/>
      <c r="AAO32" s="100"/>
      <c r="AAP32" s="78"/>
      <c r="AAQ32" s="111"/>
      <c r="AAR32" s="81">
        <f t="shared" si="102"/>
        <v>15899</v>
      </c>
      <c r="AAT32" s="78"/>
      <c r="AAU32" s="13"/>
      <c r="AAV32" s="100"/>
      <c r="AAW32" s="78"/>
      <c r="AAX32" s="111"/>
      <c r="AAY32" s="81">
        <f t="shared" si="103"/>
        <v>0</v>
      </c>
      <c r="ABA32" s="74"/>
      <c r="ABB32" s="105"/>
      <c r="ABC32" s="83"/>
      <c r="ABD32" s="74"/>
      <c r="ABE32" s="126"/>
      <c r="ABF32" s="77">
        <f t="shared" si="104"/>
        <v>0</v>
      </c>
      <c r="ABH32" s="78"/>
      <c r="ABI32" s="106"/>
      <c r="ABJ32" s="100"/>
      <c r="ABK32" s="78"/>
      <c r="ABL32" s="111"/>
      <c r="ABM32" s="81">
        <f t="shared" si="105"/>
        <v>0</v>
      </c>
      <c r="ABR32" s="342"/>
      <c r="ABS32" s="111"/>
      <c r="ABT32" s="81">
        <f t="shared" si="106"/>
        <v>22956.84</v>
      </c>
      <c r="ABV32" s="74"/>
      <c r="ABW32" s="10"/>
      <c r="ABX32" s="83"/>
      <c r="ABY32" s="74"/>
      <c r="ABZ32" s="126"/>
      <c r="ACA32" s="77">
        <f t="shared" si="107"/>
        <v>3092.5</v>
      </c>
      <c r="ACC32" s="11"/>
      <c r="ACD32" s="105"/>
      <c r="ACE32" s="83"/>
      <c r="ACF32" s="74"/>
      <c r="ACG32" s="126"/>
      <c r="ACH32" s="77">
        <f t="shared" si="108"/>
        <v>0</v>
      </c>
      <c r="ACJ32" s="24"/>
      <c r="ACK32" s="106"/>
      <c r="ACL32" s="100"/>
      <c r="ACM32" s="78"/>
      <c r="ACN32" s="111"/>
      <c r="ACO32" s="81">
        <f t="shared" si="109"/>
        <v>0</v>
      </c>
      <c r="ACQ32" s="24"/>
      <c r="ACR32" s="106"/>
      <c r="ACS32" s="100"/>
      <c r="ACT32" s="78"/>
      <c r="ACU32" s="111"/>
      <c r="ACV32" s="81">
        <f t="shared" si="110"/>
        <v>0</v>
      </c>
      <c r="ACX32" s="22"/>
      <c r="ACY32" s="10"/>
      <c r="ACZ32" s="83"/>
      <c r="ADA32" s="74"/>
      <c r="ADB32" s="126"/>
      <c r="ADC32" s="77">
        <f t="shared" si="243"/>
        <v>0</v>
      </c>
      <c r="ADE32" s="21"/>
      <c r="ADF32" s="13"/>
      <c r="ADG32" s="100"/>
      <c r="ADH32" s="78"/>
      <c r="ADI32" s="111"/>
      <c r="ADJ32" s="81">
        <f t="shared" si="244"/>
        <v>1928</v>
      </c>
      <c r="ADL32" s="10"/>
      <c r="ADM32" s="10"/>
      <c r="ADN32" s="83"/>
      <c r="ADO32" s="74"/>
      <c r="ADP32" s="126"/>
      <c r="ADQ32" s="77">
        <f t="shared" si="113"/>
        <v>0</v>
      </c>
      <c r="ADS32" s="13"/>
      <c r="ADT32" s="13"/>
      <c r="ADU32" s="100"/>
      <c r="ADV32" s="78"/>
      <c r="ADW32" s="111"/>
      <c r="ADX32" s="81">
        <f t="shared" si="114"/>
        <v>0</v>
      </c>
      <c r="ADZ32" s="10"/>
      <c r="AEA32" s="10"/>
      <c r="AEB32" s="83"/>
      <c r="AEC32" s="74"/>
      <c r="AED32" s="126"/>
      <c r="AEE32" s="77">
        <f t="shared" si="115"/>
        <v>0</v>
      </c>
      <c r="AEG32" s="13"/>
      <c r="AEH32" s="13"/>
      <c r="AEI32" s="100"/>
      <c r="AEJ32" s="78"/>
      <c r="AEK32" s="111"/>
      <c r="AEL32" s="81">
        <f t="shared" si="116"/>
        <v>0</v>
      </c>
      <c r="AEN32" s="10"/>
      <c r="AEO32" s="10"/>
      <c r="AEP32" s="83"/>
      <c r="AEQ32" s="74"/>
      <c r="AER32" s="126"/>
      <c r="AES32" s="77">
        <f t="shared" si="117"/>
        <v>767</v>
      </c>
      <c r="AEU32" s="10"/>
      <c r="AEV32" s="10"/>
      <c r="AEW32" s="83"/>
      <c r="AEX32" s="74"/>
      <c r="AEY32" s="126"/>
      <c r="AEZ32" s="77">
        <f t="shared" si="118"/>
        <v>0</v>
      </c>
      <c r="AFB32" s="13"/>
      <c r="AFC32" s="13"/>
      <c r="AFD32" s="100"/>
      <c r="AFE32" s="78"/>
      <c r="AFF32" s="111"/>
      <c r="AFG32" s="81">
        <f t="shared" si="119"/>
        <v>0</v>
      </c>
      <c r="AFI32" s="13"/>
      <c r="AFJ32" s="13"/>
      <c r="AFK32" s="100"/>
      <c r="AFL32" s="78"/>
      <c r="AFM32" s="111"/>
      <c r="AFN32" s="81">
        <f t="shared" si="120"/>
        <v>0</v>
      </c>
      <c r="AFP32" s="13"/>
      <c r="AFQ32" s="13"/>
      <c r="AFR32" s="100"/>
      <c r="AFS32" s="78"/>
      <c r="AFT32" s="111"/>
      <c r="AFU32" s="81">
        <f t="shared" si="121"/>
        <v>0</v>
      </c>
      <c r="AFW32" s="10"/>
      <c r="AFX32" s="10"/>
      <c r="AFY32" s="83"/>
      <c r="AFZ32" s="74"/>
      <c r="AGA32" s="126"/>
      <c r="AGB32" s="77">
        <f t="shared" si="122"/>
        <v>0</v>
      </c>
      <c r="AGD32" s="74"/>
      <c r="AGE32" s="10"/>
      <c r="AGF32" s="83"/>
      <c r="AGG32" s="74"/>
      <c r="AGH32" s="178"/>
      <c r="AGI32" s="77">
        <f t="shared" si="123"/>
        <v>4473</v>
      </c>
      <c r="AGK32" s="22"/>
      <c r="AGL32" s="186"/>
      <c r="AGM32" s="126"/>
      <c r="AGO32" s="126"/>
      <c r="AGP32" s="81">
        <f t="shared" si="124"/>
        <v>0</v>
      </c>
      <c r="AGR32" s="21"/>
      <c r="AGS32" s="143"/>
      <c r="AGT32" s="111"/>
      <c r="AGV32" s="111"/>
      <c r="AGW32" s="81">
        <f t="shared" si="125"/>
        <v>0</v>
      </c>
      <c r="AGY32" s="21"/>
      <c r="AGZ32" s="143"/>
      <c r="AHA32" s="111"/>
      <c r="AHC32" s="111"/>
      <c r="AHD32" s="81">
        <f t="shared" si="126"/>
        <v>0</v>
      </c>
      <c r="AHF32" s="74"/>
      <c r="AHG32" s="10"/>
      <c r="AHH32" s="83"/>
      <c r="AHI32" s="74"/>
      <c r="AHJ32" s="126"/>
      <c r="AHK32" s="77">
        <f t="shared" si="127"/>
        <v>1486</v>
      </c>
      <c r="AHM32" s="10"/>
      <c r="AHN32" s="10"/>
      <c r="AHO32" s="83"/>
      <c r="AHP32" s="74"/>
      <c r="AHQ32" s="126"/>
      <c r="AHR32" s="77">
        <f t="shared" si="128"/>
        <v>0</v>
      </c>
      <c r="AHT32" s="11"/>
      <c r="AHU32" s="10"/>
      <c r="AHV32" s="83"/>
      <c r="AHW32" s="22"/>
      <c r="AHX32" s="126"/>
      <c r="AHY32" s="77">
        <f t="shared" si="129"/>
        <v>133417.5</v>
      </c>
      <c r="AIA32" s="10"/>
      <c r="AIB32" s="10"/>
      <c r="AIC32" s="83"/>
      <c r="AID32" s="74"/>
      <c r="AIE32" s="126"/>
      <c r="AIF32" s="77">
        <f t="shared" si="130"/>
        <v>0</v>
      </c>
      <c r="AIH32" s="78"/>
      <c r="AII32" s="110"/>
      <c r="AIJ32" s="111"/>
      <c r="AIK32" s="78"/>
      <c r="AIL32" s="111"/>
      <c r="AIM32" s="77">
        <f t="shared" si="131"/>
        <v>982.5</v>
      </c>
      <c r="AIO32" s="78"/>
      <c r="AIP32" s="110"/>
      <c r="AIQ32" s="111"/>
      <c r="AIR32" s="78"/>
      <c r="AIS32" s="111"/>
      <c r="AIT32" s="77">
        <f t="shared" si="132"/>
        <v>0</v>
      </c>
      <c r="AIV32" s="78"/>
      <c r="AIW32" s="110"/>
      <c r="AIX32" s="111"/>
      <c r="AIY32" s="78"/>
      <c r="AIZ32" s="111"/>
      <c r="AJA32" s="81">
        <f t="shared" si="133"/>
        <v>0</v>
      </c>
      <c r="AJC32" s="10"/>
      <c r="AJD32" s="10"/>
      <c r="AJE32" s="83"/>
      <c r="AJF32" s="74"/>
      <c r="AJG32" s="126"/>
      <c r="AJH32" s="77">
        <f t="shared" si="134"/>
        <v>0</v>
      </c>
      <c r="AJJ32" s="10"/>
      <c r="AJK32" s="10"/>
      <c r="AJL32" s="83"/>
      <c r="AJM32" s="74"/>
      <c r="AJN32" s="126"/>
      <c r="AJO32" s="77">
        <f t="shared" si="135"/>
        <v>0</v>
      </c>
      <c r="AJQ32" s="26"/>
      <c r="AJR32" s="10"/>
      <c r="AJS32" s="83"/>
      <c r="AJT32" s="74"/>
      <c r="AJU32" s="126"/>
      <c r="AJV32" s="77">
        <f t="shared" si="136"/>
        <v>7013</v>
      </c>
      <c r="AJX32" s="74"/>
      <c r="AJY32" s="10"/>
      <c r="AJZ32" s="83"/>
      <c r="AKA32" s="74"/>
      <c r="AKB32" s="126"/>
      <c r="AKC32" s="77">
        <f t="shared" si="137"/>
        <v>0</v>
      </c>
      <c r="AKE32" s="74"/>
      <c r="AKF32" s="10"/>
      <c r="AKG32" s="83"/>
      <c r="AKH32" s="74"/>
      <c r="AKI32" s="126"/>
      <c r="AKJ32" s="77">
        <f t="shared" si="138"/>
        <v>0</v>
      </c>
      <c r="AKL32" s="21"/>
      <c r="AKM32" s="13"/>
      <c r="AKN32" s="100"/>
      <c r="AKO32" s="21"/>
      <c r="AKP32" s="111"/>
      <c r="AKQ32" s="77">
        <f t="shared" si="139"/>
        <v>27477.8</v>
      </c>
      <c r="AKS32" s="21"/>
      <c r="AKT32" s="13"/>
      <c r="AKU32" s="100"/>
      <c r="AKV32" s="21"/>
      <c r="AKW32" s="111"/>
      <c r="AKX32" s="81">
        <f t="shared" si="140"/>
        <v>0</v>
      </c>
      <c r="AKZ32" s="74"/>
      <c r="ALA32" s="10"/>
      <c r="ALB32" s="83"/>
      <c r="ALC32" s="74"/>
      <c r="ALD32" s="126"/>
      <c r="ALE32" s="77">
        <f t="shared" si="141"/>
        <v>0</v>
      </c>
      <c r="ALI32" s="83"/>
      <c r="ALJ32" s="74"/>
      <c r="ALK32" s="126"/>
      <c r="ALL32" s="81">
        <f t="shared" si="142"/>
        <v>0</v>
      </c>
      <c r="ALP32" s="100"/>
      <c r="ALQ32" s="78"/>
      <c r="ALR32" s="111"/>
      <c r="ALS32" s="81">
        <f t="shared" si="143"/>
        <v>1483.5</v>
      </c>
      <c r="ALU32" s="10"/>
      <c r="ALV32" s="10"/>
      <c r="ALW32" s="83"/>
      <c r="ALX32" s="74"/>
      <c r="ALY32" s="126"/>
      <c r="ALZ32" s="77">
        <f t="shared" si="144"/>
        <v>0</v>
      </c>
      <c r="AMB32" s="10"/>
      <c r="AMC32" s="10"/>
      <c r="AMD32" s="83"/>
      <c r="AME32" s="74"/>
      <c r="AMF32" s="126"/>
      <c r="AMG32" s="77">
        <f t="shared" si="145"/>
        <v>0</v>
      </c>
      <c r="AMI32" s="10"/>
      <c r="AMJ32" s="10"/>
      <c r="AMK32" s="83"/>
      <c r="AML32" s="74"/>
      <c r="AMM32" s="126"/>
      <c r="AMN32" s="77">
        <f t="shared" si="146"/>
        <v>0</v>
      </c>
      <c r="AMP32" s="13"/>
      <c r="AMQ32" s="13"/>
      <c r="AMR32" s="100"/>
      <c r="AMS32" s="78"/>
      <c r="AMT32" s="111"/>
      <c r="AMU32" s="81">
        <f t="shared" si="147"/>
        <v>0</v>
      </c>
      <c r="AMW32" s="13"/>
      <c r="AMX32" s="13"/>
      <c r="AMY32" s="100"/>
      <c r="AMZ32" s="78"/>
      <c r="ANA32" s="111"/>
      <c r="ANB32" s="81">
        <f t="shared" si="148"/>
        <v>596</v>
      </c>
      <c r="AND32" s="10"/>
      <c r="ANE32" s="10"/>
      <c r="ANF32" s="83"/>
      <c r="ANG32" s="74"/>
      <c r="ANH32" s="126"/>
      <c r="ANI32" s="77">
        <f t="shared" si="242"/>
        <v>0</v>
      </c>
      <c r="ANK32" s="10"/>
      <c r="ANL32" s="10"/>
      <c r="ANM32" s="83"/>
      <c r="ANN32" s="74"/>
      <c r="ANO32" s="126"/>
      <c r="ANP32" s="77">
        <f t="shared" si="150"/>
        <v>0</v>
      </c>
      <c r="ANR32" s="10"/>
      <c r="ANS32" s="10"/>
      <c r="ANT32" s="83"/>
      <c r="ANU32" s="74"/>
      <c r="ANV32" s="126"/>
      <c r="ANW32" s="77">
        <f t="shared" si="235"/>
        <v>0</v>
      </c>
      <c r="ANY32" s="13"/>
      <c r="ANZ32" s="13"/>
      <c r="AOA32" s="100"/>
      <c r="AOB32" s="78"/>
      <c r="AOC32" s="111"/>
      <c r="AOD32" s="81">
        <f t="shared" si="236"/>
        <v>0</v>
      </c>
      <c r="AOF32" s="74"/>
      <c r="AOG32" s="105"/>
      <c r="AOH32" s="83"/>
      <c r="AOI32" s="74"/>
      <c r="AOJ32" s="126"/>
      <c r="AOK32" s="77">
        <f t="shared" si="153"/>
        <v>9274.2000000000007</v>
      </c>
      <c r="AOM32" s="74"/>
      <c r="AON32" s="105"/>
      <c r="AOO32" s="83"/>
      <c r="AOP32" s="74"/>
      <c r="AOQ32" s="126"/>
      <c r="AOR32" s="77">
        <f t="shared" si="154"/>
        <v>9274.2000000000007</v>
      </c>
      <c r="AOT32" s="13"/>
      <c r="AOU32" s="133"/>
      <c r="AOV32" s="100"/>
      <c r="AOW32" s="78"/>
      <c r="AOX32" s="111"/>
      <c r="AOY32" s="81">
        <f t="shared" si="155"/>
        <v>0</v>
      </c>
      <c r="APA32" s="13"/>
      <c r="APB32" s="13"/>
      <c r="APC32" s="100"/>
      <c r="APD32" s="78"/>
      <c r="APE32" s="111"/>
      <c r="APF32" s="81">
        <f t="shared" si="156"/>
        <v>0</v>
      </c>
      <c r="APH32" s="13"/>
      <c r="API32" s="13"/>
      <c r="APJ32" s="100"/>
      <c r="APK32" s="78"/>
      <c r="APL32" s="111"/>
      <c r="APM32" s="81">
        <f t="shared" si="157"/>
        <v>0</v>
      </c>
      <c r="APO32" s="10"/>
      <c r="APP32" s="10"/>
      <c r="APQ32" s="83"/>
      <c r="APR32" s="74"/>
      <c r="APS32" s="126"/>
      <c r="APT32" s="77">
        <f t="shared" si="158"/>
        <v>0</v>
      </c>
      <c r="APV32" s="11"/>
      <c r="APW32" s="10"/>
      <c r="APX32" s="83"/>
      <c r="APY32" s="11"/>
      <c r="APZ32" s="126"/>
      <c r="AQA32" s="77">
        <f t="shared" si="159"/>
        <v>6668.73</v>
      </c>
      <c r="AQC32" s="11"/>
      <c r="AQE32" s="83"/>
      <c r="AQF32" s="22"/>
      <c r="AQG32" s="126"/>
      <c r="AQH32" s="77">
        <f t="shared" si="160"/>
        <v>0</v>
      </c>
      <c r="AQJ32" s="22"/>
      <c r="AQK32" s="10"/>
      <c r="AQL32" s="83"/>
      <c r="AQM32" s="11"/>
      <c r="AQN32" s="126"/>
      <c r="AQO32" s="77">
        <f t="shared" si="161"/>
        <v>2982</v>
      </c>
      <c r="AQQ32" s="10"/>
      <c r="AQR32" s="10"/>
      <c r="AQS32" s="83"/>
      <c r="AQT32" s="74"/>
      <c r="AQU32" s="126"/>
      <c r="AQV32" s="77">
        <f t="shared" si="162"/>
        <v>0</v>
      </c>
      <c r="AQX32" s="13"/>
      <c r="AQY32" s="13"/>
      <c r="AQZ32" s="100"/>
      <c r="ARA32" s="78"/>
      <c r="ARB32" s="111"/>
      <c r="ARC32" s="81">
        <f t="shared" si="163"/>
        <v>-4260</v>
      </c>
      <c r="ARE32" s="10"/>
      <c r="ARF32" s="10"/>
      <c r="ARG32" s="83"/>
      <c r="ARH32" s="74"/>
      <c r="ARI32" s="126"/>
      <c r="ARJ32" s="77">
        <f t="shared" si="164"/>
        <v>12230.28</v>
      </c>
      <c r="ARL32" s="13"/>
      <c r="ARM32" s="13"/>
      <c r="ARN32" s="100"/>
      <c r="ARO32" s="78"/>
      <c r="ARP32" s="111"/>
      <c r="ARQ32" s="81">
        <f t="shared" si="165"/>
        <v>0</v>
      </c>
      <c r="ARS32" s="10"/>
      <c r="ART32" s="10"/>
      <c r="ARU32" s="83"/>
      <c r="ARV32" s="74"/>
      <c r="ARW32" s="126"/>
      <c r="ARX32" s="77">
        <f t="shared" si="166"/>
        <v>0</v>
      </c>
      <c r="ARZ32" s="13"/>
      <c r="ASA32" s="13"/>
      <c r="ASB32" s="100"/>
      <c r="ASC32" s="78"/>
      <c r="ASD32" s="111"/>
      <c r="ASE32" s="81">
        <f t="shared" si="167"/>
        <v>0</v>
      </c>
      <c r="ASG32" s="13"/>
      <c r="ASH32" s="13"/>
      <c r="ASI32" s="100"/>
      <c r="ASJ32" s="78"/>
      <c r="ASK32" s="111"/>
      <c r="ASL32" s="81">
        <f t="shared" si="168"/>
        <v>0</v>
      </c>
      <c r="ASN32" s="10"/>
      <c r="ASO32" s="10"/>
      <c r="ASP32" s="83"/>
      <c r="ASQ32" s="74"/>
      <c r="ASR32" s="126"/>
      <c r="ASS32" s="77">
        <f t="shared" si="169"/>
        <v>0</v>
      </c>
      <c r="ASU32" s="10"/>
      <c r="ASV32" s="10"/>
      <c r="ASW32" s="83"/>
      <c r="ASX32" s="74"/>
      <c r="ASY32" s="126"/>
      <c r="ASZ32" s="77">
        <f t="shared" si="170"/>
        <v>0</v>
      </c>
      <c r="ATB32" s="21"/>
      <c r="ATC32" s="13"/>
      <c r="ATD32" s="100"/>
      <c r="ATE32" s="152"/>
      <c r="ATF32" s="111"/>
      <c r="ATG32" s="77">
        <f t="shared" si="171"/>
        <v>117356.28</v>
      </c>
      <c r="ATI32" s="86"/>
      <c r="ATJ32" s="143"/>
      <c r="ATK32" s="111"/>
      <c r="ATL32" s="92"/>
      <c r="ATM32" s="111"/>
      <c r="ATN32" s="77">
        <f t="shared" si="172"/>
        <v>38850</v>
      </c>
      <c r="ATP32" s="74"/>
      <c r="ATQ32" s="10"/>
      <c r="ATR32" s="83"/>
      <c r="ATS32" s="126"/>
      <c r="ATT32" s="126"/>
      <c r="ATU32" s="77">
        <f t="shared" si="173"/>
        <v>47490</v>
      </c>
      <c r="ATW32" s="196"/>
      <c r="ATX32" s="184"/>
      <c r="ATY32" s="185"/>
      <c r="ATZ32" s="195"/>
      <c r="AUA32" s="195"/>
      <c r="AUB32" s="574">
        <f t="shared" si="174"/>
        <v>8528</v>
      </c>
      <c r="AUD32" s="78"/>
      <c r="AUE32" s="13"/>
      <c r="AUF32" s="100"/>
      <c r="AUG32" s="111"/>
      <c r="AUH32" s="111"/>
      <c r="AUI32" s="81">
        <f t="shared" si="175"/>
        <v>0</v>
      </c>
      <c r="AUK32" s="22"/>
      <c r="AUL32" s="10"/>
      <c r="AUM32" s="83"/>
      <c r="AUN32" s="74"/>
      <c r="AUO32" s="126"/>
      <c r="AUP32" s="77">
        <f t="shared" si="176"/>
        <v>8898</v>
      </c>
      <c r="AUR32" s="10"/>
      <c r="AUS32" s="10"/>
      <c r="AUT32" s="83"/>
      <c r="AUU32" s="74"/>
      <c r="AUV32" s="126"/>
      <c r="AUW32" s="77">
        <f t="shared" si="177"/>
        <v>0</v>
      </c>
      <c r="AUY32" s="22"/>
      <c r="AUZ32" s="10"/>
      <c r="AVA32" s="83"/>
      <c r="AVB32" s="74"/>
      <c r="AVC32" s="126"/>
      <c r="AVD32" s="77">
        <f t="shared" si="178"/>
        <v>3848.3</v>
      </c>
      <c r="AVF32" s="10"/>
      <c r="AVG32" s="10"/>
      <c r="AVH32" s="83"/>
      <c r="AVI32" s="74"/>
      <c r="AVJ32" s="126"/>
      <c r="AVK32" s="77">
        <f t="shared" si="179"/>
        <v>0</v>
      </c>
      <c r="AVM32" s="10"/>
      <c r="AVN32" s="10"/>
      <c r="AVO32" s="83"/>
      <c r="AVP32" s="74"/>
      <c r="AVQ32" s="126"/>
      <c r="AVR32" s="77">
        <f t="shared" si="180"/>
        <v>0</v>
      </c>
      <c r="AVT32" s="10"/>
      <c r="AVU32" s="10"/>
      <c r="AVV32" s="83"/>
      <c r="AVW32" s="74"/>
      <c r="AVX32" s="126"/>
      <c r="AVY32" s="77">
        <f t="shared" si="181"/>
        <v>0</v>
      </c>
      <c r="AWA32" s="13"/>
      <c r="AWB32" s="13"/>
      <c r="AWC32" s="100"/>
      <c r="AWD32" s="78"/>
      <c r="AWE32" s="111"/>
      <c r="AWF32" s="81">
        <f t="shared" si="182"/>
        <v>1970</v>
      </c>
      <c r="AWH32" s="13"/>
      <c r="AWI32" s="13"/>
      <c r="AWJ32" s="100"/>
      <c r="AWK32" s="78"/>
      <c r="AWL32" s="111"/>
      <c r="AWM32" s="81">
        <f t="shared" si="183"/>
        <v>0</v>
      </c>
      <c r="AWO32" s="13"/>
      <c r="AWP32" s="13"/>
      <c r="AWQ32" s="100"/>
      <c r="AWR32" s="78"/>
      <c r="AWS32" s="111"/>
      <c r="AWT32" s="81">
        <f t="shared" si="184"/>
        <v>0</v>
      </c>
      <c r="AWV32" s="10"/>
      <c r="AWW32" s="10"/>
      <c r="AWX32" s="83"/>
      <c r="AWY32" s="74"/>
      <c r="AWZ32" s="126"/>
      <c r="AXA32" s="77">
        <f t="shared" si="185"/>
        <v>0</v>
      </c>
      <c r="AXC32" s="13"/>
      <c r="AXD32" s="13"/>
      <c r="AXE32" s="100"/>
      <c r="AXF32" s="78"/>
      <c r="AXG32" s="111"/>
      <c r="AXH32" s="81">
        <f t="shared" si="186"/>
        <v>0</v>
      </c>
      <c r="AXJ32" s="13"/>
      <c r="AXK32" s="13"/>
      <c r="AXL32" s="100"/>
      <c r="AXM32" s="78"/>
      <c r="AXN32" s="111"/>
      <c r="AXO32" s="81">
        <f t="shared" si="187"/>
        <v>1556</v>
      </c>
      <c r="AXQ32" s="13"/>
      <c r="AXR32" s="13"/>
      <c r="AXS32" s="100"/>
      <c r="AXT32" s="78"/>
      <c r="AXU32" s="111"/>
      <c r="AXV32" s="81">
        <f t="shared" si="188"/>
        <v>0</v>
      </c>
      <c r="AXX32" s="10"/>
      <c r="AXY32" s="10"/>
      <c r="AXZ32" s="83"/>
      <c r="AYA32" s="74"/>
      <c r="AYB32" s="126"/>
      <c r="AYC32" s="77">
        <f t="shared" si="189"/>
        <v>10984.74</v>
      </c>
      <c r="AYE32" s="131"/>
      <c r="AYF32" s="27"/>
      <c r="AYG32" s="147"/>
      <c r="AYH32" s="131"/>
      <c r="AYI32" s="178"/>
      <c r="AYJ32" s="118">
        <f t="shared" si="190"/>
        <v>1119</v>
      </c>
      <c r="AYL32" s="74"/>
      <c r="AYM32" s="10"/>
      <c r="AYN32" s="83"/>
      <c r="AYO32" s="74"/>
      <c r="AYP32" s="126"/>
      <c r="AYQ32" s="77">
        <f t="shared" si="191"/>
        <v>1119</v>
      </c>
      <c r="AYS32" s="10"/>
      <c r="AYT32" s="10"/>
      <c r="AYU32" s="83"/>
      <c r="AYV32" s="74"/>
      <c r="AYW32" s="126"/>
      <c r="AYX32" s="77">
        <f t="shared" si="192"/>
        <v>0</v>
      </c>
      <c r="AYZ32" s="13"/>
      <c r="AZA32" s="13"/>
      <c r="AZB32" s="100"/>
      <c r="AZC32" s="78"/>
      <c r="AZD32" s="111"/>
      <c r="AZE32" s="81">
        <f t="shared" si="193"/>
        <v>2249</v>
      </c>
      <c r="AZG32" s="242"/>
      <c r="AZH32" s="13"/>
      <c r="AZI32" s="100"/>
      <c r="AZJ32" s="78"/>
      <c r="AZK32" s="111"/>
      <c r="AZL32" s="81">
        <f t="shared" si="194"/>
        <v>4460</v>
      </c>
      <c r="AZN32" s="13"/>
      <c r="AZO32" s="13"/>
      <c r="AZP32" s="100"/>
      <c r="AZQ32" s="78"/>
      <c r="AZR32" s="111"/>
      <c r="AZS32" s="81">
        <f t="shared" si="195"/>
        <v>0</v>
      </c>
      <c r="AZU32" s="10"/>
      <c r="AZV32" s="10"/>
      <c r="AZW32" s="228"/>
      <c r="AZX32" s="84"/>
      <c r="AZY32" s="218"/>
      <c r="AZZ32" s="77">
        <f t="shared" si="196"/>
        <v>12300.5</v>
      </c>
      <c r="BAB32" s="10"/>
      <c r="BAC32" s="10"/>
      <c r="BAD32" s="83"/>
      <c r="BAE32" s="74"/>
      <c r="BAF32" s="126"/>
      <c r="BAG32" s="77">
        <f t="shared" si="197"/>
        <v>108</v>
      </c>
      <c r="BAI32" s="74"/>
      <c r="BAJ32" s="154"/>
      <c r="BAK32" s="83"/>
      <c r="BAL32" s="249"/>
      <c r="BAM32" s="126"/>
      <c r="BAN32" s="77">
        <f t="shared" si="198"/>
        <v>0</v>
      </c>
      <c r="BAP32" s="78"/>
      <c r="BAQ32" s="133"/>
      <c r="BAR32" s="100"/>
      <c r="BAS32" s="337"/>
      <c r="BAT32" s="111"/>
      <c r="BAU32" s="81">
        <f t="shared" si="199"/>
        <v>0</v>
      </c>
      <c r="BAW32" s="78"/>
      <c r="BAX32" s="133"/>
      <c r="BAY32" s="100"/>
      <c r="BAZ32" s="337"/>
      <c r="BBA32" s="111"/>
      <c r="BBB32" s="81">
        <f t="shared" si="200"/>
        <v>0</v>
      </c>
      <c r="BBD32" s="78"/>
      <c r="BBE32" s="133"/>
      <c r="BBF32" s="100"/>
      <c r="BBG32" s="337"/>
      <c r="BBH32" s="111"/>
      <c r="BBI32" s="81">
        <f t="shared" si="201"/>
        <v>0</v>
      </c>
      <c r="BBK32" s="10"/>
      <c r="BBL32" s="10"/>
      <c r="BBM32" s="83"/>
      <c r="BBN32" s="74"/>
      <c r="BBO32" s="126"/>
      <c r="BBP32" s="77">
        <f t="shared" si="202"/>
        <v>20419.36</v>
      </c>
      <c r="BBR32" s="10"/>
      <c r="BBS32" s="10"/>
      <c r="BBT32" s="83"/>
      <c r="BBU32" s="74"/>
      <c r="BBV32" s="126"/>
      <c r="BBW32" s="77">
        <f t="shared" si="203"/>
        <v>6938</v>
      </c>
      <c r="BBY32" s="13"/>
      <c r="BBZ32" s="13"/>
      <c r="BCA32" s="100"/>
      <c r="BCB32" s="78"/>
      <c r="BCC32" s="111"/>
      <c r="BCD32" s="81">
        <f t="shared" si="204"/>
        <v>0</v>
      </c>
      <c r="BCF32" s="13"/>
      <c r="BCG32" s="13"/>
      <c r="BCH32" s="100"/>
      <c r="BCI32" s="242"/>
      <c r="BCJ32" s="111"/>
      <c r="BCK32" s="81">
        <f t="shared" si="205"/>
        <v>0</v>
      </c>
      <c r="BCM32" s="74"/>
      <c r="BCN32" s="10"/>
      <c r="BCO32" s="83"/>
      <c r="BCP32" s="74"/>
      <c r="BCQ32" s="126"/>
      <c r="BCR32" s="77">
        <f t="shared" si="206"/>
        <v>0</v>
      </c>
      <c r="BCT32" s="227"/>
      <c r="BCU32" s="10"/>
      <c r="BCV32" s="83"/>
      <c r="BCW32" s="74"/>
      <c r="BCX32" s="126"/>
      <c r="BCY32" s="77">
        <f t="shared" si="207"/>
        <v>0</v>
      </c>
      <c r="BDA32" s="10"/>
      <c r="BDB32" s="10"/>
      <c r="BDC32" s="83"/>
      <c r="BDD32" s="74"/>
      <c r="BDE32" s="126"/>
      <c r="BDF32" s="77">
        <f t="shared" si="208"/>
        <v>0</v>
      </c>
      <c r="BDH32" s="13"/>
      <c r="BDI32" s="13"/>
      <c r="BDJ32" s="100"/>
      <c r="BDK32" s="78"/>
      <c r="BDL32" s="111"/>
      <c r="BDM32" s="81">
        <f t="shared" si="209"/>
        <v>0</v>
      </c>
      <c r="BDO32" s="22"/>
      <c r="BDP32" s="10"/>
      <c r="BDQ32" s="83"/>
      <c r="BDR32" s="74"/>
      <c r="BDS32" s="126"/>
      <c r="BDT32" s="77">
        <f t="shared" si="210"/>
        <v>0</v>
      </c>
      <c r="BDV32" s="21"/>
      <c r="BDW32" s="10"/>
      <c r="BDX32" s="83"/>
      <c r="BDY32" s="271"/>
      <c r="BDZ32" s="132"/>
      <c r="BEA32" s="77">
        <f t="shared" si="211"/>
        <v>28793.5</v>
      </c>
      <c r="BEC32" s="21"/>
      <c r="BED32" s="10"/>
      <c r="BEE32" s="83"/>
      <c r="BEF32" s="74"/>
      <c r="BEG32" s="126"/>
      <c r="BEH32" s="77">
        <f t="shared" si="212"/>
        <v>0</v>
      </c>
      <c r="BEJ32" s="21"/>
      <c r="BEK32" s="13"/>
      <c r="BEL32" s="100"/>
      <c r="BEM32" s="78"/>
      <c r="BEN32" s="111"/>
      <c r="BEO32" s="81">
        <f t="shared" si="213"/>
        <v>0</v>
      </c>
      <c r="BEQ32" s="10"/>
      <c r="BER32" s="10"/>
      <c r="BES32" s="83"/>
      <c r="BET32" s="74"/>
      <c r="BEU32" s="126"/>
      <c r="BEV32" s="77">
        <f t="shared" si="214"/>
        <v>4501</v>
      </c>
      <c r="BEX32" s="10"/>
      <c r="BEY32" s="10"/>
      <c r="BEZ32" s="83"/>
      <c r="BFA32" s="74"/>
      <c r="BFB32" s="126"/>
      <c r="BFC32" s="77">
        <f t="shared" si="215"/>
        <v>1184.5</v>
      </c>
      <c r="BFE32" s="13"/>
      <c r="BFF32" s="13"/>
      <c r="BFG32" s="100"/>
      <c r="BFH32" s="78"/>
      <c r="BFI32" s="111"/>
      <c r="BFJ32" s="81">
        <f t="shared" si="216"/>
        <v>0</v>
      </c>
      <c r="BFL32" s="13"/>
      <c r="BFM32" s="10"/>
      <c r="BFN32" s="83"/>
      <c r="BFO32" s="74"/>
      <c r="BFP32" s="126"/>
      <c r="BFQ32" s="77">
        <f t="shared" si="217"/>
        <v>0</v>
      </c>
      <c r="BFS32" s="13"/>
      <c r="BFT32" s="13"/>
      <c r="BFU32" s="100"/>
      <c r="BFV32" s="78"/>
      <c r="BFW32" s="111"/>
      <c r="BFX32" s="81">
        <f t="shared" si="218"/>
        <v>2541</v>
      </c>
      <c r="BFZ32" s="10"/>
      <c r="BGA32" s="10"/>
      <c r="BGB32" s="83"/>
      <c r="BGC32" s="74"/>
      <c r="BGD32" s="126"/>
      <c r="BGE32" s="77">
        <f t="shared" si="219"/>
        <v>0</v>
      </c>
      <c r="BGG32" s="10"/>
      <c r="BGH32" s="10"/>
      <c r="BGI32" s="83"/>
      <c r="BGJ32" s="74"/>
      <c r="BGK32" s="126"/>
      <c r="BGL32" s="77">
        <f t="shared" si="220"/>
        <v>0</v>
      </c>
      <c r="BGN32" s="10"/>
      <c r="BGO32" s="10"/>
      <c r="BGP32" s="83"/>
      <c r="BGQ32" s="74"/>
      <c r="BGR32" s="126"/>
      <c r="BGS32" s="77">
        <f t="shared" si="221"/>
        <v>7051.5</v>
      </c>
      <c r="BGU32" s="13"/>
      <c r="BGV32" s="13"/>
      <c r="BGW32" s="100"/>
      <c r="BGX32" s="78"/>
      <c r="BGY32" s="111"/>
      <c r="BGZ32" s="81">
        <f t="shared" si="222"/>
        <v>0</v>
      </c>
      <c r="BHB32" s="10"/>
      <c r="BHC32" s="10"/>
      <c r="BHD32" s="83"/>
      <c r="BHE32" s="74"/>
      <c r="BHF32" s="126"/>
      <c r="BHG32" s="77">
        <f t="shared" si="223"/>
        <v>0</v>
      </c>
    </row>
    <row r="33" spans="1:1567" x14ac:dyDescent="0.25">
      <c r="A33" s="10"/>
      <c r="B33" s="10"/>
      <c r="C33" s="83"/>
      <c r="D33" s="74"/>
      <c r="E33" s="126"/>
      <c r="F33" s="77">
        <f t="shared" si="0"/>
        <v>6630</v>
      </c>
      <c r="H33" s="13"/>
      <c r="I33" s="13"/>
      <c r="J33" s="100"/>
      <c r="K33" s="78"/>
      <c r="L33" s="111"/>
      <c r="M33" s="81">
        <f t="shared" si="1"/>
        <v>5040</v>
      </c>
      <c r="O33" s="184"/>
      <c r="P33" s="184"/>
      <c r="Q33" s="185"/>
      <c r="R33" s="196"/>
      <c r="S33" s="195"/>
      <c r="T33" s="574">
        <f t="shared" si="2"/>
        <v>3234</v>
      </c>
      <c r="V33" s="13"/>
      <c r="W33" s="13"/>
      <c r="X33" s="100"/>
      <c r="Y33" s="78"/>
      <c r="Z33" s="111"/>
      <c r="AA33" s="81">
        <f t="shared" si="3"/>
        <v>0</v>
      </c>
      <c r="AC33" s="13"/>
      <c r="AD33" s="13"/>
      <c r="AE33" s="100"/>
      <c r="AF33" s="78"/>
      <c r="AG33" s="111"/>
      <c r="AH33" s="81">
        <f t="shared" si="4"/>
        <v>0</v>
      </c>
      <c r="AJ33" s="13"/>
      <c r="AK33" s="13"/>
      <c r="AL33" s="100"/>
      <c r="AM33" s="78"/>
      <c r="AN33" s="111"/>
      <c r="AO33" s="81">
        <f t="shared" si="5"/>
        <v>0</v>
      </c>
      <c r="AQ33" s="13"/>
      <c r="AR33" s="13"/>
      <c r="AS33" s="100"/>
      <c r="AT33" s="78"/>
      <c r="AU33" s="111"/>
      <c r="AV33" s="81">
        <f t="shared" si="6"/>
        <v>8664.5</v>
      </c>
      <c r="AY33" s="10"/>
      <c r="AZ33" s="83"/>
      <c r="BA33" s="74"/>
      <c r="BB33" s="126"/>
      <c r="BC33" s="77">
        <f t="shared" si="7"/>
        <v>376</v>
      </c>
      <c r="BE33" s="10"/>
      <c r="BF33" s="10"/>
      <c r="BG33" s="83"/>
      <c r="BH33" s="74"/>
      <c r="BI33" s="126"/>
      <c r="BJ33" s="77">
        <f t="shared" si="8"/>
        <v>1741.7</v>
      </c>
      <c r="BL33" s="10"/>
      <c r="BM33" s="10"/>
      <c r="BN33" s="83"/>
      <c r="BO33" s="74"/>
      <c r="BP33" s="126"/>
      <c r="BQ33" s="77">
        <f t="shared" si="9"/>
        <v>17854</v>
      </c>
      <c r="BS33" s="74"/>
      <c r="BT33" s="186"/>
      <c r="BU33" s="126"/>
      <c r="BV33" s="84"/>
      <c r="BW33" s="126"/>
      <c r="BX33" s="77">
        <f t="shared" si="10"/>
        <v>14526.099999999999</v>
      </c>
      <c r="BZ33" s="11"/>
      <c r="CA33" s="10"/>
      <c r="CB33" s="83"/>
      <c r="CC33" s="74"/>
      <c r="CD33" s="126"/>
      <c r="CE33" s="77">
        <f t="shared" si="11"/>
        <v>24058.04</v>
      </c>
      <c r="CG33" s="10"/>
      <c r="CH33" s="10"/>
      <c r="CI33" s="83"/>
      <c r="CJ33" s="74"/>
      <c r="CK33" s="126"/>
      <c r="CL33" s="77">
        <f t="shared" si="12"/>
        <v>0</v>
      </c>
      <c r="CN33" s="24"/>
      <c r="CO33" s="13"/>
      <c r="CP33" s="100"/>
      <c r="CQ33" s="78"/>
      <c r="CR33" s="111"/>
      <c r="CS33" s="77">
        <f t="shared" si="13"/>
        <v>1668.06</v>
      </c>
      <c r="CU33" s="74"/>
      <c r="CV33" s="287"/>
      <c r="CW33" s="83"/>
      <c r="CX33" s="74"/>
      <c r="CY33" s="126"/>
      <c r="CZ33" s="77">
        <f t="shared" si="224"/>
        <v>171204.08</v>
      </c>
      <c r="DB33" s="10"/>
      <c r="DC33" s="10"/>
      <c r="DD33" s="83"/>
      <c r="DE33" s="74"/>
      <c r="DF33" s="126"/>
      <c r="DG33" s="77">
        <f t="shared" si="15"/>
        <v>20286</v>
      </c>
      <c r="DI33" s="350"/>
      <c r="DJ33" s="351"/>
      <c r="DK33" s="352"/>
      <c r="DL33" s="74"/>
      <c r="DM33" s="126"/>
      <c r="DN33" s="77">
        <f t="shared" si="232"/>
        <v>411</v>
      </c>
      <c r="DP33" s="74"/>
      <c r="DQ33" s="10"/>
      <c r="DR33" s="83"/>
      <c r="DS33" s="271"/>
      <c r="DT33" s="126"/>
      <c r="DU33" s="77">
        <f t="shared" si="237"/>
        <v>1114.5</v>
      </c>
      <c r="DW33" s="74"/>
      <c r="DX33" s="10"/>
      <c r="DY33" s="83"/>
      <c r="DZ33" s="74"/>
      <c r="EA33" s="126"/>
      <c r="EB33" s="77">
        <f t="shared" si="238"/>
        <v>0</v>
      </c>
      <c r="ED33" s="88"/>
      <c r="EE33" s="12"/>
      <c r="EF33" s="233"/>
      <c r="EG33" s="88"/>
      <c r="EH33" s="142"/>
      <c r="EI33" s="91">
        <f t="shared" si="239"/>
        <v>456</v>
      </c>
      <c r="EK33" s="78"/>
      <c r="EL33" s="13"/>
      <c r="EM33" s="100"/>
      <c r="EN33" s="78"/>
      <c r="EO33" s="111"/>
      <c r="EP33" s="81">
        <f t="shared" si="240"/>
        <v>3200</v>
      </c>
      <c r="ER33" s="78"/>
      <c r="ES33" s="13"/>
      <c r="ET33" s="100"/>
      <c r="EU33" s="78"/>
      <c r="EV33" s="111"/>
      <c r="EW33" s="81">
        <f t="shared" si="21"/>
        <v>0</v>
      </c>
      <c r="EY33" s="74"/>
      <c r="EZ33" s="10"/>
      <c r="FA33" s="83"/>
      <c r="FB33" s="74"/>
      <c r="FC33" s="126"/>
      <c r="FD33" s="77">
        <f t="shared" si="241"/>
        <v>0</v>
      </c>
      <c r="FF33" s="78"/>
      <c r="FG33" s="284"/>
      <c r="FH33" s="108"/>
      <c r="FI33" s="92"/>
      <c r="FJ33" s="207"/>
      <c r="FK33" s="77">
        <f t="shared" si="231"/>
        <v>0</v>
      </c>
      <c r="FM33" s="74"/>
      <c r="FN33" s="10"/>
      <c r="FO33" s="83"/>
      <c r="FP33" s="347"/>
      <c r="FQ33" s="348"/>
      <c r="FR33" s="77">
        <f t="shared" si="24"/>
        <v>0</v>
      </c>
      <c r="FT33" s="78"/>
      <c r="FU33" s="13"/>
      <c r="FV33" s="100"/>
      <c r="FW33" s="145"/>
      <c r="FX33" s="146"/>
      <c r="FY33" s="81">
        <f t="shared" si="25"/>
        <v>0</v>
      </c>
      <c r="GA33" s="74"/>
      <c r="GB33" s="10"/>
      <c r="GC33" s="83"/>
      <c r="GD33" s="74"/>
      <c r="GE33" s="126"/>
      <c r="GF33" s="77">
        <f t="shared" si="26"/>
        <v>6679.35</v>
      </c>
      <c r="GH33" s="78"/>
      <c r="GI33" s="13"/>
      <c r="GJ33" s="100"/>
      <c r="GK33" s="78"/>
      <c r="GL33" s="111"/>
      <c r="GM33" s="81">
        <f t="shared" si="27"/>
        <v>38636.5</v>
      </c>
      <c r="GO33" s="78"/>
      <c r="GP33" s="13"/>
      <c r="GQ33" s="100"/>
      <c r="GR33" s="78"/>
      <c r="GS33" s="111"/>
      <c r="GT33" s="81">
        <f t="shared" si="28"/>
        <v>0</v>
      </c>
      <c r="GV33" s="10"/>
      <c r="GW33" s="10"/>
      <c r="GX33" s="83"/>
      <c r="GY33" s="74"/>
      <c r="GZ33" s="126"/>
      <c r="HA33" s="77">
        <f t="shared" si="29"/>
        <v>0</v>
      </c>
      <c r="HC33" s="13"/>
      <c r="HD33" s="13"/>
      <c r="HE33" s="100"/>
      <c r="HF33" s="78"/>
      <c r="HG33" s="111"/>
      <c r="HH33" s="81">
        <f t="shared" si="30"/>
        <v>0</v>
      </c>
      <c r="HJ33" s="10"/>
      <c r="HK33" s="10"/>
      <c r="HL33" s="83"/>
      <c r="HM33" s="74"/>
      <c r="HN33" s="126"/>
      <c r="HO33" s="77">
        <f t="shared" si="31"/>
        <v>0</v>
      </c>
      <c r="HQ33" s="10"/>
      <c r="HR33" s="10"/>
      <c r="HS33" s="83"/>
      <c r="HT33" s="74"/>
      <c r="HU33" s="126"/>
      <c r="HV33" s="77">
        <f t="shared" si="32"/>
        <v>2543</v>
      </c>
      <c r="HX33" s="74"/>
      <c r="HY33" s="10"/>
      <c r="HZ33" s="83"/>
      <c r="IA33" s="74"/>
      <c r="IB33" s="126"/>
      <c r="IC33" s="77">
        <f t="shared" si="33"/>
        <v>26786.5</v>
      </c>
      <c r="IE33" s="353"/>
      <c r="IF33" s="10"/>
      <c r="IG33" s="83"/>
      <c r="IH33" s="74"/>
      <c r="II33" s="126"/>
      <c r="IJ33" s="77">
        <f t="shared" si="34"/>
        <v>2970</v>
      </c>
      <c r="IL33" s="10"/>
      <c r="IM33" s="10"/>
      <c r="IN33" s="83"/>
      <c r="IO33" s="74"/>
      <c r="IP33" s="126"/>
      <c r="IQ33" s="77">
        <f t="shared" si="35"/>
        <v>5020</v>
      </c>
      <c r="IS33" s="74"/>
      <c r="IT33" s="10"/>
      <c r="IU33" s="83"/>
      <c r="IV33" s="74"/>
      <c r="IW33" s="126"/>
      <c r="IX33" s="219">
        <f t="shared" si="36"/>
        <v>0</v>
      </c>
      <c r="IZ33" s="78"/>
      <c r="JA33" s="13"/>
      <c r="JB33" s="100"/>
      <c r="JC33" s="78"/>
      <c r="JD33" s="111"/>
      <c r="JE33" s="219">
        <f t="shared" si="37"/>
        <v>0</v>
      </c>
      <c r="JG33" s="78"/>
      <c r="JH33" s="13"/>
      <c r="JI33" s="100"/>
      <c r="JJ33" s="78"/>
      <c r="JK33" s="111"/>
      <c r="JL33" s="219">
        <f t="shared" si="38"/>
        <v>855.5</v>
      </c>
      <c r="JN33" s="74"/>
      <c r="JO33" s="213"/>
      <c r="JP33" s="83"/>
      <c r="JQ33" s="74"/>
      <c r="JR33" s="126"/>
      <c r="JS33" s="77">
        <f t="shared" si="39"/>
        <v>0</v>
      </c>
      <c r="JU33" s="78"/>
      <c r="JV33" s="133"/>
      <c r="JW33" s="100"/>
      <c r="JX33" s="78"/>
      <c r="JY33" s="111"/>
      <c r="JZ33" s="81">
        <f t="shared" si="40"/>
        <v>0</v>
      </c>
      <c r="KB33" s="74"/>
      <c r="KC33" s="105"/>
      <c r="KD33" s="83"/>
      <c r="KE33" s="74"/>
      <c r="KF33" s="126"/>
      <c r="KG33" s="77">
        <f t="shared" si="41"/>
        <v>0</v>
      </c>
      <c r="KI33" s="78"/>
      <c r="KJ33" s="106"/>
      <c r="KK33" s="100"/>
      <c r="KL33" s="78"/>
      <c r="KM33" s="111"/>
      <c r="KN33" s="81">
        <f t="shared" si="42"/>
        <v>0</v>
      </c>
      <c r="KP33" s="78"/>
      <c r="KQ33" s="106"/>
      <c r="KR33" s="100"/>
      <c r="KS33" s="78"/>
      <c r="KT33" s="111"/>
      <c r="KU33" s="81">
        <f t="shared" si="43"/>
        <v>4446</v>
      </c>
      <c r="KW33" s="74"/>
      <c r="KX33" s="154"/>
      <c r="KY33" s="83"/>
      <c r="KZ33" s="74"/>
      <c r="LA33" s="126"/>
      <c r="LB33" s="77">
        <f t="shared" si="44"/>
        <v>17093.599999999999</v>
      </c>
      <c r="LD33" s="74"/>
      <c r="LE33" s="105"/>
      <c r="LF33" s="83"/>
      <c r="LG33" s="74"/>
      <c r="LH33" s="126"/>
      <c r="LI33" s="77">
        <f t="shared" si="45"/>
        <v>383</v>
      </c>
      <c r="LK33" s="78"/>
      <c r="LL33" s="133"/>
      <c r="LM33" s="100"/>
      <c r="LN33" s="78"/>
      <c r="LO33" s="111"/>
      <c r="LP33" s="81">
        <f t="shared" si="46"/>
        <v>0</v>
      </c>
      <c r="LR33" s="78"/>
      <c r="LS33" s="106"/>
      <c r="LT33" s="100"/>
      <c r="LU33" s="78"/>
      <c r="LV33" s="111"/>
      <c r="LW33" s="81">
        <f t="shared" si="47"/>
        <v>0</v>
      </c>
      <c r="LY33" s="10"/>
      <c r="LZ33" s="10"/>
      <c r="MA33" s="83"/>
      <c r="MB33" s="74"/>
      <c r="MC33" s="126"/>
      <c r="MD33" s="77">
        <f t="shared" si="48"/>
        <v>0</v>
      </c>
      <c r="MF33" s="13"/>
      <c r="MG33" s="13"/>
      <c r="MH33" s="100"/>
      <c r="MI33" s="78"/>
      <c r="MJ33" s="111"/>
      <c r="MK33" s="81">
        <f t="shared" si="49"/>
        <v>0</v>
      </c>
      <c r="MM33" s="13"/>
      <c r="MN33" s="13"/>
      <c r="MO33" s="100"/>
      <c r="MP33" s="78"/>
      <c r="MQ33" s="111"/>
      <c r="MR33" s="81">
        <f t="shared" si="50"/>
        <v>0</v>
      </c>
      <c r="MT33" s="13"/>
      <c r="MU33" s="13"/>
      <c r="MV33" s="100"/>
      <c r="MW33" s="78"/>
      <c r="MX33" s="111"/>
      <c r="MY33" s="81">
        <f t="shared" si="51"/>
        <v>0</v>
      </c>
      <c r="NA33" s="10"/>
      <c r="NB33" s="10"/>
      <c r="NC33" s="83"/>
      <c r="ND33" s="74"/>
      <c r="NE33" s="126"/>
      <c r="NF33" s="77">
        <f t="shared" si="52"/>
        <v>0</v>
      </c>
      <c r="NH33" s="10"/>
      <c r="NI33" s="10"/>
      <c r="NJ33" s="83"/>
      <c r="NK33" s="74"/>
      <c r="NL33" s="126"/>
      <c r="NM33" s="77">
        <f t="shared" si="53"/>
        <v>0</v>
      </c>
      <c r="NO33" s="74"/>
      <c r="NP33" s="10"/>
      <c r="NQ33" s="83"/>
      <c r="NR33" s="74"/>
      <c r="NS33" s="126"/>
      <c r="NT33" s="77">
        <f t="shared" si="54"/>
        <v>16813</v>
      </c>
      <c r="NV33" s="21"/>
      <c r="NW33" s="13"/>
      <c r="NX33" s="100"/>
      <c r="NY33" s="78"/>
      <c r="NZ33" s="111"/>
      <c r="OA33" s="81">
        <f t="shared" si="55"/>
        <v>6364</v>
      </c>
      <c r="OC33" s="22"/>
      <c r="OD33" s="10"/>
      <c r="OE33" s="83"/>
      <c r="OF33" s="74"/>
      <c r="OG33" s="126"/>
      <c r="OH33" s="77">
        <f t="shared" si="56"/>
        <v>0</v>
      </c>
      <c r="OJ33" s="21"/>
      <c r="OK33" s="13"/>
      <c r="OL33" s="100"/>
      <c r="OM33" s="78"/>
      <c r="ON33" s="111"/>
      <c r="OO33" s="81">
        <f t="shared" si="57"/>
        <v>0</v>
      </c>
      <c r="OQ33" s="23"/>
      <c r="OR33" s="10"/>
      <c r="OS33" s="83"/>
      <c r="OT33" s="74"/>
      <c r="OU33" s="126"/>
      <c r="OV33" s="77">
        <f t="shared" si="233"/>
        <v>22352.5</v>
      </c>
      <c r="OY33" s="10"/>
      <c r="OZ33" s="83"/>
      <c r="PA33" s="74"/>
      <c r="PB33" s="126"/>
      <c r="PC33" s="81">
        <f t="shared" si="59"/>
        <v>2332</v>
      </c>
      <c r="PE33" s="10"/>
      <c r="PF33" s="10"/>
      <c r="PG33" s="83"/>
      <c r="PH33" s="74"/>
      <c r="PI33" s="126"/>
      <c r="PJ33" s="81">
        <f t="shared" si="60"/>
        <v>0</v>
      </c>
      <c r="PL33" s="10"/>
      <c r="PM33" s="10"/>
      <c r="PN33" s="83"/>
      <c r="PO33" s="74"/>
      <c r="PP33" s="126"/>
      <c r="PQ33" s="81">
        <f t="shared" si="61"/>
        <v>0</v>
      </c>
      <c r="PS33" s="10"/>
      <c r="PT33" s="10"/>
      <c r="PU33" s="83"/>
      <c r="PV33" s="126"/>
      <c r="PW33" s="126"/>
      <c r="PX33" s="77">
        <f t="shared" si="62"/>
        <v>0</v>
      </c>
      <c r="PZ33" s="10"/>
      <c r="QA33" s="10"/>
      <c r="QB33" s="83"/>
      <c r="QC33" s="126"/>
      <c r="QD33" s="126"/>
      <c r="QE33" s="77">
        <f t="shared" si="63"/>
        <v>781.5</v>
      </c>
      <c r="QG33" s="10"/>
      <c r="QH33" s="10"/>
      <c r="QI33" s="83"/>
      <c r="QJ33" s="126"/>
      <c r="QK33" s="126"/>
      <c r="QL33" s="77">
        <f t="shared" si="64"/>
        <v>0</v>
      </c>
      <c r="QN33" s="13"/>
      <c r="QO33" s="13"/>
      <c r="QP33" s="100"/>
      <c r="QQ33" s="111"/>
      <c r="QR33" s="111"/>
      <c r="QS33" s="81">
        <f t="shared" si="65"/>
        <v>0</v>
      </c>
      <c r="QU33" s="11"/>
      <c r="QV33" s="27"/>
      <c r="QW33" s="83"/>
      <c r="QX33" s="332"/>
      <c r="QY33" s="126"/>
      <c r="QZ33" s="77">
        <f t="shared" si="66"/>
        <v>13520</v>
      </c>
      <c r="RB33" s="78"/>
      <c r="RC33" s="28"/>
      <c r="RD33" s="100"/>
      <c r="RE33" s="157"/>
      <c r="RF33" s="111"/>
      <c r="RG33" s="81">
        <f t="shared" si="67"/>
        <v>0</v>
      </c>
      <c r="RI33" s="78"/>
      <c r="RJ33" s="28"/>
      <c r="RK33" s="100"/>
      <c r="RL33" s="157"/>
      <c r="RM33" s="111"/>
      <c r="RN33" s="81">
        <f t="shared" si="68"/>
        <v>0</v>
      </c>
      <c r="RP33" s="78"/>
      <c r="RQ33" s="28"/>
      <c r="RR33" s="100"/>
      <c r="RS33" s="157"/>
      <c r="RT33" s="111"/>
      <c r="RU33" s="81">
        <f t="shared" si="69"/>
        <v>0</v>
      </c>
      <c r="RW33" s="74"/>
      <c r="RX33" s="10"/>
      <c r="RY33" s="83"/>
      <c r="RZ33" s="332"/>
      <c r="SA33" s="126"/>
      <c r="SB33" s="77">
        <f t="shared" si="70"/>
        <v>1433.5</v>
      </c>
      <c r="SD33" s="10"/>
      <c r="SE33" s="10"/>
      <c r="SF33" s="83"/>
      <c r="SG33" s="74"/>
      <c r="SH33" s="126"/>
      <c r="SI33" s="77">
        <f t="shared" si="71"/>
        <v>0</v>
      </c>
      <c r="SK33" s="74"/>
      <c r="SL33" s="10"/>
      <c r="SM33" s="83"/>
      <c r="SN33" s="74"/>
      <c r="SO33" s="126"/>
      <c r="SP33" s="77">
        <f t="shared" si="72"/>
        <v>0</v>
      </c>
      <c r="SR33" s="78"/>
      <c r="SS33" s="13"/>
      <c r="ST33" s="100"/>
      <c r="SU33" s="78"/>
      <c r="SV33" s="111"/>
      <c r="SW33" s="81">
        <f t="shared" si="73"/>
        <v>2963</v>
      </c>
      <c r="SY33" s="11"/>
      <c r="SZ33" s="154"/>
      <c r="TA33" s="83"/>
      <c r="TB33" s="74"/>
      <c r="TC33" s="126"/>
      <c r="TD33" s="77">
        <f t="shared" si="74"/>
        <v>30942.5</v>
      </c>
      <c r="TF33" s="10"/>
      <c r="TG33" s="10"/>
      <c r="TH33" s="83"/>
      <c r="TI33" s="74"/>
      <c r="TJ33" s="126"/>
      <c r="TK33" s="77">
        <f t="shared" si="75"/>
        <v>1471</v>
      </c>
      <c r="TM33" s="10"/>
      <c r="TN33" s="10"/>
      <c r="TO33" s="83"/>
      <c r="TP33" s="74"/>
      <c r="TQ33" s="126"/>
      <c r="TR33" s="77">
        <f t="shared" si="76"/>
        <v>0</v>
      </c>
      <c r="TT33" s="10"/>
      <c r="TU33" s="105"/>
      <c r="TV33" s="83"/>
      <c r="TW33" s="74"/>
      <c r="TX33" s="126"/>
      <c r="TY33" s="77">
        <f t="shared" si="77"/>
        <v>4748.5</v>
      </c>
      <c r="UA33" s="10"/>
      <c r="UB33" s="105"/>
      <c r="UC33" s="83"/>
      <c r="UD33" s="74"/>
      <c r="UE33" s="126"/>
      <c r="UF33" s="77">
        <f t="shared" si="78"/>
        <v>0</v>
      </c>
      <c r="UH33" s="21"/>
      <c r="UI33" s="133"/>
      <c r="UJ33" s="100"/>
      <c r="UK33" s="78"/>
      <c r="UL33" s="111"/>
      <c r="UM33" s="81">
        <f t="shared" si="79"/>
        <v>18294.5</v>
      </c>
      <c r="UO33" s="10"/>
      <c r="UP33" s="10"/>
      <c r="UQ33" s="83"/>
      <c r="UR33" s="74"/>
      <c r="US33" s="126"/>
      <c r="UT33" s="77">
        <f t="shared" si="80"/>
        <v>200</v>
      </c>
      <c r="UV33" s="10"/>
      <c r="UW33" s="10"/>
      <c r="UX33" s="83"/>
      <c r="UY33" s="74"/>
      <c r="UZ33" s="126"/>
      <c r="VA33" s="77">
        <f t="shared" si="81"/>
        <v>1278</v>
      </c>
      <c r="VC33" s="13"/>
      <c r="VD33" s="13"/>
      <c r="VE33" s="100"/>
      <c r="VF33" s="78"/>
      <c r="VG33" s="111"/>
      <c r="VH33" s="81">
        <f t="shared" si="82"/>
        <v>0</v>
      </c>
      <c r="VJ33" s="13"/>
      <c r="VK33" s="10"/>
      <c r="VL33" s="83"/>
      <c r="VM33" s="74"/>
      <c r="VN33" s="126"/>
      <c r="VO33" s="77">
        <f t="shared" si="83"/>
        <v>0</v>
      </c>
      <c r="VQ33" s="13"/>
      <c r="VR33" s="13"/>
      <c r="VS33" s="100"/>
      <c r="VT33" s="78"/>
      <c r="VU33" s="111"/>
      <c r="VV33" s="81">
        <f t="shared" si="84"/>
        <v>0</v>
      </c>
      <c r="VX33" s="10"/>
      <c r="VY33" s="10"/>
      <c r="VZ33" s="83"/>
      <c r="WA33" s="74"/>
      <c r="WB33" s="126"/>
      <c r="WC33" s="77">
        <f t="shared" si="85"/>
        <v>0</v>
      </c>
      <c r="WE33" s="22"/>
      <c r="WF33" s="10"/>
      <c r="WG33" s="83"/>
      <c r="WH33" s="22"/>
      <c r="WI33" s="126"/>
      <c r="WJ33" s="77">
        <f t="shared" si="86"/>
        <v>434.5</v>
      </c>
      <c r="WL33" s="21"/>
      <c r="WM33" s="13"/>
      <c r="WN33" s="100"/>
      <c r="WO33" s="21"/>
      <c r="WP33" s="111"/>
      <c r="WQ33" s="81">
        <f t="shared" si="87"/>
        <v>7657</v>
      </c>
      <c r="WS33" s="21"/>
      <c r="WT33" s="13"/>
      <c r="WU33" s="100"/>
      <c r="WV33" s="21"/>
      <c r="WW33" s="111"/>
      <c r="WX33" s="81">
        <f t="shared" si="88"/>
        <v>0</v>
      </c>
      <c r="WZ33" s="21"/>
      <c r="XA33" s="13"/>
      <c r="XB33" s="100"/>
      <c r="XC33" s="21"/>
      <c r="XD33" s="111"/>
      <c r="XE33" s="81">
        <f t="shared" si="89"/>
        <v>0</v>
      </c>
      <c r="XG33" s="21"/>
      <c r="XH33" s="13"/>
      <c r="XI33" s="100"/>
      <c r="XJ33" s="21"/>
      <c r="XK33" s="111"/>
      <c r="XL33" s="81">
        <f t="shared" si="90"/>
        <v>0</v>
      </c>
      <c r="XN33" s="24"/>
      <c r="XO33" s="10"/>
      <c r="XP33" s="83"/>
      <c r="XQ33" s="74"/>
      <c r="XR33" s="126"/>
      <c r="XS33" s="77">
        <f t="shared" si="91"/>
        <v>0</v>
      </c>
      <c r="XU33" s="78"/>
      <c r="XV33" s="13"/>
      <c r="XW33" s="100"/>
      <c r="XX33" s="78"/>
      <c r="XY33" s="111"/>
      <c r="XZ33" s="81">
        <f t="shared" si="92"/>
        <v>1908</v>
      </c>
      <c r="YB33" s="74"/>
      <c r="YC33" s="10"/>
      <c r="YD33" s="83"/>
      <c r="YE33" s="74"/>
      <c r="YF33" s="126"/>
      <c r="YG33" s="77">
        <f t="shared" si="93"/>
        <v>21712</v>
      </c>
      <c r="YI33" s="10"/>
      <c r="YJ33" s="10"/>
      <c r="YK33" s="83"/>
      <c r="YL33" s="74"/>
      <c r="YM33" s="126"/>
      <c r="YN33" s="77">
        <f t="shared" si="94"/>
        <v>2749</v>
      </c>
      <c r="YP33" s="10"/>
      <c r="YQ33" s="10"/>
      <c r="YR33" s="83"/>
      <c r="YS33" s="74"/>
      <c r="YT33" s="126"/>
      <c r="YU33" s="77">
        <f t="shared" si="95"/>
        <v>0</v>
      </c>
      <c r="YW33" s="13"/>
      <c r="YX33" s="13"/>
      <c r="YY33" s="100"/>
      <c r="YZ33" s="78"/>
      <c r="ZA33" s="111"/>
      <c r="ZB33" s="81">
        <f t="shared" si="96"/>
        <v>0</v>
      </c>
      <c r="ZD33" s="199"/>
      <c r="ZE33" s="13"/>
      <c r="ZF33" s="100"/>
      <c r="ZG33" s="78"/>
      <c r="ZH33" s="111"/>
      <c r="ZI33" s="81">
        <f t="shared" si="97"/>
        <v>0</v>
      </c>
      <c r="ZK33" s="10"/>
      <c r="ZL33" s="10"/>
      <c r="ZM33" s="83"/>
      <c r="ZN33" s="74"/>
      <c r="ZO33" s="126"/>
      <c r="ZP33" s="77">
        <f t="shared" si="98"/>
        <v>0</v>
      </c>
      <c r="ZR33" s="13"/>
      <c r="ZS33" s="13"/>
      <c r="ZT33" s="100"/>
      <c r="ZU33" s="78"/>
      <c r="ZV33" s="111"/>
      <c r="ZW33" s="81">
        <f t="shared" si="99"/>
        <v>3633</v>
      </c>
      <c r="ZY33" s="10"/>
      <c r="ZZ33" s="10"/>
      <c r="AAA33" s="83"/>
      <c r="AAB33" s="74"/>
      <c r="AAC33" s="126"/>
      <c r="AAD33" s="77">
        <f t="shared" si="100"/>
        <v>0</v>
      </c>
      <c r="AAF33" s="13"/>
      <c r="AAG33" s="13"/>
      <c r="AAH33" s="100"/>
      <c r="AAI33" s="78"/>
      <c r="AAJ33" s="111"/>
      <c r="AAK33" s="81">
        <f t="shared" si="101"/>
        <v>0</v>
      </c>
      <c r="AAM33" s="13"/>
      <c r="AAN33" s="13"/>
      <c r="AAO33" s="100"/>
      <c r="AAP33" s="78"/>
      <c r="AAQ33" s="111"/>
      <c r="AAR33" s="81">
        <f t="shared" si="102"/>
        <v>15899</v>
      </c>
      <c r="AAT33" s="13"/>
      <c r="AAU33" s="13"/>
      <c r="AAV33" s="100"/>
      <c r="AAW33" s="78"/>
      <c r="AAX33" s="111"/>
      <c r="AAY33" s="81">
        <f t="shared" si="103"/>
        <v>0</v>
      </c>
      <c r="ABA33" s="74"/>
      <c r="ABB33" s="105"/>
      <c r="ABC33" s="83"/>
      <c r="ABD33" s="74"/>
      <c r="ABE33" s="126"/>
      <c r="ABF33" s="77">
        <f t="shared" si="104"/>
        <v>0</v>
      </c>
      <c r="ABH33" s="78"/>
      <c r="ABI33" s="106"/>
      <c r="ABJ33" s="100"/>
      <c r="ABK33" s="78"/>
      <c r="ABL33" s="111"/>
      <c r="ABM33" s="81">
        <f t="shared" si="105"/>
        <v>0</v>
      </c>
      <c r="ABR33" s="342"/>
      <c r="ABS33" s="107"/>
      <c r="ABT33" s="81">
        <f t="shared" si="106"/>
        <v>22956.84</v>
      </c>
      <c r="ABV33" s="10"/>
      <c r="ABW33" s="10"/>
      <c r="ABX33" s="83"/>
      <c r="ABY33" s="74"/>
      <c r="ABZ33" s="126"/>
      <c r="ACA33" s="77">
        <f t="shared" si="107"/>
        <v>3092.5</v>
      </c>
      <c r="ACC33" s="11"/>
      <c r="ACD33" s="105"/>
      <c r="ACE33" s="83"/>
      <c r="ACF33" s="74"/>
      <c r="ACG33" s="126"/>
      <c r="ACH33" s="77">
        <f t="shared" si="108"/>
        <v>0</v>
      </c>
      <c r="ACJ33" s="24"/>
      <c r="ACK33" s="106"/>
      <c r="ACL33" s="100"/>
      <c r="ACM33" s="78"/>
      <c r="ACN33" s="111"/>
      <c r="ACO33" s="81">
        <f t="shared" si="109"/>
        <v>0</v>
      </c>
      <c r="ACQ33" s="24"/>
      <c r="ACR33" s="106"/>
      <c r="ACS33" s="100"/>
      <c r="ACT33" s="78"/>
      <c r="ACU33" s="111"/>
      <c r="ACV33" s="81">
        <f t="shared" si="110"/>
        <v>0</v>
      </c>
      <c r="ACX33" s="22"/>
      <c r="ACY33" s="10"/>
      <c r="ACZ33" s="83"/>
      <c r="ADA33" s="74"/>
      <c r="ADB33" s="126"/>
      <c r="ADC33" s="77">
        <f t="shared" si="243"/>
        <v>0</v>
      </c>
      <c r="ADE33" s="21"/>
      <c r="ADF33" s="13"/>
      <c r="ADG33" s="100"/>
      <c r="ADH33" s="78"/>
      <c r="ADI33" s="111"/>
      <c r="ADJ33" s="81">
        <f t="shared" si="244"/>
        <v>1928</v>
      </c>
      <c r="ADL33" s="10"/>
      <c r="ADM33" s="10"/>
      <c r="ADN33" s="83"/>
      <c r="ADO33" s="74"/>
      <c r="ADP33" s="126"/>
      <c r="ADQ33" s="77">
        <f t="shared" si="113"/>
        <v>0</v>
      </c>
      <c r="ADS33" s="13"/>
      <c r="ADT33" s="13"/>
      <c r="ADU33" s="100"/>
      <c r="ADV33" s="78"/>
      <c r="ADW33" s="111"/>
      <c r="ADX33" s="81">
        <f t="shared" si="114"/>
        <v>0</v>
      </c>
      <c r="ADZ33" s="10"/>
      <c r="AEA33" s="10"/>
      <c r="AEB33" s="83"/>
      <c r="AEC33" s="74"/>
      <c r="AED33" s="126"/>
      <c r="AEE33" s="77">
        <f t="shared" si="115"/>
        <v>0</v>
      </c>
      <c r="AEG33" s="13"/>
      <c r="AEH33" s="13"/>
      <c r="AEI33" s="100"/>
      <c r="AEJ33" s="78"/>
      <c r="AEK33" s="111"/>
      <c r="AEL33" s="81">
        <f t="shared" si="116"/>
        <v>0</v>
      </c>
      <c r="AEN33" s="10"/>
      <c r="AEO33" s="10"/>
      <c r="AEP33" s="83"/>
      <c r="AEQ33" s="74"/>
      <c r="AER33" s="126"/>
      <c r="AES33" s="77">
        <f t="shared" si="117"/>
        <v>767</v>
      </c>
      <c r="AEU33" s="10"/>
      <c r="AEV33" s="10"/>
      <c r="AEW33" s="83"/>
      <c r="AEX33" s="74"/>
      <c r="AEY33" s="126"/>
      <c r="AEZ33" s="77">
        <f t="shared" si="118"/>
        <v>0</v>
      </c>
      <c r="AFB33" s="13"/>
      <c r="AFC33" s="13"/>
      <c r="AFD33" s="100"/>
      <c r="AFE33" s="78"/>
      <c r="AFF33" s="111"/>
      <c r="AFG33" s="81">
        <f t="shared" si="119"/>
        <v>0</v>
      </c>
      <c r="AFI33" s="13"/>
      <c r="AFJ33" s="13"/>
      <c r="AFK33" s="100"/>
      <c r="AFL33" s="78"/>
      <c r="AFM33" s="111"/>
      <c r="AFN33" s="81">
        <f t="shared" si="120"/>
        <v>0</v>
      </c>
      <c r="AFP33" s="13"/>
      <c r="AFQ33" s="13"/>
      <c r="AFR33" s="100"/>
      <c r="AFS33" s="78"/>
      <c r="AFT33" s="111"/>
      <c r="AFU33" s="81">
        <f t="shared" si="121"/>
        <v>0</v>
      </c>
      <c r="AFW33" s="10"/>
      <c r="AFX33" s="10"/>
      <c r="AFY33" s="83"/>
      <c r="AFZ33" s="74"/>
      <c r="AGA33" s="126"/>
      <c r="AGB33" s="77">
        <f t="shared" si="122"/>
        <v>0</v>
      </c>
      <c r="AGD33" s="74"/>
      <c r="AGE33" s="10"/>
      <c r="AGF33" s="83"/>
      <c r="AGG33" s="74"/>
      <c r="AGH33" s="126"/>
      <c r="AGI33" s="77">
        <f t="shared" si="123"/>
        <v>4473</v>
      </c>
      <c r="AGK33" s="22"/>
      <c r="AGL33" s="186"/>
      <c r="AGM33" s="126"/>
      <c r="AGO33" s="126"/>
      <c r="AGP33" s="81">
        <f t="shared" si="124"/>
        <v>0</v>
      </c>
      <c r="AGR33" s="21"/>
      <c r="AGS33" s="143"/>
      <c r="AGT33" s="111"/>
      <c r="AGV33" s="111"/>
      <c r="AGW33" s="81">
        <f t="shared" si="125"/>
        <v>0</v>
      </c>
      <c r="AGY33" s="21"/>
      <c r="AGZ33" s="143"/>
      <c r="AHA33" s="111"/>
      <c r="AHC33" s="111"/>
      <c r="AHD33" s="81">
        <f t="shared" si="126"/>
        <v>0</v>
      </c>
      <c r="AHF33" s="10"/>
      <c r="AHG33" s="10"/>
      <c r="AHH33" s="83"/>
      <c r="AHI33" s="74"/>
      <c r="AHJ33" s="126"/>
      <c r="AHK33" s="77">
        <f t="shared" si="127"/>
        <v>1486</v>
      </c>
      <c r="AHM33" s="10"/>
      <c r="AHN33" s="10"/>
      <c r="AHO33" s="83"/>
      <c r="AHP33" s="74"/>
      <c r="AHQ33" s="126"/>
      <c r="AHR33" s="77">
        <f t="shared" si="128"/>
        <v>0</v>
      </c>
      <c r="AHT33" s="11"/>
      <c r="AHU33" s="10"/>
      <c r="AHV33" s="83"/>
      <c r="AHW33" s="22"/>
      <c r="AHX33" s="126"/>
      <c r="AHY33" s="77">
        <f t="shared" si="129"/>
        <v>133417.5</v>
      </c>
      <c r="AIA33" s="10"/>
      <c r="AIB33" s="10"/>
      <c r="AIC33" s="83"/>
      <c r="AID33" s="74"/>
      <c r="AIE33" s="126"/>
      <c r="AIF33" s="77">
        <f t="shared" si="130"/>
        <v>0</v>
      </c>
      <c r="AIH33" s="78"/>
      <c r="AII33" s="110"/>
      <c r="AIJ33" s="111"/>
      <c r="AIK33" s="78"/>
      <c r="AIL33" s="111"/>
      <c r="AIM33" s="77">
        <f t="shared" si="131"/>
        <v>982.5</v>
      </c>
      <c r="AIO33" s="78"/>
      <c r="AIP33" s="110"/>
      <c r="AIQ33" s="111"/>
      <c r="AIR33" s="78"/>
      <c r="AIS33" s="111"/>
      <c r="AIT33" s="77">
        <f t="shared" si="132"/>
        <v>0</v>
      </c>
      <c r="AIV33" s="78"/>
      <c r="AIW33" s="110"/>
      <c r="AIX33" s="111"/>
      <c r="AIY33" s="78"/>
      <c r="AIZ33" s="111"/>
      <c r="AJA33" s="81">
        <f t="shared" si="133"/>
        <v>0</v>
      </c>
      <c r="AJC33" s="10"/>
      <c r="AJD33" s="10"/>
      <c r="AJE33" s="83"/>
      <c r="AJF33" s="74"/>
      <c r="AJG33" s="126"/>
      <c r="AJH33" s="77">
        <f t="shared" si="134"/>
        <v>0</v>
      </c>
      <c r="AJJ33" s="10"/>
      <c r="AJK33" s="10"/>
      <c r="AJL33" s="83"/>
      <c r="AJM33" s="74"/>
      <c r="AJN33" s="126"/>
      <c r="AJO33" s="77">
        <f t="shared" si="135"/>
        <v>0</v>
      </c>
      <c r="AJQ33" s="26"/>
      <c r="AJR33" s="10"/>
      <c r="AJS33" s="83"/>
      <c r="AJT33" s="74"/>
      <c r="AJU33" s="126"/>
      <c r="AJV33" s="77">
        <f t="shared" si="136"/>
        <v>7013</v>
      </c>
      <c r="AJX33" s="10"/>
      <c r="AJY33" s="10"/>
      <c r="AJZ33" s="83"/>
      <c r="AKA33" s="74"/>
      <c r="AKB33" s="126"/>
      <c r="AKC33" s="77">
        <f t="shared" si="137"/>
        <v>0</v>
      </c>
      <c r="AKE33" s="10"/>
      <c r="AKF33" s="10"/>
      <c r="AKG33" s="83"/>
      <c r="AKH33" s="74"/>
      <c r="AKI33" s="126"/>
      <c r="AKJ33" s="77">
        <f t="shared" si="138"/>
        <v>0</v>
      </c>
      <c r="AKL33" s="21"/>
      <c r="AKM33" s="28"/>
      <c r="AKN33" s="100"/>
      <c r="AKO33" s="21"/>
      <c r="AKP33" s="111"/>
      <c r="AKQ33" s="77">
        <f t="shared" si="139"/>
        <v>27477.8</v>
      </c>
      <c r="AKS33" s="21"/>
      <c r="AKT33" s="13"/>
      <c r="AKU33" s="100"/>
      <c r="AKV33" s="21"/>
      <c r="AKW33" s="111"/>
      <c r="AKX33" s="81">
        <f t="shared" si="140"/>
        <v>0</v>
      </c>
      <c r="AKZ33" s="10"/>
      <c r="ALA33" s="10"/>
      <c r="ALB33" s="83"/>
      <c r="ALC33" s="74"/>
      <c r="ALD33" s="126"/>
      <c r="ALE33" s="77">
        <f t="shared" si="141"/>
        <v>0</v>
      </c>
      <c r="ALI33" s="83"/>
      <c r="ALJ33" s="74"/>
      <c r="ALK33" s="126"/>
      <c r="ALL33" s="81">
        <f t="shared" si="142"/>
        <v>0</v>
      </c>
      <c r="ALP33" s="100"/>
      <c r="ALQ33" s="78"/>
      <c r="ALR33" s="111"/>
      <c r="ALS33" s="81">
        <f t="shared" si="143"/>
        <v>1483.5</v>
      </c>
      <c r="ALU33" s="10"/>
      <c r="ALV33" s="10"/>
      <c r="ALW33" s="83"/>
      <c r="ALX33" s="74"/>
      <c r="ALY33" s="126"/>
      <c r="ALZ33" s="77">
        <f t="shared" si="144"/>
        <v>0</v>
      </c>
      <c r="AMB33" s="10"/>
      <c r="AMC33" s="10"/>
      <c r="AMD33" s="83"/>
      <c r="AME33" s="74"/>
      <c r="AMF33" s="126"/>
      <c r="AMG33" s="77">
        <f t="shared" si="145"/>
        <v>0</v>
      </c>
      <c r="AMI33" s="10"/>
      <c r="AMJ33" s="10"/>
      <c r="AMK33" s="83"/>
      <c r="AML33" s="74"/>
      <c r="AMM33" s="126"/>
      <c r="AMN33" s="77">
        <f t="shared" si="146"/>
        <v>0</v>
      </c>
      <c r="AMP33" s="13"/>
      <c r="AMQ33" s="13"/>
      <c r="AMR33" s="100"/>
      <c r="AMS33" s="78"/>
      <c r="AMT33" s="111"/>
      <c r="AMU33" s="81">
        <f t="shared" si="147"/>
        <v>0</v>
      </c>
      <c r="AMW33" s="13"/>
      <c r="AMX33" s="13"/>
      <c r="AMY33" s="100"/>
      <c r="AMZ33" s="78"/>
      <c r="ANA33" s="111"/>
      <c r="ANB33" s="81">
        <f t="shared" si="148"/>
        <v>596</v>
      </c>
      <c r="AND33" s="10"/>
      <c r="ANE33" s="10"/>
      <c r="ANF33" s="83"/>
      <c r="ANG33" s="74"/>
      <c r="ANH33" s="126"/>
      <c r="ANI33" s="77">
        <f t="shared" si="242"/>
        <v>0</v>
      </c>
      <c r="ANK33" s="10"/>
      <c r="ANL33" s="10"/>
      <c r="ANM33" s="83"/>
      <c r="ANN33" s="74"/>
      <c r="ANO33" s="126"/>
      <c r="ANP33" s="77">
        <f t="shared" si="150"/>
        <v>0</v>
      </c>
      <c r="ANR33" s="10"/>
      <c r="ANS33" s="10"/>
      <c r="ANT33" s="83"/>
      <c r="ANU33" s="74"/>
      <c r="ANV33" s="126"/>
      <c r="ANW33" s="77">
        <f t="shared" si="235"/>
        <v>0</v>
      </c>
      <c r="ANY33" s="13"/>
      <c r="ANZ33" s="13"/>
      <c r="AOA33" s="100"/>
      <c r="AOB33" s="78"/>
      <c r="AOC33" s="111"/>
      <c r="AOD33" s="81">
        <f t="shared" si="236"/>
        <v>0</v>
      </c>
      <c r="AOF33" s="74"/>
      <c r="AOG33" s="105"/>
      <c r="AOH33" s="83"/>
      <c r="AOI33" s="74"/>
      <c r="AOJ33" s="126"/>
      <c r="AOK33" s="77">
        <f t="shared" si="153"/>
        <v>9274.2000000000007</v>
      </c>
      <c r="AOM33" s="74"/>
      <c r="AON33" s="105"/>
      <c r="AOO33" s="83"/>
      <c r="AOP33" s="74"/>
      <c r="AOQ33" s="126"/>
      <c r="AOR33" s="77">
        <f t="shared" si="154"/>
        <v>9274.2000000000007</v>
      </c>
      <c r="AOT33" s="13"/>
      <c r="AOU33" s="133"/>
      <c r="AOV33" s="100"/>
      <c r="AOW33" s="78"/>
      <c r="AOX33" s="111"/>
      <c r="AOY33" s="81">
        <f t="shared" si="155"/>
        <v>0</v>
      </c>
      <c r="APA33" s="13"/>
      <c r="APB33" s="13"/>
      <c r="APC33" s="100"/>
      <c r="APD33" s="78"/>
      <c r="APE33" s="111"/>
      <c r="APF33" s="81">
        <f t="shared" si="156"/>
        <v>0</v>
      </c>
      <c r="APH33" s="13"/>
      <c r="API33" s="13"/>
      <c r="APJ33" s="100"/>
      <c r="APK33" s="78"/>
      <c r="APL33" s="111"/>
      <c r="APM33" s="81">
        <f t="shared" si="157"/>
        <v>0</v>
      </c>
      <c r="APO33" s="10"/>
      <c r="APP33" s="10"/>
      <c r="APQ33" s="83"/>
      <c r="APR33" s="74"/>
      <c r="APS33" s="126"/>
      <c r="APT33" s="77">
        <f t="shared" si="158"/>
        <v>0</v>
      </c>
      <c r="APV33" s="11"/>
      <c r="APW33" s="10"/>
      <c r="APX33" s="83"/>
      <c r="APY33" s="11"/>
      <c r="APZ33" s="126"/>
      <c r="AQA33" s="77">
        <f t="shared" si="159"/>
        <v>6668.73</v>
      </c>
      <c r="AQC33" s="11"/>
      <c r="AQE33" s="83"/>
      <c r="AQF33" s="22"/>
      <c r="AQG33" s="126"/>
      <c r="AQH33" s="77">
        <f t="shared" si="160"/>
        <v>0</v>
      </c>
      <c r="AQJ33" s="22"/>
      <c r="AQK33" s="10"/>
      <c r="AQL33" s="83"/>
      <c r="AQM33" s="11"/>
      <c r="AQN33" s="126"/>
      <c r="AQO33" s="77">
        <f t="shared" si="161"/>
        <v>2982</v>
      </c>
      <c r="AQQ33" s="10"/>
      <c r="AQR33" s="10"/>
      <c r="AQS33" s="83"/>
      <c r="AQT33" s="74"/>
      <c r="AQU33" s="126"/>
      <c r="AQV33" s="77">
        <f t="shared" si="162"/>
        <v>0</v>
      </c>
      <c r="AQX33" s="13"/>
      <c r="AQY33" s="13"/>
      <c r="AQZ33" s="100"/>
      <c r="ARA33" s="78"/>
      <c r="ARB33" s="111"/>
      <c r="ARC33" s="81">
        <f t="shared" si="163"/>
        <v>-4260</v>
      </c>
      <c r="ARE33" s="10"/>
      <c r="ARF33" s="10"/>
      <c r="ARG33" s="83"/>
      <c r="ARH33" s="74"/>
      <c r="ARI33" s="126"/>
      <c r="ARJ33" s="77">
        <f t="shared" si="164"/>
        <v>12230.28</v>
      </c>
      <c r="ARL33" s="13"/>
      <c r="ARM33" s="13"/>
      <c r="ARN33" s="100"/>
      <c r="ARO33" s="78"/>
      <c r="ARP33" s="111"/>
      <c r="ARQ33" s="81">
        <f t="shared" si="165"/>
        <v>0</v>
      </c>
      <c r="ARS33" s="10"/>
      <c r="ART33" s="10"/>
      <c r="ARU33" s="83"/>
      <c r="ARV33" s="74"/>
      <c r="ARW33" s="126"/>
      <c r="ARX33" s="77">
        <f t="shared" si="166"/>
        <v>0</v>
      </c>
      <c r="ARZ33" s="13"/>
      <c r="ASA33" s="13"/>
      <c r="ASB33" s="100"/>
      <c r="ASC33" s="78"/>
      <c r="ASD33" s="111"/>
      <c r="ASE33" s="81">
        <f t="shared" si="167"/>
        <v>0</v>
      </c>
      <c r="ASG33" s="13"/>
      <c r="ASH33" s="13"/>
      <c r="ASI33" s="100"/>
      <c r="ASJ33" s="78"/>
      <c r="ASK33" s="111"/>
      <c r="ASL33" s="81">
        <f t="shared" si="168"/>
        <v>0</v>
      </c>
      <c r="ASN33" s="10"/>
      <c r="ASO33" s="10"/>
      <c r="ASP33" s="83"/>
      <c r="ASQ33" s="74"/>
      <c r="ASR33" s="126"/>
      <c r="ASS33" s="77">
        <f t="shared" si="169"/>
        <v>0</v>
      </c>
      <c r="ASU33" s="10"/>
      <c r="ASV33" s="10"/>
      <c r="ASW33" s="83"/>
      <c r="ASX33" s="74"/>
      <c r="ASY33" s="126"/>
      <c r="ASZ33" s="77">
        <f t="shared" si="170"/>
        <v>0</v>
      </c>
      <c r="ATB33" s="21"/>
      <c r="ATC33" s="13"/>
      <c r="ATD33" s="100"/>
      <c r="ATE33" s="21"/>
      <c r="ATF33" s="111"/>
      <c r="ATG33" s="77">
        <f t="shared" si="171"/>
        <v>117356.28</v>
      </c>
      <c r="ATI33" s="86">
        <v>41694</v>
      </c>
      <c r="ATJ33" s="143" t="s">
        <v>1220</v>
      </c>
      <c r="ATK33" s="111">
        <v>1440</v>
      </c>
      <c r="ATL33" s="86"/>
      <c r="ATM33" s="111"/>
      <c r="ATN33" s="77">
        <f t="shared" si="172"/>
        <v>40290</v>
      </c>
      <c r="ATP33" s="74"/>
      <c r="ATQ33" s="10"/>
      <c r="ATR33" s="83"/>
      <c r="ATS33" s="126"/>
      <c r="ATT33" s="126"/>
      <c r="ATU33" s="77">
        <f t="shared" si="173"/>
        <v>47490</v>
      </c>
      <c r="ATW33" s="196"/>
      <c r="ATX33" s="184"/>
      <c r="ATY33" s="185"/>
      <c r="ATZ33" s="195"/>
      <c r="AUA33" s="195"/>
      <c r="AUB33" s="574">
        <f t="shared" si="174"/>
        <v>8528</v>
      </c>
      <c r="AUD33" s="78"/>
      <c r="AUE33" s="13"/>
      <c r="AUF33" s="100"/>
      <c r="AUG33" s="111"/>
      <c r="AUH33" s="111"/>
      <c r="AUI33" s="81">
        <f t="shared" si="175"/>
        <v>0</v>
      </c>
      <c r="AUK33" s="22"/>
      <c r="AUL33" s="10"/>
      <c r="AUM33" s="83"/>
      <c r="AUN33" s="74"/>
      <c r="AUO33" s="126"/>
      <c r="AUP33" s="77">
        <f t="shared" si="176"/>
        <v>8898</v>
      </c>
      <c r="AUR33" s="10"/>
      <c r="AUS33" s="10"/>
      <c r="AUT33" s="83"/>
      <c r="AUU33" s="74"/>
      <c r="AUV33" s="126"/>
      <c r="AUW33" s="77">
        <f t="shared" si="177"/>
        <v>0</v>
      </c>
      <c r="AUY33" s="22"/>
      <c r="AUZ33" s="10"/>
      <c r="AVA33" s="83"/>
      <c r="AVB33" s="74"/>
      <c r="AVC33" s="126"/>
      <c r="AVD33" s="77">
        <f t="shared" si="178"/>
        <v>3848.3</v>
      </c>
      <c r="AVF33" s="10"/>
      <c r="AVG33" s="10"/>
      <c r="AVH33" s="83"/>
      <c r="AVI33" s="74"/>
      <c r="AVJ33" s="126"/>
      <c r="AVK33" s="77">
        <f t="shared" si="179"/>
        <v>0</v>
      </c>
      <c r="AVM33" s="10"/>
      <c r="AVN33" s="10"/>
      <c r="AVO33" s="83"/>
      <c r="AVP33" s="74"/>
      <c r="AVQ33" s="126"/>
      <c r="AVR33" s="77">
        <f t="shared" si="180"/>
        <v>0</v>
      </c>
      <c r="AVT33" s="10"/>
      <c r="AVU33" s="10"/>
      <c r="AVV33" s="83"/>
      <c r="AVW33" s="74"/>
      <c r="AVX33" s="126"/>
      <c r="AVY33" s="77">
        <f t="shared" si="181"/>
        <v>0</v>
      </c>
      <c r="AWA33" s="13"/>
      <c r="AWB33" s="13"/>
      <c r="AWC33" s="100"/>
      <c r="AWD33" s="78"/>
      <c r="AWE33" s="111"/>
      <c r="AWF33" s="81">
        <f t="shared" si="182"/>
        <v>1970</v>
      </c>
      <c r="AWH33" s="13"/>
      <c r="AWI33" s="13"/>
      <c r="AWJ33" s="100"/>
      <c r="AWK33" s="78"/>
      <c r="AWL33" s="111"/>
      <c r="AWM33" s="81">
        <f t="shared" si="183"/>
        <v>0</v>
      </c>
      <c r="AWO33" s="13"/>
      <c r="AWP33" s="13"/>
      <c r="AWQ33" s="100"/>
      <c r="AWR33" s="78"/>
      <c r="AWS33" s="111"/>
      <c r="AWT33" s="81">
        <f t="shared" si="184"/>
        <v>0</v>
      </c>
      <c r="AWV33" s="10"/>
      <c r="AWW33" s="10"/>
      <c r="AWX33" s="83"/>
      <c r="AWY33" s="74"/>
      <c r="AWZ33" s="126"/>
      <c r="AXA33" s="77">
        <f t="shared" si="185"/>
        <v>0</v>
      </c>
      <c r="AXC33" s="13"/>
      <c r="AXD33" s="13"/>
      <c r="AXE33" s="100"/>
      <c r="AXF33" s="78"/>
      <c r="AXG33" s="111"/>
      <c r="AXH33" s="81">
        <f t="shared" si="186"/>
        <v>0</v>
      </c>
      <c r="AXJ33" s="13"/>
      <c r="AXK33" s="13"/>
      <c r="AXL33" s="100"/>
      <c r="AXM33" s="78"/>
      <c r="AXN33" s="111"/>
      <c r="AXO33" s="81">
        <f t="shared" si="187"/>
        <v>1556</v>
      </c>
      <c r="AXQ33" s="13"/>
      <c r="AXR33" s="13"/>
      <c r="AXS33" s="100"/>
      <c r="AXT33" s="78"/>
      <c r="AXU33" s="111"/>
      <c r="AXV33" s="81">
        <f t="shared" si="188"/>
        <v>0</v>
      </c>
      <c r="AXX33" s="10"/>
      <c r="AXY33" s="10"/>
      <c r="AXZ33" s="83"/>
      <c r="AYA33" s="74"/>
      <c r="AYB33" s="126"/>
      <c r="AYC33" s="77">
        <f t="shared" si="189"/>
        <v>10984.74</v>
      </c>
      <c r="AYE33" s="131"/>
      <c r="AYF33" s="27"/>
      <c r="AYG33" s="147"/>
      <c r="AYH33" s="131"/>
      <c r="AYI33" s="178"/>
      <c r="AYJ33" s="118">
        <f t="shared" si="190"/>
        <v>1119</v>
      </c>
      <c r="AYL33" s="74"/>
      <c r="AYM33" s="10"/>
      <c r="AYN33" s="83"/>
      <c r="AYO33" s="74"/>
      <c r="AYP33" s="126"/>
      <c r="AYQ33" s="77">
        <f t="shared" si="191"/>
        <v>1119</v>
      </c>
      <c r="AYS33" s="10"/>
      <c r="AYT33" s="10"/>
      <c r="AYU33" s="83"/>
      <c r="AYV33" s="74"/>
      <c r="AYW33" s="126"/>
      <c r="AYX33" s="77">
        <f t="shared" si="192"/>
        <v>0</v>
      </c>
      <c r="AYZ33" s="13"/>
      <c r="AZA33" s="13"/>
      <c r="AZB33" s="100"/>
      <c r="AZC33" s="78"/>
      <c r="AZD33" s="111"/>
      <c r="AZE33" s="81">
        <f t="shared" si="193"/>
        <v>2249</v>
      </c>
      <c r="AZG33" s="242"/>
      <c r="AZH33" s="13"/>
      <c r="AZI33" s="100"/>
      <c r="AZJ33" s="78"/>
      <c r="AZK33" s="111"/>
      <c r="AZL33" s="81">
        <f t="shared" si="194"/>
        <v>4460</v>
      </c>
      <c r="AZN33" s="13"/>
      <c r="AZO33" s="13"/>
      <c r="AZP33" s="100"/>
      <c r="AZQ33" s="78"/>
      <c r="AZR33" s="111"/>
      <c r="AZS33" s="81">
        <f t="shared" si="195"/>
        <v>0</v>
      </c>
      <c r="AZU33" s="10"/>
      <c r="AZV33" s="10"/>
      <c r="AZW33" s="228"/>
      <c r="AZX33" s="84"/>
      <c r="AZY33" s="218"/>
      <c r="AZZ33" s="77">
        <f t="shared" si="196"/>
        <v>12300.5</v>
      </c>
      <c r="BAB33" s="10"/>
      <c r="BAC33" s="10"/>
      <c r="BAD33" s="83"/>
      <c r="BAE33" s="74"/>
      <c r="BAF33" s="126"/>
      <c r="BAG33" s="77">
        <f t="shared" si="197"/>
        <v>108</v>
      </c>
      <c r="BAI33" s="74"/>
      <c r="BAJ33" s="154"/>
      <c r="BAK33" s="83"/>
      <c r="BAL33" s="249"/>
      <c r="BAM33" s="126"/>
      <c r="BAN33" s="77">
        <f t="shared" si="198"/>
        <v>0</v>
      </c>
      <c r="BAP33" s="78"/>
      <c r="BAQ33" s="133"/>
      <c r="BAR33" s="100"/>
      <c r="BAS33" s="337"/>
      <c r="BAT33" s="111"/>
      <c r="BAU33" s="81">
        <f t="shared" si="199"/>
        <v>0</v>
      </c>
      <c r="BAW33" s="78"/>
      <c r="BAX33" s="133"/>
      <c r="BAY33" s="100"/>
      <c r="BAZ33" s="337"/>
      <c r="BBA33" s="111"/>
      <c r="BBB33" s="81">
        <f t="shared" si="200"/>
        <v>0</v>
      </c>
      <c r="BBD33" s="78"/>
      <c r="BBE33" s="133"/>
      <c r="BBF33" s="100"/>
      <c r="BBG33" s="337"/>
      <c r="BBH33" s="111"/>
      <c r="BBI33" s="81">
        <f t="shared" si="201"/>
        <v>0</v>
      </c>
      <c r="BBK33" s="10"/>
      <c r="BBL33" s="10"/>
      <c r="BBM33" s="83"/>
      <c r="BBN33" s="74"/>
      <c r="BBO33" s="126"/>
      <c r="BBP33" s="77">
        <f t="shared" si="202"/>
        <v>20419.36</v>
      </c>
      <c r="BBR33" s="10"/>
      <c r="BBS33" s="10"/>
      <c r="BBT33" s="83"/>
      <c r="BBU33" s="74"/>
      <c r="BBV33" s="126"/>
      <c r="BBW33" s="77">
        <f t="shared" si="203"/>
        <v>6938</v>
      </c>
      <c r="BBY33" s="13"/>
      <c r="BBZ33" s="13"/>
      <c r="BCA33" s="100"/>
      <c r="BCB33" s="78"/>
      <c r="BCC33" s="111"/>
      <c r="BCD33" s="81">
        <f t="shared" si="204"/>
        <v>0</v>
      </c>
      <c r="BCF33" s="13"/>
      <c r="BCG33" s="13"/>
      <c r="BCH33" s="100"/>
      <c r="BCI33" s="242"/>
      <c r="BCJ33" s="111"/>
      <c r="BCK33" s="81">
        <f t="shared" si="205"/>
        <v>0</v>
      </c>
      <c r="BCM33" s="10"/>
      <c r="BCN33" s="10"/>
      <c r="BCO33" s="83"/>
      <c r="BCP33" s="74"/>
      <c r="BCQ33" s="126"/>
      <c r="BCR33" s="77">
        <f t="shared" si="206"/>
        <v>0</v>
      </c>
      <c r="BCT33" s="227"/>
      <c r="BCU33" s="10"/>
      <c r="BCV33" s="83"/>
      <c r="BCW33" s="74"/>
      <c r="BCX33" s="126"/>
      <c r="BCY33" s="77">
        <f t="shared" si="207"/>
        <v>0</v>
      </c>
      <c r="BDA33" s="10"/>
      <c r="BDB33" s="10"/>
      <c r="BDC33" s="83"/>
      <c r="BDD33" s="74"/>
      <c r="BDE33" s="126"/>
      <c r="BDF33" s="77">
        <f t="shared" si="208"/>
        <v>0</v>
      </c>
      <c r="BDH33" s="13"/>
      <c r="BDI33" s="13"/>
      <c r="BDJ33" s="100"/>
      <c r="BDK33" s="78"/>
      <c r="BDL33" s="111"/>
      <c r="BDM33" s="81">
        <f t="shared" si="209"/>
        <v>0</v>
      </c>
      <c r="BDO33" s="22"/>
      <c r="BDP33" s="10"/>
      <c r="BDQ33" s="83"/>
      <c r="BDR33" s="74"/>
      <c r="BDS33" s="126"/>
      <c r="BDT33" s="77">
        <f t="shared" si="210"/>
        <v>0</v>
      </c>
      <c r="BDV33" s="21"/>
      <c r="BDW33" s="10"/>
      <c r="BDX33" s="83"/>
      <c r="BDY33" s="271"/>
      <c r="BDZ33" s="132"/>
      <c r="BEA33" s="77">
        <f t="shared" si="211"/>
        <v>28793.5</v>
      </c>
      <c r="BEC33" s="21"/>
      <c r="BED33" s="10"/>
      <c r="BEE33" s="83"/>
      <c r="BEF33" s="74"/>
      <c r="BEG33" s="126"/>
      <c r="BEH33" s="77">
        <f t="shared" si="212"/>
        <v>0</v>
      </c>
      <c r="BEJ33" s="21"/>
      <c r="BEK33" s="13"/>
      <c r="BEL33" s="100"/>
      <c r="BEM33" s="78"/>
      <c r="BEN33" s="111"/>
      <c r="BEO33" s="81">
        <f t="shared" si="213"/>
        <v>0</v>
      </c>
      <c r="BEQ33" s="74"/>
      <c r="BER33" s="10"/>
      <c r="BES33" s="83"/>
      <c r="BET33" s="74"/>
      <c r="BEU33" s="126"/>
      <c r="BEV33" s="77">
        <f t="shared" si="214"/>
        <v>4501</v>
      </c>
      <c r="BEX33" s="10"/>
      <c r="BEY33" s="10"/>
      <c r="BEZ33" s="83"/>
      <c r="BFA33" s="74"/>
      <c r="BFB33" s="126"/>
      <c r="BFC33" s="77">
        <f t="shared" si="215"/>
        <v>1184.5</v>
      </c>
      <c r="BFE33" s="13"/>
      <c r="BFF33" s="13"/>
      <c r="BFG33" s="100"/>
      <c r="BFH33" s="78"/>
      <c r="BFI33" s="111"/>
      <c r="BFJ33" s="81">
        <f t="shared" si="216"/>
        <v>0</v>
      </c>
      <c r="BFL33" s="13"/>
      <c r="BFM33" s="10"/>
      <c r="BFN33" s="83"/>
      <c r="BFO33" s="74"/>
      <c r="BFP33" s="126"/>
      <c r="BFQ33" s="77">
        <f t="shared" si="217"/>
        <v>0</v>
      </c>
      <c r="BFS33" s="13"/>
      <c r="BFT33" s="13"/>
      <c r="BFU33" s="100"/>
      <c r="BFV33" s="78"/>
      <c r="BFW33" s="111"/>
      <c r="BFX33" s="81">
        <f t="shared" si="218"/>
        <v>2541</v>
      </c>
      <c r="BFZ33" s="10"/>
      <c r="BGA33" s="10"/>
      <c r="BGB33" s="83"/>
      <c r="BGC33" s="74"/>
      <c r="BGD33" s="126"/>
      <c r="BGE33" s="77">
        <f t="shared" si="219"/>
        <v>0</v>
      </c>
      <c r="BGG33" s="10"/>
      <c r="BGH33" s="10"/>
      <c r="BGI33" s="83"/>
      <c r="BGJ33" s="74"/>
      <c r="BGK33" s="126"/>
      <c r="BGL33" s="77">
        <f t="shared" si="220"/>
        <v>0</v>
      </c>
      <c r="BGN33" s="10"/>
      <c r="BGO33" s="10"/>
      <c r="BGP33" s="83"/>
      <c r="BGQ33" s="74"/>
      <c r="BGR33" s="126"/>
      <c r="BGS33" s="77">
        <f t="shared" si="221"/>
        <v>7051.5</v>
      </c>
      <c r="BGU33" s="78"/>
      <c r="BGV33" s="13"/>
      <c r="BGW33" s="100"/>
      <c r="BGX33" s="78"/>
      <c r="BGY33" s="111"/>
      <c r="BGZ33" s="81">
        <f t="shared" si="222"/>
        <v>0</v>
      </c>
      <c r="BHB33" s="10"/>
      <c r="BHC33" s="10"/>
      <c r="BHD33" s="83"/>
      <c r="BHE33" s="74"/>
      <c r="BHF33" s="126"/>
      <c r="BHG33" s="77">
        <f t="shared" si="223"/>
        <v>0</v>
      </c>
    </row>
    <row r="34" spans="1:1567" x14ac:dyDescent="0.25">
      <c r="A34" s="10"/>
      <c r="B34" s="10"/>
      <c r="C34" s="83"/>
      <c r="D34" s="74"/>
      <c r="E34" s="126"/>
      <c r="F34" s="77">
        <f t="shared" si="0"/>
        <v>6630</v>
      </c>
      <c r="H34" s="13"/>
      <c r="I34" s="13"/>
      <c r="J34" s="100"/>
      <c r="K34" s="78"/>
      <c r="L34" s="111"/>
      <c r="M34" s="81">
        <f t="shared" si="1"/>
        <v>5040</v>
      </c>
      <c r="O34" s="184"/>
      <c r="P34" s="184"/>
      <c r="Q34" s="185"/>
      <c r="R34" s="196"/>
      <c r="S34" s="195"/>
      <c r="T34" s="574">
        <f t="shared" si="2"/>
        <v>3234</v>
      </c>
      <c r="V34" s="13"/>
      <c r="W34" s="13"/>
      <c r="X34" s="100"/>
      <c r="Y34" s="78"/>
      <c r="Z34" s="111"/>
      <c r="AA34" s="81">
        <f t="shared" si="3"/>
        <v>0</v>
      </c>
      <c r="AC34" s="13"/>
      <c r="AD34" s="13"/>
      <c r="AE34" s="100"/>
      <c r="AF34" s="78"/>
      <c r="AG34" s="111"/>
      <c r="AH34" s="81">
        <f t="shared" si="4"/>
        <v>0</v>
      </c>
      <c r="AJ34" s="13"/>
      <c r="AK34" s="13"/>
      <c r="AL34" s="100"/>
      <c r="AM34" s="78"/>
      <c r="AN34" s="111"/>
      <c r="AO34" s="81">
        <f t="shared" si="5"/>
        <v>0</v>
      </c>
      <c r="AQ34" s="13"/>
      <c r="AR34" s="13"/>
      <c r="AS34" s="100"/>
      <c r="AT34" s="78"/>
      <c r="AU34" s="111"/>
      <c r="AV34" s="81">
        <f t="shared" si="6"/>
        <v>8664.5</v>
      </c>
      <c r="AY34" s="10"/>
      <c r="AZ34" s="83"/>
      <c r="BA34" s="74"/>
      <c r="BB34" s="126"/>
      <c r="BC34" s="77">
        <f t="shared" si="7"/>
        <v>376</v>
      </c>
      <c r="BE34" s="10"/>
      <c r="BF34" s="10"/>
      <c r="BG34" s="83"/>
      <c r="BH34" s="74"/>
      <c r="BI34" s="126"/>
      <c r="BJ34" s="77">
        <f t="shared" si="8"/>
        <v>1741.7</v>
      </c>
      <c r="BL34" s="10"/>
      <c r="BM34" s="10"/>
      <c r="BN34" s="83"/>
      <c r="BO34" s="74"/>
      <c r="BP34" s="126"/>
      <c r="BQ34" s="77">
        <f t="shared" si="9"/>
        <v>17854</v>
      </c>
      <c r="BS34" s="84"/>
      <c r="BT34" s="186"/>
      <c r="BU34" s="126"/>
      <c r="BV34" s="74"/>
      <c r="BW34" s="126"/>
      <c r="BX34" s="77">
        <f t="shared" si="10"/>
        <v>14526.099999999999</v>
      </c>
      <c r="BZ34" s="11"/>
      <c r="CA34" s="10"/>
      <c r="CB34" s="83"/>
      <c r="CC34" s="74"/>
      <c r="CD34" s="126"/>
      <c r="CE34" s="77">
        <f t="shared" si="11"/>
        <v>24058.04</v>
      </c>
      <c r="CG34" s="10"/>
      <c r="CH34" s="10"/>
      <c r="CI34" s="83"/>
      <c r="CJ34" s="74"/>
      <c r="CK34" s="126"/>
      <c r="CL34" s="77">
        <f t="shared" si="12"/>
        <v>0</v>
      </c>
      <c r="CN34" s="24"/>
      <c r="CO34" s="13"/>
      <c r="CP34" s="100"/>
      <c r="CQ34" s="78"/>
      <c r="CR34" s="111"/>
      <c r="CS34" s="77">
        <f t="shared" si="13"/>
        <v>1668.06</v>
      </c>
      <c r="CU34" s="74"/>
      <c r="CV34" s="287"/>
      <c r="CW34" s="83"/>
      <c r="CX34" s="131"/>
      <c r="CY34" s="126"/>
      <c r="CZ34" s="77">
        <f t="shared" si="224"/>
        <v>171204.08</v>
      </c>
      <c r="DB34" s="10"/>
      <c r="DC34" s="10"/>
      <c r="DD34" s="83"/>
      <c r="DE34" s="74"/>
      <c r="DF34" s="126"/>
      <c r="DG34" s="77">
        <f t="shared" si="15"/>
        <v>20286</v>
      </c>
      <c r="DI34" s="354"/>
      <c r="DJ34" s="355"/>
      <c r="DK34" s="356"/>
      <c r="DL34" s="74"/>
      <c r="DM34" s="126"/>
      <c r="DN34" s="77">
        <f t="shared" si="232"/>
        <v>411</v>
      </c>
      <c r="DP34" s="74"/>
      <c r="DQ34" s="10"/>
      <c r="DR34" s="83"/>
      <c r="DS34" s="271"/>
      <c r="DT34" s="126"/>
      <c r="DU34" s="77">
        <f t="shared" si="237"/>
        <v>1114.5</v>
      </c>
      <c r="DW34" s="74"/>
      <c r="DX34" s="10"/>
      <c r="DY34" s="83"/>
      <c r="DZ34" s="74"/>
      <c r="EA34" s="126"/>
      <c r="EB34" s="77">
        <f t="shared" si="238"/>
        <v>0</v>
      </c>
      <c r="ED34" s="88"/>
      <c r="EE34" s="12"/>
      <c r="EF34" s="233"/>
      <c r="EG34" s="88"/>
      <c r="EH34" s="142"/>
      <c r="EI34" s="91">
        <f t="shared" si="239"/>
        <v>456</v>
      </c>
      <c r="EK34" s="78"/>
      <c r="EL34" s="13"/>
      <c r="EM34" s="100"/>
      <c r="EN34" s="78"/>
      <c r="EO34" s="111"/>
      <c r="EP34" s="81">
        <f t="shared" si="240"/>
        <v>3200</v>
      </c>
      <c r="ER34" s="78"/>
      <c r="ES34" s="13"/>
      <c r="ET34" s="100"/>
      <c r="EU34" s="78"/>
      <c r="EV34" s="111"/>
      <c r="EW34" s="81">
        <f t="shared" si="21"/>
        <v>0</v>
      </c>
      <c r="EY34" s="74"/>
      <c r="EZ34" s="10"/>
      <c r="FA34" s="83"/>
      <c r="FB34" s="74"/>
      <c r="FC34" s="126"/>
      <c r="FD34" s="77">
        <f t="shared" si="241"/>
        <v>0</v>
      </c>
      <c r="FF34" s="78"/>
      <c r="FG34" s="143"/>
      <c r="FH34" s="108"/>
      <c r="FI34" s="92"/>
      <c r="FJ34" s="207"/>
      <c r="FK34" s="77">
        <f t="shared" si="231"/>
        <v>0</v>
      </c>
      <c r="FM34" s="74"/>
      <c r="FN34" s="10"/>
      <c r="FO34" s="83"/>
      <c r="FP34" s="347"/>
      <c r="FQ34" s="348"/>
      <c r="FR34" s="77">
        <f t="shared" si="24"/>
        <v>0</v>
      </c>
      <c r="FT34" s="78"/>
      <c r="FU34" s="13"/>
      <c r="FV34" s="100"/>
      <c r="FW34" s="145"/>
      <c r="FX34" s="146"/>
      <c r="FY34" s="81">
        <f t="shared" si="25"/>
        <v>0</v>
      </c>
      <c r="GA34" s="10"/>
      <c r="GB34" s="10"/>
      <c r="GC34" s="83"/>
      <c r="GD34" s="74"/>
      <c r="GE34" s="126"/>
      <c r="GF34" s="77">
        <f t="shared" si="26"/>
        <v>6679.35</v>
      </c>
      <c r="GH34" s="13"/>
      <c r="GI34" s="13"/>
      <c r="GJ34" s="100"/>
      <c r="GK34" s="78"/>
      <c r="GL34" s="111"/>
      <c r="GM34" s="81">
        <f t="shared" si="27"/>
        <v>38636.5</v>
      </c>
      <c r="GO34" s="13"/>
      <c r="GP34" s="13"/>
      <c r="GQ34" s="100"/>
      <c r="GR34" s="78"/>
      <c r="GS34" s="111"/>
      <c r="GT34" s="81">
        <f t="shared" si="28"/>
        <v>0</v>
      </c>
      <c r="GV34" s="10"/>
      <c r="GW34" s="10"/>
      <c r="GX34" s="83"/>
      <c r="GY34" s="74"/>
      <c r="GZ34" s="126"/>
      <c r="HA34" s="77">
        <f t="shared" si="29"/>
        <v>0</v>
      </c>
      <c r="HC34" s="13"/>
      <c r="HD34" s="13"/>
      <c r="HE34" s="100"/>
      <c r="HF34" s="78"/>
      <c r="HG34" s="111"/>
      <c r="HH34" s="81">
        <f t="shared" si="30"/>
        <v>0</v>
      </c>
      <c r="HJ34" s="10"/>
      <c r="HK34" s="10"/>
      <c r="HL34" s="83"/>
      <c r="HM34" s="74"/>
      <c r="HN34" s="126"/>
      <c r="HO34" s="77">
        <f t="shared" si="31"/>
        <v>0</v>
      </c>
      <c r="HQ34" s="10"/>
      <c r="HR34" s="10"/>
      <c r="HS34" s="83"/>
      <c r="HT34" s="74"/>
      <c r="HU34" s="126"/>
      <c r="HV34" s="77">
        <f t="shared" si="32"/>
        <v>2543</v>
      </c>
      <c r="HX34" s="74"/>
      <c r="HY34" s="10"/>
      <c r="HZ34" s="83"/>
      <c r="IA34" s="74"/>
      <c r="IB34" s="126"/>
      <c r="IC34" s="77">
        <f t="shared" si="33"/>
        <v>26786.5</v>
      </c>
      <c r="IE34" s="353"/>
      <c r="IF34" s="10"/>
      <c r="IG34" s="83"/>
      <c r="IH34" s="74"/>
      <c r="II34" s="126"/>
      <c r="IJ34" s="77">
        <f t="shared" si="34"/>
        <v>2970</v>
      </c>
      <c r="IL34" s="10"/>
      <c r="IM34" s="10"/>
      <c r="IN34" s="83"/>
      <c r="IO34" s="74"/>
      <c r="IP34" s="126"/>
      <c r="IQ34" s="77">
        <f t="shared" si="35"/>
        <v>5020</v>
      </c>
      <c r="IS34" s="74"/>
      <c r="IT34" s="10"/>
      <c r="IU34" s="83"/>
      <c r="IV34" s="74"/>
      <c r="IW34" s="126"/>
      <c r="IX34" s="219">
        <f t="shared" si="36"/>
        <v>0</v>
      </c>
      <c r="IZ34" s="78"/>
      <c r="JA34" s="13"/>
      <c r="JB34" s="100"/>
      <c r="JC34" s="78"/>
      <c r="JD34" s="111"/>
      <c r="JE34" s="219">
        <f t="shared" si="37"/>
        <v>0</v>
      </c>
      <c r="JG34" s="78"/>
      <c r="JH34" s="13"/>
      <c r="JI34" s="100"/>
      <c r="JJ34" s="78"/>
      <c r="JK34" s="111"/>
      <c r="JL34" s="219">
        <f t="shared" si="38"/>
        <v>855.5</v>
      </c>
      <c r="JN34" s="74"/>
      <c r="JO34" s="213"/>
      <c r="JP34" s="83"/>
      <c r="JQ34" s="74"/>
      <c r="JR34" s="126"/>
      <c r="JS34" s="77">
        <f t="shared" si="39"/>
        <v>0</v>
      </c>
      <c r="JU34" s="78"/>
      <c r="JV34" s="133"/>
      <c r="JW34" s="100"/>
      <c r="JX34" s="78"/>
      <c r="JY34" s="111"/>
      <c r="JZ34" s="81">
        <f t="shared" si="40"/>
        <v>0</v>
      </c>
      <c r="KB34" s="74"/>
      <c r="KC34" s="213"/>
      <c r="KD34" s="83"/>
      <c r="KE34" s="74"/>
      <c r="KF34" s="126"/>
      <c r="KG34" s="77">
        <f t="shared" si="41"/>
        <v>0</v>
      </c>
      <c r="KI34" s="78"/>
      <c r="KJ34" s="247"/>
      <c r="KK34" s="100"/>
      <c r="KL34" s="78"/>
      <c r="KM34" s="111"/>
      <c r="KN34" s="81">
        <f t="shared" si="42"/>
        <v>0</v>
      </c>
      <c r="KP34" s="78"/>
      <c r="KQ34" s="247"/>
      <c r="KR34" s="100"/>
      <c r="KS34" s="78"/>
      <c r="KT34" s="111"/>
      <c r="KU34" s="81">
        <f t="shared" si="43"/>
        <v>4446</v>
      </c>
      <c r="KW34" s="74"/>
      <c r="KX34" s="27"/>
      <c r="KY34" s="83"/>
      <c r="KZ34" s="74"/>
      <c r="LA34" s="126"/>
      <c r="LB34" s="77">
        <f t="shared" si="44"/>
        <v>17093.599999999999</v>
      </c>
      <c r="LD34" s="74"/>
      <c r="LE34" s="213"/>
      <c r="LF34" s="83"/>
      <c r="LG34" s="74"/>
      <c r="LH34" s="126"/>
      <c r="LI34" s="77">
        <f t="shared" si="45"/>
        <v>383</v>
      </c>
      <c r="LK34" s="78"/>
      <c r="LL34" s="133"/>
      <c r="LM34" s="100"/>
      <c r="LN34" s="78"/>
      <c r="LO34" s="111"/>
      <c r="LP34" s="81">
        <f t="shared" si="46"/>
        <v>0</v>
      </c>
      <c r="LR34" s="78"/>
      <c r="LS34" s="247"/>
      <c r="LT34" s="100"/>
      <c r="LU34" s="78"/>
      <c r="LV34" s="111"/>
      <c r="LW34" s="81">
        <f t="shared" si="47"/>
        <v>0</v>
      </c>
      <c r="LY34" s="10"/>
      <c r="LZ34" s="10"/>
      <c r="MA34" s="83"/>
      <c r="MB34" s="74"/>
      <c r="MC34" s="126"/>
      <c r="MD34" s="77">
        <f t="shared" si="48"/>
        <v>0</v>
      </c>
      <c r="MF34" s="13"/>
      <c r="MG34" s="13"/>
      <c r="MH34" s="100"/>
      <c r="MI34" s="78"/>
      <c r="MJ34" s="111"/>
      <c r="MK34" s="81">
        <f t="shared" si="49"/>
        <v>0</v>
      </c>
      <c r="MM34" s="13"/>
      <c r="MN34" s="13"/>
      <c r="MO34" s="100"/>
      <c r="MP34" s="78"/>
      <c r="MQ34" s="111"/>
      <c r="MR34" s="81">
        <f t="shared" si="50"/>
        <v>0</v>
      </c>
      <c r="MT34" s="13"/>
      <c r="MU34" s="13"/>
      <c r="MV34" s="100"/>
      <c r="MW34" s="78"/>
      <c r="MX34" s="111"/>
      <c r="MY34" s="81">
        <f t="shared" si="51"/>
        <v>0</v>
      </c>
      <c r="NA34" s="10"/>
      <c r="NB34" s="10"/>
      <c r="NC34" s="83"/>
      <c r="ND34" s="74"/>
      <c r="NE34" s="126"/>
      <c r="NF34" s="77">
        <f t="shared" si="52"/>
        <v>0</v>
      </c>
      <c r="NH34" s="10"/>
      <c r="NI34" s="10"/>
      <c r="NJ34" s="83"/>
      <c r="NK34" s="74"/>
      <c r="NL34" s="126"/>
      <c r="NM34" s="77">
        <f t="shared" si="53"/>
        <v>0</v>
      </c>
      <c r="NO34" s="10"/>
      <c r="NP34" s="10"/>
      <c r="NQ34" s="83"/>
      <c r="NR34" s="74"/>
      <c r="NS34" s="126"/>
      <c r="NT34" s="77">
        <f t="shared" si="54"/>
        <v>16813</v>
      </c>
      <c r="NV34" s="21"/>
      <c r="NW34" s="13"/>
      <c r="NX34" s="100"/>
      <c r="NY34" s="78"/>
      <c r="NZ34" s="111"/>
      <c r="OA34" s="81">
        <f t="shared" si="55"/>
        <v>6364</v>
      </c>
      <c r="OC34" s="22"/>
      <c r="OD34" s="10"/>
      <c r="OE34" s="83"/>
      <c r="OF34" s="74"/>
      <c r="OG34" s="126"/>
      <c r="OH34" s="77">
        <f t="shared" si="56"/>
        <v>0</v>
      </c>
      <c r="OJ34" s="21"/>
      <c r="OK34" s="13"/>
      <c r="OL34" s="100"/>
      <c r="OM34" s="78"/>
      <c r="ON34" s="111"/>
      <c r="OO34" s="81">
        <f t="shared" si="57"/>
        <v>0</v>
      </c>
      <c r="OQ34" s="23"/>
      <c r="OR34" s="10"/>
      <c r="OS34" s="83"/>
      <c r="OT34" s="74"/>
      <c r="OU34" s="126"/>
      <c r="OV34" s="77">
        <f t="shared" si="233"/>
        <v>22352.5</v>
      </c>
      <c r="OY34" s="10"/>
      <c r="OZ34" s="83"/>
      <c r="PA34" s="74"/>
      <c r="PB34" s="126"/>
      <c r="PC34" s="81">
        <f t="shared" si="59"/>
        <v>2332</v>
      </c>
      <c r="PE34" s="10"/>
      <c r="PF34" s="10"/>
      <c r="PG34" s="83"/>
      <c r="PH34" s="74"/>
      <c r="PI34" s="126"/>
      <c r="PJ34" s="81">
        <f t="shared" si="60"/>
        <v>0</v>
      </c>
      <c r="PL34" s="10"/>
      <c r="PM34" s="10"/>
      <c r="PN34" s="83"/>
      <c r="PO34" s="74"/>
      <c r="PP34" s="126"/>
      <c r="PQ34" s="81">
        <f t="shared" si="61"/>
        <v>0</v>
      </c>
      <c r="PS34" s="10"/>
      <c r="PT34" s="10"/>
      <c r="PU34" s="83"/>
      <c r="PV34" s="126"/>
      <c r="PW34" s="126"/>
      <c r="PX34" s="77">
        <f t="shared" si="62"/>
        <v>0</v>
      </c>
      <c r="PZ34" s="10"/>
      <c r="QA34" s="10"/>
      <c r="QB34" s="83"/>
      <c r="QC34" s="126"/>
      <c r="QD34" s="126"/>
      <c r="QE34" s="77">
        <f t="shared" si="63"/>
        <v>781.5</v>
      </c>
      <c r="QG34" s="10"/>
      <c r="QH34" s="10"/>
      <c r="QI34" s="83"/>
      <c r="QJ34" s="126"/>
      <c r="QK34" s="126"/>
      <c r="QL34" s="77">
        <f t="shared" si="64"/>
        <v>0</v>
      </c>
      <c r="QN34" s="13"/>
      <c r="QO34" s="13"/>
      <c r="QP34" s="100"/>
      <c r="QQ34" s="111"/>
      <c r="QR34" s="111"/>
      <c r="QS34" s="81">
        <f t="shared" si="65"/>
        <v>0</v>
      </c>
      <c r="QU34" s="11"/>
      <c r="QV34" s="10"/>
      <c r="QW34" s="83"/>
      <c r="QX34" s="332"/>
      <c r="QY34" s="126"/>
      <c r="QZ34" s="77">
        <f t="shared" si="66"/>
        <v>13520</v>
      </c>
      <c r="RB34" s="78"/>
      <c r="RC34" s="13"/>
      <c r="RD34" s="100"/>
      <c r="RE34" s="157"/>
      <c r="RF34" s="111"/>
      <c r="RG34" s="81">
        <f t="shared" si="67"/>
        <v>0</v>
      </c>
      <c r="RI34" s="78"/>
      <c r="RJ34" s="13"/>
      <c r="RK34" s="100"/>
      <c r="RL34" s="157"/>
      <c r="RM34" s="111"/>
      <c r="RN34" s="81">
        <f t="shared" si="68"/>
        <v>0</v>
      </c>
      <c r="RP34" s="78"/>
      <c r="RQ34" s="13"/>
      <c r="RR34" s="100"/>
      <c r="RS34" s="157"/>
      <c r="RT34" s="111"/>
      <c r="RU34" s="81">
        <f t="shared" si="69"/>
        <v>0</v>
      </c>
      <c r="RW34" s="74"/>
      <c r="RX34" s="10"/>
      <c r="RY34" s="83"/>
      <c r="RZ34" s="332"/>
      <c r="SA34" s="126"/>
      <c r="SB34" s="77">
        <f t="shared" si="70"/>
        <v>1433.5</v>
      </c>
      <c r="SD34" s="10"/>
      <c r="SE34" s="10"/>
      <c r="SF34" s="83"/>
      <c r="SG34" s="74"/>
      <c r="SH34" s="126"/>
      <c r="SI34" s="77">
        <f t="shared" si="71"/>
        <v>0</v>
      </c>
      <c r="SK34" s="74"/>
      <c r="SL34" s="10"/>
      <c r="SM34" s="83"/>
      <c r="SN34" s="74"/>
      <c r="SO34" s="126"/>
      <c r="SP34" s="77">
        <f t="shared" si="72"/>
        <v>0</v>
      </c>
      <c r="SR34" s="78"/>
      <c r="SS34" s="13"/>
      <c r="ST34" s="100"/>
      <c r="SU34" s="78"/>
      <c r="SV34" s="111"/>
      <c r="SW34" s="81">
        <f t="shared" si="73"/>
        <v>2963</v>
      </c>
      <c r="SY34" s="11"/>
      <c r="SZ34" s="154"/>
      <c r="TA34" s="83"/>
      <c r="TB34" s="74"/>
      <c r="TC34" s="126"/>
      <c r="TD34" s="77">
        <f t="shared" si="74"/>
        <v>30942.5</v>
      </c>
      <c r="TF34" s="10"/>
      <c r="TG34" s="10"/>
      <c r="TH34" s="83"/>
      <c r="TI34" s="74"/>
      <c r="TJ34" s="126"/>
      <c r="TK34" s="77">
        <f t="shared" si="75"/>
        <v>1471</v>
      </c>
      <c r="TM34" s="10"/>
      <c r="TN34" s="10"/>
      <c r="TO34" s="83"/>
      <c r="TP34" s="74"/>
      <c r="TQ34" s="126"/>
      <c r="TR34" s="77">
        <f t="shared" si="76"/>
        <v>0</v>
      </c>
      <c r="TT34" s="10"/>
      <c r="TU34" s="105"/>
      <c r="TV34" s="83"/>
      <c r="TW34" s="74"/>
      <c r="TX34" s="126"/>
      <c r="TY34" s="77">
        <f t="shared" si="77"/>
        <v>4748.5</v>
      </c>
      <c r="UA34" s="10"/>
      <c r="UB34" s="105"/>
      <c r="UC34" s="83"/>
      <c r="UD34" s="74"/>
      <c r="UE34" s="126"/>
      <c r="UF34" s="77">
        <f t="shared" si="78"/>
        <v>0</v>
      </c>
      <c r="UH34" s="21"/>
      <c r="UI34" s="133"/>
      <c r="UJ34" s="100"/>
      <c r="UK34" s="78"/>
      <c r="UL34" s="111"/>
      <c r="UM34" s="81">
        <f t="shared" si="79"/>
        <v>18294.5</v>
      </c>
      <c r="UO34" s="10"/>
      <c r="UP34" s="10"/>
      <c r="UQ34" s="83"/>
      <c r="UR34" s="74"/>
      <c r="US34" s="126"/>
      <c r="UT34" s="77">
        <f t="shared" si="80"/>
        <v>200</v>
      </c>
      <c r="UV34" s="10"/>
      <c r="UW34" s="10"/>
      <c r="UX34" s="83"/>
      <c r="UY34" s="74"/>
      <c r="UZ34" s="126"/>
      <c r="VA34" s="77">
        <f t="shared" si="81"/>
        <v>1278</v>
      </c>
      <c r="VC34" s="13"/>
      <c r="VD34" s="13"/>
      <c r="VE34" s="100"/>
      <c r="VF34" s="78"/>
      <c r="VG34" s="111"/>
      <c r="VH34" s="81">
        <f t="shared" si="82"/>
        <v>0</v>
      </c>
      <c r="VJ34" s="13"/>
      <c r="VK34" s="10"/>
      <c r="VL34" s="83"/>
      <c r="VM34" s="74"/>
      <c r="VN34" s="126"/>
      <c r="VO34" s="77">
        <f t="shared" si="83"/>
        <v>0</v>
      </c>
      <c r="VQ34" s="13"/>
      <c r="VR34" s="13"/>
      <c r="VS34" s="100"/>
      <c r="VT34" s="78"/>
      <c r="VU34" s="111"/>
      <c r="VV34" s="81">
        <f t="shared" si="84"/>
        <v>0</v>
      </c>
      <c r="VX34" s="10"/>
      <c r="VY34" s="10"/>
      <c r="VZ34" s="83"/>
      <c r="WA34" s="74"/>
      <c r="WB34" s="126"/>
      <c r="WC34" s="77">
        <f t="shared" si="85"/>
        <v>0</v>
      </c>
      <c r="WE34" s="22"/>
      <c r="WF34" s="10"/>
      <c r="WG34" s="83"/>
      <c r="WH34" s="22"/>
      <c r="WI34" s="126"/>
      <c r="WJ34" s="77">
        <f t="shared" si="86"/>
        <v>434.5</v>
      </c>
      <c r="WL34" s="21"/>
      <c r="WM34" s="13"/>
      <c r="WN34" s="100"/>
      <c r="WO34" s="21"/>
      <c r="WP34" s="111"/>
      <c r="WQ34" s="81">
        <f t="shared" si="87"/>
        <v>7657</v>
      </c>
      <c r="WS34" s="21"/>
      <c r="WT34" s="13"/>
      <c r="WU34" s="100"/>
      <c r="WV34" s="21"/>
      <c r="WW34" s="111"/>
      <c r="WX34" s="81">
        <f t="shared" si="88"/>
        <v>0</v>
      </c>
      <c r="WZ34" s="21"/>
      <c r="XA34" s="13"/>
      <c r="XB34" s="100"/>
      <c r="XC34" s="21"/>
      <c r="XD34" s="111"/>
      <c r="XE34" s="81">
        <f t="shared" si="89"/>
        <v>0</v>
      </c>
      <c r="XG34" s="21"/>
      <c r="XH34" s="13"/>
      <c r="XI34" s="100"/>
      <c r="XJ34" s="21"/>
      <c r="XK34" s="111"/>
      <c r="XL34" s="81">
        <f t="shared" si="90"/>
        <v>0</v>
      </c>
      <c r="XN34" s="24"/>
      <c r="XO34" s="10"/>
      <c r="XP34" s="83"/>
      <c r="XQ34" s="74"/>
      <c r="XR34" s="126"/>
      <c r="XS34" s="77">
        <f t="shared" si="91"/>
        <v>0</v>
      </c>
      <c r="XU34" s="78"/>
      <c r="XV34" s="13"/>
      <c r="XW34" s="100"/>
      <c r="XX34" s="78"/>
      <c r="XY34" s="111"/>
      <c r="XZ34" s="81">
        <f t="shared" si="92"/>
        <v>1908</v>
      </c>
      <c r="YB34" s="74"/>
      <c r="YC34" s="10"/>
      <c r="YD34" s="83"/>
      <c r="YE34" s="74"/>
      <c r="YF34" s="126"/>
      <c r="YG34" s="77">
        <f t="shared" si="93"/>
        <v>21712</v>
      </c>
      <c r="YI34" s="10"/>
      <c r="YJ34" s="10"/>
      <c r="YK34" s="83"/>
      <c r="YL34" s="74"/>
      <c r="YM34" s="126"/>
      <c r="YN34" s="77">
        <f t="shared" si="94"/>
        <v>2749</v>
      </c>
      <c r="YP34" s="10"/>
      <c r="YQ34" s="10"/>
      <c r="YR34" s="83"/>
      <c r="YS34" s="74"/>
      <c r="YT34" s="126"/>
      <c r="YU34" s="77">
        <f t="shared" si="95"/>
        <v>0</v>
      </c>
      <c r="YW34" s="13"/>
      <c r="YX34" s="13"/>
      <c r="YY34" s="100"/>
      <c r="YZ34" s="78"/>
      <c r="ZA34" s="111"/>
      <c r="ZB34" s="81">
        <f t="shared" si="96"/>
        <v>0</v>
      </c>
      <c r="ZD34" s="199"/>
      <c r="ZE34" s="13"/>
      <c r="ZF34" s="100"/>
      <c r="ZG34" s="78"/>
      <c r="ZH34" s="111"/>
      <c r="ZI34" s="81">
        <f t="shared" si="97"/>
        <v>0</v>
      </c>
      <c r="ZK34" s="10"/>
      <c r="ZL34" s="10"/>
      <c r="ZM34" s="83"/>
      <c r="ZN34" s="74"/>
      <c r="ZO34" s="126"/>
      <c r="ZP34" s="77">
        <f t="shared" si="98"/>
        <v>0</v>
      </c>
      <c r="ZR34" s="13"/>
      <c r="ZS34" s="13"/>
      <c r="ZT34" s="100"/>
      <c r="ZU34" s="78"/>
      <c r="ZV34" s="111"/>
      <c r="ZW34" s="81">
        <f t="shared" si="99"/>
        <v>3633</v>
      </c>
      <c r="ZY34" s="10"/>
      <c r="ZZ34" s="10"/>
      <c r="AAA34" s="83"/>
      <c r="AAB34" s="74"/>
      <c r="AAC34" s="126"/>
      <c r="AAD34" s="77">
        <f t="shared" si="100"/>
        <v>0</v>
      </c>
      <c r="AAF34" s="13"/>
      <c r="AAG34" s="13"/>
      <c r="AAH34" s="100"/>
      <c r="AAI34" s="78"/>
      <c r="AAJ34" s="111"/>
      <c r="AAK34" s="81">
        <f t="shared" si="101"/>
        <v>0</v>
      </c>
      <c r="AAM34" s="13"/>
      <c r="AAN34" s="13"/>
      <c r="AAO34" s="100"/>
      <c r="AAP34" s="78"/>
      <c r="AAQ34" s="111"/>
      <c r="AAR34" s="81">
        <f t="shared" si="102"/>
        <v>15899</v>
      </c>
      <c r="AAT34" s="13"/>
      <c r="AAU34" s="13"/>
      <c r="AAV34" s="100"/>
      <c r="AAW34" s="78"/>
      <c r="AAX34" s="111"/>
      <c r="AAY34" s="81">
        <f t="shared" si="103"/>
        <v>0</v>
      </c>
      <c r="ABA34" s="74"/>
      <c r="ABB34" s="105"/>
      <c r="ABC34" s="83"/>
      <c r="ABD34" s="74"/>
      <c r="ABE34" s="126"/>
      <c r="ABF34" s="77">
        <f t="shared" si="104"/>
        <v>0</v>
      </c>
      <c r="ABH34" s="78"/>
      <c r="ABI34" s="106"/>
      <c r="ABJ34" s="100"/>
      <c r="ABK34" s="78"/>
      <c r="ABL34" s="111"/>
      <c r="ABM34" s="81">
        <f t="shared" si="105"/>
        <v>0</v>
      </c>
      <c r="ABR34" s="342"/>
      <c r="ABS34" s="111"/>
      <c r="ABT34" s="81">
        <f t="shared" si="106"/>
        <v>22956.84</v>
      </c>
      <c r="ABV34" s="10"/>
      <c r="ABW34" s="10"/>
      <c r="ABX34" s="83"/>
      <c r="ABY34" s="74"/>
      <c r="ABZ34" s="126"/>
      <c r="ACA34" s="77">
        <f t="shared" si="107"/>
        <v>3092.5</v>
      </c>
      <c r="ACC34" s="11"/>
      <c r="ACD34" s="105"/>
      <c r="ACE34" s="83"/>
      <c r="ACF34" s="74"/>
      <c r="ACG34" s="126"/>
      <c r="ACH34" s="77">
        <f t="shared" si="108"/>
        <v>0</v>
      </c>
      <c r="ACJ34" s="24"/>
      <c r="ACK34" s="106"/>
      <c r="ACL34" s="100"/>
      <c r="ACM34" s="78"/>
      <c r="ACN34" s="111"/>
      <c r="ACO34" s="81">
        <f t="shared" si="109"/>
        <v>0</v>
      </c>
      <c r="ACQ34" s="24"/>
      <c r="ACR34" s="106"/>
      <c r="ACS34" s="100"/>
      <c r="ACT34" s="78"/>
      <c r="ACU34" s="111"/>
      <c r="ACV34" s="81">
        <f t="shared" si="110"/>
        <v>0</v>
      </c>
      <c r="ACX34" s="22"/>
      <c r="ACY34" s="10"/>
      <c r="ACZ34" s="83"/>
      <c r="ADA34" s="74"/>
      <c r="ADB34" s="126"/>
      <c r="ADC34" s="77">
        <f t="shared" si="243"/>
        <v>0</v>
      </c>
      <c r="ADE34" s="21"/>
      <c r="ADF34" s="13"/>
      <c r="ADG34" s="100"/>
      <c r="ADH34" s="78"/>
      <c r="ADI34" s="111"/>
      <c r="ADJ34" s="81">
        <f t="shared" si="244"/>
        <v>1928</v>
      </c>
      <c r="ADL34" s="10"/>
      <c r="ADM34" s="10"/>
      <c r="ADN34" s="83"/>
      <c r="ADO34" s="74"/>
      <c r="ADP34" s="126"/>
      <c r="ADQ34" s="77">
        <f t="shared" si="113"/>
        <v>0</v>
      </c>
      <c r="ADS34" s="13"/>
      <c r="ADT34" s="13"/>
      <c r="ADU34" s="100"/>
      <c r="ADV34" s="78"/>
      <c r="ADW34" s="111"/>
      <c r="ADX34" s="81">
        <f t="shared" si="114"/>
        <v>0</v>
      </c>
      <c r="ADZ34" s="10"/>
      <c r="AEA34" s="10"/>
      <c r="AEB34" s="83"/>
      <c r="AEC34" s="74"/>
      <c r="AED34" s="126"/>
      <c r="AEE34" s="77">
        <f t="shared" si="115"/>
        <v>0</v>
      </c>
      <c r="AEG34" s="13"/>
      <c r="AEH34" s="13"/>
      <c r="AEI34" s="100"/>
      <c r="AEJ34" s="78"/>
      <c r="AEK34" s="111"/>
      <c r="AEL34" s="81">
        <f t="shared" si="116"/>
        <v>0</v>
      </c>
      <c r="AEN34" s="10"/>
      <c r="AEO34" s="10"/>
      <c r="AEP34" s="83"/>
      <c r="AEQ34" s="74"/>
      <c r="AER34" s="126"/>
      <c r="AES34" s="77">
        <f t="shared" si="117"/>
        <v>767</v>
      </c>
      <c r="AEU34" s="10"/>
      <c r="AEV34" s="10"/>
      <c r="AEW34" s="83"/>
      <c r="AEX34" s="74"/>
      <c r="AEY34" s="126"/>
      <c r="AEZ34" s="77">
        <f t="shared" si="118"/>
        <v>0</v>
      </c>
      <c r="AFB34" s="13"/>
      <c r="AFC34" s="13"/>
      <c r="AFD34" s="100"/>
      <c r="AFE34" s="78"/>
      <c r="AFF34" s="111"/>
      <c r="AFG34" s="81">
        <f t="shared" si="119"/>
        <v>0</v>
      </c>
      <c r="AFI34" s="13"/>
      <c r="AFJ34" s="13"/>
      <c r="AFK34" s="100"/>
      <c r="AFL34" s="78"/>
      <c r="AFM34" s="111"/>
      <c r="AFN34" s="81">
        <f t="shared" si="120"/>
        <v>0</v>
      </c>
      <c r="AFP34" s="13"/>
      <c r="AFQ34" s="13"/>
      <c r="AFR34" s="100"/>
      <c r="AFS34" s="78"/>
      <c r="AFT34" s="111"/>
      <c r="AFU34" s="81">
        <f t="shared" si="121"/>
        <v>0</v>
      </c>
      <c r="AFW34" s="10"/>
      <c r="AFX34" s="10"/>
      <c r="AFY34" s="83"/>
      <c r="AFZ34" s="74"/>
      <c r="AGA34" s="126"/>
      <c r="AGB34" s="77">
        <f t="shared" si="122"/>
        <v>0</v>
      </c>
      <c r="AGD34" s="74"/>
      <c r="AGE34" s="27"/>
      <c r="AGF34" s="83"/>
      <c r="AGG34" s="131"/>
      <c r="AGH34" s="126"/>
      <c r="AGI34" s="77">
        <f t="shared" si="123"/>
        <v>4473</v>
      </c>
      <c r="AGK34" s="22"/>
      <c r="AGL34" s="186"/>
      <c r="AGM34" s="126"/>
      <c r="AGO34" s="126"/>
      <c r="AGP34" s="81">
        <f t="shared" si="124"/>
        <v>0</v>
      </c>
      <c r="AGR34" s="21"/>
      <c r="AGS34" s="143"/>
      <c r="AGT34" s="111"/>
      <c r="AGV34" s="111"/>
      <c r="AGW34" s="81">
        <f t="shared" si="125"/>
        <v>0</v>
      </c>
      <c r="AGY34" s="21"/>
      <c r="AGZ34" s="143"/>
      <c r="AHA34" s="111"/>
      <c r="AHC34" s="111"/>
      <c r="AHD34" s="81">
        <f t="shared" si="126"/>
        <v>0</v>
      </c>
      <c r="AHF34" s="10"/>
      <c r="AHG34" s="10"/>
      <c r="AHH34" s="83"/>
      <c r="AHI34" s="74"/>
      <c r="AHJ34" s="126"/>
      <c r="AHK34" s="77">
        <f t="shared" si="127"/>
        <v>1486</v>
      </c>
      <c r="AHM34" s="10"/>
      <c r="AHN34" s="10"/>
      <c r="AHO34" s="83"/>
      <c r="AHP34" s="74"/>
      <c r="AHQ34" s="126"/>
      <c r="AHR34" s="77">
        <f t="shared" si="128"/>
        <v>0</v>
      </c>
      <c r="AHT34" s="11"/>
      <c r="AHU34" s="10"/>
      <c r="AHV34" s="83"/>
      <c r="AHW34" s="22"/>
      <c r="AHX34" s="126"/>
      <c r="AHY34" s="77">
        <f t="shared" si="129"/>
        <v>133417.5</v>
      </c>
      <c r="AIA34" s="10"/>
      <c r="AIB34" s="10"/>
      <c r="AIC34" s="83"/>
      <c r="AID34" s="74"/>
      <c r="AIE34" s="126"/>
      <c r="AIF34" s="77">
        <f t="shared" si="130"/>
        <v>0</v>
      </c>
      <c r="AIH34" s="78"/>
      <c r="AII34" s="110"/>
      <c r="AIJ34" s="111"/>
      <c r="AIK34" s="78"/>
      <c r="AIL34" s="111"/>
      <c r="AIM34" s="77">
        <f t="shared" si="131"/>
        <v>982.5</v>
      </c>
      <c r="AIO34" s="78"/>
      <c r="AIP34" s="110"/>
      <c r="AIQ34" s="111"/>
      <c r="AIR34" s="78"/>
      <c r="AIS34" s="111"/>
      <c r="AIT34" s="77">
        <f t="shared" si="132"/>
        <v>0</v>
      </c>
      <c r="AIV34" s="78"/>
      <c r="AIW34" s="110"/>
      <c r="AIX34" s="111"/>
      <c r="AIY34" s="78"/>
      <c r="AIZ34" s="111"/>
      <c r="AJA34" s="81">
        <f t="shared" si="133"/>
        <v>0</v>
      </c>
      <c r="AJC34" s="10"/>
      <c r="AJD34" s="10"/>
      <c r="AJE34" s="83"/>
      <c r="AJF34" s="74"/>
      <c r="AJG34" s="126"/>
      <c r="AJH34" s="77">
        <f t="shared" si="134"/>
        <v>0</v>
      </c>
      <c r="AJJ34" s="10"/>
      <c r="AJK34" s="10"/>
      <c r="AJL34" s="83"/>
      <c r="AJM34" s="74"/>
      <c r="AJN34" s="126"/>
      <c r="AJO34" s="77">
        <f t="shared" si="135"/>
        <v>0</v>
      </c>
      <c r="AJQ34" s="26"/>
      <c r="AJR34" s="10"/>
      <c r="AJS34" s="83"/>
      <c r="AJT34" s="74"/>
      <c r="AJU34" s="126"/>
      <c r="AJV34" s="77">
        <f t="shared" si="136"/>
        <v>7013</v>
      </c>
      <c r="AJX34" s="10"/>
      <c r="AJY34" s="10"/>
      <c r="AJZ34" s="83"/>
      <c r="AKA34" s="74"/>
      <c r="AKB34" s="126"/>
      <c r="AKC34" s="77">
        <f t="shared" si="137"/>
        <v>0</v>
      </c>
      <c r="AKE34" s="10"/>
      <c r="AKF34" s="10"/>
      <c r="AKG34" s="83"/>
      <c r="AKH34" s="74"/>
      <c r="AKI34" s="126"/>
      <c r="AKJ34" s="77">
        <f t="shared" si="138"/>
        <v>0</v>
      </c>
      <c r="AKL34" s="21"/>
      <c r="AKM34" s="13"/>
      <c r="AKN34" s="100"/>
      <c r="AKO34" s="21"/>
      <c r="AKP34" s="111"/>
      <c r="AKQ34" s="77">
        <f t="shared" si="139"/>
        <v>27477.8</v>
      </c>
      <c r="AKS34" s="21"/>
      <c r="AKT34" s="13"/>
      <c r="AKU34" s="100"/>
      <c r="AKV34" s="21"/>
      <c r="AKW34" s="111"/>
      <c r="AKX34" s="81">
        <f t="shared" si="140"/>
        <v>0</v>
      </c>
      <c r="AKZ34" s="10"/>
      <c r="ALA34" s="10"/>
      <c r="ALB34" s="83"/>
      <c r="ALC34" s="74"/>
      <c r="ALD34" s="126"/>
      <c r="ALE34" s="77">
        <f t="shared" si="141"/>
        <v>0</v>
      </c>
      <c r="ALI34" s="83"/>
      <c r="ALJ34" s="74"/>
      <c r="ALK34" s="126"/>
      <c r="ALL34" s="81">
        <f t="shared" si="142"/>
        <v>0</v>
      </c>
      <c r="ALP34" s="100"/>
      <c r="ALQ34" s="78"/>
      <c r="ALR34" s="111"/>
      <c r="ALS34" s="81">
        <f t="shared" si="143"/>
        <v>1483.5</v>
      </c>
      <c r="ALU34" s="10"/>
      <c r="ALV34" s="10"/>
      <c r="ALW34" s="83"/>
      <c r="ALX34" s="74"/>
      <c r="ALY34" s="126"/>
      <c r="ALZ34" s="77">
        <f t="shared" si="144"/>
        <v>0</v>
      </c>
      <c r="AMB34" s="10"/>
      <c r="AMC34" s="10"/>
      <c r="AMD34" s="83"/>
      <c r="AME34" s="74"/>
      <c r="AMF34" s="126"/>
      <c r="AMG34" s="77">
        <f t="shared" si="145"/>
        <v>0</v>
      </c>
      <c r="AMI34" s="10"/>
      <c r="AMJ34" s="10"/>
      <c r="AMK34" s="83"/>
      <c r="AML34" s="74"/>
      <c r="AMM34" s="126"/>
      <c r="AMN34" s="77">
        <f t="shared" si="146"/>
        <v>0</v>
      </c>
      <c r="AMP34" s="13"/>
      <c r="AMQ34" s="13"/>
      <c r="AMR34" s="100"/>
      <c r="AMS34" s="78"/>
      <c r="AMT34" s="111"/>
      <c r="AMU34" s="81">
        <f t="shared" si="147"/>
        <v>0</v>
      </c>
      <c r="AMW34" s="13"/>
      <c r="AMX34" s="13"/>
      <c r="AMY34" s="100"/>
      <c r="AMZ34" s="78"/>
      <c r="ANA34" s="111"/>
      <c r="ANB34" s="81">
        <f t="shared" si="148"/>
        <v>596</v>
      </c>
      <c r="AND34" s="10"/>
      <c r="ANE34" s="10"/>
      <c r="ANF34" s="83"/>
      <c r="ANG34" s="74"/>
      <c r="ANH34" s="126"/>
      <c r="ANI34" s="77">
        <f t="shared" si="242"/>
        <v>0</v>
      </c>
      <c r="ANK34" s="10"/>
      <c r="ANL34" s="10"/>
      <c r="ANM34" s="83"/>
      <c r="ANN34" s="74"/>
      <c r="ANO34" s="126"/>
      <c r="ANP34" s="77">
        <f t="shared" si="150"/>
        <v>0</v>
      </c>
      <c r="ANR34" s="10"/>
      <c r="ANS34" s="10"/>
      <c r="ANT34" s="83"/>
      <c r="ANU34" s="74"/>
      <c r="ANV34" s="126"/>
      <c r="ANW34" s="77">
        <f t="shared" si="235"/>
        <v>0</v>
      </c>
      <c r="ANY34" s="13"/>
      <c r="ANZ34" s="13"/>
      <c r="AOA34" s="100"/>
      <c r="AOB34" s="78"/>
      <c r="AOC34" s="111"/>
      <c r="AOD34" s="81">
        <f t="shared" si="236"/>
        <v>0</v>
      </c>
      <c r="AOF34" s="74"/>
      <c r="AOG34" s="105"/>
      <c r="AOH34" s="83"/>
      <c r="AOI34" s="74"/>
      <c r="AOJ34" s="126"/>
      <c r="AOK34" s="77">
        <f t="shared" si="153"/>
        <v>9274.2000000000007</v>
      </c>
      <c r="AOM34" s="74"/>
      <c r="AON34" s="105"/>
      <c r="AOO34" s="83"/>
      <c r="AOP34" s="74"/>
      <c r="AOQ34" s="126"/>
      <c r="AOR34" s="77">
        <f t="shared" si="154"/>
        <v>9274.2000000000007</v>
      </c>
      <c r="AOT34" s="13"/>
      <c r="AOU34" s="133"/>
      <c r="AOV34" s="100"/>
      <c r="AOW34" s="78"/>
      <c r="AOX34" s="111"/>
      <c r="AOY34" s="81">
        <f t="shared" si="155"/>
        <v>0</v>
      </c>
      <c r="APA34" s="13"/>
      <c r="APB34" s="13"/>
      <c r="APC34" s="100"/>
      <c r="APD34" s="78"/>
      <c r="APE34" s="111"/>
      <c r="APF34" s="81">
        <f t="shared" si="156"/>
        <v>0</v>
      </c>
      <c r="APH34" s="13"/>
      <c r="API34" s="13"/>
      <c r="APJ34" s="100"/>
      <c r="APK34" s="78"/>
      <c r="APL34" s="111"/>
      <c r="APM34" s="81">
        <f t="shared" si="157"/>
        <v>0</v>
      </c>
      <c r="APO34" s="10"/>
      <c r="APP34" s="10"/>
      <c r="APQ34" s="83"/>
      <c r="APR34" s="74"/>
      <c r="APS34" s="126"/>
      <c r="APT34" s="77">
        <f t="shared" si="158"/>
        <v>0</v>
      </c>
      <c r="APV34" s="11"/>
      <c r="APW34" s="10"/>
      <c r="APX34" s="83"/>
      <c r="APY34" s="11"/>
      <c r="APZ34" s="126"/>
      <c r="AQA34" s="77">
        <f t="shared" si="159"/>
        <v>6668.73</v>
      </c>
      <c r="AQC34" s="11"/>
      <c r="AQE34" s="83"/>
      <c r="AQF34" s="22"/>
      <c r="AQG34" s="126"/>
      <c r="AQH34" s="77">
        <f t="shared" si="160"/>
        <v>0</v>
      </c>
      <c r="AQJ34" s="22"/>
      <c r="AQK34" s="10"/>
      <c r="AQL34" s="83"/>
      <c r="AQM34" s="11"/>
      <c r="AQN34" s="126"/>
      <c r="AQO34" s="77">
        <f t="shared" si="161"/>
        <v>2982</v>
      </c>
      <c r="AQQ34" s="10"/>
      <c r="AQR34" s="10"/>
      <c r="AQS34" s="83"/>
      <c r="AQT34" s="74"/>
      <c r="AQU34" s="126"/>
      <c r="AQV34" s="77">
        <f t="shared" si="162"/>
        <v>0</v>
      </c>
      <c r="AQX34" s="13"/>
      <c r="AQY34" s="13"/>
      <c r="AQZ34" s="100"/>
      <c r="ARA34" s="78"/>
      <c r="ARB34" s="111"/>
      <c r="ARC34" s="81">
        <f t="shared" si="163"/>
        <v>-4260</v>
      </c>
      <c r="ARE34" s="10"/>
      <c r="ARF34" s="10"/>
      <c r="ARG34" s="83"/>
      <c r="ARH34" s="74"/>
      <c r="ARI34" s="126"/>
      <c r="ARJ34" s="77">
        <f t="shared" si="164"/>
        <v>12230.28</v>
      </c>
      <c r="ARL34" s="13"/>
      <c r="ARM34" s="13"/>
      <c r="ARN34" s="100"/>
      <c r="ARO34" s="78"/>
      <c r="ARP34" s="111"/>
      <c r="ARQ34" s="81">
        <f t="shared" si="165"/>
        <v>0</v>
      </c>
      <c r="ARS34" s="10"/>
      <c r="ART34" s="10"/>
      <c r="ARU34" s="83"/>
      <c r="ARV34" s="74"/>
      <c r="ARW34" s="126"/>
      <c r="ARX34" s="77">
        <f t="shared" si="166"/>
        <v>0</v>
      </c>
      <c r="ARZ34" s="13"/>
      <c r="ASA34" s="13"/>
      <c r="ASB34" s="100"/>
      <c r="ASC34" s="78"/>
      <c r="ASD34" s="111"/>
      <c r="ASE34" s="81">
        <f t="shared" si="167"/>
        <v>0</v>
      </c>
      <c r="ASG34" s="13"/>
      <c r="ASH34" s="13"/>
      <c r="ASI34" s="100"/>
      <c r="ASJ34" s="78"/>
      <c r="ASK34" s="111"/>
      <c r="ASL34" s="81">
        <f t="shared" si="168"/>
        <v>0</v>
      </c>
      <c r="ASN34" s="10"/>
      <c r="ASO34" s="10"/>
      <c r="ASP34" s="83"/>
      <c r="ASQ34" s="74"/>
      <c r="ASR34" s="126"/>
      <c r="ASS34" s="77">
        <f t="shared" si="169"/>
        <v>0</v>
      </c>
      <c r="ASU34" s="10"/>
      <c r="ASV34" s="10"/>
      <c r="ASW34" s="83"/>
      <c r="ASX34" s="74"/>
      <c r="ASY34" s="126"/>
      <c r="ASZ34" s="77">
        <f t="shared" si="170"/>
        <v>0</v>
      </c>
      <c r="ATB34" s="21"/>
      <c r="ATC34" s="13"/>
      <c r="ATD34" s="100"/>
      <c r="ATE34" s="152"/>
      <c r="ATF34" s="111"/>
      <c r="ATG34" s="77">
        <f t="shared" si="171"/>
        <v>117356.28</v>
      </c>
      <c r="ATI34" s="78">
        <v>41695</v>
      </c>
      <c r="ATJ34" s="143" t="s">
        <v>1225</v>
      </c>
      <c r="ATK34" s="111">
        <v>1440</v>
      </c>
      <c r="ATL34" s="86"/>
      <c r="ATM34" s="111"/>
      <c r="ATN34" s="77">
        <f t="shared" si="172"/>
        <v>41730</v>
      </c>
      <c r="ATP34" s="74"/>
      <c r="ATQ34" s="10"/>
      <c r="ATR34" s="83"/>
      <c r="ATS34" s="126"/>
      <c r="ATT34" s="126"/>
      <c r="ATU34" s="77">
        <f t="shared" si="173"/>
        <v>47490</v>
      </c>
      <c r="ATW34" s="196"/>
      <c r="ATX34" s="184"/>
      <c r="ATY34" s="185"/>
      <c r="ATZ34" s="195"/>
      <c r="AUA34" s="195"/>
      <c r="AUB34" s="574">
        <f t="shared" si="174"/>
        <v>8528</v>
      </c>
      <c r="AUD34" s="78"/>
      <c r="AUE34" s="13"/>
      <c r="AUF34" s="100"/>
      <c r="AUG34" s="111"/>
      <c r="AUH34" s="111"/>
      <c r="AUI34" s="81">
        <f t="shared" si="175"/>
        <v>0</v>
      </c>
      <c r="AUK34" s="22"/>
      <c r="AUL34" s="10"/>
      <c r="AUM34" s="83"/>
      <c r="AUN34" s="74"/>
      <c r="AUO34" s="126"/>
      <c r="AUP34" s="77">
        <f t="shared" si="176"/>
        <v>8898</v>
      </c>
      <c r="AUR34" s="10"/>
      <c r="AUS34" s="10"/>
      <c r="AUT34" s="83"/>
      <c r="AUU34" s="74"/>
      <c r="AUV34" s="126"/>
      <c r="AUW34" s="77">
        <f t="shared" si="177"/>
        <v>0</v>
      </c>
      <c r="AUY34" s="22"/>
      <c r="AUZ34" s="10"/>
      <c r="AVA34" s="83"/>
      <c r="AVB34" s="74"/>
      <c r="AVC34" s="126"/>
      <c r="AVD34" s="77">
        <f t="shared" si="178"/>
        <v>3848.3</v>
      </c>
      <c r="AVF34" s="10"/>
      <c r="AVG34" s="10"/>
      <c r="AVH34" s="83"/>
      <c r="AVI34" s="74"/>
      <c r="AVJ34" s="126"/>
      <c r="AVK34" s="77">
        <f t="shared" si="179"/>
        <v>0</v>
      </c>
      <c r="AVM34" s="10"/>
      <c r="AVN34" s="10"/>
      <c r="AVO34" s="83"/>
      <c r="AVP34" s="74"/>
      <c r="AVQ34" s="126"/>
      <c r="AVR34" s="77">
        <f t="shared" si="180"/>
        <v>0</v>
      </c>
      <c r="AVT34" s="10"/>
      <c r="AVU34" s="10"/>
      <c r="AVV34" s="83"/>
      <c r="AVW34" s="74"/>
      <c r="AVX34" s="126"/>
      <c r="AVY34" s="77">
        <f t="shared" si="181"/>
        <v>0</v>
      </c>
      <c r="AWA34" s="13"/>
      <c r="AWB34" s="13"/>
      <c r="AWC34" s="100"/>
      <c r="AWD34" s="78"/>
      <c r="AWE34" s="111"/>
      <c r="AWF34" s="81">
        <f t="shared" si="182"/>
        <v>1970</v>
      </c>
      <c r="AWH34" s="13"/>
      <c r="AWI34" s="13"/>
      <c r="AWJ34" s="100"/>
      <c r="AWK34" s="78"/>
      <c r="AWL34" s="111"/>
      <c r="AWM34" s="81">
        <f t="shared" si="183"/>
        <v>0</v>
      </c>
      <c r="AWO34" s="13"/>
      <c r="AWP34" s="13"/>
      <c r="AWQ34" s="100"/>
      <c r="AWR34" s="78"/>
      <c r="AWS34" s="111"/>
      <c r="AWT34" s="81">
        <f t="shared" si="184"/>
        <v>0</v>
      </c>
      <c r="AWV34" s="10"/>
      <c r="AWW34" s="10"/>
      <c r="AWX34" s="83"/>
      <c r="AWY34" s="74"/>
      <c r="AWZ34" s="126"/>
      <c r="AXA34" s="77">
        <f t="shared" si="185"/>
        <v>0</v>
      </c>
      <c r="AXC34" s="13"/>
      <c r="AXD34" s="13"/>
      <c r="AXE34" s="100"/>
      <c r="AXF34" s="78"/>
      <c r="AXG34" s="111"/>
      <c r="AXH34" s="81">
        <f t="shared" si="186"/>
        <v>0</v>
      </c>
      <c r="AXJ34" s="13"/>
      <c r="AXK34" s="13"/>
      <c r="AXL34" s="100"/>
      <c r="AXM34" s="78"/>
      <c r="AXN34" s="111"/>
      <c r="AXO34" s="81">
        <f t="shared" si="187"/>
        <v>1556</v>
      </c>
      <c r="AXQ34" s="13"/>
      <c r="AXR34" s="13"/>
      <c r="AXS34" s="100"/>
      <c r="AXT34" s="78"/>
      <c r="AXU34" s="111"/>
      <c r="AXV34" s="81">
        <f t="shared" si="188"/>
        <v>0</v>
      </c>
      <c r="AXX34" s="10"/>
      <c r="AXY34" s="10"/>
      <c r="AXZ34" s="83"/>
      <c r="AYA34" s="74"/>
      <c r="AYB34" s="126"/>
      <c r="AYC34" s="77">
        <f t="shared" si="189"/>
        <v>10984.74</v>
      </c>
      <c r="AYE34" s="131"/>
      <c r="AYF34" s="27"/>
      <c r="AYG34" s="147"/>
      <c r="AYH34" s="131"/>
      <c r="AYI34" s="178"/>
      <c r="AYJ34" s="118">
        <f t="shared" si="190"/>
        <v>1119</v>
      </c>
      <c r="AYL34" s="74"/>
      <c r="AYM34" s="10"/>
      <c r="AYN34" s="83"/>
      <c r="AYO34" s="74"/>
      <c r="AYP34" s="126"/>
      <c r="AYQ34" s="77">
        <f t="shared" si="191"/>
        <v>1119</v>
      </c>
      <c r="AYS34" s="10"/>
      <c r="AYT34" s="10"/>
      <c r="AYU34" s="83"/>
      <c r="AYV34" s="74"/>
      <c r="AYW34" s="126"/>
      <c r="AYX34" s="77">
        <f t="shared" si="192"/>
        <v>0</v>
      </c>
      <c r="AYZ34" s="13"/>
      <c r="AZA34" s="13"/>
      <c r="AZB34" s="100"/>
      <c r="AZC34" s="78"/>
      <c r="AZD34" s="111"/>
      <c r="AZE34" s="81">
        <f t="shared" si="193"/>
        <v>2249</v>
      </c>
      <c r="AZG34" s="242"/>
      <c r="AZH34" s="13"/>
      <c r="AZI34" s="100"/>
      <c r="AZJ34" s="78"/>
      <c r="AZK34" s="111"/>
      <c r="AZL34" s="81">
        <f t="shared" si="194"/>
        <v>4460</v>
      </c>
      <c r="AZN34" s="13"/>
      <c r="AZO34" s="13"/>
      <c r="AZP34" s="100"/>
      <c r="AZQ34" s="78"/>
      <c r="AZR34" s="111"/>
      <c r="AZS34" s="81">
        <f t="shared" si="195"/>
        <v>0</v>
      </c>
      <c r="AZU34" s="10"/>
      <c r="AZV34" s="10"/>
      <c r="AZW34" s="228"/>
      <c r="AZX34" s="357"/>
      <c r="AZY34" s="218"/>
      <c r="AZZ34" s="77">
        <f t="shared" si="196"/>
        <v>12300.5</v>
      </c>
      <c r="BAB34" s="10"/>
      <c r="BAC34" s="10"/>
      <c r="BAD34" s="83"/>
      <c r="BAE34" s="74"/>
      <c r="BAF34" s="126"/>
      <c r="BAG34" s="77">
        <f t="shared" si="197"/>
        <v>108</v>
      </c>
      <c r="BAI34" s="74"/>
      <c r="BAJ34" s="154"/>
      <c r="BAK34" s="83"/>
      <c r="BAL34" s="249"/>
      <c r="BAM34" s="126"/>
      <c r="BAN34" s="77">
        <f t="shared" si="198"/>
        <v>0</v>
      </c>
      <c r="BAP34" s="78"/>
      <c r="BAQ34" s="133"/>
      <c r="BAR34" s="100"/>
      <c r="BAS34" s="337"/>
      <c r="BAT34" s="111"/>
      <c r="BAU34" s="81">
        <f t="shared" si="199"/>
        <v>0</v>
      </c>
      <c r="BAW34" s="78"/>
      <c r="BAX34" s="133"/>
      <c r="BAY34" s="100"/>
      <c r="BAZ34" s="337"/>
      <c r="BBA34" s="111"/>
      <c r="BBB34" s="81">
        <f t="shared" si="200"/>
        <v>0</v>
      </c>
      <c r="BBD34" s="78"/>
      <c r="BBE34" s="133"/>
      <c r="BBF34" s="100"/>
      <c r="BBG34" s="337"/>
      <c r="BBH34" s="111"/>
      <c r="BBI34" s="81">
        <f t="shared" si="201"/>
        <v>0</v>
      </c>
      <c r="BBK34" s="10"/>
      <c r="BBL34" s="10"/>
      <c r="BBM34" s="83"/>
      <c r="BBN34" s="74"/>
      <c r="BBO34" s="126"/>
      <c r="BBP34" s="77">
        <f t="shared" si="202"/>
        <v>20419.36</v>
      </c>
      <c r="BBR34" s="10"/>
      <c r="BBS34" s="10"/>
      <c r="BBT34" s="83"/>
      <c r="BBU34" s="74"/>
      <c r="BBV34" s="126"/>
      <c r="BBW34" s="77">
        <f t="shared" si="203"/>
        <v>6938</v>
      </c>
      <c r="BBY34" s="13"/>
      <c r="BBZ34" s="13"/>
      <c r="BCA34" s="100"/>
      <c r="BCB34" s="78"/>
      <c r="BCC34" s="111"/>
      <c r="BCD34" s="81">
        <f t="shared" si="204"/>
        <v>0</v>
      </c>
      <c r="BCF34" s="13"/>
      <c r="BCG34" s="13"/>
      <c r="BCH34" s="100"/>
      <c r="BCI34" s="242"/>
      <c r="BCJ34" s="111"/>
      <c r="BCK34" s="81">
        <f t="shared" si="205"/>
        <v>0</v>
      </c>
      <c r="BCM34" s="10"/>
      <c r="BCN34" s="10"/>
      <c r="BCO34" s="83"/>
      <c r="BCP34" s="74"/>
      <c r="BCQ34" s="126"/>
      <c r="BCR34" s="77">
        <f t="shared" si="206"/>
        <v>0</v>
      </c>
      <c r="BCT34" s="227"/>
      <c r="BCU34" s="10"/>
      <c r="BCV34" s="83"/>
      <c r="BCW34" s="74"/>
      <c r="BCX34" s="126"/>
      <c r="BCY34" s="77">
        <f t="shared" si="207"/>
        <v>0</v>
      </c>
      <c r="BDA34" s="10"/>
      <c r="BDB34" s="10"/>
      <c r="BDC34" s="83"/>
      <c r="BDD34" s="74"/>
      <c r="BDE34" s="126"/>
      <c r="BDF34" s="77">
        <f t="shared" si="208"/>
        <v>0</v>
      </c>
      <c r="BDH34" s="13"/>
      <c r="BDI34" s="13"/>
      <c r="BDJ34" s="100"/>
      <c r="BDK34" s="78"/>
      <c r="BDL34" s="111"/>
      <c r="BDM34" s="81">
        <f t="shared" si="209"/>
        <v>0</v>
      </c>
      <c r="BDO34" s="22"/>
      <c r="BDP34" s="10"/>
      <c r="BDQ34" s="83"/>
      <c r="BDR34" s="74"/>
      <c r="BDS34" s="126"/>
      <c r="BDT34" s="77">
        <f t="shared" si="210"/>
        <v>0</v>
      </c>
      <c r="BDV34" s="21"/>
      <c r="BDW34" s="10"/>
      <c r="BDX34" s="83"/>
      <c r="BDY34" s="271"/>
      <c r="BDZ34" s="132"/>
      <c r="BEA34" s="77">
        <f t="shared" si="211"/>
        <v>28793.5</v>
      </c>
      <c r="BEC34" s="21"/>
      <c r="BED34" s="10"/>
      <c r="BEE34" s="83"/>
      <c r="BEF34" s="74"/>
      <c r="BEG34" s="126"/>
      <c r="BEH34" s="77">
        <f t="shared" si="212"/>
        <v>0</v>
      </c>
      <c r="BEJ34" s="21"/>
      <c r="BEK34" s="13"/>
      <c r="BEL34" s="100"/>
      <c r="BEM34" s="78"/>
      <c r="BEN34" s="111"/>
      <c r="BEO34" s="81">
        <f t="shared" si="213"/>
        <v>0</v>
      </c>
      <c r="BEQ34" s="10"/>
      <c r="BER34" s="10"/>
      <c r="BES34" s="83"/>
      <c r="BET34" s="74"/>
      <c r="BEU34" s="126"/>
      <c r="BEV34" s="77">
        <f t="shared" si="214"/>
        <v>4501</v>
      </c>
      <c r="BEX34" s="10"/>
      <c r="BEY34" s="10"/>
      <c r="BEZ34" s="83"/>
      <c r="BFA34" s="74"/>
      <c r="BFB34" s="126"/>
      <c r="BFC34" s="77">
        <f t="shared" si="215"/>
        <v>1184.5</v>
      </c>
      <c r="BFE34" s="13"/>
      <c r="BFF34" s="13"/>
      <c r="BFG34" s="100"/>
      <c r="BFH34" s="78"/>
      <c r="BFI34" s="111"/>
      <c r="BFJ34" s="81">
        <f t="shared" si="216"/>
        <v>0</v>
      </c>
      <c r="BFL34" s="13"/>
      <c r="BFM34" s="10"/>
      <c r="BFN34" s="83"/>
      <c r="BFO34" s="74"/>
      <c r="BFP34" s="126"/>
      <c r="BFQ34" s="77">
        <f t="shared" si="217"/>
        <v>0</v>
      </c>
      <c r="BFS34" s="13"/>
      <c r="BFT34" s="13"/>
      <c r="BFU34" s="100"/>
      <c r="BFV34" s="78"/>
      <c r="BFW34" s="111"/>
      <c r="BFX34" s="81">
        <f t="shared" si="218"/>
        <v>2541</v>
      </c>
      <c r="BFZ34" s="10"/>
      <c r="BGA34" s="10"/>
      <c r="BGB34" s="83"/>
      <c r="BGC34" s="74"/>
      <c r="BGD34" s="126"/>
      <c r="BGE34" s="77">
        <f t="shared" si="219"/>
        <v>0</v>
      </c>
      <c r="BGG34" s="10"/>
      <c r="BGH34" s="10"/>
      <c r="BGI34" s="83"/>
      <c r="BGJ34" s="74"/>
      <c r="BGK34" s="126"/>
      <c r="BGL34" s="77">
        <f t="shared" si="220"/>
        <v>0</v>
      </c>
      <c r="BGN34" s="10"/>
      <c r="BGO34" s="10"/>
      <c r="BGP34" s="83"/>
      <c r="BGQ34" s="74"/>
      <c r="BGR34" s="126"/>
      <c r="BGS34" s="77">
        <f t="shared" si="221"/>
        <v>7051.5</v>
      </c>
      <c r="BGU34" s="78"/>
      <c r="BGV34" s="13"/>
      <c r="BGW34" s="100"/>
      <c r="BGX34" s="78"/>
      <c r="BGY34" s="111"/>
      <c r="BGZ34" s="81">
        <f t="shared" si="222"/>
        <v>0</v>
      </c>
      <c r="BHB34" s="10"/>
      <c r="BHC34" s="10"/>
      <c r="BHD34" s="83"/>
      <c r="BHE34" s="74"/>
      <c r="BHF34" s="126"/>
      <c r="BHG34" s="77">
        <f t="shared" si="223"/>
        <v>0</v>
      </c>
    </row>
    <row r="35" spans="1:1567" x14ac:dyDescent="0.25">
      <c r="A35" s="10"/>
      <c r="B35" s="10"/>
      <c r="C35" s="83"/>
      <c r="D35" s="74"/>
      <c r="E35" s="126"/>
      <c r="F35" s="77">
        <f t="shared" si="0"/>
        <v>6630</v>
      </c>
      <c r="H35" s="13"/>
      <c r="I35" s="13"/>
      <c r="J35" s="100"/>
      <c r="K35" s="78"/>
      <c r="L35" s="111"/>
      <c r="M35" s="81">
        <f t="shared" si="1"/>
        <v>5040</v>
      </c>
      <c r="O35" s="184"/>
      <c r="P35" s="184"/>
      <c r="Q35" s="185"/>
      <c r="R35" s="196"/>
      <c r="S35" s="195"/>
      <c r="T35" s="574">
        <f t="shared" si="2"/>
        <v>3234</v>
      </c>
      <c r="V35" s="13"/>
      <c r="W35" s="13"/>
      <c r="X35" s="100"/>
      <c r="Y35" s="78"/>
      <c r="Z35" s="111"/>
      <c r="AA35" s="81">
        <f t="shared" si="3"/>
        <v>0</v>
      </c>
      <c r="AC35" s="13"/>
      <c r="AD35" s="13"/>
      <c r="AE35" s="100"/>
      <c r="AF35" s="78"/>
      <c r="AG35" s="111"/>
      <c r="AH35" s="81">
        <f t="shared" si="4"/>
        <v>0</v>
      </c>
      <c r="AJ35" s="13"/>
      <c r="AK35" s="13"/>
      <c r="AL35" s="100"/>
      <c r="AM35" s="78"/>
      <c r="AN35" s="111"/>
      <c r="AO35" s="81">
        <f t="shared" si="5"/>
        <v>0</v>
      </c>
      <c r="AQ35" s="13"/>
      <c r="AR35" s="13"/>
      <c r="AS35" s="100"/>
      <c r="AT35" s="78"/>
      <c r="AU35" s="111"/>
      <c r="AV35" s="81">
        <f t="shared" si="6"/>
        <v>8664.5</v>
      </c>
      <c r="AY35" s="10"/>
      <c r="AZ35" s="83"/>
      <c r="BA35" s="74"/>
      <c r="BB35" s="126"/>
      <c r="BC35" s="77">
        <f t="shared" si="7"/>
        <v>376</v>
      </c>
      <c r="BE35" s="10"/>
      <c r="BF35" s="10"/>
      <c r="BG35" s="83"/>
      <c r="BH35" s="74"/>
      <c r="BI35" s="126"/>
      <c r="BJ35" s="77">
        <f t="shared" si="8"/>
        <v>1741.7</v>
      </c>
      <c r="BL35" s="10"/>
      <c r="BM35" s="10"/>
      <c r="BN35" s="83"/>
      <c r="BO35" s="74"/>
      <c r="BP35" s="126"/>
      <c r="BQ35" s="77">
        <f t="shared" si="9"/>
        <v>17854</v>
      </c>
      <c r="BS35" s="84"/>
      <c r="BT35" s="186"/>
      <c r="BU35" s="126"/>
      <c r="BV35" s="74"/>
      <c r="BW35" s="126"/>
      <c r="BX35" s="77">
        <f t="shared" si="10"/>
        <v>14526.099999999999</v>
      </c>
      <c r="BZ35" s="11"/>
      <c r="CA35" s="10"/>
      <c r="CB35" s="83"/>
      <c r="CC35" s="74"/>
      <c r="CD35" s="126"/>
      <c r="CE35" s="77">
        <f t="shared" si="11"/>
        <v>24058.04</v>
      </c>
      <c r="CG35" s="10"/>
      <c r="CH35" s="10"/>
      <c r="CI35" s="83"/>
      <c r="CJ35" s="74"/>
      <c r="CK35" s="126"/>
      <c r="CL35" s="77">
        <f t="shared" si="12"/>
        <v>0</v>
      </c>
      <c r="CN35" s="11"/>
      <c r="CO35" s="10"/>
      <c r="CP35" s="83"/>
      <c r="CQ35" s="74"/>
      <c r="CR35" s="126"/>
      <c r="CS35" s="77">
        <f t="shared" si="13"/>
        <v>1668.06</v>
      </c>
      <c r="CU35" s="74"/>
      <c r="CV35" s="287"/>
      <c r="CW35" s="83"/>
      <c r="CX35" s="74"/>
      <c r="CY35" s="126"/>
      <c r="CZ35" s="77">
        <f t="shared" si="224"/>
        <v>171204.08</v>
      </c>
      <c r="DB35" s="10"/>
      <c r="DC35" s="10"/>
      <c r="DD35" s="83"/>
      <c r="DE35" s="74"/>
      <c r="DF35" s="126"/>
      <c r="DG35" s="77">
        <f t="shared" si="15"/>
        <v>20286</v>
      </c>
      <c r="DI35" s="220"/>
      <c r="DJ35" s="358"/>
      <c r="DK35" s="359"/>
      <c r="DL35" s="74"/>
      <c r="DM35" s="126"/>
      <c r="DN35" s="77">
        <f t="shared" si="232"/>
        <v>411</v>
      </c>
      <c r="DP35" s="74"/>
      <c r="DQ35" s="10"/>
      <c r="DR35" s="83"/>
      <c r="DS35" s="271"/>
      <c r="DT35" s="126"/>
      <c r="DU35" s="77">
        <f t="shared" si="237"/>
        <v>1114.5</v>
      </c>
      <c r="DW35" s="74"/>
      <c r="DX35" s="10"/>
      <c r="DY35" s="83"/>
      <c r="DZ35" s="74"/>
      <c r="EA35" s="126"/>
      <c r="EB35" s="77">
        <f t="shared" si="238"/>
        <v>0</v>
      </c>
      <c r="ED35" s="88"/>
      <c r="EE35" s="12"/>
      <c r="EF35" s="233"/>
      <c r="EG35" s="88"/>
      <c r="EH35" s="142"/>
      <c r="EI35" s="91">
        <f t="shared" si="239"/>
        <v>456</v>
      </c>
      <c r="EK35" s="78"/>
      <c r="EL35" s="13"/>
      <c r="EM35" s="100"/>
      <c r="EN35" s="78"/>
      <c r="EO35" s="111"/>
      <c r="EP35" s="81">
        <f t="shared" si="240"/>
        <v>3200</v>
      </c>
      <c r="ER35" s="78"/>
      <c r="ES35" s="13"/>
      <c r="ET35" s="100"/>
      <c r="EU35" s="78"/>
      <c r="EV35" s="111"/>
      <c r="EW35" s="81">
        <f t="shared" si="21"/>
        <v>0</v>
      </c>
      <c r="EY35" s="74"/>
      <c r="EZ35" s="10"/>
      <c r="FA35" s="83"/>
      <c r="FB35" s="74"/>
      <c r="FC35" s="126"/>
      <c r="FD35" s="77">
        <f t="shared" si="241"/>
        <v>0</v>
      </c>
      <c r="FF35" s="78"/>
      <c r="FG35" s="143"/>
      <c r="FH35" s="108"/>
      <c r="FI35" s="152"/>
      <c r="FJ35" s="207"/>
      <c r="FK35" s="77">
        <f t="shared" si="231"/>
        <v>0</v>
      </c>
      <c r="FM35" s="74"/>
      <c r="FN35" s="10"/>
      <c r="FO35" s="83"/>
      <c r="FP35" s="131"/>
      <c r="FQ35" s="178"/>
      <c r="FR35" s="77">
        <f t="shared" si="24"/>
        <v>0</v>
      </c>
      <c r="FT35" s="78"/>
      <c r="FU35" s="13"/>
      <c r="FV35" s="100"/>
      <c r="FW35" s="145"/>
      <c r="FX35" s="146"/>
      <c r="FY35" s="81">
        <f t="shared" si="25"/>
        <v>0</v>
      </c>
      <c r="GA35" s="10"/>
      <c r="GB35" s="10"/>
      <c r="GC35" s="83"/>
      <c r="GD35" s="74"/>
      <c r="GE35" s="126"/>
      <c r="GF35" s="77">
        <f t="shared" si="26"/>
        <v>6679.35</v>
      </c>
      <c r="GH35" s="13"/>
      <c r="GI35" s="13"/>
      <c r="GJ35" s="100"/>
      <c r="GK35" s="78"/>
      <c r="GL35" s="111"/>
      <c r="GM35" s="81">
        <f t="shared" si="27"/>
        <v>38636.5</v>
      </c>
      <c r="GO35" s="13"/>
      <c r="GP35" s="13"/>
      <c r="GQ35" s="100"/>
      <c r="GR35" s="78"/>
      <c r="GS35" s="111"/>
      <c r="GT35" s="81">
        <f t="shared" si="28"/>
        <v>0</v>
      </c>
      <c r="GV35" s="10"/>
      <c r="GW35" s="10"/>
      <c r="GX35" s="83"/>
      <c r="GY35" s="74"/>
      <c r="GZ35" s="126"/>
      <c r="HA35" s="77">
        <f t="shared" si="29"/>
        <v>0</v>
      </c>
      <c r="HC35" s="13"/>
      <c r="HD35" s="13"/>
      <c r="HE35" s="100"/>
      <c r="HF35" s="78"/>
      <c r="HG35" s="111"/>
      <c r="HH35" s="81">
        <f t="shared" si="30"/>
        <v>0</v>
      </c>
      <c r="HJ35" s="10"/>
      <c r="HK35" s="10"/>
      <c r="HL35" s="83"/>
      <c r="HM35" s="74"/>
      <c r="HN35" s="126"/>
      <c r="HO35" s="77">
        <f t="shared" si="31"/>
        <v>0</v>
      </c>
      <c r="HQ35" s="10"/>
      <c r="HR35" s="10"/>
      <c r="HS35" s="83"/>
      <c r="HT35" s="74"/>
      <c r="HU35" s="126"/>
      <c r="HV35" s="77">
        <f t="shared" si="32"/>
        <v>2543</v>
      </c>
      <c r="HX35" s="74"/>
      <c r="HY35" s="10"/>
      <c r="HZ35" s="83"/>
      <c r="IA35" s="74"/>
      <c r="IB35" s="126"/>
      <c r="IC35" s="77">
        <f t="shared" si="33"/>
        <v>26786.5</v>
      </c>
      <c r="IE35" s="353"/>
      <c r="IF35" s="10"/>
      <c r="IG35" s="83"/>
      <c r="IH35" s="74"/>
      <c r="II35" s="126"/>
      <c r="IJ35" s="77">
        <f t="shared" si="34"/>
        <v>2970</v>
      </c>
      <c r="IL35" s="10"/>
      <c r="IM35" s="10"/>
      <c r="IN35" s="83"/>
      <c r="IO35" s="74"/>
      <c r="IP35" s="126"/>
      <c r="IQ35" s="77">
        <f t="shared" si="35"/>
        <v>5020</v>
      </c>
      <c r="IS35" s="74"/>
      <c r="IT35" s="10"/>
      <c r="IU35" s="83"/>
      <c r="IV35" s="74"/>
      <c r="IW35" s="126"/>
      <c r="IX35" s="219">
        <f t="shared" si="36"/>
        <v>0</v>
      </c>
      <c r="IZ35" s="78"/>
      <c r="JA35" s="13"/>
      <c r="JB35" s="100"/>
      <c r="JC35" s="78"/>
      <c r="JD35" s="111"/>
      <c r="JE35" s="219">
        <f t="shared" si="37"/>
        <v>0</v>
      </c>
      <c r="JG35" s="78"/>
      <c r="JH35" s="13"/>
      <c r="JI35" s="100"/>
      <c r="JJ35" s="78"/>
      <c r="JK35" s="111"/>
      <c r="JL35" s="219">
        <f t="shared" si="38"/>
        <v>855.5</v>
      </c>
      <c r="JN35" s="74"/>
      <c r="JO35" s="213"/>
      <c r="JP35" s="83"/>
      <c r="JQ35" s="74"/>
      <c r="JR35" s="126"/>
      <c r="JS35" s="77">
        <f t="shared" si="39"/>
        <v>0</v>
      </c>
      <c r="JU35" s="78"/>
      <c r="JV35" s="133"/>
      <c r="JW35" s="100"/>
      <c r="JX35" s="78"/>
      <c r="JY35" s="111"/>
      <c r="JZ35" s="81">
        <f t="shared" si="40"/>
        <v>0</v>
      </c>
      <c r="KB35" s="74"/>
      <c r="KC35" s="213"/>
      <c r="KD35" s="83"/>
      <c r="KE35" s="74"/>
      <c r="KF35" s="126"/>
      <c r="KG35" s="77">
        <f t="shared" si="41"/>
        <v>0</v>
      </c>
      <c r="KI35" s="78"/>
      <c r="KJ35" s="247"/>
      <c r="KK35" s="100"/>
      <c r="KL35" s="78"/>
      <c r="KM35" s="111"/>
      <c r="KN35" s="81">
        <f t="shared" si="42"/>
        <v>0</v>
      </c>
      <c r="KP35" s="78"/>
      <c r="KQ35" s="247"/>
      <c r="KR35" s="100"/>
      <c r="KS35" s="78"/>
      <c r="KT35" s="111"/>
      <c r="KU35" s="81">
        <f t="shared" si="43"/>
        <v>4446</v>
      </c>
      <c r="KW35" s="74"/>
      <c r="KX35" s="154"/>
      <c r="KY35" s="83"/>
      <c r="KZ35" s="74"/>
      <c r="LA35" s="126"/>
      <c r="LB35" s="77">
        <f t="shared" si="44"/>
        <v>17093.599999999999</v>
      </c>
      <c r="LD35" s="74"/>
      <c r="LE35" s="213"/>
      <c r="LF35" s="83"/>
      <c r="LG35" s="74"/>
      <c r="LH35" s="126"/>
      <c r="LI35" s="77">
        <f t="shared" si="45"/>
        <v>383</v>
      </c>
      <c r="LK35" s="78"/>
      <c r="LL35" s="133"/>
      <c r="LM35" s="100"/>
      <c r="LN35" s="78"/>
      <c r="LO35" s="111"/>
      <c r="LP35" s="81">
        <f t="shared" si="46"/>
        <v>0</v>
      </c>
      <c r="LR35" s="78"/>
      <c r="LS35" s="247"/>
      <c r="LT35" s="100"/>
      <c r="LU35" s="78"/>
      <c r="LV35" s="111"/>
      <c r="LW35" s="81">
        <f t="shared" si="47"/>
        <v>0</v>
      </c>
      <c r="LY35" s="10"/>
      <c r="LZ35" s="10"/>
      <c r="MA35" s="83"/>
      <c r="MB35" s="74"/>
      <c r="MC35" s="126"/>
      <c r="MD35" s="77">
        <f t="shared" si="48"/>
        <v>0</v>
      </c>
      <c r="MF35" s="13"/>
      <c r="MG35" s="13"/>
      <c r="MH35" s="100"/>
      <c r="MI35" s="78"/>
      <c r="MJ35" s="111"/>
      <c r="MK35" s="81">
        <f t="shared" si="49"/>
        <v>0</v>
      </c>
      <c r="MM35" s="13"/>
      <c r="MN35" s="13"/>
      <c r="MO35" s="100"/>
      <c r="MP35" s="78"/>
      <c r="MQ35" s="111"/>
      <c r="MR35" s="81">
        <f t="shared" si="50"/>
        <v>0</v>
      </c>
      <c r="MT35" s="13"/>
      <c r="MU35" s="13"/>
      <c r="MV35" s="100"/>
      <c r="MW35" s="78"/>
      <c r="MX35" s="111"/>
      <c r="MY35" s="81">
        <f t="shared" si="51"/>
        <v>0</v>
      </c>
      <c r="NA35" s="10"/>
      <c r="NB35" s="10"/>
      <c r="NC35" s="83"/>
      <c r="ND35" s="74"/>
      <c r="NE35" s="126"/>
      <c r="NF35" s="77">
        <f t="shared" si="52"/>
        <v>0</v>
      </c>
      <c r="NH35" s="10"/>
      <c r="NI35" s="10"/>
      <c r="NJ35" s="83"/>
      <c r="NK35" s="74"/>
      <c r="NL35" s="126"/>
      <c r="NM35" s="77">
        <f t="shared" si="53"/>
        <v>0</v>
      </c>
      <c r="NO35" s="10"/>
      <c r="NP35" s="10"/>
      <c r="NQ35" s="83"/>
      <c r="NR35" s="74"/>
      <c r="NS35" s="126"/>
      <c r="NT35" s="77">
        <f t="shared" si="54"/>
        <v>16813</v>
      </c>
      <c r="NV35" s="21"/>
      <c r="NW35" s="13"/>
      <c r="NX35" s="100"/>
      <c r="NY35" s="78"/>
      <c r="NZ35" s="111"/>
      <c r="OA35" s="81">
        <f t="shared" si="55"/>
        <v>6364</v>
      </c>
      <c r="OC35" s="22"/>
      <c r="OD35" s="10"/>
      <c r="OE35" s="83"/>
      <c r="OF35" s="74"/>
      <c r="OG35" s="126"/>
      <c r="OH35" s="77">
        <f t="shared" si="56"/>
        <v>0</v>
      </c>
      <c r="OJ35" s="21"/>
      <c r="OK35" s="13"/>
      <c r="OL35" s="100"/>
      <c r="OM35" s="78"/>
      <c r="ON35" s="111"/>
      <c r="OO35" s="81">
        <f t="shared" si="57"/>
        <v>0</v>
      </c>
      <c r="OQ35" s="23"/>
      <c r="OR35" s="10"/>
      <c r="OS35" s="83"/>
      <c r="OT35" s="74"/>
      <c r="OU35" s="126"/>
      <c r="OV35" s="77">
        <f t="shared" si="233"/>
        <v>22352.5</v>
      </c>
      <c r="OY35" s="10"/>
      <c r="OZ35" s="83"/>
      <c r="PA35" s="74"/>
      <c r="PB35" s="126"/>
      <c r="PC35" s="81">
        <f t="shared" si="59"/>
        <v>2332</v>
      </c>
      <c r="PE35" s="10"/>
      <c r="PF35" s="10"/>
      <c r="PG35" s="83"/>
      <c r="PH35" s="74"/>
      <c r="PI35" s="126"/>
      <c r="PJ35" s="81">
        <f t="shared" si="60"/>
        <v>0</v>
      </c>
      <c r="PL35" s="10"/>
      <c r="PM35" s="10"/>
      <c r="PN35" s="83"/>
      <c r="PO35" s="74"/>
      <c r="PP35" s="126"/>
      <c r="PQ35" s="81">
        <f t="shared" si="61"/>
        <v>0</v>
      </c>
      <c r="PS35" s="10"/>
      <c r="PT35" s="10"/>
      <c r="PU35" s="83"/>
      <c r="PV35" s="126"/>
      <c r="PW35" s="126"/>
      <c r="PX35" s="77">
        <f t="shared" si="62"/>
        <v>0</v>
      </c>
      <c r="PZ35" s="10"/>
      <c r="QA35" s="10"/>
      <c r="QB35" s="83"/>
      <c r="QC35" s="126"/>
      <c r="QD35" s="126"/>
      <c r="QE35" s="77">
        <f t="shared" si="63"/>
        <v>781.5</v>
      </c>
      <c r="QG35" s="10"/>
      <c r="QH35" s="10"/>
      <c r="QI35" s="83"/>
      <c r="QJ35" s="126"/>
      <c r="QK35" s="126"/>
      <c r="QL35" s="77">
        <f t="shared" si="64"/>
        <v>0</v>
      </c>
      <c r="QN35" s="13"/>
      <c r="QO35" s="13"/>
      <c r="QP35" s="100"/>
      <c r="QQ35" s="111"/>
      <c r="QR35" s="111"/>
      <c r="QS35" s="81">
        <f t="shared" si="65"/>
        <v>0</v>
      </c>
      <c r="QU35" s="11"/>
      <c r="QV35" s="10"/>
      <c r="QW35" s="83"/>
      <c r="QX35" s="332"/>
      <c r="QY35" s="126"/>
      <c r="QZ35" s="77">
        <f t="shared" si="66"/>
        <v>13520</v>
      </c>
      <c r="RB35" s="78"/>
      <c r="RC35" s="13"/>
      <c r="RD35" s="100"/>
      <c r="RE35" s="157"/>
      <c r="RF35" s="111"/>
      <c r="RG35" s="81">
        <f t="shared" si="67"/>
        <v>0</v>
      </c>
      <c r="RI35" s="78"/>
      <c r="RJ35" s="13"/>
      <c r="RK35" s="100"/>
      <c r="RL35" s="157"/>
      <c r="RM35" s="111"/>
      <c r="RN35" s="81">
        <f t="shared" si="68"/>
        <v>0</v>
      </c>
      <c r="RP35" s="78"/>
      <c r="RQ35" s="13"/>
      <c r="RR35" s="100"/>
      <c r="RS35" s="157"/>
      <c r="RT35" s="111"/>
      <c r="RU35" s="81">
        <f t="shared" si="69"/>
        <v>0</v>
      </c>
      <c r="RW35" s="74"/>
      <c r="RX35" s="10"/>
      <c r="RY35" s="83"/>
      <c r="RZ35" s="332"/>
      <c r="SA35" s="126"/>
      <c r="SB35" s="77">
        <f t="shared" si="70"/>
        <v>1433.5</v>
      </c>
      <c r="SD35" s="10"/>
      <c r="SE35" s="10"/>
      <c r="SF35" s="83"/>
      <c r="SG35" s="74"/>
      <c r="SH35" s="126"/>
      <c r="SI35" s="77">
        <f t="shared" si="71"/>
        <v>0</v>
      </c>
      <c r="SK35" s="74"/>
      <c r="SL35" s="10"/>
      <c r="SM35" s="83"/>
      <c r="SN35" s="74"/>
      <c r="SO35" s="126"/>
      <c r="SP35" s="77">
        <f t="shared" si="72"/>
        <v>0</v>
      </c>
      <c r="SR35" s="78"/>
      <c r="SS35" s="13"/>
      <c r="ST35" s="100"/>
      <c r="SU35" s="78"/>
      <c r="SV35" s="111"/>
      <c r="SW35" s="81">
        <f t="shared" si="73"/>
        <v>2963</v>
      </c>
      <c r="SY35" s="11"/>
      <c r="SZ35" s="154"/>
      <c r="TA35" s="83"/>
      <c r="TB35" s="74"/>
      <c r="TC35" s="126"/>
      <c r="TD35" s="77">
        <f t="shared" si="74"/>
        <v>30942.5</v>
      </c>
      <c r="TF35" s="10"/>
      <c r="TG35" s="10"/>
      <c r="TH35" s="83"/>
      <c r="TI35" s="74"/>
      <c r="TJ35" s="126"/>
      <c r="TK35" s="77">
        <f t="shared" si="75"/>
        <v>1471</v>
      </c>
      <c r="TM35" s="10"/>
      <c r="TN35" s="10"/>
      <c r="TO35" s="83"/>
      <c r="TP35" s="74"/>
      <c r="TQ35" s="126"/>
      <c r="TR35" s="77">
        <f t="shared" si="76"/>
        <v>0</v>
      </c>
      <c r="TT35" s="10"/>
      <c r="TU35" s="105"/>
      <c r="TV35" s="83"/>
      <c r="TW35" s="74"/>
      <c r="TX35" s="126"/>
      <c r="TY35" s="77">
        <f t="shared" si="77"/>
        <v>4748.5</v>
      </c>
      <c r="UA35" s="10"/>
      <c r="UB35" s="105"/>
      <c r="UC35" s="83"/>
      <c r="UD35" s="74"/>
      <c r="UE35" s="126"/>
      <c r="UF35" s="77">
        <f t="shared" si="78"/>
        <v>0</v>
      </c>
      <c r="UH35" s="21"/>
      <c r="UI35" s="133"/>
      <c r="UJ35" s="100"/>
      <c r="UK35" s="78"/>
      <c r="UL35" s="111"/>
      <c r="UM35" s="81">
        <f t="shared" si="79"/>
        <v>18294.5</v>
      </c>
      <c r="UO35" s="10"/>
      <c r="UP35" s="10"/>
      <c r="UQ35" s="83"/>
      <c r="UR35" s="74"/>
      <c r="US35" s="126"/>
      <c r="UT35" s="77">
        <f t="shared" si="80"/>
        <v>200</v>
      </c>
      <c r="UV35" s="10"/>
      <c r="UW35" s="10"/>
      <c r="UX35" s="83"/>
      <c r="UY35" s="74"/>
      <c r="UZ35" s="126"/>
      <c r="VA35" s="77">
        <f t="shared" si="81"/>
        <v>1278</v>
      </c>
      <c r="VC35" s="13"/>
      <c r="VD35" s="13"/>
      <c r="VE35" s="100"/>
      <c r="VF35" s="78"/>
      <c r="VG35" s="111"/>
      <c r="VH35" s="81">
        <f t="shared" si="82"/>
        <v>0</v>
      </c>
      <c r="VJ35" s="13"/>
      <c r="VK35" s="10"/>
      <c r="VL35" s="83"/>
      <c r="VM35" s="74"/>
      <c r="VN35" s="126"/>
      <c r="VO35" s="77">
        <f t="shared" si="83"/>
        <v>0</v>
      </c>
      <c r="VQ35" s="13"/>
      <c r="VR35" s="13"/>
      <c r="VS35" s="100"/>
      <c r="VT35" s="78"/>
      <c r="VU35" s="111"/>
      <c r="VV35" s="81">
        <f t="shared" si="84"/>
        <v>0</v>
      </c>
      <c r="VX35" s="10"/>
      <c r="VY35" s="10"/>
      <c r="VZ35" s="83"/>
      <c r="WA35" s="74"/>
      <c r="WB35" s="126"/>
      <c r="WC35" s="77">
        <f t="shared" si="85"/>
        <v>0</v>
      </c>
      <c r="WE35" s="22"/>
      <c r="WF35" s="10"/>
      <c r="WG35" s="83"/>
      <c r="WH35" s="22"/>
      <c r="WI35" s="126"/>
      <c r="WJ35" s="77">
        <f t="shared" si="86"/>
        <v>434.5</v>
      </c>
      <c r="WL35" s="21"/>
      <c r="WM35" s="13"/>
      <c r="WN35" s="100"/>
      <c r="WO35" s="21"/>
      <c r="WP35" s="111"/>
      <c r="WQ35" s="81">
        <f t="shared" si="87"/>
        <v>7657</v>
      </c>
      <c r="WS35" s="21"/>
      <c r="WT35" s="13"/>
      <c r="WU35" s="100"/>
      <c r="WV35" s="21"/>
      <c r="WW35" s="111"/>
      <c r="WX35" s="81">
        <f t="shared" si="88"/>
        <v>0</v>
      </c>
      <c r="WZ35" s="21"/>
      <c r="XA35" s="13"/>
      <c r="XB35" s="100"/>
      <c r="XC35" s="21"/>
      <c r="XD35" s="111"/>
      <c r="XE35" s="81">
        <f t="shared" si="89"/>
        <v>0</v>
      </c>
      <c r="XG35" s="21"/>
      <c r="XH35" s="13"/>
      <c r="XI35" s="100"/>
      <c r="XJ35" s="21"/>
      <c r="XK35" s="111"/>
      <c r="XL35" s="81">
        <f t="shared" si="90"/>
        <v>0</v>
      </c>
      <c r="XN35" s="24"/>
      <c r="XO35" s="10"/>
      <c r="XP35" s="83"/>
      <c r="XQ35" s="74"/>
      <c r="XR35" s="126"/>
      <c r="XS35" s="77">
        <f t="shared" si="91"/>
        <v>0</v>
      </c>
      <c r="XU35" s="78"/>
      <c r="XV35" s="13"/>
      <c r="XW35" s="100"/>
      <c r="XX35" s="78"/>
      <c r="XY35" s="111"/>
      <c r="XZ35" s="81">
        <f t="shared" si="92"/>
        <v>1908</v>
      </c>
      <c r="YB35" s="74"/>
      <c r="YC35" s="10"/>
      <c r="YD35" s="83"/>
      <c r="YE35" s="74"/>
      <c r="YF35" s="126"/>
      <c r="YG35" s="77">
        <f t="shared" si="93"/>
        <v>21712</v>
      </c>
      <c r="YI35" s="10"/>
      <c r="YJ35" s="10"/>
      <c r="YK35" s="83"/>
      <c r="YL35" s="74"/>
      <c r="YM35" s="126"/>
      <c r="YN35" s="77">
        <f t="shared" si="94"/>
        <v>2749</v>
      </c>
      <c r="YP35" s="10"/>
      <c r="YQ35" s="10"/>
      <c r="YR35" s="83"/>
      <c r="YS35" s="74"/>
      <c r="YT35" s="126"/>
      <c r="YU35" s="77">
        <f t="shared" si="95"/>
        <v>0</v>
      </c>
      <c r="YW35" s="13"/>
      <c r="YX35" s="13"/>
      <c r="YY35" s="100"/>
      <c r="YZ35" s="78"/>
      <c r="ZA35" s="111"/>
      <c r="ZB35" s="81">
        <f t="shared" si="96"/>
        <v>0</v>
      </c>
      <c r="ZD35" s="199"/>
      <c r="ZE35" s="13"/>
      <c r="ZF35" s="100"/>
      <c r="ZG35" s="78"/>
      <c r="ZH35" s="111"/>
      <c r="ZI35" s="81">
        <f t="shared" si="97"/>
        <v>0</v>
      </c>
      <c r="ZK35" s="10"/>
      <c r="ZL35" s="10"/>
      <c r="ZM35" s="83"/>
      <c r="ZN35" s="74"/>
      <c r="ZO35" s="126"/>
      <c r="ZP35" s="77">
        <f t="shared" si="98"/>
        <v>0</v>
      </c>
      <c r="ZR35" s="13"/>
      <c r="ZS35" s="13"/>
      <c r="ZT35" s="100"/>
      <c r="ZU35" s="78"/>
      <c r="ZV35" s="111"/>
      <c r="ZW35" s="81">
        <f t="shared" si="99"/>
        <v>3633</v>
      </c>
      <c r="ZY35" s="10"/>
      <c r="ZZ35" s="10"/>
      <c r="AAA35" s="83"/>
      <c r="AAB35" s="74"/>
      <c r="AAC35" s="126"/>
      <c r="AAD35" s="77">
        <f t="shared" si="100"/>
        <v>0</v>
      </c>
      <c r="AAF35" s="13"/>
      <c r="AAG35" s="13"/>
      <c r="AAH35" s="100"/>
      <c r="AAI35" s="78"/>
      <c r="AAJ35" s="111"/>
      <c r="AAK35" s="81">
        <f t="shared" si="101"/>
        <v>0</v>
      </c>
      <c r="AAM35" s="13"/>
      <c r="AAN35" s="13"/>
      <c r="AAO35" s="100"/>
      <c r="AAP35" s="78"/>
      <c r="AAQ35" s="111"/>
      <c r="AAR35" s="81">
        <f t="shared" si="102"/>
        <v>15899</v>
      </c>
      <c r="AAT35" s="13"/>
      <c r="AAU35" s="13"/>
      <c r="AAV35" s="100"/>
      <c r="AAW35" s="78"/>
      <c r="AAX35" s="111"/>
      <c r="AAY35" s="81">
        <f t="shared" si="103"/>
        <v>0</v>
      </c>
      <c r="ABA35" s="74"/>
      <c r="ABB35" s="105"/>
      <c r="ABC35" s="83"/>
      <c r="ABD35" s="74"/>
      <c r="ABE35" s="126"/>
      <c r="ABF35" s="77">
        <f t="shared" si="104"/>
        <v>0</v>
      </c>
      <c r="ABH35" s="78"/>
      <c r="ABI35" s="106"/>
      <c r="ABJ35" s="100"/>
      <c r="ABK35" s="78"/>
      <c r="ABL35" s="111"/>
      <c r="ABM35" s="81">
        <f t="shared" si="105"/>
        <v>0</v>
      </c>
      <c r="ABR35" s="342"/>
      <c r="ABS35" s="111"/>
      <c r="ABT35" s="81">
        <f t="shared" si="106"/>
        <v>22956.84</v>
      </c>
      <c r="ABV35" s="10"/>
      <c r="ABW35" s="10"/>
      <c r="ABX35" s="83"/>
      <c r="ABY35" s="74"/>
      <c r="ABZ35" s="126"/>
      <c r="ACA35" s="77">
        <f t="shared" si="107"/>
        <v>3092.5</v>
      </c>
      <c r="ACC35" s="11"/>
      <c r="ACD35" s="105"/>
      <c r="ACE35" s="83"/>
      <c r="ACF35" s="74"/>
      <c r="ACG35" s="126"/>
      <c r="ACH35" s="77">
        <f t="shared" si="108"/>
        <v>0</v>
      </c>
      <c r="ACJ35" s="24"/>
      <c r="ACK35" s="106"/>
      <c r="ACL35" s="100"/>
      <c r="ACM35" s="78"/>
      <c r="ACN35" s="111"/>
      <c r="ACO35" s="81">
        <f t="shared" si="109"/>
        <v>0</v>
      </c>
      <c r="ACQ35" s="24"/>
      <c r="ACR35" s="106"/>
      <c r="ACS35" s="100"/>
      <c r="ACT35" s="78"/>
      <c r="ACU35" s="111"/>
      <c r="ACV35" s="81">
        <f t="shared" si="110"/>
        <v>0</v>
      </c>
      <c r="ACX35" s="22"/>
      <c r="ACY35" s="10"/>
      <c r="ACZ35" s="83"/>
      <c r="ADA35" s="74"/>
      <c r="ADB35" s="126"/>
      <c r="ADC35" s="77">
        <f t="shared" si="243"/>
        <v>0</v>
      </c>
      <c r="ADE35" s="21"/>
      <c r="ADF35" s="13"/>
      <c r="ADG35" s="100"/>
      <c r="ADH35" s="78"/>
      <c r="ADI35" s="111"/>
      <c r="ADJ35" s="81">
        <f t="shared" si="244"/>
        <v>1928</v>
      </c>
      <c r="ADL35" s="10"/>
      <c r="ADM35" s="10"/>
      <c r="ADN35" s="83"/>
      <c r="ADO35" s="74"/>
      <c r="ADP35" s="126"/>
      <c r="ADQ35" s="77">
        <f t="shared" si="113"/>
        <v>0</v>
      </c>
      <c r="ADS35" s="13"/>
      <c r="ADT35" s="13"/>
      <c r="ADU35" s="100"/>
      <c r="ADV35" s="78"/>
      <c r="ADW35" s="111"/>
      <c r="ADX35" s="81">
        <f t="shared" si="114"/>
        <v>0</v>
      </c>
      <c r="ADZ35" s="10"/>
      <c r="AEA35" s="10"/>
      <c r="AEB35" s="83"/>
      <c r="AEC35" s="74"/>
      <c r="AED35" s="126"/>
      <c r="AEE35" s="77">
        <f t="shared" si="115"/>
        <v>0</v>
      </c>
      <c r="AEG35" s="13"/>
      <c r="AEH35" s="13"/>
      <c r="AEI35" s="100"/>
      <c r="AEJ35" s="78"/>
      <c r="AEK35" s="111"/>
      <c r="AEL35" s="81">
        <f t="shared" si="116"/>
        <v>0</v>
      </c>
      <c r="AEN35" s="10"/>
      <c r="AEO35" s="10"/>
      <c r="AEP35" s="83"/>
      <c r="AEQ35" s="74"/>
      <c r="AER35" s="126"/>
      <c r="AES35" s="77">
        <f t="shared" si="117"/>
        <v>767</v>
      </c>
      <c r="AEU35" s="10"/>
      <c r="AEV35" s="10"/>
      <c r="AEW35" s="83"/>
      <c r="AEX35" s="74"/>
      <c r="AEY35" s="126"/>
      <c r="AEZ35" s="77">
        <f t="shared" si="118"/>
        <v>0</v>
      </c>
      <c r="AFB35" s="13"/>
      <c r="AFC35" s="13"/>
      <c r="AFD35" s="100"/>
      <c r="AFE35" s="78"/>
      <c r="AFF35" s="111"/>
      <c r="AFG35" s="81">
        <f t="shared" si="119"/>
        <v>0</v>
      </c>
      <c r="AFI35" s="13"/>
      <c r="AFJ35" s="13"/>
      <c r="AFK35" s="100"/>
      <c r="AFL35" s="78"/>
      <c r="AFM35" s="111"/>
      <c r="AFN35" s="81">
        <f t="shared" si="120"/>
        <v>0</v>
      </c>
      <c r="AFP35" s="13"/>
      <c r="AFQ35" s="13"/>
      <c r="AFR35" s="100"/>
      <c r="AFS35" s="78"/>
      <c r="AFT35" s="111"/>
      <c r="AFU35" s="81">
        <f t="shared" si="121"/>
        <v>0</v>
      </c>
      <c r="AFW35" s="10"/>
      <c r="AFX35" s="10"/>
      <c r="AFY35" s="83"/>
      <c r="AFZ35" s="74"/>
      <c r="AGA35" s="126"/>
      <c r="AGB35" s="77">
        <f t="shared" si="122"/>
        <v>0</v>
      </c>
      <c r="AGD35" s="74"/>
      <c r="AGE35" s="10"/>
      <c r="AGF35" s="83"/>
      <c r="AGG35" s="74"/>
      <c r="AGH35" s="126"/>
      <c r="AGI35" s="77">
        <f t="shared" si="123"/>
        <v>4473</v>
      </c>
      <c r="AGK35" s="22"/>
      <c r="AGL35" s="186"/>
      <c r="AGM35" s="126"/>
      <c r="AGO35" s="126"/>
      <c r="AGP35" s="81">
        <f t="shared" si="124"/>
        <v>0</v>
      </c>
      <c r="AGR35" s="21"/>
      <c r="AGS35" s="143"/>
      <c r="AGT35" s="111"/>
      <c r="AGV35" s="111"/>
      <c r="AGW35" s="81">
        <f t="shared" si="125"/>
        <v>0</v>
      </c>
      <c r="AGY35" s="21"/>
      <c r="AGZ35" s="143"/>
      <c r="AHA35" s="111"/>
      <c r="AHC35" s="111"/>
      <c r="AHD35" s="81">
        <f t="shared" si="126"/>
        <v>0</v>
      </c>
      <c r="AHF35" s="10"/>
      <c r="AHG35" s="10"/>
      <c r="AHH35" s="83"/>
      <c r="AHI35" s="74"/>
      <c r="AHJ35" s="126"/>
      <c r="AHK35" s="77">
        <f t="shared" si="127"/>
        <v>1486</v>
      </c>
      <c r="AHM35" s="10"/>
      <c r="AHN35" s="10"/>
      <c r="AHO35" s="83"/>
      <c r="AHP35" s="74"/>
      <c r="AHQ35" s="126"/>
      <c r="AHR35" s="77">
        <f t="shared" si="128"/>
        <v>0</v>
      </c>
      <c r="AHT35" s="11"/>
      <c r="AHU35" s="10"/>
      <c r="AHV35" s="83"/>
      <c r="AHW35" s="22"/>
      <c r="AHX35" s="126"/>
      <c r="AHY35" s="77">
        <f t="shared" si="129"/>
        <v>133417.5</v>
      </c>
      <c r="AIA35" s="10"/>
      <c r="AIB35" s="10"/>
      <c r="AIC35" s="83"/>
      <c r="AID35" s="74"/>
      <c r="AIE35" s="126"/>
      <c r="AIF35" s="77">
        <f t="shared" si="130"/>
        <v>0</v>
      </c>
      <c r="AIH35" s="360"/>
      <c r="AII35" s="110"/>
      <c r="AIJ35" s="111"/>
      <c r="AIK35" s="78"/>
      <c r="AIL35" s="111"/>
      <c r="AIM35" s="77">
        <f t="shared" si="131"/>
        <v>982.5</v>
      </c>
      <c r="AIO35" s="360"/>
      <c r="AIP35" s="110"/>
      <c r="AIQ35" s="111"/>
      <c r="AIR35" s="78"/>
      <c r="AIS35" s="111"/>
      <c r="AIT35" s="77">
        <f t="shared" si="132"/>
        <v>0</v>
      </c>
      <c r="AIV35" s="360"/>
      <c r="AIW35" s="110"/>
      <c r="AIX35" s="111"/>
      <c r="AIY35" s="78"/>
      <c r="AIZ35" s="111"/>
      <c r="AJA35" s="81">
        <f t="shared" si="133"/>
        <v>0</v>
      </c>
      <c r="AJC35" s="10"/>
      <c r="AJD35" s="10"/>
      <c r="AJE35" s="83"/>
      <c r="AJF35" s="74"/>
      <c r="AJG35" s="126"/>
      <c r="AJH35" s="77">
        <f t="shared" si="134"/>
        <v>0</v>
      </c>
      <c r="AJJ35" s="10"/>
      <c r="AJK35" s="10"/>
      <c r="AJL35" s="83"/>
      <c r="AJM35" s="74"/>
      <c r="AJN35" s="126"/>
      <c r="AJO35" s="77">
        <f t="shared" si="135"/>
        <v>0</v>
      </c>
      <c r="AJQ35" s="26"/>
      <c r="AJR35" s="10"/>
      <c r="AJS35" s="83"/>
      <c r="AJT35" s="74"/>
      <c r="AJU35" s="126"/>
      <c r="AJV35" s="77">
        <f t="shared" si="136"/>
        <v>7013</v>
      </c>
      <c r="AJX35" s="10"/>
      <c r="AJY35" s="10"/>
      <c r="AJZ35" s="83"/>
      <c r="AKA35" s="74"/>
      <c r="AKB35" s="126"/>
      <c r="AKC35" s="77">
        <f t="shared" si="137"/>
        <v>0</v>
      </c>
      <c r="AKE35" s="10"/>
      <c r="AKF35" s="10"/>
      <c r="AKG35" s="83"/>
      <c r="AKH35" s="74"/>
      <c r="AKI35" s="126"/>
      <c r="AKJ35" s="77">
        <f t="shared" si="138"/>
        <v>0</v>
      </c>
      <c r="AKL35" s="21"/>
      <c r="AKM35" s="13"/>
      <c r="AKN35" s="100"/>
      <c r="AKO35" s="21"/>
      <c r="AKP35" s="111"/>
      <c r="AKQ35" s="77">
        <f t="shared" si="139"/>
        <v>27477.8</v>
      </c>
      <c r="AKS35" s="21"/>
      <c r="AKT35" s="13"/>
      <c r="AKU35" s="100"/>
      <c r="AKV35" s="21"/>
      <c r="AKW35" s="111"/>
      <c r="AKX35" s="81">
        <f t="shared" si="140"/>
        <v>0</v>
      </c>
      <c r="AKZ35" s="10"/>
      <c r="ALA35" s="10"/>
      <c r="ALB35" s="83"/>
      <c r="ALC35" s="74"/>
      <c r="ALD35" s="126"/>
      <c r="ALE35" s="77">
        <f t="shared" si="141"/>
        <v>0</v>
      </c>
      <c r="ALI35" s="83"/>
      <c r="ALJ35" s="74"/>
      <c r="ALK35" s="126"/>
      <c r="ALL35" s="81">
        <f t="shared" si="142"/>
        <v>0</v>
      </c>
      <c r="ALP35" s="100"/>
      <c r="ALQ35" s="78"/>
      <c r="ALR35" s="111"/>
      <c r="ALS35" s="81">
        <f t="shared" si="143"/>
        <v>1483.5</v>
      </c>
      <c r="ALU35" s="10"/>
      <c r="ALV35" s="10"/>
      <c r="ALW35" s="83"/>
      <c r="ALX35" s="74"/>
      <c r="ALY35" s="126"/>
      <c r="ALZ35" s="77">
        <f t="shared" si="144"/>
        <v>0</v>
      </c>
      <c r="AMB35" s="10"/>
      <c r="AMC35" s="10"/>
      <c r="AMD35" s="83"/>
      <c r="AME35" s="74"/>
      <c r="AMF35" s="126"/>
      <c r="AMG35" s="77">
        <f t="shared" si="145"/>
        <v>0</v>
      </c>
      <c r="AMI35" s="10"/>
      <c r="AMJ35" s="10"/>
      <c r="AMK35" s="83"/>
      <c r="AML35" s="74"/>
      <c r="AMM35" s="126"/>
      <c r="AMN35" s="77">
        <f t="shared" si="146"/>
        <v>0</v>
      </c>
      <c r="AMP35" s="13"/>
      <c r="AMQ35" s="13"/>
      <c r="AMR35" s="100"/>
      <c r="AMS35" s="78"/>
      <c r="AMT35" s="111"/>
      <c r="AMU35" s="81">
        <f t="shared" si="147"/>
        <v>0</v>
      </c>
      <c r="AMW35" s="13"/>
      <c r="AMX35" s="13"/>
      <c r="AMY35" s="100"/>
      <c r="AMZ35" s="78"/>
      <c r="ANA35" s="111"/>
      <c r="ANB35" s="81">
        <f t="shared" si="148"/>
        <v>596</v>
      </c>
      <c r="AND35" s="10"/>
      <c r="ANE35" s="10"/>
      <c r="ANF35" s="83"/>
      <c r="ANG35" s="74"/>
      <c r="ANH35" s="126"/>
      <c r="ANI35" s="77">
        <f t="shared" si="242"/>
        <v>0</v>
      </c>
      <c r="ANK35" s="10"/>
      <c r="ANL35" s="10"/>
      <c r="ANM35" s="83"/>
      <c r="ANN35" s="74"/>
      <c r="ANO35" s="126"/>
      <c r="ANP35" s="77">
        <f t="shared" si="150"/>
        <v>0</v>
      </c>
      <c r="ANR35" s="10"/>
      <c r="ANS35" s="10"/>
      <c r="ANT35" s="83"/>
      <c r="ANU35" s="74"/>
      <c r="ANV35" s="126"/>
      <c r="ANW35" s="77">
        <f t="shared" si="235"/>
        <v>0</v>
      </c>
      <c r="ANY35" s="78"/>
      <c r="ANZ35" s="13"/>
      <c r="AOA35" s="100"/>
      <c r="AOB35" s="78"/>
      <c r="AOC35" s="111"/>
      <c r="AOD35" s="81">
        <f t="shared" si="236"/>
        <v>0</v>
      </c>
      <c r="AOF35" s="74"/>
      <c r="AOG35" s="105"/>
      <c r="AOH35" s="83"/>
      <c r="AOI35" s="74"/>
      <c r="AOJ35" s="126"/>
      <c r="AOK35" s="77">
        <f t="shared" si="153"/>
        <v>9274.2000000000007</v>
      </c>
      <c r="AOM35" s="74"/>
      <c r="AON35" s="105"/>
      <c r="AOO35" s="83"/>
      <c r="AOP35" s="74"/>
      <c r="AOQ35" s="126"/>
      <c r="AOR35" s="77">
        <f t="shared" si="154"/>
        <v>9274.2000000000007</v>
      </c>
      <c r="AOT35" s="13"/>
      <c r="AOU35" s="133"/>
      <c r="AOV35" s="100"/>
      <c r="AOW35" s="78"/>
      <c r="AOX35" s="111"/>
      <c r="AOY35" s="81">
        <f t="shared" si="155"/>
        <v>0</v>
      </c>
      <c r="APA35" s="13"/>
      <c r="APB35" s="13"/>
      <c r="APC35" s="100"/>
      <c r="APD35" s="78"/>
      <c r="APE35" s="111"/>
      <c r="APF35" s="81">
        <f t="shared" si="156"/>
        <v>0</v>
      </c>
      <c r="APH35" s="13"/>
      <c r="API35" s="13"/>
      <c r="APJ35" s="100"/>
      <c r="APK35" s="78"/>
      <c r="APL35" s="111"/>
      <c r="APM35" s="81">
        <f t="shared" si="157"/>
        <v>0</v>
      </c>
      <c r="APO35" s="10"/>
      <c r="APP35" s="10"/>
      <c r="APQ35" s="83"/>
      <c r="APR35" s="74"/>
      <c r="APS35" s="126"/>
      <c r="APT35" s="77">
        <f t="shared" si="158"/>
        <v>0</v>
      </c>
      <c r="APV35" s="11"/>
      <c r="APW35" s="10"/>
      <c r="APX35" s="83"/>
      <c r="APY35" s="11"/>
      <c r="APZ35" s="126"/>
      <c r="AQA35" s="77">
        <f t="shared" si="159"/>
        <v>6668.73</v>
      </c>
      <c r="AQC35" s="11"/>
      <c r="AQE35" s="83"/>
      <c r="AQF35" s="22"/>
      <c r="AQG35" s="126"/>
      <c r="AQH35" s="77">
        <f t="shared" si="160"/>
        <v>0</v>
      </c>
      <c r="AQJ35" s="22"/>
      <c r="AQK35" s="10"/>
      <c r="AQL35" s="83"/>
      <c r="AQM35" s="11"/>
      <c r="AQN35" s="126"/>
      <c r="AQO35" s="77">
        <f t="shared" si="161"/>
        <v>2982</v>
      </c>
      <c r="AQQ35" s="10"/>
      <c r="AQR35" s="10"/>
      <c r="AQS35" s="83"/>
      <c r="AQT35" s="74"/>
      <c r="AQU35" s="126"/>
      <c r="AQV35" s="77">
        <f t="shared" si="162"/>
        <v>0</v>
      </c>
      <c r="AQX35" s="13"/>
      <c r="AQY35" s="13"/>
      <c r="AQZ35" s="100"/>
      <c r="ARA35" s="78"/>
      <c r="ARB35" s="111"/>
      <c r="ARC35" s="81">
        <f t="shared" si="163"/>
        <v>-4260</v>
      </c>
      <c r="ARE35" s="10"/>
      <c r="ARF35" s="10"/>
      <c r="ARG35" s="83"/>
      <c r="ARH35" s="74"/>
      <c r="ARI35" s="126"/>
      <c r="ARJ35" s="77">
        <f t="shared" si="164"/>
        <v>12230.28</v>
      </c>
      <c r="ARL35" s="13"/>
      <c r="ARM35" s="13"/>
      <c r="ARN35" s="100"/>
      <c r="ARO35" s="78"/>
      <c r="ARP35" s="111"/>
      <c r="ARQ35" s="81">
        <f t="shared" si="165"/>
        <v>0</v>
      </c>
      <c r="ARS35" s="10"/>
      <c r="ART35" s="10"/>
      <c r="ARU35" s="83"/>
      <c r="ARV35" s="74"/>
      <c r="ARW35" s="126"/>
      <c r="ARX35" s="77">
        <f t="shared" si="166"/>
        <v>0</v>
      </c>
      <c r="ARZ35" s="13"/>
      <c r="ASA35" s="13"/>
      <c r="ASB35" s="100"/>
      <c r="ASC35" s="78"/>
      <c r="ASD35" s="111"/>
      <c r="ASE35" s="81">
        <f t="shared" si="167"/>
        <v>0</v>
      </c>
      <c r="ASG35" s="13"/>
      <c r="ASH35" s="13"/>
      <c r="ASI35" s="100"/>
      <c r="ASJ35" s="78"/>
      <c r="ASK35" s="111"/>
      <c r="ASL35" s="81">
        <f t="shared" si="168"/>
        <v>0</v>
      </c>
      <c r="ASN35" s="10"/>
      <c r="ASO35" s="10"/>
      <c r="ASP35" s="83"/>
      <c r="ASQ35" s="74"/>
      <c r="ASR35" s="126"/>
      <c r="ASS35" s="77">
        <f t="shared" si="169"/>
        <v>0</v>
      </c>
      <c r="ASU35" s="10"/>
      <c r="ASV35" s="10"/>
      <c r="ASW35" s="83"/>
      <c r="ASX35" s="74"/>
      <c r="ASY35" s="126"/>
      <c r="ASZ35" s="77">
        <f t="shared" si="170"/>
        <v>0</v>
      </c>
      <c r="ATB35" s="21"/>
      <c r="ATC35" s="13"/>
      <c r="ATD35" s="162"/>
      <c r="ATE35" s="152"/>
      <c r="ATF35" s="111"/>
      <c r="ATG35" s="77">
        <f t="shared" si="171"/>
        <v>117356.28</v>
      </c>
      <c r="ATI35" s="78">
        <v>41696</v>
      </c>
      <c r="ATJ35" s="143" t="s">
        <v>1234</v>
      </c>
      <c r="ATK35" s="111">
        <v>1440</v>
      </c>
      <c r="ATL35" s="86"/>
      <c r="ATM35" s="111"/>
      <c r="ATN35" s="77">
        <f t="shared" si="172"/>
        <v>43170</v>
      </c>
      <c r="ATP35" s="74"/>
      <c r="ATQ35" s="10"/>
      <c r="ATR35" s="83"/>
      <c r="ATS35" s="126"/>
      <c r="ATT35" s="126"/>
      <c r="ATU35" s="77">
        <f t="shared" si="173"/>
        <v>47490</v>
      </c>
      <c r="ATW35" s="196"/>
      <c r="ATX35" s="184"/>
      <c r="ATY35" s="185"/>
      <c r="ATZ35" s="195"/>
      <c r="AUA35" s="195"/>
      <c r="AUB35" s="574">
        <f t="shared" si="174"/>
        <v>8528</v>
      </c>
      <c r="AUD35" s="78"/>
      <c r="AUE35" s="13"/>
      <c r="AUF35" s="100"/>
      <c r="AUG35" s="111"/>
      <c r="AUH35" s="111"/>
      <c r="AUI35" s="81">
        <f t="shared" si="175"/>
        <v>0</v>
      </c>
      <c r="AUK35" s="22"/>
      <c r="AUL35" s="10"/>
      <c r="AUM35" s="83"/>
      <c r="AUN35" s="74"/>
      <c r="AUO35" s="126"/>
      <c r="AUP35" s="77">
        <f t="shared" si="176"/>
        <v>8898</v>
      </c>
      <c r="AUR35" s="10"/>
      <c r="AUS35" s="10"/>
      <c r="AUT35" s="83"/>
      <c r="AUU35" s="74"/>
      <c r="AUV35" s="126"/>
      <c r="AUW35" s="77">
        <f t="shared" si="177"/>
        <v>0</v>
      </c>
      <c r="AUY35" s="22"/>
      <c r="AUZ35" s="10"/>
      <c r="AVA35" s="83"/>
      <c r="AVB35" s="74"/>
      <c r="AVC35" s="126"/>
      <c r="AVD35" s="77">
        <f t="shared" si="178"/>
        <v>3848.3</v>
      </c>
      <c r="AVF35" s="10"/>
      <c r="AVG35" s="10"/>
      <c r="AVH35" s="83"/>
      <c r="AVI35" s="74"/>
      <c r="AVJ35" s="126"/>
      <c r="AVK35" s="77">
        <f t="shared" si="179"/>
        <v>0</v>
      </c>
      <c r="AVM35" s="10"/>
      <c r="AVN35" s="10"/>
      <c r="AVO35" s="83"/>
      <c r="AVP35" s="74"/>
      <c r="AVQ35" s="126"/>
      <c r="AVR35" s="77">
        <f t="shared" si="180"/>
        <v>0</v>
      </c>
      <c r="AVT35" s="10"/>
      <c r="AVU35" s="10"/>
      <c r="AVV35" s="83"/>
      <c r="AVW35" s="74"/>
      <c r="AVX35" s="126"/>
      <c r="AVY35" s="77">
        <f t="shared" si="181"/>
        <v>0</v>
      </c>
      <c r="AWA35" s="13"/>
      <c r="AWB35" s="13"/>
      <c r="AWC35" s="100"/>
      <c r="AWD35" s="78"/>
      <c r="AWE35" s="111"/>
      <c r="AWF35" s="81">
        <f t="shared" si="182"/>
        <v>1970</v>
      </c>
      <c r="AWH35" s="13"/>
      <c r="AWI35" s="13"/>
      <c r="AWJ35" s="100"/>
      <c r="AWK35" s="78"/>
      <c r="AWL35" s="111"/>
      <c r="AWM35" s="81">
        <f t="shared" si="183"/>
        <v>0</v>
      </c>
      <c r="AWO35" s="13"/>
      <c r="AWP35" s="13"/>
      <c r="AWQ35" s="100"/>
      <c r="AWR35" s="78"/>
      <c r="AWS35" s="111"/>
      <c r="AWT35" s="81">
        <f t="shared" si="184"/>
        <v>0</v>
      </c>
      <c r="AWV35" s="10"/>
      <c r="AWW35" s="10"/>
      <c r="AWX35" s="83"/>
      <c r="AWY35" s="74"/>
      <c r="AWZ35" s="126"/>
      <c r="AXA35" s="77">
        <f t="shared" si="185"/>
        <v>0</v>
      </c>
      <c r="AXC35" s="13"/>
      <c r="AXD35" s="13"/>
      <c r="AXE35" s="100"/>
      <c r="AXF35" s="78"/>
      <c r="AXG35" s="111"/>
      <c r="AXH35" s="81">
        <f t="shared" si="186"/>
        <v>0</v>
      </c>
      <c r="AXJ35" s="13"/>
      <c r="AXK35" s="13"/>
      <c r="AXL35" s="100"/>
      <c r="AXM35" s="78"/>
      <c r="AXN35" s="111"/>
      <c r="AXO35" s="81">
        <f t="shared" si="187"/>
        <v>1556</v>
      </c>
      <c r="AXQ35" s="13"/>
      <c r="AXR35" s="13"/>
      <c r="AXS35" s="100"/>
      <c r="AXT35" s="78"/>
      <c r="AXU35" s="111"/>
      <c r="AXV35" s="81">
        <f t="shared" si="188"/>
        <v>0</v>
      </c>
      <c r="AXX35" s="10"/>
      <c r="AXY35" s="10"/>
      <c r="AXZ35" s="83"/>
      <c r="AYA35" s="74"/>
      <c r="AYB35" s="126"/>
      <c r="AYC35" s="77">
        <f t="shared" si="189"/>
        <v>10984.74</v>
      </c>
      <c r="AYE35" s="131"/>
      <c r="AYF35" s="27"/>
      <c r="AYG35" s="147"/>
      <c r="AYH35" s="131"/>
      <c r="AYI35" s="178"/>
      <c r="AYJ35" s="118">
        <f t="shared" si="190"/>
        <v>1119</v>
      </c>
      <c r="AYL35" s="74"/>
      <c r="AYM35" s="10"/>
      <c r="AYN35" s="83"/>
      <c r="AYO35" s="74"/>
      <c r="AYP35" s="126"/>
      <c r="AYQ35" s="77">
        <f t="shared" si="191"/>
        <v>1119</v>
      </c>
      <c r="AYS35" s="10"/>
      <c r="AYT35" s="10"/>
      <c r="AYU35" s="83"/>
      <c r="AYV35" s="74"/>
      <c r="AYW35" s="126"/>
      <c r="AYX35" s="77">
        <f t="shared" si="192"/>
        <v>0</v>
      </c>
      <c r="AYZ35" s="13"/>
      <c r="AZA35" s="13"/>
      <c r="AZB35" s="100"/>
      <c r="AZC35" s="78"/>
      <c r="AZD35" s="111"/>
      <c r="AZE35" s="81">
        <f t="shared" si="193"/>
        <v>2249</v>
      </c>
      <c r="AZG35" s="242"/>
      <c r="AZH35" s="13"/>
      <c r="AZI35" s="100"/>
      <c r="AZJ35" s="78"/>
      <c r="AZK35" s="111"/>
      <c r="AZL35" s="81">
        <f t="shared" si="194"/>
        <v>4460</v>
      </c>
      <c r="AZN35" s="13"/>
      <c r="AZO35" s="13"/>
      <c r="AZP35" s="100"/>
      <c r="AZQ35" s="78"/>
      <c r="AZR35" s="111"/>
      <c r="AZS35" s="81">
        <f t="shared" si="195"/>
        <v>0</v>
      </c>
      <c r="AZU35" s="10"/>
      <c r="AZV35" s="10"/>
      <c r="AZW35" s="228"/>
      <c r="AZX35" s="84"/>
      <c r="AZY35" s="218"/>
      <c r="AZZ35" s="77">
        <f t="shared" si="196"/>
        <v>12300.5</v>
      </c>
      <c r="BAB35" s="10"/>
      <c r="BAC35" s="10"/>
      <c r="BAD35" s="83"/>
      <c r="BAE35" s="74"/>
      <c r="BAF35" s="126"/>
      <c r="BAG35" s="77">
        <f t="shared" si="197"/>
        <v>108</v>
      </c>
      <c r="BAI35" s="74"/>
      <c r="BAJ35" s="154"/>
      <c r="BAK35" s="83"/>
      <c r="BAL35" s="249"/>
      <c r="BAM35" s="126"/>
      <c r="BAN35" s="77">
        <f t="shared" si="198"/>
        <v>0</v>
      </c>
      <c r="BAP35" s="78"/>
      <c r="BAQ35" s="133"/>
      <c r="BAR35" s="100"/>
      <c r="BAS35" s="337"/>
      <c r="BAT35" s="111"/>
      <c r="BAU35" s="81">
        <f t="shared" si="199"/>
        <v>0</v>
      </c>
      <c r="BAW35" s="78"/>
      <c r="BAX35" s="133"/>
      <c r="BAY35" s="100"/>
      <c r="BAZ35" s="337"/>
      <c r="BBA35" s="111"/>
      <c r="BBB35" s="81">
        <f t="shared" si="200"/>
        <v>0</v>
      </c>
      <c r="BBD35" s="78"/>
      <c r="BBE35" s="133"/>
      <c r="BBF35" s="100"/>
      <c r="BBG35" s="337"/>
      <c r="BBH35" s="111"/>
      <c r="BBI35" s="81">
        <f t="shared" si="201"/>
        <v>0</v>
      </c>
      <c r="BBK35" s="10"/>
      <c r="BBL35" s="10"/>
      <c r="BBM35" s="83"/>
      <c r="BBN35" s="74"/>
      <c r="BBO35" s="126"/>
      <c r="BBP35" s="77">
        <f t="shared" si="202"/>
        <v>20419.36</v>
      </c>
      <c r="BBR35" s="10"/>
      <c r="BBS35" s="10"/>
      <c r="BBT35" s="83"/>
      <c r="BBU35" s="74"/>
      <c r="BBV35" s="126"/>
      <c r="BBW35" s="77">
        <f t="shared" si="203"/>
        <v>6938</v>
      </c>
      <c r="BBY35" s="13"/>
      <c r="BBZ35" s="13"/>
      <c r="BCA35" s="100"/>
      <c r="BCB35" s="78"/>
      <c r="BCC35" s="111"/>
      <c r="BCD35" s="81">
        <f t="shared" si="204"/>
        <v>0</v>
      </c>
      <c r="BCF35" s="13"/>
      <c r="BCG35" s="13"/>
      <c r="BCH35" s="100"/>
      <c r="BCI35" s="78"/>
      <c r="BCJ35" s="111"/>
      <c r="BCK35" s="81">
        <f t="shared" si="205"/>
        <v>0</v>
      </c>
      <c r="BCM35" s="10"/>
      <c r="BCN35" s="10"/>
      <c r="BCO35" s="83"/>
      <c r="BCP35" s="74"/>
      <c r="BCQ35" s="126"/>
      <c r="BCR35" s="77">
        <f t="shared" si="206"/>
        <v>0</v>
      </c>
      <c r="BCT35" s="227"/>
      <c r="BCU35" s="10"/>
      <c r="BCV35" s="83"/>
      <c r="BCW35" s="74"/>
      <c r="BCX35" s="126"/>
      <c r="BCY35" s="77">
        <f t="shared" si="207"/>
        <v>0</v>
      </c>
      <c r="BDA35" s="10"/>
      <c r="BDB35" s="10"/>
      <c r="BDC35" s="83"/>
      <c r="BDD35" s="74"/>
      <c r="BDE35" s="126"/>
      <c r="BDF35" s="77">
        <f t="shared" si="208"/>
        <v>0</v>
      </c>
      <c r="BDH35" s="13"/>
      <c r="BDI35" s="13"/>
      <c r="BDJ35" s="100"/>
      <c r="BDK35" s="78"/>
      <c r="BDL35" s="111"/>
      <c r="BDM35" s="81">
        <f t="shared" si="209"/>
        <v>0</v>
      </c>
      <c r="BDO35" s="22"/>
      <c r="BDP35" s="10"/>
      <c r="BDQ35" s="83"/>
      <c r="BDR35" s="74"/>
      <c r="BDS35" s="126"/>
      <c r="BDT35" s="77">
        <f t="shared" si="210"/>
        <v>0</v>
      </c>
      <c r="BDV35" s="21"/>
      <c r="BDW35" s="10"/>
      <c r="BDX35" s="83"/>
      <c r="BDY35" s="271"/>
      <c r="BDZ35" s="132"/>
      <c r="BEA35" s="77">
        <f t="shared" si="211"/>
        <v>28793.5</v>
      </c>
      <c r="BEC35" s="21"/>
      <c r="BED35" s="10"/>
      <c r="BEE35" s="83"/>
      <c r="BEF35" s="74"/>
      <c r="BEG35" s="126"/>
      <c r="BEH35" s="77">
        <f t="shared" si="212"/>
        <v>0</v>
      </c>
      <c r="BEJ35" s="21"/>
      <c r="BEK35" s="13"/>
      <c r="BEL35" s="100"/>
      <c r="BEM35" s="78"/>
      <c r="BEN35" s="111"/>
      <c r="BEO35" s="81">
        <f t="shared" si="213"/>
        <v>0</v>
      </c>
      <c r="BEQ35" s="10"/>
      <c r="BER35" s="10"/>
      <c r="BES35" s="83"/>
      <c r="BET35" s="74"/>
      <c r="BEU35" s="126"/>
      <c r="BEV35" s="77">
        <f t="shared" si="214"/>
        <v>4501</v>
      </c>
      <c r="BEX35" s="10"/>
      <c r="BEY35" s="10"/>
      <c r="BEZ35" s="83"/>
      <c r="BFA35" s="74"/>
      <c r="BFB35" s="126"/>
      <c r="BFC35" s="77">
        <f t="shared" si="215"/>
        <v>1184.5</v>
      </c>
      <c r="BFE35" s="13"/>
      <c r="BFF35" s="13"/>
      <c r="BFG35" s="100"/>
      <c r="BFH35" s="78"/>
      <c r="BFI35" s="111"/>
      <c r="BFJ35" s="81">
        <f t="shared" si="216"/>
        <v>0</v>
      </c>
      <c r="BFL35" s="13"/>
      <c r="BFM35" s="10"/>
      <c r="BFN35" s="83"/>
      <c r="BFO35" s="74"/>
      <c r="BFP35" s="126"/>
      <c r="BFQ35" s="77">
        <f t="shared" si="217"/>
        <v>0</v>
      </c>
      <c r="BFS35" s="13"/>
      <c r="BFT35" s="13"/>
      <c r="BFU35" s="100"/>
      <c r="BFV35" s="78"/>
      <c r="BFW35" s="111"/>
      <c r="BFX35" s="81">
        <f t="shared" si="218"/>
        <v>2541</v>
      </c>
      <c r="BFZ35" s="10"/>
      <c r="BGA35" s="10"/>
      <c r="BGB35" s="83"/>
      <c r="BGC35" s="74"/>
      <c r="BGD35" s="126"/>
      <c r="BGE35" s="77">
        <f t="shared" si="219"/>
        <v>0</v>
      </c>
      <c r="BGG35" s="10"/>
      <c r="BGH35" s="10"/>
      <c r="BGI35" s="83"/>
      <c r="BGJ35" s="74"/>
      <c r="BGK35" s="126"/>
      <c r="BGL35" s="77">
        <f t="shared" si="220"/>
        <v>0</v>
      </c>
      <c r="BGN35" s="10"/>
      <c r="BGO35" s="10"/>
      <c r="BGP35" s="83"/>
      <c r="BGQ35" s="74"/>
      <c r="BGR35" s="126"/>
      <c r="BGS35" s="77">
        <f t="shared" si="221"/>
        <v>7051.5</v>
      </c>
      <c r="BGU35" s="13"/>
      <c r="BGV35" s="13"/>
      <c r="BGW35" s="100"/>
      <c r="BGX35" s="78"/>
      <c r="BGY35" s="111"/>
      <c r="BGZ35" s="81">
        <f t="shared" si="222"/>
        <v>0</v>
      </c>
      <c r="BHB35" s="10"/>
      <c r="BHC35" s="10"/>
      <c r="BHD35" s="83"/>
      <c r="BHE35" s="74"/>
      <c r="BHF35" s="126"/>
      <c r="BHG35" s="77">
        <f t="shared" si="223"/>
        <v>0</v>
      </c>
    </row>
    <row r="36" spans="1:1567" x14ac:dyDescent="0.25">
      <c r="A36" s="10"/>
      <c r="B36" s="10"/>
      <c r="C36" s="83"/>
      <c r="D36" s="74"/>
      <c r="E36" s="126"/>
      <c r="F36" s="77">
        <f t="shared" si="0"/>
        <v>6630</v>
      </c>
      <c r="H36" s="13"/>
      <c r="I36" s="13"/>
      <c r="J36" s="100"/>
      <c r="K36" s="78"/>
      <c r="L36" s="111"/>
      <c r="M36" s="81">
        <f t="shared" si="1"/>
        <v>5040</v>
      </c>
      <c r="O36" s="184"/>
      <c r="P36" s="184"/>
      <c r="Q36" s="185"/>
      <c r="R36" s="196"/>
      <c r="S36" s="195"/>
      <c r="T36" s="574">
        <f t="shared" si="2"/>
        <v>3234</v>
      </c>
      <c r="V36" s="13"/>
      <c r="W36" s="13"/>
      <c r="X36" s="100"/>
      <c r="Y36" s="78"/>
      <c r="Z36" s="111"/>
      <c r="AA36" s="81">
        <f t="shared" si="3"/>
        <v>0</v>
      </c>
      <c r="AC36" s="13"/>
      <c r="AD36" s="13"/>
      <c r="AE36" s="100"/>
      <c r="AF36" s="78"/>
      <c r="AG36" s="111"/>
      <c r="AH36" s="81">
        <f t="shared" si="4"/>
        <v>0</v>
      </c>
      <c r="AJ36" s="13"/>
      <c r="AK36" s="13"/>
      <c r="AL36" s="100"/>
      <c r="AM36" s="78"/>
      <c r="AN36" s="111"/>
      <c r="AO36" s="81">
        <f t="shared" si="5"/>
        <v>0</v>
      </c>
      <c r="AQ36" s="13"/>
      <c r="AR36" s="13"/>
      <c r="AS36" s="100"/>
      <c r="AT36" s="78"/>
      <c r="AU36" s="111"/>
      <c r="AV36" s="81">
        <f t="shared" si="6"/>
        <v>8664.5</v>
      </c>
      <c r="AY36" s="10"/>
      <c r="AZ36" s="83"/>
      <c r="BA36" s="74"/>
      <c r="BB36" s="126"/>
      <c r="BC36" s="77">
        <f t="shared" si="7"/>
        <v>376</v>
      </c>
      <c r="BE36" s="10"/>
      <c r="BF36" s="10"/>
      <c r="BG36" s="83"/>
      <c r="BH36" s="74"/>
      <c r="BI36" s="126"/>
      <c r="BJ36" s="77">
        <f t="shared" si="8"/>
        <v>1741.7</v>
      </c>
      <c r="BL36" s="10"/>
      <c r="BM36" s="10"/>
      <c r="BN36" s="83"/>
      <c r="BO36" s="74"/>
      <c r="BP36" s="126"/>
      <c r="BQ36" s="77">
        <f t="shared" si="9"/>
        <v>17854</v>
      </c>
      <c r="BS36" s="74"/>
      <c r="BT36" s="186"/>
      <c r="BU36" s="126"/>
      <c r="BV36" s="74"/>
      <c r="BW36" s="126"/>
      <c r="BX36" s="77">
        <f t="shared" si="10"/>
        <v>14526.099999999999</v>
      </c>
      <c r="BZ36" s="11"/>
      <c r="CA36" s="10"/>
      <c r="CB36" s="83"/>
      <c r="CC36" s="74"/>
      <c r="CD36" s="126"/>
      <c r="CE36" s="77">
        <f t="shared" si="11"/>
        <v>24058.04</v>
      </c>
      <c r="CG36" s="10"/>
      <c r="CH36" s="10"/>
      <c r="CI36" s="83"/>
      <c r="CJ36" s="74"/>
      <c r="CK36" s="126"/>
      <c r="CL36" s="77">
        <f t="shared" si="12"/>
        <v>0</v>
      </c>
      <c r="CN36" s="11"/>
      <c r="CO36" s="10"/>
      <c r="CP36" s="83"/>
      <c r="CQ36" s="74"/>
      <c r="CR36" s="126"/>
      <c r="CS36" s="77">
        <f t="shared" si="13"/>
        <v>1668.06</v>
      </c>
      <c r="CU36" s="74"/>
      <c r="CV36" s="10"/>
      <c r="CW36" s="83"/>
      <c r="CX36" s="74"/>
      <c r="CY36" s="126"/>
      <c r="CZ36" s="77">
        <f t="shared" si="224"/>
        <v>171204.08</v>
      </c>
      <c r="DB36" s="10"/>
      <c r="DC36" s="10"/>
      <c r="DD36" s="83"/>
      <c r="DE36" s="74"/>
      <c r="DF36" s="126"/>
      <c r="DG36" s="77">
        <f t="shared" si="15"/>
        <v>20286</v>
      </c>
      <c r="DI36" s="271"/>
      <c r="DJ36" s="358"/>
      <c r="DK36" s="359"/>
      <c r="DL36" s="271"/>
      <c r="DM36" s="132"/>
      <c r="DN36" s="77">
        <f t="shared" si="232"/>
        <v>411</v>
      </c>
      <c r="DP36" s="74"/>
      <c r="DQ36" s="10"/>
      <c r="DR36" s="83"/>
      <c r="DS36" s="271"/>
      <c r="DT36" s="126"/>
      <c r="DU36" s="77">
        <f t="shared" si="237"/>
        <v>1114.5</v>
      </c>
      <c r="DW36" s="74"/>
      <c r="DX36" s="10"/>
      <c r="DY36" s="83"/>
      <c r="DZ36" s="74"/>
      <c r="EA36" s="126"/>
      <c r="EB36" s="77">
        <f t="shared" si="238"/>
        <v>0</v>
      </c>
      <c r="ED36" s="88"/>
      <c r="EE36" s="12"/>
      <c r="EF36" s="233"/>
      <c r="EG36" s="88"/>
      <c r="EH36" s="142"/>
      <c r="EI36" s="91">
        <f t="shared" si="239"/>
        <v>456</v>
      </c>
      <c r="EK36" s="78"/>
      <c r="EL36" s="13"/>
      <c r="EM36" s="100"/>
      <c r="EN36" s="78"/>
      <c r="EO36" s="111"/>
      <c r="EP36" s="81">
        <f t="shared" si="240"/>
        <v>3200</v>
      </c>
      <c r="ER36" s="78"/>
      <c r="ES36" s="13"/>
      <c r="ET36" s="100"/>
      <c r="EU36" s="78"/>
      <c r="EV36" s="111"/>
      <c r="EW36" s="81">
        <f t="shared" si="21"/>
        <v>0</v>
      </c>
      <c r="EY36" s="74"/>
      <c r="EZ36" s="10"/>
      <c r="FA36" s="83"/>
      <c r="FB36" s="74"/>
      <c r="FC36" s="126"/>
      <c r="FD36" s="77">
        <f t="shared" si="241"/>
        <v>0</v>
      </c>
      <c r="FF36" s="78"/>
      <c r="FG36" s="143"/>
      <c r="FH36" s="108"/>
      <c r="FI36" s="152"/>
      <c r="FJ36" s="207"/>
      <c r="FK36" s="77">
        <f t="shared" si="231"/>
        <v>0</v>
      </c>
      <c r="FM36" s="74"/>
      <c r="FN36" s="10"/>
      <c r="FO36" s="83"/>
      <c r="FP36" s="347"/>
      <c r="FQ36" s="348"/>
      <c r="FR36" s="77">
        <f t="shared" si="24"/>
        <v>0</v>
      </c>
      <c r="FT36" s="78"/>
      <c r="FU36" s="13"/>
      <c r="FV36" s="100"/>
      <c r="FW36" s="145"/>
      <c r="FX36" s="146"/>
      <c r="FY36" s="81">
        <f t="shared" si="25"/>
        <v>0</v>
      </c>
      <c r="GA36" s="10"/>
      <c r="GB36" s="10"/>
      <c r="GC36" s="83"/>
      <c r="GD36" s="74"/>
      <c r="GE36" s="126"/>
      <c r="GF36" s="77">
        <f t="shared" si="26"/>
        <v>6679.35</v>
      </c>
      <c r="GH36" s="13"/>
      <c r="GI36" s="13"/>
      <c r="GJ36" s="100"/>
      <c r="GK36" s="78"/>
      <c r="GL36" s="111"/>
      <c r="GM36" s="81">
        <f t="shared" si="27"/>
        <v>38636.5</v>
      </c>
      <c r="GO36" s="13"/>
      <c r="GP36" s="13"/>
      <c r="GQ36" s="100"/>
      <c r="GR36" s="78"/>
      <c r="GS36" s="111"/>
      <c r="GT36" s="81">
        <f t="shared" si="28"/>
        <v>0</v>
      </c>
      <c r="GV36" s="10"/>
      <c r="GW36" s="10"/>
      <c r="GX36" s="83"/>
      <c r="GY36" s="74"/>
      <c r="GZ36" s="126"/>
      <c r="HA36" s="77">
        <f t="shared" si="29"/>
        <v>0</v>
      </c>
      <c r="HC36" s="13"/>
      <c r="HD36" s="13"/>
      <c r="HE36" s="100"/>
      <c r="HF36" s="78"/>
      <c r="HG36" s="111"/>
      <c r="HH36" s="81">
        <f t="shared" si="30"/>
        <v>0</v>
      </c>
      <c r="HJ36" s="10"/>
      <c r="HK36" s="10"/>
      <c r="HL36" s="83"/>
      <c r="HM36" s="74"/>
      <c r="HN36" s="126"/>
      <c r="HO36" s="77">
        <f t="shared" si="31"/>
        <v>0</v>
      </c>
      <c r="HQ36" s="10"/>
      <c r="HR36" s="10"/>
      <c r="HS36" s="83"/>
      <c r="HT36" s="74"/>
      <c r="HU36" s="126"/>
      <c r="HV36" s="77">
        <f t="shared" si="32"/>
        <v>2543</v>
      </c>
      <c r="HX36" s="74"/>
      <c r="HY36" s="10"/>
      <c r="HZ36" s="83"/>
      <c r="IA36" s="74"/>
      <c r="IB36" s="126"/>
      <c r="IC36" s="77">
        <f t="shared" si="33"/>
        <v>26786.5</v>
      </c>
      <c r="IE36" s="353"/>
      <c r="IF36" s="10"/>
      <c r="IG36" s="83"/>
      <c r="IH36" s="74"/>
      <c r="II36" s="126"/>
      <c r="IJ36" s="77">
        <f t="shared" si="34"/>
        <v>2970</v>
      </c>
      <c r="IL36" s="10"/>
      <c r="IM36" s="10"/>
      <c r="IN36" s="83"/>
      <c r="IO36" s="74"/>
      <c r="IP36" s="126"/>
      <c r="IQ36" s="77">
        <f t="shared" si="35"/>
        <v>5020</v>
      </c>
      <c r="IS36" s="74"/>
      <c r="IT36" s="10"/>
      <c r="IU36" s="83"/>
      <c r="IV36" s="74"/>
      <c r="IW36" s="126"/>
      <c r="IX36" s="219">
        <f t="shared" si="36"/>
        <v>0</v>
      </c>
      <c r="IZ36" s="78"/>
      <c r="JA36" s="13"/>
      <c r="JB36" s="100"/>
      <c r="JC36" s="78"/>
      <c r="JD36" s="111"/>
      <c r="JE36" s="219">
        <f t="shared" si="37"/>
        <v>0</v>
      </c>
      <c r="JG36" s="78"/>
      <c r="JH36" s="13"/>
      <c r="JI36" s="100"/>
      <c r="JJ36" s="78"/>
      <c r="JK36" s="111"/>
      <c r="JL36" s="219">
        <f t="shared" si="38"/>
        <v>855.5</v>
      </c>
      <c r="JN36" s="74"/>
      <c r="JO36" s="105"/>
      <c r="JP36" s="83"/>
      <c r="JQ36" s="74"/>
      <c r="JR36" s="126"/>
      <c r="JS36" s="77">
        <f t="shared" si="39"/>
        <v>0</v>
      </c>
      <c r="JU36" s="78"/>
      <c r="JV36" s="133"/>
      <c r="JW36" s="100"/>
      <c r="JX36" s="78"/>
      <c r="JY36" s="111"/>
      <c r="JZ36" s="81">
        <f t="shared" si="40"/>
        <v>0</v>
      </c>
      <c r="KB36" s="74"/>
      <c r="KC36" s="105"/>
      <c r="KD36" s="83"/>
      <c r="KE36" s="74"/>
      <c r="KF36" s="126"/>
      <c r="KG36" s="77">
        <f t="shared" si="41"/>
        <v>0</v>
      </c>
      <c r="KI36" s="78"/>
      <c r="KJ36" s="106"/>
      <c r="KK36" s="100"/>
      <c r="KL36" s="78"/>
      <c r="KM36" s="111"/>
      <c r="KN36" s="81">
        <f t="shared" si="42"/>
        <v>0</v>
      </c>
      <c r="KP36" s="78"/>
      <c r="KQ36" s="106"/>
      <c r="KR36" s="100"/>
      <c r="KS36" s="78"/>
      <c r="KT36" s="111"/>
      <c r="KU36" s="81">
        <f t="shared" si="43"/>
        <v>4446</v>
      </c>
      <c r="KW36" s="74"/>
      <c r="KX36" s="154"/>
      <c r="KY36" s="83"/>
      <c r="KZ36" s="74"/>
      <c r="LA36" s="126"/>
      <c r="LB36" s="77">
        <f t="shared" si="44"/>
        <v>17093.599999999999</v>
      </c>
      <c r="LD36" s="74"/>
      <c r="LE36" s="105"/>
      <c r="LF36" s="83"/>
      <c r="LG36" s="74"/>
      <c r="LH36" s="126"/>
      <c r="LI36" s="77">
        <f t="shared" si="45"/>
        <v>383</v>
      </c>
      <c r="LK36" s="78"/>
      <c r="LL36" s="133"/>
      <c r="LM36" s="100"/>
      <c r="LN36" s="78"/>
      <c r="LO36" s="111"/>
      <c r="LP36" s="81">
        <f t="shared" si="46"/>
        <v>0</v>
      </c>
      <c r="LR36" s="78"/>
      <c r="LS36" s="106"/>
      <c r="LT36" s="100"/>
      <c r="LU36" s="78"/>
      <c r="LV36" s="111"/>
      <c r="LW36" s="81">
        <f t="shared" si="47"/>
        <v>0</v>
      </c>
      <c r="LY36" s="10"/>
      <c r="LZ36" s="10"/>
      <c r="MA36" s="83"/>
      <c r="MB36" s="74"/>
      <c r="MC36" s="126"/>
      <c r="MD36" s="77">
        <f t="shared" si="48"/>
        <v>0</v>
      </c>
      <c r="MF36" s="13"/>
      <c r="MG36" s="13"/>
      <c r="MH36" s="100"/>
      <c r="MI36" s="78"/>
      <c r="MJ36" s="111"/>
      <c r="MK36" s="81">
        <f t="shared" si="49"/>
        <v>0</v>
      </c>
      <c r="MM36" s="13"/>
      <c r="MN36" s="13"/>
      <c r="MO36" s="100"/>
      <c r="MP36" s="78"/>
      <c r="MQ36" s="111"/>
      <c r="MR36" s="81">
        <f t="shared" si="50"/>
        <v>0</v>
      </c>
      <c r="MT36" s="13"/>
      <c r="MU36" s="13"/>
      <c r="MV36" s="100"/>
      <c r="MW36" s="78"/>
      <c r="MX36" s="111"/>
      <c r="MY36" s="81">
        <f t="shared" si="51"/>
        <v>0</v>
      </c>
      <c r="NA36" s="10"/>
      <c r="NB36" s="10"/>
      <c r="NC36" s="83"/>
      <c r="ND36" s="74"/>
      <c r="NE36" s="126"/>
      <c r="NF36" s="77">
        <f t="shared" si="52"/>
        <v>0</v>
      </c>
      <c r="NH36" s="10"/>
      <c r="NI36" s="10"/>
      <c r="NJ36" s="83"/>
      <c r="NK36" s="74"/>
      <c r="NL36" s="126"/>
      <c r="NM36" s="77">
        <f t="shared" si="53"/>
        <v>0</v>
      </c>
      <c r="NO36" s="10"/>
      <c r="NP36" s="10"/>
      <c r="NQ36" s="83"/>
      <c r="NR36" s="74"/>
      <c r="NS36" s="126"/>
      <c r="NT36" s="77">
        <f t="shared" si="54"/>
        <v>16813</v>
      </c>
      <c r="NV36" s="21"/>
      <c r="NW36" s="13"/>
      <c r="NX36" s="100"/>
      <c r="NY36" s="78"/>
      <c r="NZ36" s="111"/>
      <c r="OA36" s="81">
        <f t="shared" si="55"/>
        <v>6364</v>
      </c>
      <c r="OC36" s="22"/>
      <c r="OD36" s="10"/>
      <c r="OE36" s="83"/>
      <c r="OF36" s="74"/>
      <c r="OG36" s="126"/>
      <c r="OH36" s="77">
        <f t="shared" si="56"/>
        <v>0</v>
      </c>
      <c r="OJ36" s="21"/>
      <c r="OK36" s="13"/>
      <c r="OL36" s="100"/>
      <c r="OM36" s="78"/>
      <c r="ON36" s="111"/>
      <c r="OO36" s="81">
        <f t="shared" si="57"/>
        <v>0</v>
      </c>
      <c r="OQ36" s="23"/>
      <c r="OR36" s="10"/>
      <c r="OS36" s="83"/>
      <c r="OT36" s="74"/>
      <c r="OU36" s="126"/>
      <c r="OV36" s="77">
        <f t="shared" si="233"/>
        <v>22352.5</v>
      </c>
      <c r="OY36" s="10"/>
      <c r="OZ36" s="83"/>
      <c r="PA36" s="74"/>
      <c r="PB36" s="126"/>
      <c r="PC36" s="77">
        <f t="shared" si="59"/>
        <v>2332</v>
      </c>
      <c r="PE36" s="10"/>
      <c r="PF36" s="10"/>
      <c r="PG36" s="83"/>
      <c r="PH36" s="74"/>
      <c r="PI36" s="126"/>
      <c r="PJ36" s="77">
        <f t="shared" si="60"/>
        <v>0</v>
      </c>
      <c r="PL36" s="10"/>
      <c r="PM36" s="10"/>
      <c r="PN36" s="83"/>
      <c r="PO36" s="74"/>
      <c r="PP36" s="126"/>
      <c r="PQ36" s="77">
        <f t="shared" si="61"/>
        <v>0</v>
      </c>
      <c r="PS36" s="10"/>
      <c r="PT36" s="10"/>
      <c r="PU36" s="83"/>
      <c r="PV36" s="126"/>
      <c r="PW36" s="126"/>
      <c r="PX36" s="77">
        <f t="shared" si="62"/>
        <v>0</v>
      </c>
      <c r="PZ36" s="10"/>
      <c r="QA36" s="10"/>
      <c r="QB36" s="83"/>
      <c r="QC36" s="126"/>
      <c r="QD36" s="126"/>
      <c r="QE36" s="77">
        <f t="shared" si="63"/>
        <v>781.5</v>
      </c>
      <c r="QG36" s="10"/>
      <c r="QH36" s="10"/>
      <c r="QI36" s="83"/>
      <c r="QJ36" s="126"/>
      <c r="QK36" s="126"/>
      <c r="QL36" s="77">
        <f t="shared" si="64"/>
        <v>0</v>
      </c>
      <c r="QN36" s="13"/>
      <c r="QO36" s="13"/>
      <c r="QP36" s="100"/>
      <c r="QQ36" s="111"/>
      <c r="QR36" s="111"/>
      <c r="QS36" s="81">
        <f t="shared" si="65"/>
        <v>0</v>
      </c>
      <c r="QU36" s="11"/>
      <c r="QV36" s="10"/>
      <c r="QW36" s="83"/>
      <c r="QX36" s="361"/>
      <c r="QY36" s="126"/>
      <c r="QZ36" s="77">
        <f t="shared" si="66"/>
        <v>13520</v>
      </c>
      <c r="RB36" s="78"/>
      <c r="RC36" s="13"/>
      <c r="RD36" s="100"/>
      <c r="RE36" s="362"/>
      <c r="RF36" s="111"/>
      <c r="RG36" s="81">
        <f t="shared" si="67"/>
        <v>0</v>
      </c>
      <c r="RI36" s="78"/>
      <c r="RJ36" s="13"/>
      <c r="RK36" s="100"/>
      <c r="RL36" s="362"/>
      <c r="RM36" s="111"/>
      <c r="RN36" s="81">
        <f t="shared" si="68"/>
        <v>0</v>
      </c>
      <c r="RP36" s="78"/>
      <c r="RQ36" s="13"/>
      <c r="RR36" s="100"/>
      <c r="RS36" s="362"/>
      <c r="RT36" s="111"/>
      <c r="RU36" s="81">
        <f t="shared" si="69"/>
        <v>0</v>
      </c>
      <c r="RW36" s="74"/>
      <c r="RX36" s="10"/>
      <c r="RY36" s="83"/>
      <c r="RZ36" s="332"/>
      <c r="SA36" s="126"/>
      <c r="SB36" s="77">
        <f t="shared" si="70"/>
        <v>1433.5</v>
      </c>
      <c r="SD36" s="10"/>
      <c r="SE36" s="10"/>
      <c r="SF36" s="83"/>
      <c r="SG36" s="74"/>
      <c r="SH36" s="126"/>
      <c r="SI36" s="77">
        <f t="shared" si="71"/>
        <v>0</v>
      </c>
      <c r="SK36" s="10"/>
      <c r="SL36" s="10"/>
      <c r="SM36" s="83"/>
      <c r="SN36" s="74"/>
      <c r="SO36" s="126"/>
      <c r="SP36" s="77">
        <f t="shared" si="72"/>
        <v>0</v>
      </c>
      <c r="SR36" s="13"/>
      <c r="SS36" s="13"/>
      <c r="ST36" s="100"/>
      <c r="SU36" s="78"/>
      <c r="SV36" s="111"/>
      <c r="SW36" s="81">
        <f t="shared" si="73"/>
        <v>2963</v>
      </c>
      <c r="SY36" s="11"/>
      <c r="SZ36" s="154"/>
      <c r="TA36" s="83"/>
      <c r="TB36" s="74"/>
      <c r="TC36" s="126"/>
      <c r="TD36" s="77">
        <f t="shared" si="74"/>
        <v>30942.5</v>
      </c>
      <c r="TF36" s="10"/>
      <c r="TG36" s="10"/>
      <c r="TH36" s="83"/>
      <c r="TI36" s="74"/>
      <c r="TJ36" s="126"/>
      <c r="TK36" s="77">
        <f t="shared" si="75"/>
        <v>1471</v>
      </c>
      <c r="TM36" s="10"/>
      <c r="TN36" s="10"/>
      <c r="TO36" s="83"/>
      <c r="TP36" s="74"/>
      <c r="TQ36" s="126"/>
      <c r="TR36" s="77">
        <f t="shared" si="76"/>
        <v>0</v>
      </c>
      <c r="TT36" s="10"/>
      <c r="TU36" s="105"/>
      <c r="TV36" s="83"/>
      <c r="TW36" s="74"/>
      <c r="TX36" s="126"/>
      <c r="TY36" s="77">
        <f t="shared" si="77"/>
        <v>4748.5</v>
      </c>
      <c r="UA36" s="10"/>
      <c r="UB36" s="105"/>
      <c r="UC36" s="83"/>
      <c r="UD36" s="74"/>
      <c r="UE36" s="126"/>
      <c r="UF36" s="77">
        <f t="shared" si="78"/>
        <v>0</v>
      </c>
      <c r="UH36" s="21"/>
      <c r="UI36" s="133"/>
      <c r="UJ36" s="100"/>
      <c r="UK36" s="78"/>
      <c r="UL36" s="111"/>
      <c r="UM36" s="81">
        <f t="shared" si="79"/>
        <v>18294.5</v>
      </c>
      <c r="UO36" s="10"/>
      <c r="UP36" s="10"/>
      <c r="UQ36" s="83"/>
      <c r="UR36" s="74"/>
      <c r="US36" s="126"/>
      <c r="UT36" s="77">
        <f t="shared" si="80"/>
        <v>200</v>
      </c>
      <c r="UV36" s="10"/>
      <c r="UW36" s="10"/>
      <c r="UX36" s="83"/>
      <c r="UY36" s="74"/>
      <c r="UZ36" s="126"/>
      <c r="VA36" s="77">
        <f t="shared" si="81"/>
        <v>1278</v>
      </c>
      <c r="VC36" s="13"/>
      <c r="VD36" s="13"/>
      <c r="VE36" s="100"/>
      <c r="VF36" s="78"/>
      <c r="VG36" s="111"/>
      <c r="VH36" s="81">
        <f t="shared" si="82"/>
        <v>0</v>
      </c>
      <c r="VJ36" s="13"/>
      <c r="VK36" s="10"/>
      <c r="VL36" s="83"/>
      <c r="VM36" s="74"/>
      <c r="VN36" s="126"/>
      <c r="VO36" s="77">
        <f t="shared" si="83"/>
        <v>0</v>
      </c>
      <c r="VQ36" s="13"/>
      <c r="VR36" s="13"/>
      <c r="VS36" s="100"/>
      <c r="VT36" s="78"/>
      <c r="VU36" s="111"/>
      <c r="VV36" s="81">
        <f t="shared" si="84"/>
        <v>0</v>
      </c>
      <c r="VX36" s="10"/>
      <c r="VY36" s="10"/>
      <c r="VZ36" s="83"/>
      <c r="WA36" s="74"/>
      <c r="WB36" s="126"/>
      <c r="WC36" s="77">
        <f t="shared" si="85"/>
        <v>0</v>
      </c>
      <c r="WE36" s="22"/>
      <c r="WF36" s="10"/>
      <c r="WG36" s="83"/>
      <c r="WH36" s="22"/>
      <c r="WI36" s="126"/>
      <c r="WJ36" s="77">
        <f t="shared" si="86"/>
        <v>434.5</v>
      </c>
      <c r="WL36" s="21"/>
      <c r="WM36" s="13"/>
      <c r="WN36" s="100"/>
      <c r="WO36" s="21"/>
      <c r="WP36" s="111"/>
      <c r="WQ36" s="81">
        <f t="shared" si="87"/>
        <v>7657</v>
      </c>
      <c r="WS36" s="21"/>
      <c r="WT36" s="13"/>
      <c r="WU36" s="100"/>
      <c r="WV36" s="21"/>
      <c r="WW36" s="111"/>
      <c r="WX36" s="81">
        <f t="shared" si="88"/>
        <v>0</v>
      </c>
      <c r="WZ36" s="21"/>
      <c r="XA36" s="13"/>
      <c r="XB36" s="100"/>
      <c r="XC36" s="21"/>
      <c r="XD36" s="111"/>
      <c r="XE36" s="81">
        <f t="shared" si="89"/>
        <v>0</v>
      </c>
      <c r="XG36" s="21"/>
      <c r="XH36" s="13"/>
      <c r="XI36" s="100"/>
      <c r="XJ36" s="21"/>
      <c r="XK36" s="111"/>
      <c r="XL36" s="81">
        <f t="shared" si="90"/>
        <v>0</v>
      </c>
      <c r="XN36" s="24"/>
      <c r="XO36" s="10"/>
      <c r="XP36" s="83"/>
      <c r="XQ36" s="74"/>
      <c r="XR36" s="126"/>
      <c r="XS36" s="77">
        <f t="shared" si="91"/>
        <v>0</v>
      </c>
      <c r="XU36" s="13"/>
      <c r="XV36" s="13"/>
      <c r="XW36" s="100"/>
      <c r="XX36" s="78"/>
      <c r="XY36" s="111"/>
      <c r="XZ36" s="81">
        <f t="shared" si="92"/>
        <v>1908</v>
      </c>
      <c r="YB36" s="10"/>
      <c r="YC36" s="10"/>
      <c r="YD36" s="83"/>
      <c r="YE36" s="74"/>
      <c r="YF36" s="126"/>
      <c r="YG36" s="77">
        <f t="shared" si="93"/>
        <v>21712</v>
      </c>
      <c r="YI36" s="10"/>
      <c r="YJ36" s="10"/>
      <c r="YK36" s="83"/>
      <c r="YL36" s="74"/>
      <c r="YM36" s="126"/>
      <c r="YN36" s="77">
        <f t="shared" si="94"/>
        <v>2749</v>
      </c>
      <c r="YP36" s="10"/>
      <c r="YQ36" s="10"/>
      <c r="YR36" s="83"/>
      <c r="YS36" s="74"/>
      <c r="YT36" s="126"/>
      <c r="YU36" s="77">
        <f t="shared" si="95"/>
        <v>0</v>
      </c>
      <c r="YW36" s="13"/>
      <c r="YX36" s="13"/>
      <c r="YY36" s="100"/>
      <c r="YZ36" s="78"/>
      <c r="ZA36" s="111"/>
      <c r="ZB36" s="81">
        <f t="shared" si="96"/>
        <v>0</v>
      </c>
      <c r="ZD36" s="13"/>
      <c r="ZE36" s="13"/>
      <c r="ZF36" s="100"/>
      <c r="ZG36" s="78"/>
      <c r="ZH36" s="111"/>
      <c r="ZI36" s="81">
        <f t="shared" si="97"/>
        <v>0</v>
      </c>
      <c r="ZK36" s="10"/>
      <c r="ZL36" s="10"/>
      <c r="ZM36" s="83"/>
      <c r="ZN36" s="74"/>
      <c r="ZO36" s="126"/>
      <c r="ZP36" s="77">
        <f t="shared" si="98"/>
        <v>0</v>
      </c>
      <c r="ZR36" s="13"/>
      <c r="ZS36" s="13"/>
      <c r="ZT36" s="100"/>
      <c r="ZU36" s="78"/>
      <c r="ZV36" s="111"/>
      <c r="ZW36" s="81">
        <f t="shared" si="99"/>
        <v>3633</v>
      </c>
      <c r="ZY36" s="10"/>
      <c r="ZZ36" s="10"/>
      <c r="AAA36" s="83"/>
      <c r="AAB36" s="74"/>
      <c r="AAC36" s="126"/>
      <c r="AAD36" s="77">
        <f t="shared" si="100"/>
        <v>0</v>
      </c>
      <c r="AAF36" s="13"/>
      <c r="AAG36" s="13"/>
      <c r="AAH36" s="100"/>
      <c r="AAI36" s="78"/>
      <c r="AAJ36" s="111"/>
      <c r="AAK36" s="81">
        <f t="shared" si="101"/>
        <v>0</v>
      </c>
      <c r="AAM36" s="13"/>
      <c r="AAN36" s="13"/>
      <c r="AAO36" s="100"/>
      <c r="AAP36" s="78"/>
      <c r="AAQ36" s="111"/>
      <c r="AAR36" s="81">
        <f t="shared" si="102"/>
        <v>15899</v>
      </c>
      <c r="AAT36" s="13"/>
      <c r="AAU36" s="13"/>
      <c r="AAV36" s="100"/>
      <c r="AAW36" s="78"/>
      <c r="AAX36" s="111"/>
      <c r="AAY36" s="81">
        <f t="shared" si="103"/>
        <v>0</v>
      </c>
      <c r="ABA36" s="74"/>
      <c r="ABB36" s="105"/>
      <c r="ABC36" s="83"/>
      <c r="ABD36" s="74"/>
      <c r="ABE36" s="126"/>
      <c r="ABF36" s="77">
        <f t="shared" si="104"/>
        <v>0</v>
      </c>
      <c r="ABH36" s="78"/>
      <c r="ABI36" s="106"/>
      <c r="ABJ36" s="100"/>
      <c r="ABK36" s="78"/>
      <c r="ABL36" s="111"/>
      <c r="ABM36" s="81">
        <f t="shared" si="105"/>
        <v>0</v>
      </c>
      <c r="ABR36" s="342"/>
      <c r="ABS36" s="111"/>
      <c r="ABT36" s="81">
        <f t="shared" si="106"/>
        <v>22956.84</v>
      </c>
      <c r="ABV36" s="10"/>
      <c r="ABW36" s="10"/>
      <c r="ABX36" s="83"/>
      <c r="ABY36" s="74"/>
      <c r="ABZ36" s="126"/>
      <c r="ACA36" s="77">
        <f t="shared" si="107"/>
        <v>3092.5</v>
      </c>
      <c r="ACC36" s="11"/>
      <c r="ACD36" s="105"/>
      <c r="ACE36" s="83"/>
      <c r="ACF36" s="74"/>
      <c r="ACG36" s="126"/>
      <c r="ACH36" s="77">
        <f t="shared" si="108"/>
        <v>0</v>
      </c>
      <c r="ACJ36" s="24"/>
      <c r="ACK36" s="106"/>
      <c r="ACL36" s="100"/>
      <c r="ACM36" s="78"/>
      <c r="ACN36" s="111"/>
      <c r="ACO36" s="81">
        <f t="shared" si="109"/>
        <v>0</v>
      </c>
      <c r="ACQ36" s="24"/>
      <c r="ACR36" s="106"/>
      <c r="ACS36" s="100"/>
      <c r="ACT36" s="78"/>
      <c r="ACU36" s="111"/>
      <c r="ACV36" s="81">
        <f t="shared" si="110"/>
        <v>0</v>
      </c>
      <c r="ACX36" s="22"/>
      <c r="ACY36" s="10"/>
      <c r="ACZ36" s="83"/>
      <c r="ADA36" s="74"/>
      <c r="ADB36" s="126"/>
      <c r="ADC36" s="77">
        <f t="shared" si="243"/>
        <v>0</v>
      </c>
      <c r="ADE36" s="21"/>
      <c r="ADF36" s="13"/>
      <c r="ADG36" s="100"/>
      <c r="ADH36" s="78"/>
      <c r="ADI36" s="111"/>
      <c r="ADJ36" s="81">
        <f t="shared" si="244"/>
        <v>1928</v>
      </c>
      <c r="ADL36" s="10"/>
      <c r="ADM36" s="10"/>
      <c r="ADN36" s="83"/>
      <c r="ADO36" s="74"/>
      <c r="ADP36" s="126"/>
      <c r="ADQ36" s="77">
        <f t="shared" si="113"/>
        <v>0</v>
      </c>
      <c r="ADS36" s="13"/>
      <c r="ADT36" s="13"/>
      <c r="ADU36" s="100"/>
      <c r="ADV36" s="78"/>
      <c r="ADW36" s="111"/>
      <c r="ADX36" s="81">
        <f t="shared" si="114"/>
        <v>0</v>
      </c>
      <c r="ADZ36" s="10"/>
      <c r="AEA36" s="10"/>
      <c r="AEB36" s="83"/>
      <c r="AEC36" s="74"/>
      <c r="AED36" s="126"/>
      <c r="AEE36" s="77">
        <f t="shared" si="115"/>
        <v>0</v>
      </c>
      <c r="AEG36" s="13"/>
      <c r="AEH36" s="13"/>
      <c r="AEI36" s="100"/>
      <c r="AEJ36" s="78"/>
      <c r="AEK36" s="111"/>
      <c r="AEL36" s="81">
        <f t="shared" si="116"/>
        <v>0</v>
      </c>
      <c r="AEN36" s="10"/>
      <c r="AEO36" s="10"/>
      <c r="AEP36" s="83"/>
      <c r="AEQ36" s="74"/>
      <c r="AER36" s="126"/>
      <c r="AES36" s="77">
        <f t="shared" si="117"/>
        <v>767</v>
      </c>
      <c r="AEU36" s="10"/>
      <c r="AEV36" s="10"/>
      <c r="AEW36" s="83"/>
      <c r="AEX36" s="74"/>
      <c r="AEY36" s="126"/>
      <c r="AEZ36" s="77">
        <f t="shared" si="118"/>
        <v>0</v>
      </c>
      <c r="AFB36" s="13"/>
      <c r="AFC36" s="13"/>
      <c r="AFD36" s="100"/>
      <c r="AFE36" s="78"/>
      <c r="AFF36" s="111"/>
      <c r="AFG36" s="81">
        <f t="shared" si="119"/>
        <v>0</v>
      </c>
      <c r="AFI36" s="13"/>
      <c r="AFJ36" s="13"/>
      <c r="AFK36" s="100"/>
      <c r="AFL36" s="78"/>
      <c r="AFM36" s="111"/>
      <c r="AFN36" s="81">
        <f t="shared" si="120"/>
        <v>0</v>
      </c>
      <c r="AFP36" s="13"/>
      <c r="AFQ36" s="13"/>
      <c r="AFR36" s="100"/>
      <c r="AFS36" s="78"/>
      <c r="AFT36" s="111"/>
      <c r="AFU36" s="81">
        <f t="shared" si="121"/>
        <v>0</v>
      </c>
      <c r="AFW36" s="10"/>
      <c r="AFX36" s="10"/>
      <c r="AFY36" s="83"/>
      <c r="AFZ36" s="74"/>
      <c r="AGA36" s="126"/>
      <c r="AGB36" s="77">
        <f t="shared" si="122"/>
        <v>0</v>
      </c>
      <c r="AGD36" s="74"/>
      <c r="AGE36" s="10"/>
      <c r="AGF36" s="83"/>
      <c r="AGG36" s="74"/>
      <c r="AGH36" s="126"/>
      <c r="AGI36" s="77">
        <f t="shared" si="123"/>
        <v>4473</v>
      </c>
      <c r="AGK36" s="22"/>
      <c r="AGL36" s="186"/>
      <c r="AGM36" s="126"/>
      <c r="AGO36" s="126"/>
      <c r="AGP36" s="81">
        <f t="shared" si="124"/>
        <v>0</v>
      </c>
      <c r="AGR36" s="21"/>
      <c r="AGS36" s="143"/>
      <c r="AGT36" s="111"/>
      <c r="AGV36" s="111"/>
      <c r="AGW36" s="81">
        <f t="shared" si="125"/>
        <v>0</v>
      </c>
      <c r="AGY36" s="21"/>
      <c r="AGZ36" s="143"/>
      <c r="AHA36" s="111"/>
      <c r="AHC36" s="111"/>
      <c r="AHD36" s="81">
        <f t="shared" si="126"/>
        <v>0</v>
      </c>
      <c r="AHF36" s="10"/>
      <c r="AHG36" s="10"/>
      <c r="AHH36" s="83"/>
      <c r="AHI36" s="74"/>
      <c r="AHJ36" s="126"/>
      <c r="AHK36" s="77">
        <f t="shared" si="127"/>
        <v>1486</v>
      </c>
      <c r="AHM36" s="10"/>
      <c r="AHN36" s="10"/>
      <c r="AHO36" s="83"/>
      <c r="AHP36" s="74"/>
      <c r="AHQ36" s="126"/>
      <c r="AHR36" s="77">
        <f t="shared" si="128"/>
        <v>0</v>
      </c>
      <c r="AHT36" s="11"/>
      <c r="AHU36" s="10"/>
      <c r="AHV36" s="83"/>
      <c r="AHW36" s="22"/>
      <c r="AHX36" s="126"/>
      <c r="AHY36" s="77">
        <f t="shared" si="129"/>
        <v>133417.5</v>
      </c>
      <c r="AIA36" s="10"/>
      <c r="AIB36" s="10"/>
      <c r="AIC36" s="83"/>
      <c r="AID36" s="74"/>
      <c r="AIE36" s="126"/>
      <c r="AIF36" s="77">
        <f t="shared" si="130"/>
        <v>0</v>
      </c>
      <c r="AIH36" s="360"/>
      <c r="AII36" s="110"/>
      <c r="AIJ36" s="111"/>
      <c r="AIK36" s="78"/>
      <c r="AIL36" s="111"/>
      <c r="AIM36" s="77">
        <f t="shared" si="131"/>
        <v>982.5</v>
      </c>
      <c r="AIO36" s="360"/>
      <c r="AIP36" s="110"/>
      <c r="AIQ36" s="111"/>
      <c r="AIR36" s="78"/>
      <c r="AIS36" s="111"/>
      <c r="AIT36" s="77">
        <f t="shared" si="132"/>
        <v>0</v>
      </c>
      <c r="AIV36" s="360"/>
      <c r="AIW36" s="110"/>
      <c r="AIX36" s="111"/>
      <c r="AIY36" s="78"/>
      <c r="AIZ36" s="111"/>
      <c r="AJA36" s="81">
        <f t="shared" si="133"/>
        <v>0</v>
      </c>
      <c r="AJC36" s="10"/>
      <c r="AJD36" s="10"/>
      <c r="AJE36" s="83"/>
      <c r="AJF36" s="74"/>
      <c r="AJG36" s="126"/>
      <c r="AJH36" s="77">
        <f t="shared" si="134"/>
        <v>0</v>
      </c>
      <c r="AJJ36" s="10"/>
      <c r="AJK36" s="10"/>
      <c r="AJL36" s="83"/>
      <c r="AJM36" s="74"/>
      <c r="AJN36" s="126"/>
      <c r="AJO36" s="77">
        <f t="shared" si="135"/>
        <v>0</v>
      </c>
      <c r="AJQ36" s="26"/>
      <c r="AJR36" s="10"/>
      <c r="AJS36" s="83"/>
      <c r="AJT36" s="74"/>
      <c r="AJU36" s="126"/>
      <c r="AJV36" s="77">
        <f t="shared" si="136"/>
        <v>7013</v>
      </c>
      <c r="AJX36" s="10"/>
      <c r="AJY36" s="10"/>
      <c r="AJZ36" s="83"/>
      <c r="AKA36" s="74"/>
      <c r="AKB36" s="126"/>
      <c r="AKC36" s="77">
        <f t="shared" si="137"/>
        <v>0</v>
      </c>
      <c r="AKE36" s="10"/>
      <c r="AKF36" s="10"/>
      <c r="AKG36" s="83"/>
      <c r="AKH36" s="74"/>
      <c r="AKI36" s="126"/>
      <c r="AKJ36" s="77">
        <f t="shared" si="138"/>
        <v>0</v>
      </c>
      <c r="AKL36" s="152"/>
      <c r="AKM36" s="13"/>
      <c r="AKN36" s="100"/>
      <c r="AKO36" s="21"/>
      <c r="AKP36" s="111"/>
      <c r="AKQ36" s="77">
        <f t="shared" si="139"/>
        <v>27477.8</v>
      </c>
      <c r="AKS36" s="152"/>
      <c r="AKT36" s="13"/>
      <c r="AKU36" s="100"/>
      <c r="AKV36" s="21"/>
      <c r="AKW36" s="111"/>
      <c r="AKX36" s="81">
        <f t="shared" si="140"/>
        <v>0</v>
      </c>
      <c r="AKZ36" s="10"/>
      <c r="ALA36" s="10"/>
      <c r="ALB36" s="83"/>
      <c r="ALC36" s="74"/>
      <c r="ALD36" s="126"/>
      <c r="ALE36" s="77">
        <f t="shared" si="141"/>
        <v>0</v>
      </c>
      <c r="ALI36" s="83"/>
      <c r="ALJ36" s="74"/>
      <c r="ALK36" s="126"/>
      <c r="ALL36" s="81">
        <f t="shared" si="142"/>
        <v>0</v>
      </c>
      <c r="ALP36" s="100"/>
      <c r="ALQ36" s="78"/>
      <c r="ALR36" s="111"/>
      <c r="ALS36" s="81">
        <f t="shared" si="143"/>
        <v>1483.5</v>
      </c>
      <c r="ALU36" s="10"/>
      <c r="ALV36" s="10"/>
      <c r="ALW36" s="83"/>
      <c r="ALX36" s="74"/>
      <c r="ALY36" s="126"/>
      <c r="ALZ36" s="77">
        <f t="shared" si="144"/>
        <v>0</v>
      </c>
      <c r="AMB36" s="10"/>
      <c r="AMC36" s="10"/>
      <c r="AMD36" s="83"/>
      <c r="AME36" s="74"/>
      <c r="AMF36" s="126"/>
      <c r="AMG36" s="77">
        <f t="shared" si="145"/>
        <v>0</v>
      </c>
      <c r="AMI36" s="10"/>
      <c r="AMJ36" s="10"/>
      <c r="AMK36" s="83"/>
      <c r="AML36" s="74"/>
      <c r="AMM36" s="126"/>
      <c r="AMN36" s="77">
        <f t="shared" si="146"/>
        <v>0</v>
      </c>
      <c r="AMP36" s="13"/>
      <c r="AMQ36" s="13"/>
      <c r="AMR36" s="100"/>
      <c r="AMS36" s="78"/>
      <c r="AMT36" s="111"/>
      <c r="AMU36" s="81">
        <f t="shared" si="147"/>
        <v>0</v>
      </c>
      <c r="AMW36" s="13"/>
      <c r="AMX36" s="13"/>
      <c r="AMY36" s="100"/>
      <c r="AMZ36" s="78"/>
      <c r="ANA36" s="111"/>
      <c r="ANB36" s="81">
        <f t="shared" si="148"/>
        <v>596</v>
      </c>
      <c r="AND36" s="10"/>
      <c r="ANE36" s="10"/>
      <c r="ANF36" s="83"/>
      <c r="ANG36" s="74"/>
      <c r="ANH36" s="126"/>
      <c r="ANI36" s="77">
        <f t="shared" si="242"/>
        <v>0</v>
      </c>
      <c r="ANK36" s="10"/>
      <c r="ANL36" s="10"/>
      <c r="ANM36" s="83"/>
      <c r="ANN36" s="74"/>
      <c r="ANO36" s="126"/>
      <c r="ANP36" s="77">
        <f t="shared" si="150"/>
        <v>0</v>
      </c>
      <c r="ANR36" s="10"/>
      <c r="ANS36" s="10"/>
      <c r="ANT36" s="83"/>
      <c r="ANU36" s="74"/>
      <c r="ANV36" s="126"/>
      <c r="ANW36" s="77">
        <f t="shared" si="235"/>
        <v>0</v>
      </c>
      <c r="ANY36" s="13"/>
      <c r="ANZ36" s="28"/>
      <c r="AOA36" s="100"/>
      <c r="AOB36" s="78"/>
      <c r="AOC36" s="111"/>
      <c r="AOD36" s="81">
        <f t="shared" si="236"/>
        <v>0</v>
      </c>
      <c r="AOF36" s="74"/>
      <c r="AOG36" s="105"/>
      <c r="AOH36" s="83"/>
      <c r="AOI36" s="74"/>
      <c r="AOJ36" s="126"/>
      <c r="AOK36" s="77">
        <f t="shared" si="153"/>
        <v>9274.2000000000007</v>
      </c>
      <c r="AOM36" s="74"/>
      <c r="AON36" s="105"/>
      <c r="AOO36" s="83"/>
      <c r="AOP36" s="74"/>
      <c r="AOQ36" s="126"/>
      <c r="AOR36" s="77">
        <f t="shared" si="154"/>
        <v>9274.2000000000007</v>
      </c>
      <c r="AOT36" s="78"/>
      <c r="AOU36" s="133"/>
      <c r="AOV36" s="100"/>
      <c r="AOW36" s="78"/>
      <c r="AOX36" s="111"/>
      <c r="AOY36" s="81">
        <f t="shared" si="155"/>
        <v>0</v>
      </c>
      <c r="APA36" s="13"/>
      <c r="APB36" s="13"/>
      <c r="APC36" s="100"/>
      <c r="APD36" s="78"/>
      <c r="APE36" s="111"/>
      <c r="APF36" s="81">
        <f t="shared" si="156"/>
        <v>0</v>
      </c>
      <c r="APH36" s="13"/>
      <c r="API36" s="13"/>
      <c r="APJ36" s="100"/>
      <c r="APK36" s="78"/>
      <c r="APL36" s="111"/>
      <c r="APM36" s="81">
        <f t="shared" si="157"/>
        <v>0</v>
      </c>
      <c r="APO36" s="10"/>
      <c r="APP36" s="10"/>
      <c r="APQ36" s="83"/>
      <c r="APR36" s="74"/>
      <c r="APS36" s="126"/>
      <c r="APT36" s="77">
        <f t="shared" si="158"/>
        <v>0</v>
      </c>
      <c r="APV36" s="11"/>
      <c r="APW36" s="10"/>
      <c r="APX36" s="83"/>
      <c r="APY36" s="11"/>
      <c r="APZ36" s="126"/>
      <c r="AQA36" s="77">
        <f t="shared" si="159"/>
        <v>6668.73</v>
      </c>
      <c r="AQC36" s="11"/>
      <c r="AQE36" s="83"/>
      <c r="AQF36" s="22"/>
      <c r="AQG36" s="126"/>
      <c r="AQH36" s="77">
        <f t="shared" si="160"/>
        <v>0</v>
      </c>
      <c r="AQJ36" s="22"/>
      <c r="AQK36" s="10"/>
      <c r="AQL36" s="83"/>
      <c r="AQM36" s="11"/>
      <c r="AQN36" s="126"/>
      <c r="AQO36" s="77">
        <f t="shared" si="161"/>
        <v>2982</v>
      </c>
      <c r="AQQ36" s="10"/>
      <c r="AQR36" s="10"/>
      <c r="AQS36" s="83"/>
      <c r="AQT36" s="74"/>
      <c r="AQU36" s="126"/>
      <c r="AQV36" s="77">
        <f t="shared" si="162"/>
        <v>0</v>
      </c>
      <c r="AQX36" s="13"/>
      <c r="AQY36" s="13"/>
      <c r="AQZ36" s="100"/>
      <c r="ARA36" s="78"/>
      <c r="ARB36" s="111"/>
      <c r="ARC36" s="81">
        <f t="shared" si="163"/>
        <v>-4260</v>
      </c>
      <c r="ARE36" s="10"/>
      <c r="ARF36" s="10"/>
      <c r="ARG36" s="83"/>
      <c r="ARH36" s="74"/>
      <c r="ARI36" s="126"/>
      <c r="ARJ36" s="77">
        <f t="shared" si="164"/>
        <v>12230.28</v>
      </c>
      <c r="ARL36" s="13"/>
      <c r="ARM36" s="13"/>
      <c r="ARN36" s="100"/>
      <c r="ARO36" s="78"/>
      <c r="ARP36" s="111"/>
      <c r="ARQ36" s="81">
        <f t="shared" si="165"/>
        <v>0</v>
      </c>
      <c r="ARS36" s="10"/>
      <c r="ART36" s="10"/>
      <c r="ARU36" s="83"/>
      <c r="ARV36" s="74"/>
      <c r="ARW36" s="126"/>
      <c r="ARX36" s="77">
        <f t="shared" si="166"/>
        <v>0</v>
      </c>
      <c r="ARZ36" s="13"/>
      <c r="ASA36" s="13"/>
      <c r="ASB36" s="100"/>
      <c r="ASC36" s="78"/>
      <c r="ASD36" s="111"/>
      <c r="ASE36" s="81">
        <f t="shared" si="167"/>
        <v>0</v>
      </c>
      <c r="ASG36" s="13"/>
      <c r="ASH36" s="13"/>
      <c r="ASI36" s="100"/>
      <c r="ASJ36" s="78"/>
      <c r="ASK36" s="111"/>
      <c r="ASL36" s="81">
        <f t="shared" si="168"/>
        <v>0</v>
      </c>
      <c r="ASN36" s="10"/>
      <c r="ASO36" s="10"/>
      <c r="ASP36" s="83"/>
      <c r="ASQ36" s="74"/>
      <c r="ASR36" s="126"/>
      <c r="ASS36" s="77">
        <f t="shared" si="169"/>
        <v>0</v>
      </c>
      <c r="ASU36" s="10"/>
      <c r="ASV36" s="10"/>
      <c r="ASW36" s="83"/>
      <c r="ASX36" s="74"/>
      <c r="ASY36" s="126"/>
      <c r="ASZ36" s="77">
        <f t="shared" si="170"/>
        <v>0</v>
      </c>
      <c r="ATB36" s="21"/>
      <c r="ATC36" s="13"/>
      <c r="ATD36" s="162"/>
      <c r="ATE36" s="152"/>
      <c r="ATF36" s="111"/>
      <c r="ATG36" s="77">
        <f t="shared" si="171"/>
        <v>117356.28</v>
      </c>
      <c r="ATI36" s="86">
        <v>41697</v>
      </c>
      <c r="ATJ36" s="143" t="s">
        <v>1238</v>
      </c>
      <c r="ATK36" s="111">
        <v>1440</v>
      </c>
      <c r="ATL36" s="86"/>
      <c r="ATM36" s="111"/>
      <c r="ATN36" s="77">
        <f t="shared" si="172"/>
        <v>44610</v>
      </c>
      <c r="ATP36" s="74"/>
      <c r="ATQ36" s="10"/>
      <c r="ATR36" s="83"/>
      <c r="ATS36" s="126"/>
      <c r="ATT36" s="126"/>
      <c r="ATU36" s="77">
        <f t="shared" si="173"/>
        <v>47490</v>
      </c>
      <c r="ATW36" s="196"/>
      <c r="ATX36" s="184"/>
      <c r="ATY36" s="185"/>
      <c r="ATZ36" s="195"/>
      <c r="AUA36" s="195"/>
      <c r="AUB36" s="574">
        <f t="shared" si="174"/>
        <v>8528</v>
      </c>
      <c r="AUD36" s="78"/>
      <c r="AUE36" s="13"/>
      <c r="AUF36" s="100"/>
      <c r="AUG36" s="111"/>
      <c r="AUH36" s="111"/>
      <c r="AUI36" s="81">
        <f t="shared" si="175"/>
        <v>0</v>
      </c>
      <c r="AUK36" s="22"/>
      <c r="AUL36" s="10"/>
      <c r="AUM36" s="83"/>
      <c r="AUN36" s="74"/>
      <c r="AUO36" s="126"/>
      <c r="AUP36" s="77">
        <f t="shared" si="176"/>
        <v>8898</v>
      </c>
      <c r="AUR36" s="10"/>
      <c r="AUS36" s="10"/>
      <c r="AUT36" s="83"/>
      <c r="AUU36" s="74"/>
      <c r="AUV36" s="126"/>
      <c r="AUW36" s="77">
        <f t="shared" si="177"/>
        <v>0</v>
      </c>
      <c r="AUY36" s="22"/>
      <c r="AUZ36" s="10"/>
      <c r="AVA36" s="83"/>
      <c r="AVB36" s="74"/>
      <c r="AVC36" s="126"/>
      <c r="AVD36" s="77">
        <f t="shared" si="178"/>
        <v>3848.3</v>
      </c>
      <c r="AVF36" s="10"/>
      <c r="AVG36" s="10"/>
      <c r="AVH36" s="83"/>
      <c r="AVI36" s="74"/>
      <c r="AVJ36" s="126"/>
      <c r="AVK36" s="77">
        <f t="shared" si="179"/>
        <v>0</v>
      </c>
      <c r="AVM36" s="10"/>
      <c r="AVN36" s="10"/>
      <c r="AVO36" s="83"/>
      <c r="AVP36" s="74"/>
      <c r="AVQ36" s="126"/>
      <c r="AVR36" s="77">
        <f t="shared" si="180"/>
        <v>0</v>
      </c>
      <c r="AVT36" s="10"/>
      <c r="AVU36" s="10"/>
      <c r="AVV36" s="83"/>
      <c r="AVW36" s="74"/>
      <c r="AVX36" s="126"/>
      <c r="AVY36" s="77">
        <f t="shared" si="181"/>
        <v>0</v>
      </c>
      <c r="AWA36" s="13"/>
      <c r="AWB36" s="13"/>
      <c r="AWC36" s="100"/>
      <c r="AWD36" s="78"/>
      <c r="AWE36" s="111"/>
      <c r="AWF36" s="81">
        <f t="shared" si="182"/>
        <v>1970</v>
      </c>
      <c r="AWH36" s="13"/>
      <c r="AWI36" s="13"/>
      <c r="AWJ36" s="100"/>
      <c r="AWK36" s="78"/>
      <c r="AWL36" s="111"/>
      <c r="AWM36" s="81">
        <f t="shared" si="183"/>
        <v>0</v>
      </c>
      <c r="AWO36" s="13"/>
      <c r="AWP36" s="13"/>
      <c r="AWQ36" s="100"/>
      <c r="AWR36" s="78"/>
      <c r="AWS36" s="111"/>
      <c r="AWT36" s="81">
        <f t="shared" si="184"/>
        <v>0</v>
      </c>
      <c r="AWV36" s="10"/>
      <c r="AWW36" s="10"/>
      <c r="AWX36" s="83"/>
      <c r="AWY36" s="74"/>
      <c r="AWZ36" s="126"/>
      <c r="AXA36" s="77">
        <f t="shared" si="185"/>
        <v>0</v>
      </c>
      <c r="AXC36" s="13"/>
      <c r="AXD36" s="13"/>
      <c r="AXE36" s="100"/>
      <c r="AXF36" s="78"/>
      <c r="AXG36" s="111"/>
      <c r="AXH36" s="81">
        <f t="shared" si="186"/>
        <v>0</v>
      </c>
      <c r="AXJ36" s="13"/>
      <c r="AXK36" s="13"/>
      <c r="AXL36" s="100"/>
      <c r="AXM36" s="78"/>
      <c r="AXN36" s="111"/>
      <c r="AXO36" s="81">
        <f t="shared" si="187"/>
        <v>1556</v>
      </c>
      <c r="AXQ36" s="13"/>
      <c r="AXR36" s="13"/>
      <c r="AXS36" s="100"/>
      <c r="AXT36" s="78"/>
      <c r="AXU36" s="111"/>
      <c r="AXV36" s="81">
        <f t="shared" si="188"/>
        <v>0</v>
      </c>
      <c r="AXX36" s="10"/>
      <c r="AXY36" s="10"/>
      <c r="AXZ36" s="83"/>
      <c r="AYA36" s="74"/>
      <c r="AYB36" s="126"/>
      <c r="AYC36" s="77">
        <f t="shared" si="189"/>
        <v>10984.74</v>
      </c>
      <c r="AYE36" s="131"/>
      <c r="AYF36" s="27"/>
      <c r="AYG36" s="147"/>
      <c r="AYH36" s="131"/>
      <c r="AYI36" s="178"/>
      <c r="AYJ36" s="118">
        <f t="shared" si="190"/>
        <v>1119</v>
      </c>
      <c r="AYL36" s="74"/>
      <c r="AYM36" s="10"/>
      <c r="AYN36" s="83"/>
      <c r="AYO36" s="74"/>
      <c r="AYP36" s="126"/>
      <c r="AYQ36" s="77">
        <f t="shared" si="191"/>
        <v>1119</v>
      </c>
      <c r="AYS36" s="10"/>
      <c r="AYT36" s="10"/>
      <c r="AYU36" s="83"/>
      <c r="AYV36" s="74"/>
      <c r="AYW36" s="126"/>
      <c r="AYX36" s="77">
        <f t="shared" si="192"/>
        <v>0</v>
      </c>
      <c r="AYZ36" s="13"/>
      <c r="AZA36" s="13"/>
      <c r="AZB36" s="100"/>
      <c r="AZC36" s="78"/>
      <c r="AZD36" s="111"/>
      <c r="AZE36" s="81">
        <f t="shared" si="193"/>
        <v>2249</v>
      </c>
      <c r="AZG36" s="242"/>
      <c r="AZH36" s="13"/>
      <c r="AZI36" s="100"/>
      <c r="AZJ36" s="78"/>
      <c r="AZK36" s="111"/>
      <c r="AZL36" s="81">
        <f t="shared" si="194"/>
        <v>4460</v>
      </c>
      <c r="AZN36" s="13"/>
      <c r="AZO36" s="13"/>
      <c r="AZP36" s="100"/>
      <c r="AZQ36" s="78"/>
      <c r="AZR36" s="111"/>
      <c r="AZS36" s="81">
        <f t="shared" si="195"/>
        <v>0</v>
      </c>
      <c r="AZU36" s="10"/>
      <c r="AZX36" s="84"/>
      <c r="AZY36" s="218"/>
      <c r="AZZ36" s="77">
        <f t="shared" si="196"/>
        <v>12300.5</v>
      </c>
      <c r="BAB36" s="10"/>
      <c r="BAC36" s="10"/>
      <c r="BAD36" s="83"/>
      <c r="BAE36" s="74"/>
      <c r="BAF36" s="126"/>
      <c r="BAG36" s="77">
        <f t="shared" si="197"/>
        <v>108</v>
      </c>
      <c r="BAI36" s="74"/>
      <c r="BAJ36" s="154"/>
      <c r="BAK36" s="83"/>
      <c r="BAL36" s="249"/>
      <c r="BAM36" s="126"/>
      <c r="BAN36" s="77">
        <f t="shared" si="198"/>
        <v>0</v>
      </c>
      <c r="BAP36" s="78"/>
      <c r="BAQ36" s="133"/>
      <c r="BAR36" s="100"/>
      <c r="BAS36" s="337"/>
      <c r="BAT36" s="111"/>
      <c r="BAU36" s="81">
        <f t="shared" si="199"/>
        <v>0</v>
      </c>
      <c r="BAW36" s="78"/>
      <c r="BAX36" s="133"/>
      <c r="BAY36" s="100"/>
      <c r="BAZ36" s="337"/>
      <c r="BBA36" s="111"/>
      <c r="BBB36" s="81">
        <f t="shared" si="200"/>
        <v>0</v>
      </c>
      <c r="BBD36" s="78"/>
      <c r="BBE36" s="133"/>
      <c r="BBF36" s="100"/>
      <c r="BBG36" s="337"/>
      <c r="BBH36" s="111"/>
      <c r="BBI36" s="81">
        <f t="shared" si="201"/>
        <v>0</v>
      </c>
      <c r="BBK36" s="10"/>
      <c r="BBL36" s="10"/>
      <c r="BBM36" s="83"/>
      <c r="BBN36" s="74"/>
      <c r="BBO36" s="126"/>
      <c r="BBP36" s="77">
        <f t="shared" si="202"/>
        <v>20419.36</v>
      </c>
      <c r="BBR36" s="10"/>
      <c r="BBS36" s="10"/>
      <c r="BBT36" s="83"/>
      <c r="BBU36" s="74"/>
      <c r="BBV36" s="126"/>
      <c r="BBW36" s="77">
        <f t="shared" si="203"/>
        <v>6938</v>
      </c>
      <c r="BBY36" s="13"/>
      <c r="BBZ36" s="13"/>
      <c r="BCA36" s="100"/>
      <c r="BCB36" s="78"/>
      <c r="BCC36" s="111"/>
      <c r="BCD36" s="81">
        <f t="shared" si="204"/>
        <v>0</v>
      </c>
      <c r="BCF36" s="13"/>
      <c r="BCG36" s="13"/>
      <c r="BCH36" s="100"/>
      <c r="BCI36" s="78"/>
      <c r="BCJ36" s="111"/>
      <c r="BCK36" s="81">
        <f t="shared" si="205"/>
        <v>0</v>
      </c>
      <c r="BCM36" s="10"/>
      <c r="BCN36" s="10"/>
      <c r="BCO36" s="83"/>
      <c r="BCP36" s="74"/>
      <c r="BCQ36" s="126"/>
      <c r="BCR36" s="77">
        <f t="shared" si="206"/>
        <v>0</v>
      </c>
      <c r="BCT36" s="227"/>
      <c r="BCU36" s="10"/>
      <c r="BCV36" s="83"/>
      <c r="BCW36" s="74"/>
      <c r="BCX36" s="126"/>
      <c r="BCY36" s="77">
        <f t="shared" si="207"/>
        <v>0</v>
      </c>
      <c r="BDA36" s="10"/>
      <c r="BDB36" s="10"/>
      <c r="BDC36" s="83"/>
      <c r="BDD36" s="74"/>
      <c r="BDE36" s="126"/>
      <c r="BDF36" s="77">
        <f t="shared" si="208"/>
        <v>0</v>
      </c>
      <c r="BDH36" s="13"/>
      <c r="BDI36" s="13"/>
      <c r="BDJ36" s="100"/>
      <c r="BDK36" s="78"/>
      <c r="BDL36" s="111"/>
      <c r="BDM36" s="81">
        <f t="shared" si="209"/>
        <v>0</v>
      </c>
      <c r="BDO36" s="22"/>
      <c r="BDP36" s="10"/>
      <c r="BDQ36" s="83"/>
      <c r="BDR36" s="74"/>
      <c r="BDS36" s="126"/>
      <c r="BDT36" s="77">
        <f t="shared" si="210"/>
        <v>0</v>
      </c>
      <c r="BDV36" s="21"/>
      <c r="BDW36" s="10"/>
      <c r="BDX36" s="83"/>
      <c r="BDY36" s="74"/>
      <c r="BDZ36" s="126"/>
      <c r="BEA36" s="77">
        <f t="shared" si="211"/>
        <v>28793.5</v>
      </c>
      <c r="BEC36" s="21"/>
      <c r="BED36" s="10"/>
      <c r="BEE36" s="83"/>
      <c r="BEF36" s="74"/>
      <c r="BEG36" s="126"/>
      <c r="BEH36" s="77">
        <f t="shared" si="212"/>
        <v>0</v>
      </c>
      <c r="BEJ36" s="21"/>
      <c r="BEK36" s="13"/>
      <c r="BEL36" s="100"/>
      <c r="BEM36" s="78"/>
      <c r="BEN36" s="111"/>
      <c r="BEO36" s="81">
        <f t="shared" si="213"/>
        <v>0</v>
      </c>
      <c r="BEQ36" s="10"/>
      <c r="BER36" s="10"/>
      <c r="BES36" s="83"/>
      <c r="BET36" s="74"/>
      <c r="BEU36" s="126"/>
      <c r="BEV36" s="77">
        <f t="shared" si="214"/>
        <v>4501</v>
      </c>
      <c r="BEX36" s="10"/>
      <c r="BEY36" s="10"/>
      <c r="BEZ36" s="83"/>
      <c r="BFA36" s="74"/>
      <c r="BFB36" s="126"/>
      <c r="BFC36" s="77">
        <f t="shared" si="215"/>
        <v>1184.5</v>
      </c>
      <c r="BFE36" s="13"/>
      <c r="BFF36" s="13"/>
      <c r="BFG36" s="100"/>
      <c r="BFH36" s="78"/>
      <c r="BFI36" s="111"/>
      <c r="BFJ36" s="81">
        <f t="shared" si="216"/>
        <v>0</v>
      </c>
      <c r="BFL36" s="13"/>
      <c r="BFM36" s="10"/>
      <c r="BFN36" s="83"/>
      <c r="BFO36" s="74"/>
      <c r="BFP36" s="126"/>
      <c r="BFQ36" s="77">
        <f t="shared" si="217"/>
        <v>0</v>
      </c>
      <c r="BFS36" s="13"/>
      <c r="BFT36" s="13"/>
      <c r="BFU36" s="100"/>
      <c r="BFV36" s="78"/>
      <c r="BFW36" s="111"/>
      <c r="BFX36" s="81">
        <f t="shared" si="218"/>
        <v>2541</v>
      </c>
      <c r="BFZ36" s="10"/>
      <c r="BGA36" s="10"/>
      <c r="BGB36" s="83"/>
      <c r="BGC36" s="74"/>
      <c r="BGD36" s="126"/>
      <c r="BGE36" s="77">
        <f t="shared" si="219"/>
        <v>0</v>
      </c>
      <c r="BGG36" s="10"/>
      <c r="BGH36" s="10"/>
      <c r="BGI36" s="83"/>
      <c r="BGJ36" s="74"/>
      <c r="BGK36" s="126"/>
      <c r="BGL36" s="77">
        <f t="shared" si="220"/>
        <v>0</v>
      </c>
      <c r="BGN36" s="10"/>
      <c r="BGO36" s="10"/>
      <c r="BGP36" s="83"/>
      <c r="BGQ36" s="74"/>
      <c r="BGR36" s="126"/>
      <c r="BGS36" s="77">
        <f t="shared" si="221"/>
        <v>7051.5</v>
      </c>
      <c r="BGU36" s="13"/>
      <c r="BGV36" s="13"/>
      <c r="BGW36" s="100"/>
      <c r="BGX36" s="78"/>
      <c r="BGY36" s="111"/>
      <c r="BGZ36" s="81">
        <f t="shared" si="222"/>
        <v>0</v>
      </c>
      <c r="BHB36" s="10"/>
      <c r="BHC36" s="10"/>
      <c r="BHD36" s="83"/>
      <c r="BHE36" s="74"/>
      <c r="BHF36" s="126"/>
      <c r="BHG36" s="77">
        <f t="shared" si="223"/>
        <v>0</v>
      </c>
    </row>
    <row r="37" spans="1:1567" x14ac:dyDescent="0.25">
      <c r="A37" s="10"/>
      <c r="B37" s="10"/>
      <c r="C37" s="83"/>
      <c r="D37" s="74"/>
      <c r="E37" s="126"/>
      <c r="F37" s="77">
        <f t="shared" si="0"/>
        <v>6630</v>
      </c>
      <c r="H37" s="13"/>
      <c r="I37" s="13"/>
      <c r="J37" s="100"/>
      <c r="K37" s="78"/>
      <c r="L37" s="111"/>
      <c r="M37" s="81">
        <f t="shared" si="1"/>
        <v>5040</v>
      </c>
      <c r="O37" s="184"/>
      <c r="P37" s="184"/>
      <c r="Q37" s="185"/>
      <c r="R37" s="196"/>
      <c r="S37" s="195"/>
      <c r="T37" s="574">
        <f t="shared" si="2"/>
        <v>3234</v>
      </c>
      <c r="V37" s="13"/>
      <c r="W37" s="13"/>
      <c r="X37" s="100"/>
      <c r="Y37" s="78"/>
      <c r="Z37" s="111"/>
      <c r="AA37" s="81">
        <f t="shared" si="3"/>
        <v>0</v>
      </c>
      <c r="AC37" s="13"/>
      <c r="AD37" s="13"/>
      <c r="AE37" s="100"/>
      <c r="AF37" s="78"/>
      <c r="AG37" s="111"/>
      <c r="AH37" s="81">
        <f t="shared" si="4"/>
        <v>0</v>
      </c>
      <c r="AJ37" s="13"/>
      <c r="AK37" s="13"/>
      <c r="AL37" s="100"/>
      <c r="AM37" s="78"/>
      <c r="AN37" s="111"/>
      <c r="AO37" s="81">
        <f t="shared" si="5"/>
        <v>0</v>
      </c>
      <c r="AQ37" s="13"/>
      <c r="AR37" s="13"/>
      <c r="AS37" s="100"/>
      <c r="AT37" s="78"/>
      <c r="AU37" s="111"/>
      <c r="AV37" s="81">
        <f t="shared" si="6"/>
        <v>8664.5</v>
      </c>
      <c r="AY37" s="10"/>
      <c r="AZ37" s="83"/>
      <c r="BA37" s="74"/>
      <c r="BB37" s="126"/>
      <c r="BC37" s="77">
        <f t="shared" si="7"/>
        <v>376</v>
      </c>
      <c r="BE37" s="10"/>
      <c r="BF37" s="10"/>
      <c r="BG37" s="83"/>
      <c r="BH37" s="74"/>
      <c r="BI37" s="126"/>
      <c r="BJ37" s="77">
        <f t="shared" si="8"/>
        <v>1741.7</v>
      </c>
      <c r="BL37" s="10"/>
      <c r="BM37" s="10"/>
      <c r="BN37" s="83"/>
      <c r="BO37" s="74"/>
      <c r="BP37" s="126"/>
      <c r="BQ37" s="77">
        <f t="shared" si="9"/>
        <v>17854</v>
      </c>
      <c r="BS37" s="74"/>
      <c r="BT37" s="186"/>
      <c r="BU37" s="126"/>
      <c r="BV37" s="74"/>
      <c r="BW37" s="126"/>
      <c r="BX37" s="77">
        <f t="shared" si="10"/>
        <v>14526.099999999999</v>
      </c>
      <c r="BZ37" s="11"/>
      <c r="CA37" s="10"/>
      <c r="CB37" s="83"/>
      <c r="CC37" s="74"/>
      <c r="CD37" s="126"/>
      <c r="CE37" s="77">
        <f t="shared" si="11"/>
        <v>24058.04</v>
      </c>
      <c r="CG37" s="10"/>
      <c r="CH37" s="10"/>
      <c r="CI37" s="83"/>
      <c r="CJ37" s="74"/>
      <c r="CK37" s="126"/>
      <c r="CL37" s="77">
        <f t="shared" si="12"/>
        <v>0</v>
      </c>
      <c r="CN37" s="11"/>
      <c r="CO37" s="10"/>
      <c r="CP37" s="83"/>
      <c r="CQ37" s="74"/>
      <c r="CR37" s="126"/>
      <c r="CS37" s="77">
        <f t="shared" si="13"/>
        <v>1668.06</v>
      </c>
      <c r="CU37" s="74"/>
      <c r="CV37" s="10"/>
      <c r="CW37" s="83"/>
      <c r="CX37" s="74"/>
      <c r="CY37" s="126"/>
      <c r="CZ37" s="77">
        <f t="shared" si="224"/>
        <v>171204.08</v>
      </c>
      <c r="DB37" s="10"/>
      <c r="DC37" s="10"/>
      <c r="DD37" s="83"/>
      <c r="DE37" s="74"/>
      <c r="DF37" s="126"/>
      <c r="DG37" s="77">
        <f t="shared" si="15"/>
        <v>20286</v>
      </c>
      <c r="DI37" s="74"/>
      <c r="DJ37" s="10"/>
      <c r="DK37" s="83"/>
      <c r="DL37" s="74"/>
      <c r="DM37" s="126"/>
      <c r="DN37" s="77">
        <f t="shared" si="232"/>
        <v>411</v>
      </c>
      <c r="DP37" s="74"/>
      <c r="DQ37" s="10"/>
      <c r="DR37" s="83"/>
      <c r="DS37" s="87"/>
      <c r="DT37" s="126"/>
      <c r="DU37" s="77">
        <f t="shared" si="237"/>
        <v>1114.5</v>
      </c>
      <c r="DW37" s="74"/>
      <c r="DX37" s="10"/>
      <c r="DY37" s="83"/>
      <c r="DZ37" s="74"/>
      <c r="EA37" s="126"/>
      <c r="EB37" s="77">
        <f t="shared" si="238"/>
        <v>0</v>
      </c>
      <c r="ED37" s="88"/>
      <c r="EE37" s="12"/>
      <c r="EF37" s="233"/>
      <c r="EG37" s="88"/>
      <c r="EH37" s="142"/>
      <c r="EI37" s="91">
        <f t="shared" si="239"/>
        <v>456</v>
      </c>
      <c r="EK37" s="78"/>
      <c r="EL37" s="13"/>
      <c r="EM37" s="100"/>
      <c r="EN37" s="78"/>
      <c r="EO37" s="111"/>
      <c r="EP37" s="81">
        <f t="shared" si="240"/>
        <v>3200</v>
      </c>
      <c r="ER37" s="78"/>
      <c r="ES37" s="13"/>
      <c r="ET37" s="100"/>
      <c r="EU37" s="78"/>
      <c r="EV37" s="111"/>
      <c r="EW37" s="81">
        <f t="shared" si="21"/>
        <v>0</v>
      </c>
      <c r="EY37" s="74"/>
      <c r="EZ37" s="10"/>
      <c r="FA37" s="83"/>
      <c r="FB37" s="74"/>
      <c r="FC37" s="126"/>
      <c r="FD37" s="77">
        <f t="shared" si="241"/>
        <v>0</v>
      </c>
      <c r="FF37" s="78"/>
      <c r="FG37" s="143"/>
      <c r="FH37" s="108"/>
      <c r="FI37" s="152"/>
      <c r="FJ37" s="207"/>
      <c r="FK37" s="77">
        <f t="shared" si="231"/>
        <v>0</v>
      </c>
      <c r="FM37" s="74"/>
      <c r="FN37" s="10"/>
      <c r="FO37" s="83"/>
      <c r="FP37" s="347"/>
      <c r="FQ37" s="348"/>
      <c r="FR37" s="77">
        <f t="shared" si="24"/>
        <v>0</v>
      </c>
      <c r="FT37" s="78"/>
      <c r="FU37" s="13"/>
      <c r="FV37" s="100"/>
      <c r="FW37" s="145"/>
      <c r="FX37" s="146"/>
      <c r="FY37" s="81">
        <f t="shared" si="25"/>
        <v>0</v>
      </c>
      <c r="GA37" s="10"/>
      <c r="GB37" s="10"/>
      <c r="GC37" s="83"/>
      <c r="GD37" s="74"/>
      <c r="GE37" s="126"/>
      <c r="GF37" s="77">
        <f t="shared" si="26"/>
        <v>6679.35</v>
      </c>
      <c r="GH37" s="13"/>
      <c r="GI37" s="13"/>
      <c r="GJ37" s="100"/>
      <c r="GK37" s="78"/>
      <c r="GL37" s="111"/>
      <c r="GM37" s="81">
        <f t="shared" si="27"/>
        <v>38636.5</v>
      </c>
      <c r="GO37" s="13"/>
      <c r="GP37" s="13"/>
      <c r="GQ37" s="100"/>
      <c r="GR37" s="78"/>
      <c r="GS37" s="111"/>
      <c r="GT37" s="81">
        <f t="shared" si="28"/>
        <v>0</v>
      </c>
      <c r="GV37" s="10"/>
      <c r="GW37" s="10"/>
      <c r="GX37" s="83"/>
      <c r="GY37" s="74"/>
      <c r="GZ37" s="126"/>
      <c r="HA37" s="77">
        <f t="shared" si="29"/>
        <v>0</v>
      </c>
      <c r="HC37" s="13"/>
      <c r="HD37" s="13"/>
      <c r="HE37" s="100"/>
      <c r="HF37" s="78"/>
      <c r="HG37" s="111"/>
      <c r="HH37" s="81">
        <f t="shared" si="30"/>
        <v>0</v>
      </c>
      <c r="HJ37" s="10"/>
      <c r="HK37" s="10"/>
      <c r="HL37" s="83"/>
      <c r="HM37" s="74"/>
      <c r="HN37" s="126"/>
      <c r="HO37" s="77">
        <f t="shared" si="31"/>
        <v>0</v>
      </c>
      <c r="HQ37" s="10"/>
      <c r="HR37" s="10"/>
      <c r="HS37" s="83"/>
      <c r="HT37" s="74"/>
      <c r="HU37" s="126"/>
      <c r="HV37" s="77">
        <f t="shared" si="32"/>
        <v>2543</v>
      </c>
      <c r="HX37" s="74"/>
      <c r="HY37" s="10"/>
      <c r="HZ37" s="83"/>
      <c r="IA37" s="74"/>
      <c r="IB37" s="126"/>
      <c r="IC37" s="77">
        <f t="shared" si="33"/>
        <v>26786.5</v>
      </c>
      <c r="IE37" s="353"/>
      <c r="IF37" s="10"/>
      <c r="IG37" s="83"/>
      <c r="IH37" s="74"/>
      <c r="II37" s="126"/>
      <c r="IJ37" s="77">
        <f t="shared" si="34"/>
        <v>2970</v>
      </c>
      <c r="IL37" s="10"/>
      <c r="IM37" s="10"/>
      <c r="IN37" s="83"/>
      <c r="IO37" s="74"/>
      <c r="IP37" s="126"/>
      <c r="IQ37" s="77">
        <f t="shared" si="35"/>
        <v>5020</v>
      </c>
      <c r="IS37" s="74"/>
      <c r="IT37" s="10"/>
      <c r="IU37" s="83"/>
      <c r="IV37" s="74"/>
      <c r="IW37" s="126"/>
      <c r="IX37" s="219">
        <f t="shared" si="36"/>
        <v>0</v>
      </c>
      <c r="IZ37" s="78"/>
      <c r="JA37" s="13"/>
      <c r="JB37" s="100"/>
      <c r="JC37" s="78"/>
      <c r="JD37" s="111"/>
      <c r="JE37" s="219">
        <f t="shared" si="37"/>
        <v>0</v>
      </c>
      <c r="JG37" s="78"/>
      <c r="JH37" s="13"/>
      <c r="JI37" s="100"/>
      <c r="JJ37" s="78"/>
      <c r="JK37" s="111"/>
      <c r="JL37" s="219">
        <f t="shared" si="38"/>
        <v>855.5</v>
      </c>
      <c r="JN37" s="74"/>
      <c r="JO37" s="213"/>
      <c r="JP37" s="83"/>
      <c r="JQ37" s="131"/>
      <c r="JR37" s="126"/>
      <c r="JS37" s="77">
        <f t="shared" si="39"/>
        <v>0</v>
      </c>
      <c r="JU37" s="78"/>
      <c r="JV37" s="133"/>
      <c r="JW37" s="100"/>
      <c r="JX37" s="86"/>
      <c r="JY37" s="111"/>
      <c r="JZ37" s="81">
        <f t="shared" si="40"/>
        <v>0</v>
      </c>
      <c r="KB37" s="74"/>
      <c r="KC37" s="105"/>
      <c r="KD37" s="83"/>
      <c r="KE37" s="74"/>
      <c r="KF37" s="126"/>
      <c r="KG37" s="77">
        <f t="shared" si="41"/>
        <v>0</v>
      </c>
      <c r="KI37" s="78"/>
      <c r="KJ37" s="106"/>
      <c r="KK37" s="100"/>
      <c r="KL37" s="78"/>
      <c r="KM37" s="111"/>
      <c r="KN37" s="81">
        <f t="shared" si="42"/>
        <v>0</v>
      </c>
      <c r="KP37" s="78"/>
      <c r="KQ37" s="106"/>
      <c r="KR37" s="100"/>
      <c r="KS37" s="78"/>
      <c r="KT37" s="111"/>
      <c r="KU37" s="81">
        <f t="shared" si="43"/>
        <v>4446</v>
      </c>
      <c r="KW37" s="74"/>
      <c r="KX37" s="154"/>
      <c r="KY37" s="83"/>
      <c r="KZ37" s="74"/>
      <c r="LA37" s="126"/>
      <c r="LB37" s="77">
        <f t="shared" si="44"/>
        <v>17093.599999999999</v>
      </c>
      <c r="LD37" s="74"/>
      <c r="LE37" s="105"/>
      <c r="LF37" s="83"/>
      <c r="LG37" s="74"/>
      <c r="LH37" s="126"/>
      <c r="LI37" s="77">
        <f t="shared" si="45"/>
        <v>383</v>
      </c>
      <c r="LK37" s="78"/>
      <c r="LL37" s="133"/>
      <c r="LM37" s="100"/>
      <c r="LN37" s="78"/>
      <c r="LO37" s="111"/>
      <c r="LP37" s="81">
        <f t="shared" si="46"/>
        <v>0</v>
      </c>
      <c r="LR37" s="78"/>
      <c r="LS37" s="106"/>
      <c r="LT37" s="100"/>
      <c r="LU37" s="78"/>
      <c r="LV37" s="111"/>
      <c r="LW37" s="81">
        <f t="shared" si="47"/>
        <v>0</v>
      </c>
      <c r="LY37" s="10"/>
      <c r="LZ37" s="10"/>
      <c r="MA37" s="83"/>
      <c r="MB37" s="74"/>
      <c r="MC37" s="126"/>
      <c r="MD37" s="77">
        <f t="shared" si="48"/>
        <v>0</v>
      </c>
      <c r="MF37" s="13"/>
      <c r="MG37" s="13"/>
      <c r="MH37" s="100"/>
      <c r="MI37" s="78"/>
      <c r="MJ37" s="111"/>
      <c r="MK37" s="81">
        <f t="shared" si="49"/>
        <v>0</v>
      </c>
      <c r="MM37" s="13"/>
      <c r="MN37" s="13"/>
      <c r="MO37" s="100"/>
      <c r="MP37" s="78"/>
      <c r="MQ37" s="111"/>
      <c r="MR37" s="81">
        <f t="shared" si="50"/>
        <v>0</v>
      </c>
      <c r="MT37" s="13"/>
      <c r="MU37" s="13"/>
      <c r="MV37" s="100"/>
      <c r="MW37" s="78"/>
      <c r="MX37" s="111"/>
      <c r="MY37" s="81">
        <f t="shared" si="51"/>
        <v>0</v>
      </c>
      <c r="NA37" s="10"/>
      <c r="NB37" s="10"/>
      <c r="NC37" s="83"/>
      <c r="ND37" s="74"/>
      <c r="NE37" s="126"/>
      <c r="NF37" s="77">
        <f t="shared" si="52"/>
        <v>0</v>
      </c>
      <c r="NH37" s="10"/>
      <c r="NI37" s="10"/>
      <c r="NJ37" s="83"/>
      <c r="NK37" s="74"/>
      <c r="NL37" s="126"/>
      <c r="NM37" s="77">
        <f t="shared" si="53"/>
        <v>0</v>
      </c>
      <c r="NO37" s="10"/>
      <c r="NP37" s="10"/>
      <c r="NQ37" s="83"/>
      <c r="NR37" s="74"/>
      <c r="NS37" s="126"/>
      <c r="NT37" s="77">
        <f t="shared" si="54"/>
        <v>16813</v>
      </c>
      <c r="NV37" s="21"/>
      <c r="NW37" s="13"/>
      <c r="NX37" s="100"/>
      <c r="NY37" s="78"/>
      <c r="NZ37" s="111"/>
      <c r="OA37" s="81">
        <f t="shared" si="55"/>
        <v>6364</v>
      </c>
      <c r="OC37" s="22"/>
      <c r="OD37" s="10"/>
      <c r="OE37" s="83"/>
      <c r="OF37" s="74"/>
      <c r="OG37" s="126"/>
      <c r="OH37" s="77">
        <f t="shared" si="56"/>
        <v>0</v>
      </c>
      <c r="OJ37" s="21"/>
      <c r="OK37" s="13"/>
      <c r="OL37" s="100"/>
      <c r="OM37" s="78"/>
      <c r="ON37" s="111"/>
      <c r="OO37" s="81">
        <f t="shared" si="57"/>
        <v>0</v>
      </c>
      <c r="OQ37" s="23"/>
      <c r="OR37" s="10"/>
      <c r="OS37" s="83"/>
      <c r="OT37" s="74"/>
      <c r="OU37" s="126"/>
      <c r="OV37" s="77">
        <f t="shared" si="233"/>
        <v>22352.5</v>
      </c>
      <c r="OY37" s="10"/>
      <c r="OZ37" s="83"/>
      <c r="PA37" s="74"/>
      <c r="PB37" s="126"/>
      <c r="PC37" s="77">
        <f t="shared" si="59"/>
        <v>2332</v>
      </c>
      <c r="PE37" s="10"/>
      <c r="PF37" s="10"/>
      <c r="PG37" s="83"/>
      <c r="PH37" s="74"/>
      <c r="PI37" s="126"/>
      <c r="PJ37" s="77">
        <f t="shared" si="60"/>
        <v>0</v>
      </c>
      <c r="PL37" s="10"/>
      <c r="PM37" s="10"/>
      <c r="PN37" s="83"/>
      <c r="PO37" s="74"/>
      <c r="PP37" s="126"/>
      <c r="PQ37" s="77">
        <f t="shared" si="61"/>
        <v>0</v>
      </c>
      <c r="PS37" s="10"/>
      <c r="PT37" s="10"/>
      <c r="PU37" s="83"/>
      <c r="PV37" s="126"/>
      <c r="PW37" s="126"/>
      <c r="PX37" s="77">
        <f t="shared" si="62"/>
        <v>0</v>
      </c>
      <c r="PZ37" s="10"/>
      <c r="QA37" s="10"/>
      <c r="QB37" s="83"/>
      <c r="QC37" s="126"/>
      <c r="QD37" s="126"/>
      <c r="QE37" s="77">
        <f t="shared" si="63"/>
        <v>781.5</v>
      </c>
      <c r="QG37" s="10"/>
      <c r="QH37" s="10"/>
      <c r="QI37" s="83"/>
      <c r="QJ37" s="126"/>
      <c r="QK37" s="126"/>
      <c r="QL37" s="77">
        <f t="shared" si="64"/>
        <v>0</v>
      </c>
      <c r="QN37" s="13"/>
      <c r="QO37" s="13"/>
      <c r="QP37" s="100"/>
      <c r="QQ37" s="111"/>
      <c r="QR37" s="111"/>
      <c r="QS37" s="81">
        <f t="shared" si="65"/>
        <v>0</v>
      </c>
      <c r="QU37" s="11"/>
      <c r="QV37" s="363"/>
      <c r="QW37" s="144"/>
      <c r="QX37" s="364"/>
      <c r="QY37" s="158"/>
      <c r="QZ37" s="77">
        <f t="shared" si="66"/>
        <v>13520</v>
      </c>
      <c r="RB37" s="78"/>
      <c r="RC37" s="13"/>
      <c r="RD37" s="100"/>
      <c r="RE37" s="157"/>
      <c r="RF37" s="111"/>
      <c r="RG37" s="81">
        <f t="shared" si="67"/>
        <v>0</v>
      </c>
      <c r="RI37" s="78"/>
      <c r="RJ37" s="13"/>
      <c r="RK37" s="100"/>
      <c r="RL37" s="157"/>
      <c r="RM37" s="111"/>
      <c r="RN37" s="81">
        <f t="shared" si="68"/>
        <v>0</v>
      </c>
      <c r="RP37" s="78"/>
      <c r="RQ37" s="13"/>
      <c r="RR37" s="100"/>
      <c r="RS37" s="157"/>
      <c r="RT37" s="111"/>
      <c r="RU37" s="81">
        <f t="shared" si="69"/>
        <v>0</v>
      </c>
      <c r="RW37" s="74"/>
      <c r="RX37" s="10"/>
      <c r="RY37" s="83"/>
      <c r="RZ37" s="332"/>
      <c r="SA37" s="126"/>
      <c r="SB37" s="77">
        <f t="shared" si="70"/>
        <v>1433.5</v>
      </c>
      <c r="SD37" s="10"/>
      <c r="SE37" s="10"/>
      <c r="SF37" s="83"/>
      <c r="SG37" s="74"/>
      <c r="SH37" s="126"/>
      <c r="SI37" s="77">
        <f t="shared" si="71"/>
        <v>0</v>
      </c>
      <c r="SK37" s="10"/>
      <c r="SL37" s="10"/>
      <c r="SM37" s="83"/>
      <c r="SN37" s="74"/>
      <c r="SO37" s="126"/>
      <c r="SP37" s="77">
        <f t="shared" si="72"/>
        <v>0</v>
      </c>
      <c r="SR37" s="13"/>
      <c r="SS37" s="13"/>
      <c r="ST37" s="100"/>
      <c r="SU37" s="78"/>
      <c r="SV37" s="111"/>
      <c r="SW37" s="81">
        <f t="shared" si="73"/>
        <v>2963</v>
      </c>
      <c r="SY37" s="11"/>
      <c r="SZ37" s="154"/>
      <c r="TA37" s="83"/>
      <c r="TB37" s="74"/>
      <c r="TC37" s="126"/>
      <c r="TD37" s="77">
        <f t="shared" si="74"/>
        <v>30942.5</v>
      </c>
      <c r="TF37" s="10"/>
      <c r="TG37" s="10"/>
      <c r="TH37" s="83"/>
      <c r="TI37" s="74"/>
      <c r="TJ37" s="126"/>
      <c r="TK37" s="77">
        <f t="shared" si="75"/>
        <v>1471</v>
      </c>
      <c r="TM37" s="10"/>
      <c r="TN37" s="10"/>
      <c r="TO37" s="83"/>
      <c r="TP37" s="74"/>
      <c r="TQ37" s="126"/>
      <c r="TR37" s="77">
        <f t="shared" si="76"/>
        <v>0</v>
      </c>
      <c r="TT37" s="10"/>
      <c r="TU37" s="105"/>
      <c r="TV37" s="83"/>
      <c r="TW37" s="74"/>
      <c r="TX37" s="126"/>
      <c r="TY37" s="77">
        <f t="shared" si="77"/>
        <v>4748.5</v>
      </c>
      <c r="UA37" s="10"/>
      <c r="UB37" s="105"/>
      <c r="UC37" s="83"/>
      <c r="UD37" s="74"/>
      <c r="UE37" s="126"/>
      <c r="UF37" s="77">
        <f t="shared" si="78"/>
        <v>0</v>
      </c>
      <c r="UH37" s="21"/>
      <c r="UI37" s="133"/>
      <c r="UJ37" s="100"/>
      <c r="UK37" s="78"/>
      <c r="UL37" s="111"/>
      <c r="UM37" s="81">
        <f t="shared" si="79"/>
        <v>18294.5</v>
      </c>
      <c r="UO37" s="10"/>
      <c r="UP37" s="10"/>
      <c r="UQ37" s="83"/>
      <c r="UR37" s="74"/>
      <c r="US37" s="126"/>
      <c r="UT37" s="77">
        <f t="shared" si="80"/>
        <v>200</v>
      </c>
      <c r="UV37" s="10"/>
      <c r="UW37" s="10"/>
      <c r="UX37" s="83"/>
      <c r="UY37" s="74"/>
      <c r="UZ37" s="126"/>
      <c r="VA37" s="77">
        <f t="shared" si="81"/>
        <v>1278</v>
      </c>
      <c r="VC37" s="13"/>
      <c r="VD37" s="13"/>
      <c r="VE37" s="100"/>
      <c r="VF37" s="78"/>
      <c r="VG37" s="111"/>
      <c r="VH37" s="81">
        <f t="shared" si="82"/>
        <v>0</v>
      </c>
      <c r="VJ37" s="13"/>
      <c r="VK37" s="10"/>
      <c r="VL37" s="83"/>
      <c r="VM37" s="74"/>
      <c r="VN37" s="126"/>
      <c r="VO37" s="77">
        <f t="shared" si="83"/>
        <v>0</v>
      </c>
      <c r="VQ37" s="13"/>
      <c r="VR37" s="13"/>
      <c r="VS37" s="100"/>
      <c r="VT37" s="78"/>
      <c r="VU37" s="111"/>
      <c r="VV37" s="81">
        <f t="shared" si="84"/>
        <v>0</v>
      </c>
      <c r="VX37" s="10"/>
      <c r="VY37" s="10"/>
      <c r="VZ37" s="83"/>
      <c r="WA37" s="74"/>
      <c r="WB37" s="126"/>
      <c r="WC37" s="77">
        <f t="shared" si="85"/>
        <v>0</v>
      </c>
      <c r="WE37" s="22"/>
      <c r="WF37" s="10"/>
      <c r="WG37" s="83"/>
      <c r="WH37" s="22"/>
      <c r="WI37" s="126"/>
      <c r="WJ37" s="77">
        <f t="shared" si="86"/>
        <v>434.5</v>
      </c>
      <c r="WL37" s="21"/>
      <c r="WM37" s="13"/>
      <c r="WN37" s="100"/>
      <c r="WO37" s="21"/>
      <c r="WP37" s="111"/>
      <c r="WQ37" s="81">
        <f t="shared" si="87"/>
        <v>7657</v>
      </c>
      <c r="WS37" s="21"/>
      <c r="WT37" s="13"/>
      <c r="WU37" s="100"/>
      <c r="WV37" s="21"/>
      <c r="WW37" s="111"/>
      <c r="WX37" s="81">
        <f t="shared" si="88"/>
        <v>0</v>
      </c>
      <c r="WZ37" s="21"/>
      <c r="XA37" s="13"/>
      <c r="XB37" s="100"/>
      <c r="XC37" s="21"/>
      <c r="XD37" s="111"/>
      <c r="XE37" s="81">
        <f t="shared" si="89"/>
        <v>0</v>
      </c>
      <c r="XG37" s="21"/>
      <c r="XH37" s="13"/>
      <c r="XI37" s="100"/>
      <c r="XJ37" s="21"/>
      <c r="XK37" s="111"/>
      <c r="XL37" s="81">
        <f t="shared" si="90"/>
        <v>0</v>
      </c>
      <c r="XN37" s="24"/>
      <c r="XO37" s="10"/>
      <c r="XP37" s="83"/>
      <c r="XQ37" s="74"/>
      <c r="XR37" s="126"/>
      <c r="XS37" s="77">
        <f t="shared" si="91"/>
        <v>0</v>
      </c>
      <c r="XU37" s="13"/>
      <c r="XV37" s="13"/>
      <c r="XW37" s="100"/>
      <c r="XX37" s="78"/>
      <c r="XY37" s="111"/>
      <c r="XZ37" s="81">
        <f t="shared" si="92"/>
        <v>1908</v>
      </c>
      <c r="YB37" s="10"/>
      <c r="YC37" s="10"/>
      <c r="YD37" s="83"/>
      <c r="YE37" s="74"/>
      <c r="YF37" s="126"/>
      <c r="YG37" s="77">
        <f t="shared" si="93"/>
        <v>21712</v>
      </c>
      <c r="YI37" s="10"/>
      <c r="YJ37" s="10"/>
      <c r="YK37" s="83"/>
      <c r="YL37" s="74"/>
      <c r="YM37" s="126"/>
      <c r="YN37" s="77">
        <f t="shared" si="94"/>
        <v>2749</v>
      </c>
      <c r="YP37" s="10"/>
      <c r="YQ37" s="10"/>
      <c r="YR37" s="83"/>
      <c r="YS37" s="74"/>
      <c r="YT37" s="126"/>
      <c r="YU37" s="77">
        <f t="shared" si="95"/>
        <v>0</v>
      </c>
      <c r="YW37" s="13"/>
      <c r="YX37" s="13"/>
      <c r="YY37" s="100"/>
      <c r="YZ37" s="78"/>
      <c r="ZA37" s="111"/>
      <c r="ZB37" s="81">
        <f t="shared" si="96"/>
        <v>0</v>
      </c>
      <c r="ZD37" s="13"/>
      <c r="ZE37" s="13"/>
      <c r="ZF37" s="100"/>
      <c r="ZG37" s="78"/>
      <c r="ZH37" s="111"/>
      <c r="ZI37" s="81">
        <f t="shared" si="97"/>
        <v>0</v>
      </c>
      <c r="ZK37" s="10"/>
      <c r="ZL37" s="10"/>
      <c r="ZM37" s="83"/>
      <c r="ZN37" s="74"/>
      <c r="ZO37" s="126"/>
      <c r="ZP37" s="77">
        <f t="shared" si="98"/>
        <v>0</v>
      </c>
      <c r="ZR37" s="13"/>
      <c r="ZS37" s="13"/>
      <c r="ZT37" s="100"/>
      <c r="ZU37" s="78"/>
      <c r="ZV37" s="111"/>
      <c r="ZW37" s="81">
        <f t="shared" si="99"/>
        <v>3633</v>
      </c>
      <c r="ZY37" s="10"/>
      <c r="ZZ37" s="10"/>
      <c r="AAA37" s="83"/>
      <c r="AAB37" s="74"/>
      <c r="AAC37" s="126"/>
      <c r="AAD37" s="77">
        <f t="shared" si="100"/>
        <v>0</v>
      </c>
      <c r="AAF37" s="13"/>
      <c r="AAG37" s="13"/>
      <c r="AAH37" s="100"/>
      <c r="AAI37" s="78"/>
      <c r="AAJ37" s="111"/>
      <c r="AAK37" s="81">
        <f t="shared" si="101"/>
        <v>0</v>
      </c>
      <c r="AAM37" s="13"/>
      <c r="AAN37" s="13"/>
      <c r="AAO37" s="100"/>
      <c r="AAP37" s="78"/>
      <c r="AAQ37" s="111"/>
      <c r="AAR37" s="81">
        <f t="shared" si="102"/>
        <v>15899</v>
      </c>
      <c r="AAT37" s="13"/>
      <c r="AAU37" s="13"/>
      <c r="AAV37" s="100"/>
      <c r="AAW37" s="78"/>
      <c r="AAX37" s="111"/>
      <c r="AAY37" s="81">
        <f t="shared" si="103"/>
        <v>0</v>
      </c>
      <c r="ABA37" s="74"/>
      <c r="ABB37" s="105"/>
      <c r="ABC37" s="83"/>
      <c r="ABD37" s="74"/>
      <c r="ABE37" s="126"/>
      <c r="ABF37" s="77">
        <f t="shared" si="104"/>
        <v>0</v>
      </c>
      <c r="ABH37" s="78"/>
      <c r="ABI37" s="106"/>
      <c r="ABJ37" s="100"/>
      <c r="ABK37" s="78"/>
      <c r="ABL37" s="111"/>
      <c r="ABM37" s="81">
        <f t="shared" si="105"/>
        <v>0</v>
      </c>
      <c r="ABR37" s="342"/>
      <c r="ABS37" s="111"/>
      <c r="ABT37" s="81">
        <f t="shared" si="106"/>
        <v>22956.84</v>
      </c>
      <c r="ABV37" s="10"/>
      <c r="ABW37" s="10"/>
      <c r="ABX37" s="83"/>
      <c r="ABY37" s="74"/>
      <c r="ABZ37" s="126"/>
      <c r="ACA37" s="77">
        <f t="shared" si="107"/>
        <v>3092.5</v>
      </c>
      <c r="ACC37" s="11"/>
      <c r="ACD37" s="105"/>
      <c r="ACE37" s="83"/>
      <c r="ACF37" s="74"/>
      <c r="ACG37" s="126"/>
      <c r="ACH37" s="77">
        <f t="shared" si="108"/>
        <v>0</v>
      </c>
      <c r="ACJ37" s="24"/>
      <c r="ACK37" s="106"/>
      <c r="ACL37" s="100"/>
      <c r="ACM37" s="78"/>
      <c r="ACN37" s="111"/>
      <c r="ACO37" s="81">
        <f t="shared" si="109"/>
        <v>0</v>
      </c>
      <c r="ACQ37" s="24"/>
      <c r="ACR37" s="106"/>
      <c r="ACS37" s="100"/>
      <c r="ACT37" s="78"/>
      <c r="ACU37" s="111"/>
      <c r="ACV37" s="81">
        <f t="shared" si="110"/>
        <v>0</v>
      </c>
      <c r="ACX37" s="22"/>
      <c r="ACY37" s="10"/>
      <c r="ACZ37" s="83"/>
      <c r="ADA37" s="74"/>
      <c r="ADB37" s="126"/>
      <c r="ADC37" s="77">
        <f t="shared" si="243"/>
        <v>0</v>
      </c>
      <c r="ADE37" s="21"/>
      <c r="ADF37" s="13"/>
      <c r="ADG37" s="100"/>
      <c r="ADH37" s="78"/>
      <c r="ADI37" s="111"/>
      <c r="ADJ37" s="81">
        <f t="shared" si="244"/>
        <v>1928</v>
      </c>
      <c r="ADL37" s="10"/>
      <c r="ADM37" s="10"/>
      <c r="ADN37" s="83"/>
      <c r="ADO37" s="74"/>
      <c r="ADP37" s="126"/>
      <c r="ADQ37" s="77">
        <f t="shared" si="113"/>
        <v>0</v>
      </c>
      <c r="ADS37" s="13"/>
      <c r="ADT37" s="13"/>
      <c r="ADU37" s="100"/>
      <c r="ADV37" s="78"/>
      <c r="ADW37" s="111"/>
      <c r="ADX37" s="81">
        <f t="shared" si="114"/>
        <v>0</v>
      </c>
      <c r="ADZ37" s="10"/>
      <c r="AEA37" s="10"/>
      <c r="AEB37" s="83"/>
      <c r="AEC37" s="74"/>
      <c r="AED37" s="126"/>
      <c r="AEE37" s="77">
        <f t="shared" si="115"/>
        <v>0</v>
      </c>
      <c r="AEG37" s="13"/>
      <c r="AEH37" s="13"/>
      <c r="AEI37" s="100"/>
      <c r="AEJ37" s="78"/>
      <c r="AEK37" s="111"/>
      <c r="AEL37" s="81">
        <f t="shared" si="116"/>
        <v>0</v>
      </c>
      <c r="AEN37" s="10"/>
      <c r="AEO37" s="10"/>
      <c r="AEP37" s="83"/>
      <c r="AEQ37" s="74"/>
      <c r="AER37" s="126"/>
      <c r="AES37" s="77">
        <f t="shared" si="117"/>
        <v>767</v>
      </c>
      <c r="AEU37" s="10"/>
      <c r="AEV37" s="10"/>
      <c r="AEW37" s="83"/>
      <c r="AEX37" s="74"/>
      <c r="AEY37" s="126"/>
      <c r="AEZ37" s="77">
        <f t="shared" si="118"/>
        <v>0</v>
      </c>
      <c r="AFB37" s="13"/>
      <c r="AFC37" s="13"/>
      <c r="AFD37" s="100"/>
      <c r="AFE37" s="78"/>
      <c r="AFF37" s="111"/>
      <c r="AFG37" s="81">
        <f t="shared" si="119"/>
        <v>0</v>
      </c>
      <c r="AFI37" s="13"/>
      <c r="AFJ37" s="13"/>
      <c r="AFK37" s="100"/>
      <c r="AFL37" s="78"/>
      <c r="AFM37" s="111"/>
      <c r="AFN37" s="81">
        <f t="shared" si="120"/>
        <v>0</v>
      </c>
      <c r="AFP37" s="13"/>
      <c r="AFQ37" s="13"/>
      <c r="AFR37" s="100"/>
      <c r="AFS37" s="78"/>
      <c r="AFT37" s="111"/>
      <c r="AFU37" s="81">
        <f t="shared" si="121"/>
        <v>0</v>
      </c>
      <c r="AFW37" s="10"/>
      <c r="AFX37" s="10"/>
      <c r="AFY37" s="83"/>
      <c r="AFZ37" s="74"/>
      <c r="AGA37" s="126"/>
      <c r="AGB37" s="77">
        <f t="shared" si="122"/>
        <v>0</v>
      </c>
      <c r="AGD37" s="74"/>
      <c r="AGE37" s="10"/>
      <c r="AGF37" s="83"/>
      <c r="AGG37" s="74"/>
      <c r="AGH37" s="126"/>
      <c r="AGI37" s="77">
        <f t="shared" si="123"/>
        <v>4473</v>
      </c>
      <c r="AGK37" s="22"/>
      <c r="AGL37" s="186"/>
      <c r="AGM37" s="126"/>
      <c r="AGO37" s="126"/>
      <c r="AGP37" s="81">
        <f t="shared" si="124"/>
        <v>0</v>
      </c>
      <c r="AGR37" s="21"/>
      <c r="AGS37" s="143"/>
      <c r="AGT37" s="111"/>
      <c r="AGV37" s="111"/>
      <c r="AGW37" s="81">
        <f t="shared" si="125"/>
        <v>0</v>
      </c>
      <c r="AGY37" s="21"/>
      <c r="AGZ37" s="143"/>
      <c r="AHA37" s="111"/>
      <c r="AHC37" s="111"/>
      <c r="AHD37" s="81">
        <f t="shared" si="126"/>
        <v>0</v>
      </c>
      <c r="AHF37" s="10"/>
      <c r="AHG37" s="10"/>
      <c r="AHH37" s="83"/>
      <c r="AHI37" s="74"/>
      <c r="AHJ37" s="126"/>
      <c r="AHK37" s="77">
        <f t="shared" si="127"/>
        <v>1486</v>
      </c>
      <c r="AHM37" s="10"/>
      <c r="AHN37" s="10"/>
      <c r="AHO37" s="83"/>
      <c r="AHP37" s="74"/>
      <c r="AHQ37" s="126"/>
      <c r="AHR37" s="77">
        <f t="shared" si="128"/>
        <v>0</v>
      </c>
      <c r="AHT37" s="11"/>
      <c r="AHU37" s="10"/>
      <c r="AHV37" s="83"/>
      <c r="AHW37" s="22"/>
      <c r="AHX37" s="126"/>
      <c r="AHY37" s="77">
        <f t="shared" si="129"/>
        <v>133417.5</v>
      </c>
      <c r="AIA37" s="10"/>
      <c r="AIB37" s="10"/>
      <c r="AIC37" s="83"/>
      <c r="AID37" s="74"/>
      <c r="AIE37" s="126"/>
      <c r="AIF37" s="77">
        <f t="shared" si="130"/>
        <v>0</v>
      </c>
      <c r="AIH37" s="78"/>
      <c r="AII37" s="110"/>
      <c r="AIJ37" s="111"/>
      <c r="AIK37" s="78"/>
      <c r="AIL37" s="111"/>
      <c r="AIM37" s="77">
        <f t="shared" si="131"/>
        <v>982.5</v>
      </c>
      <c r="AIO37" s="13"/>
      <c r="AIP37" s="110"/>
      <c r="AIQ37" s="111"/>
      <c r="AIR37" s="78"/>
      <c r="AIS37" s="111"/>
      <c r="AIT37" s="77">
        <f t="shared" si="132"/>
        <v>0</v>
      </c>
      <c r="AIV37" s="13"/>
      <c r="AIW37" s="110"/>
      <c r="AIX37" s="111"/>
      <c r="AIY37" s="78"/>
      <c r="AIZ37" s="111"/>
      <c r="AJA37" s="81">
        <f t="shared" si="133"/>
        <v>0</v>
      </c>
      <c r="AJC37" s="10"/>
      <c r="AJD37" s="10"/>
      <c r="AJE37" s="83"/>
      <c r="AJF37" s="74"/>
      <c r="AJG37" s="126"/>
      <c r="AJH37" s="77">
        <f t="shared" si="134"/>
        <v>0</v>
      </c>
      <c r="AJJ37" s="10"/>
      <c r="AJK37" s="10"/>
      <c r="AJL37" s="83"/>
      <c r="AJM37" s="74"/>
      <c r="AJN37" s="126"/>
      <c r="AJO37" s="77">
        <f t="shared" si="135"/>
        <v>0</v>
      </c>
      <c r="AJQ37" s="26"/>
      <c r="AJR37" s="10"/>
      <c r="AJS37" s="83"/>
      <c r="AJT37" s="74"/>
      <c r="AJU37" s="126"/>
      <c r="AJV37" s="77">
        <f t="shared" si="136"/>
        <v>7013</v>
      </c>
      <c r="AJX37" s="10"/>
      <c r="AJY37" s="10"/>
      <c r="AJZ37" s="83"/>
      <c r="AKA37" s="74"/>
      <c r="AKB37" s="126"/>
      <c r="AKC37" s="77">
        <f t="shared" si="137"/>
        <v>0</v>
      </c>
      <c r="AKE37" s="10"/>
      <c r="AKF37" s="10"/>
      <c r="AKG37" s="83"/>
      <c r="AKH37" s="74"/>
      <c r="AKI37" s="126"/>
      <c r="AKJ37" s="77">
        <f t="shared" si="138"/>
        <v>0</v>
      </c>
      <c r="AKL37" s="21"/>
      <c r="AKM37" s="13"/>
      <c r="AKN37" s="100"/>
      <c r="AKO37" s="21"/>
      <c r="AKP37" s="111"/>
      <c r="AKQ37" s="77">
        <f t="shared" si="139"/>
        <v>27477.8</v>
      </c>
      <c r="AKS37" s="21"/>
      <c r="AKT37" s="13"/>
      <c r="AKU37" s="100"/>
      <c r="AKV37" s="21"/>
      <c r="AKW37" s="111"/>
      <c r="AKX37" s="81">
        <f t="shared" si="140"/>
        <v>0</v>
      </c>
      <c r="AKZ37" s="10"/>
      <c r="ALA37" s="10"/>
      <c r="ALB37" s="83"/>
      <c r="ALC37" s="74"/>
      <c r="ALD37" s="126"/>
      <c r="ALE37" s="77">
        <f t="shared" si="141"/>
        <v>0</v>
      </c>
      <c r="ALI37" s="83"/>
      <c r="ALJ37" s="74"/>
      <c r="ALK37" s="126"/>
      <c r="ALL37" s="81">
        <f t="shared" si="142"/>
        <v>0</v>
      </c>
      <c r="ALP37" s="100"/>
      <c r="ALQ37" s="78"/>
      <c r="ALR37" s="111"/>
      <c r="ALS37" s="81">
        <f t="shared" si="143"/>
        <v>1483.5</v>
      </c>
      <c r="ALU37" s="10"/>
      <c r="ALV37" s="10"/>
      <c r="ALW37" s="83"/>
      <c r="ALX37" s="74"/>
      <c r="ALY37" s="126"/>
      <c r="ALZ37" s="77">
        <f t="shared" si="144"/>
        <v>0</v>
      </c>
      <c r="AMB37" s="10"/>
      <c r="AMC37" s="10"/>
      <c r="AMD37" s="83"/>
      <c r="AME37" s="74"/>
      <c r="AMF37" s="126"/>
      <c r="AMG37" s="77">
        <f t="shared" si="145"/>
        <v>0</v>
      </c>
      <c r="AMI37" s="10"/>
      <c r="AMJ37" s="10"/>
      <c r="AMK37" s="83"/>
      <c r="AML37" s="74"/>
      <c r="AMM37" s="126"/>
      <c r="AMN37" s="77">
        <f t="shared" si="146"/>
        <v>0</v>
      </c>
      <c r="AMP37" s="13"/>
      <c r="AMQ37" s="13"/>
      <c r="AMR37" s="100"/>
      <c r="AMS37" s="78"/>
      <c r="AMT37" s="111"/>
      <c r="AMU37" s="81">
        <f t="shared" si="147"/>
        <v>0</v>
      </c>
      <c r="AMW37" s="13"/>
      <c r="AMX37" s="13"/>
      <c r="AMY37" s="100"/>
      <c r="AMZ37" s="78"/>
      <c r="ANA37" s="111"/>
      <c r="ANB37" s="81">
        <f t="shared" si="148"/>
        <v>596</v>
      </c>
      <c r="AND37" s="10"/>
      <c r="ANE37" s="10"/>
      <c r="ANF37" s="83"/>
      <c r="ANG37" s="74"/>
      <c r="ANH37" s="126"/>
      <c r="ANI37" s="77">
        <f t="shared" si="242"/>
        <v>0</v>
      </c>
      <c r="ANK37" s="10"/>
      <c r="ANL37" s="10"/>
      <c r="ANM37" s="83"/>
      <c r="ANN37" s="74"/>
      <c r="ANO37" s="126"/>
      <c r="ANP37" s="77">
        <f t="shared" si="150"/>
        <v>0</v>
      </c>
      <c r="ANR37" s="10"/>
      <c r="ANS37" s="10"/>
      <c r="ANT37" s="83"/>
      <c r="ANU37" s="74"/>
      <c r="ANV37" s="126"/>
      <c r="ANW37" s="77">
        <f t="shared" si="235"/>
        <v>0</v>
      </c>
      <c r="ANY37" s="13"/>
      <c r="ANZ37" s="13"/>
      <c r="AOA37" s="100"/>
      <c r="AOB37" s="78"/>
      <c r="AOC37" s="111"/>
      <c r="AOD37" s="81">
        <f t="shared" si="236"/>
        <v>0</v>
      </c>
      <c r="AOF37" s="74"/>
      <c r="AOG37" s="105"/>
      <c r="AOH37" s="83"/>
      <c r="AOI37" s="74"/>
      <c r="AOJ37" s="126"/>
      <c r="AOK37" s="77">
        <f t="shared" si="153"/>
        <v>9274.2000000000007</v>
      </c>
      <c r="AOM37" s="74"/>
      <c r="AON37" s="105"/>
      <c r="AOO37" s="83"/>
      <c r="AOP37" s="74"/>
      <c r="AOQ37" s="126"/>
      <c r="AOR37" s="77">
        <f t="shared" si="154"/>
        <v>9274.2000000000007</v>
      </c>
      <c r="AOT37" s="13"/>
      <c r="AOU37" s="28"/>
      <c r="AOV37" s="100"/>
      <c r="AOW37" s="78"/>
      <c r="AOX37" s="111"/>
      <c r="AOY37" s="81">
        <f t="shared" si="155"/>
        <v>0</v>
      </c>
      <c r="APA37" s="13"/>
      <c r="APB37" s="13"/>
      <c r="APC37" s="100"/>
      <c r="APD37" s="78"/>
      <c r="APE37" s="111"/>
      <c r="APF37" s="81">
        <f t="shared" si="156"/>
        <v>0</v>
      </c>
      <c r="APH37" s="13"/>
      <c r="API37" s="13"/>
      <c r="APJ37" s="100"/>
      <c r="APK37" s="78"/>
      <c r="APL37" s="111"/>
      <c r="APM37" s="81">
        <f t="shared" si="157"/>
        <v>0</v>
      </c>
      <c r="APO37" s="10"/>
      <c r="APP37" s="10"/>
      <c r="APQ37" s="83"/>
      <c r="APR37" s="74"/>
      <c r="APS37" s="126"/>
      <c r="APT37" s="77">
        <f t="shared" si="158"/>
        <v>0</v>
      </c>
      <c r="APV37" s="11"/>
      <c r="APW37" s="10"/>
      <c r="APX37" s="83"/>
      <c r="APY37" s="11"/>
      <c r="APZ37" s="126"/>
      <c r="AQA37" s="77">
        <f t="shared" si="159"/>
        <v>6668.73</v>
      </c>
      <c r="AQC37" s="11"/>
      <c r="AQE37" s="83"/>
      <c r="AQF37" s="22"/>
      <c r="AQG37" s="126"/>
      <c r="AQH37" s="77">
        <f t="shared" si="160"/>
        <v>0</v>
      </c>
      <c r="AQJ37" s="22"/>
      <c r="AQK37" s="10"/>
      <c r="AQL37" s="83"/>
      <c r="AQM37" s="11"/>
      <c r="AQN37" s="126"/>
      <c r="AQO37" s="77">
        <f t="shared" si="161"/>
        <v>2982</v>
      </c>
      <c r="AQQ37" s="10"/>
      <c r="AQR37" s="10"/>
      <c r="AQS37" s="83"/>
      <c r="AQT37" s="74"/>
      <c r="AQU37" s="126"/>
      <c r="AQV37" s="77">
        <f t="shared" si="162"/>
        <v>0</v>
      </c>
      <c r="AQX37" s="13"/>
      <c r="AQY37" s="13"/>
      <c r="AQZ37" s="100"/>
      <c r="ARA37" s="78"/>
      <c r="ARB37" s="111"/>
      <c r="ARC37" s="81">
        <f t="shared" si="163"/>
        <v>-4260</v>
      </c>
      <c r="ARE37" s="10"/>
      <c r="ARF37" s="10"/>
      <c r="ARG37" s="83"/>
      <c r="ARH37" s="74"/>
      <c r="ARI37" s="126"/>
      <c r="ARJ37" s="77">
        <f t="shared" si="164"/>
        <v>12230.28</v>
      </c>
      <c r="ARL37" s="13"/>
      <c r="ARM37" s="13"/>
      <c r="ARN37" s="100"/>
      <c r="ARO37" s="78"/>
      <c r="ARP37" s="111"/>
      <c r="ARQ37" s="81">
        <f t="shared" si="165"/>
        <v>0</v>
      </c>
      <c r="ARS37" s="10"/>
      <c r="ART37" s="10"/>
      <c r="ARU37" s="83"/>
      <c r="ARV37" s="74"/>
      <c r="ARW37" s="126"/>
      <c r="ARX37" s="77">
        <f t="shared" si="166"/>
        <v>0</v>
      </c>
      <c r="ARZ37" s="13"/>
      <c r="ASA37" s="13"/>
      <c r="ASB37" s="100"/>
      <c r="ASC37" s="78"/>
      <c r="ASD37" s="111"/>
      <c r="ASE37" s="81">
        <f t="shared" si="167"/>
        <v>0</v>
      </c>
      <c r="ASG37" s="13"/>
      <c r="ASH37" s="13"/>
      <c r="ASI37" s="100"/>
      <c r="ASJ37" s="78"/>
      <c r="ASK37" s="111"/>
      <c r="ASL37" s="81">
        <f t="shared" si="168"/>
        <v>0</v>
      </c>
      <c r="ASN37" s="10"/>
      <c r="ASO37" s="10"/>
      <c r="ASP37" s="83"/>
      <c r="ASQ37" s="74"/>
      <c r="ASR37" s="126"/>
      <c r="ASS37" s="77">
        <f t="shared" si="169"/>
        <v>0</v>
      </c>
      <c r="ASU37" s="10"/>
      <c r="ASV37" s="10"/>
      <c r="ASW37" s="83"/>
      <c r="ASX37" s="74"/>
      <c r="ASY37" s="126"/>
      <c r="ASZ37" s="77">
        <f t="shared" si="170"/>
        <v>0</v>
      </c>
      <c r="ATB37" s="21"/>
      <c r="ATC37" s="13"/>
      <c r="ATD37" s="100"/>
      <c r="ATE37" s="152"/>
      <c r="ATF37" s="111"/>
      <c r="ATG37" s="77">
        <f t="shared" si="171"/>
        <v>117356.28</v>
      </c>
      <c r="ATI37" s="78">
        <v>41698</v>
      </c>
      <c r="ATJ37" s="257" t="s">
        <v>1240</v>
      </c>
      <c r="ATK37" s="111">
        <v>2880</v>
      </c>
      <c r="ATL37" s="86"/>
      <c r="ATM37" s="111"/>
      <c r="ATN37" s="77">
        <f t="shared" si="172"/>
        <v>47490</v>
      </c>
      <c r="ATP37" s="10"/>
      <c r="ATQ37" s="10"/>
      <c r="ATR37" s="83"/>
      <c r="ATS37" s="126"/>
      <c r="ATT37" s="126"/>
      <c r="ATU37" s="77">
        <f t="shared" si="173"/>
        <v>47490</v>
      </c>
      <c r="ATW37" s="184"/>
      <c r="ATX37" s="184"/>
      <c r="ATY37" s="185"/>
      <c r="ATZ37" s="195"/>
      <c r="AUA37" s="195"/>
      <c r="AUB37" s="574">
        <f t="shared" si="174"/>
        <v>8528</v>
      </c>
      <c r="AUD37" s="13"/>
      <c r="AUE37" s="13"/>
      <c r="AUF37" s="100"/>
      <c r="AUG37" s="111"/>
      <c r="AUH37" s="111"/>
      <c r="AUI37" s="81">
        <f t="shared" si="175"/>
        <v>0</v>
      </c>
      <c r="AUK37" s="22"/>
      <c r="AUL37" s="10"/>
      <c r="AUM37" s="83"/>
      <c r="AUN37" s="74"/>
      <c r="AUO37" s="126"/>
      <c r="AUP37" s="77">
        <f t="shared" si="176"/>
        <v>8898</v>
      </c>
      <c r="AUR37" s="10"/>
      <c r="AUS37" s="10"/>
      <c r="AUT37" s="83"/>
      <c r="AUU37" s="74"/>
      <c r="AUV37" s="126"/>
      <c r="AUW37" s="77">
        <f t="shared" si="177"/>
        <v>0</v>
      </c>
      <c r="AUY37" s="22"/>
      <c r="AUZ37" s="10"/>
      <c r="AVA37" s="83"/>
      <c r="AVB37" s="74"/>
      <c r="AVC37" s="126"/>
      <c r="AVD37" s="77">
        <f t="shared" si="178"/>
        <v>3848.3</v>
      </c>
      <c r="AVF37" s="10"/>
      <c r="AVG37" s="10"/>
      <c r="AVH37" s="83"/>
      <c r="AVI37" s="74"/>
      <c r="AVJ37" s="126"/>
      <c r="AVK37" s="77">
        <f t="shared" si="179"/>
        <v>0</v>
      </c>
      <c r="AVM37" s="10"/>
      <c r="AVN37" s="10"/>
      <c r="AVO37" s="83"/>
      <c r="AVP37" s="74"/>
      <c r="AVQ37" s="126"/>
      <c r="AVR37" s="77">
        <f t="shared" si="180"/>
        <v>0</v>
      </c>
      <c r="AVT37" s="10"/>
      <c r="AVU37" s="10"/>
      <c r="AVV37" s="83"/>
      <c r="AVW37" s="74"/>
      <c r="AVX37" s="126"/>
      <c r="AVY37" s="77">
        <f t="shared" si="181"/>
        <v>0</v>
      </c>
      <c r="AWA37" s="13"/>
      <c r="AWB37" s="13"/>
      <c r="AWC37" s="100"/>
      <c r="AWD37" s="78"/>
      <c r="AWE37" s="111"/>
      <c r="AWF37" s="81">
        <f t="shared" si="182"/>
        <v>1970</v>
      </c>
      <c r="AWH37" s="13"/>
      <c r="AWI37" s="13"/>
      <c r="AWJ37" s="100"/>
      <c r="AWK37" s="78"/>
      <c r="AWL37" s="111"/>
      <c r="AWM37" s="81">
        <f t="shared" si="183"/>
        <v>0</v>
      </c>
      <c r="AWO37" s="13"/>
      <c r="AWP37" s="13"/>
      <c r="AWQ37" s="100"/>
      <c r="AWR37" s="78"/>
      <c r="AWS37" s="111"/>
      <c r="AWT37" s="81">
        <f t="shared" si="184"/>
        <v>0</v>
      </c>
      <c r="AWV37" s="10"/>
      <c r="AWW37" s="10"/>
      <c r="AWX37" s="83"/>
      <c r="AWY37" s="74"/>
      <c r="AWZ37" s="126"/>
      <c r="AXA37" s="77">
        <f t="shared" si="185"/>
        <v>0</v>
      </c>
      <c r="AXC37" s="13"/>
      <c r="AXD37" s="13"/>
      <c r="AXE37" s="100"/>
      <c r="AXF37" s="78"/>
      <c r="AXG37" s="111"/>
      <c r="AXH37" s="81">
        <f t="shared" si="186"/>
        <v>0</v>
      </c>
      <c r="AXJ37" s="13"/>
      <c r="AXK37" s="13"/>
      <c r="AXL37" s="100"/>
      <c r="AXM37" s="78"/>
      <c r="AXN37" s="111"/>
      <c r="AXO37" s="81">
        <f t="shared" si="187"/>
        <v>1556</v>
      </c>
      <c r="AXQ37" s="13"/>
      <c r="AXR37" s="13"/>
      <c r="AXS37" s="100"/>
      <c r="AXT37" s="78"/>
      <c r="AXU37" s="111"/>
      <c r="AXV37" s="81">
        <f t="shared" si="188"/>
        <v>0</v>
      </c>
      <c r="AXX37" s="10"/>
      <c r="AXY37" s="10"/>
      <c r="AXZ37" s="83"/>
      <c r="AYA37" s="74"/>
      <c r="AYB37" s="126"/>
      <c r="AYC37" s="77">
        <f t="shared" si="189"/>
        <v>10984.74</v>
      </c>
      <c r="AYE37" s="131"/>
      <c r="AYF37" s="27"/>
      <c r="AYG37" s="147"/>
      <c r="AYH37" s="131"/>
      <c r="AYI37" s="178"/>
      <c r="AYJ37" s="118">
        <f t="shared" si="190"/>
        <v>1119</v>
      </c>
      <c r="AYL37" s="74"/>
      <c r="AYM37" s="10"/>
      <c r="AYN37" s="83"/>
      <c r="AYO37" s="74"/>
      <c r="AYP37" s="126"/>
      <c r="AYQ37" s="77">
        <f t="shared" si="191"/>
        <v>1119</v>
      </c>
      <c r="AYS37" s="10"/>
      <c r="AYT37" s="10"/>
      <c r="AYU37" s="83"/>
      <c r="AYV37" s="74"/>
      <c r="AYW37" s="126"/>
      <c r="AYX37" s="77">
        <f t="shared" si="192"/>
        <v>0</v>
      </c>
      <c r="AYZ37" s="13"/>
      <c r="AZA37" s="13"/>
      <c r="AZB37" s="100"/>
      <c r="AZC37" s="78"/>
      <c r="AZD37" s="111"/>
      <c r="AZE37" s="81">
        <f t="shared" si="193"/>
        <v>2249</v>
      </c>
      <c r="AZG37" s="242"/>
      <c r="AZH37" s="13"/>
      <c r="AZI37" s="100"/>
      <c r="AZJ37" s="78"/>
      <c r="AZK37" s="111"/>
      <c r="AZL37" s="81">
        <f t="shared" si="194"/>
        <v>4460</v>
      </c>
      <c r="AZN37" s="13"/>
      <c r="AZO37" s="13"/>
      <c r="AZP37" s="100"/>
      <c r="AZQ37" s="78"/>
      <c r="AZR37" s="111"/>
      <c r="AZS37" s="81">
        <f t="shared" si="195"/>
        <v>0</v>
      </c>
      <c r="AZU37" s="10"/>
      <c r="AZX37" s="84"/>
      <c r="AZY37" s="218"/>
      <c r="AZZ37" s="77">
        <f t="shared" si="196"/>
        <v>12300.5</v>
      </c>
      <c r="BAB37" s="10"/>
      <c r="BAC37" s="10"/>
      <c r="BAD37" s="83"/>
      <c r="BAE37" s="74"/>
      <c r="BAF37" s="126"/>
      <c r="BAG37" s="77">
        <f t="shared" si="197"/>
        <v>108</v>
      </c>
      <c r="BAI37" s="74"/>
      <c r="BAJ37" s="10"/>
      <c r="BAK37" s="83"/>
      <c r="BAL37" s="249"/>
      <c r="BAM37" s="126"/>
      <c r="BAN37" s="77">
        <f t="shared" si="198"/>
        <v>0</v>
      </c>
      <c r="BAP37" s="78"/>
      <c r="BAQ37" s="13"/>
      <c r="BAR37" s="100"/>
      <c r="BAS37" s="337"/>
      <c r="BAT37" s="111"/>
      <c r="BAU37" s="81">
        <f t="shared" si="199"/>
        <v>0</v>
      </c>
      <c r="BAW37" s="78"/>
      <c r="BAX37" s="13"/>
      <c r="BAY37" s="100"/>
      <c r="BAZ37" s="337"/>
      <c r="BBA37" s="111"/>
      <c r="BBB37" s="81">
        <f t="shared" si="200"/>
        <v>0</v>
      </c>
      <c r="BBD37" s="78"/>
      <c r="BBE37" s="13"/>
      <c r="BBF37" s="100"/>
      <c r="BBG37" s="337"/>
      <c r="BBH37" s="111"/>
      <c r="BBI37" s="81">
        <f t="shared" si="201"/>
        <v>0</v>
      </c>
      <c r="BBK37" s="10"/>
      <c r="BBL37" s="10"/>
      <c r="BBM37" s="83"/>
      <c r="BBN37" s="74"/>
      <c r="BBO37" s="126"/>
      <c r="BBP37" s="77">
        <f t="shared" si="202"/>
        <v>20419.36</v>
      </c>
      <c r="BBR37" s="10"/>
      <c r="BBS37" s="10"/>
      <c r="BBT37" s="83"/>
      <c r="BBU37" s="74"/>
      <c r="BBV37" s="126"/>
      <c r="BBW37" s="77">
        <f t="shared" si="203"/>
        <v>6938</v>
      </c>
      <c r="BBY37" s="13"/>
      <c r="BBZ37" s="13"/>
      <c r="BCA37" s="100"/>
      <c r="BCB37" s="78"/>
      <c r="BCC37" s="111"/>
      <c r="BCD37" s="81">
        <f t="shared" si="204"/>
        <v>0</v>
      </c>
      <c r="BCF37" s="13"/>
      <c r="BCG37" s="13"/>
      <c r="BCH37" s="100"/>
      <c r="BCI37" s="78"/>
      <c r="BCJ37" s="111"/>
      <c r="BCK37" s="81">
        <f t="shared" si="205"/>
        <v>0</v>
      </c>
      <c r="BCM37" s="10"/>
      <c r="BCN37" s="10"/>
      <c r="BCO37" s="83"/>
      <c r="BCP37" s="74"/>
      <c r="BCQ37" s="126"/>
      <c r="BCR37" s="77">
        <f t="shared" si="206"/>
        <v>0</v>
      </c>
      <c r="BCT37" s="227"/>
      <c r="BCU37" s="10"/>
      <c r="BCV37" s="83"/>
      <c r="BCW37" s="74"/>
      <c r="BCX37" s="126"/>
      <c r="BCY37" s="77">
        <f t="shared" si="207"/>
        <v>0</v>
      </c>
      <c r="BDA37" s="10"/>
      <c r="BDB37" s="10"/>
      <c r="BDC37" s="83"/>
      <c r="BDD37" s="74"/>
      <c r="BDE37" s="126"/>
      <c r="BDF37" s="77">
        <f t="shared" si="208"/>
        <v>0</v>
      </c>
      <c r="BDH37" s="13"/>
      <c r="BDI37" s="13"/>
      <c r="BDJ37" s="100"/>
      <c r="BDK37" s="78"/>
      <c r="BDL37" s="111"/>
      <c r="BDM37" s="81">
        <f t="shared" si="209"/>
        <v>0</v>
      </c>
      <c r="BDO37" s="22"/>
      <c r="BDP37" s="10"/>
      <c r="BDQ37" s="83"/>
      <c r="BDR37" s="74"/>
      <c r="BDS37" s="126"/>
      <c r="BDT37" s="77">
        <f t="shared" si="210"/>
        <v>0</v>
      </c>
      <c r="BDV37" s="21"/>
      <c r="BDW37" s="10"/>
      <c r="BDX37" s="83"/>
      <c r="BDY37" s="74"/>
      <c r="BDZ37" s="126"/>
      <c r="BEA37" s="77">
        <f t="shared" si="211"/>
        <v>28793.5</v>
      </c>
      <c r="BEC37" s="21"/>
      <c r="BED37" s="10"/>
      <c r="BEE37" s="83"/>
      <c r="BEF37" s="74"/>
      <c r="BEG37" s="126"/>
      <c r="BEH37" s="77">
        <f t="shared" si="212"/>
        <v>0</v>
      </c>
      <c r="BEJ37" s="21"/>
      <c r="BEK37" s="13"/>
      <c r="BEL37" s="100"/>
      <c r="BEM37" s="78"/>
      <c r="BEN37" s="111"/>
      <c r="BEO37" s="81">
        <f t="shared" si="213"/>
        <v>0</v>
      </c>
      <c r="BEQ37" s="10"/>
      <c r="BER37" s="10"/>
      <c r="BES37" s="83"/>
      <c r="BET37" s="74"/>
      <c r="BEU37" s="126"/>
      <c r="BEV37" s="77">
        <f t="shared" si="214"/>
        <v>4501</v>
      </c>
      <c r="BEX37" s="10"/>
      <c r="BEY37" s="10"/>
      <c r="BEZ37" s="83"/>
      <c r="BFA37" s="74"/>
      <c r="BFB37" s="126"/>
      <c r="BFC37" s="77">
        <f t="shared" si="215"/>
        <v>1184.5</v>
      </c>
      <c r="BFE37" s="13"/>
      <c r="BFF37" s="13"/>
      <c r="BFG37" s="100"/>
      <c r="BFH37" s="78"/>
      <c r="BFI37" s="111"/>
      <c r="BFJ37" s="81">
        <f t="shared" si="216"/>
        <v>0</v>
      </c>
      <c r="BFL37" s="13"/>
      <c r="BFM37" s="10"/>
      <c r="BFN37" s="83"/>
      <c r="BFO37" s="74"/>
      <c r="BFP37" s="126"/>
      <c r="BFQ37" s="77">
        <f t="shared" si="217"/>
        <v>0</v>
      </c>
      <c r="BFS37" s="13"/>
      <c r="BFT37" s="13"/>
      <c r="BFU37" s="100"/>
      <c r="BFV37" s="78"/>
      <c r="BFW37" s="111"/>
      <c r="BFX37" s="81">
        <f t="shared" si="218"/>
        <v>2541</v>
      </c>
      <c r="BFZ37" s="10"/>
      <c r="BGA37" s="10"/>
      <c r="BGB37" s="83"/>
      <c r="BGC37" s="74"/>
      <c r="BGD37" s="126"/>
      <c r="BGE37" s="77">
        <f t="shared" si="219"/>
        <v>0</v>
      </c>
      <c r="BGG37" s="10"/>
      <c r="BGH37" s="10"/>
      <c r="BGI37" s="83"/>
      <c r="BGJ37" s="74"/>
      <c r="BGK37" s="126"/>
      <c r="BGL37" s="77">
        <f t="shared" si="220"/>
        <v>0</v>
      </c>
      <c r="BGN37" s="10"/>
      <c r="BGO37" s="10"/>
      <c r="BGP37" s="83"/>
      <c r="BGQ37" s="74"/>
      <c r="BGR37" s="126"/>
      <c r="BGS37" s="77">
        <f t="shared" si="221"/>
        <v>7051.5</v>
      </c>
      <c r="BGU37" s="13"/>
      <c r="BGV37" s="13"/>
      <c r="BGW37" s="100"/>
      <c r="BGX37" s="78"/>
      <c r="BGY37" s="111"/>
      <c r="BGZ37" s="81">
        <f t="shared" si="222"/>
        <v>0</v>
      </c>
      <c r="BHB37" s="10"/>
      <c r="BHC37" s="10"/>
      <c r="BHD37" s="83"/>
      <c r="BHE37" s="74"/>
      <c r="BHF37" s="126"/>
      <c r="BHG37" s="77">
        <f t="shared" si="223"/>
        <v>0</v>
      </c>
    </row>
    <row r="38" spans="1:1567" x14ac:dyDescent="0.25">
      <c r="A38" s="10"/>
      <c r="B38" s="10"/>
      <c r="C38" s="83"/>
      <c r="D38" s="74"/>
      <c r="E38" s="126"/>
      <c r="F38" s="77">
        <f t="shared" si="0"/>
        <v>6630</v>
      </c>
      <c r="H38" s="13"/>
      <c r="I38" s="13"/>
      <c r="J38" s="100"/>
      <c r="K38" s="78"/>
      <c r="L38" s="111"/>
      <c r="M38" s="81">
        <f t="shared" si="1"/>
        <v>5040</v>
      </c>
      <c r="O38" s="184"/>
      <c r="P38" s="184"/>
      <c r="Q38" s="185"/>
      <c r="R38" s="196"/>
      <c r="S38" s="195"/>
      <c r="T38" s="574">
        <f t="shared" si="2"/>
        <v>3234</v>
      </c>
      <c r="V38" s="13"/>
      <c r="W38" s="13"/>
      <c r="X38" s="100"/>
      <c r="Y38" s="78"/>
      <c r="Z38" s="111"/>
      <c r="AA38" s="81">
        <f t="shared" si="3"/>
        <v>0</v>
      </c>
      <c r="AC38" s="13"/>
      <c r="AD38" s="13"/>
      <c r="AE38" s="100"/>
      <c r="AF38" s="78"/>
      <c r="AG38" s="111"/>
      <c r="AH38" s="81">
        <f t="shared" si="4"/>
        <v>0</v>
      </c>
      <c r="AJ38" s="13"/>
      <c r="AK38" s="13"/>
      <c r="AL38" s="100"/>
      <c r="AM38" s="78"/>
      <c r="AN38" s="111"/>
      <c r="AO38" s="81">
        <f t="shared" si="5"/>
        <v>0</v>
      </c>
      <c r="AQ38" s="13"/>
      <c r="AR38" s="13"/>
      <c r="AS38" s="100"/>
      <c r="AT38" s="78"/>
      <c r="AU38" s="111"/>
      <c r="AV38" s="81">
        <f t="shared" si="6"/>
        <v>8664.5</v>
      </c>
      <c r="AY38" s="10"/>
      <c r="AZ38" s="83"/>
      <c r="BA38" s="74"/>
      <c r="BB38" s="126"/>
      <c r="BC38" s="77">
        <f t="shared" si="7"/>
        <v>376</v>
      </c>
      <c r="BE38" s="10"/>
      <c r="BF38" s="10"/>
      <c r="BG38" s="83"/>
      <c r="BH38" s="74"/>
      <c r="BI38" s="126"/>
      <c r="BJ38" s="77">
        <f t="shared" si="8"/>
        <v>1741.7</v>
      </c>
      <c r="BL38" s="10"/>
      <c r="BM38" s="10"/>
      <c r="BN38" s="83"/>
      <c r="BO38" s="74"/>
      <c r="BP38" s="126"/>
      <c r="BQ38" s="77">
        <f t="shared" si="9"/>
        <v>17854</v>
      </c>
      <c r="BT38" s="322"/>
      <c r="BX38" s="77">
        <f t="shared" si="10"/>
        <v>14526.099999999999</v>
      </c>
      <c r="BZ38" s="11"/>
      <c r="CA38" s="10"/>
      <c r="CB38" s="83"/>
      <c r="CC38" s="74"/>
      <c r="CD38" s="126"/>
      <c r="CE38" s="77">
        <f t="shared" si="11"/>
        <v>24058.04</v>
      </c>
      <c r="CG38" s="10"/>
      <c r="CH38" s="10"/>
      <c r="CI38" s="83"/>
      <c r="CJ38" s="74"/>
      <c r="CK38" s="126"/>
      <c r="CL38" s="77">
        <f t="shared" si="12"/>
        <v>0</v>
      </c>
      <c r="CN38" s="11"/>
      <c r="CO38" s="10"/>
      <c r="CP38" s="83"/>
      <c r="CQ38" s="74"/>
      <c r="CR38" s="126"/>
      <c r="CS38" s="77">
        <f t="shared" si="13"/>
        <v>1668.06</v>
      </c>
      <c r="CU38" s="74"/>
      <c r="CV38" s="10"/>
      <c r="CW38" s="83"/>
      <c r="CX38" s="74"/>
      <c r="CY38" s="126"/>
      <c r="CZ38" s="77">
        <f t="shared" si="224"/>
        <v>171204.08</v>
      </c>
      <c r="DB38" s="10"/>
      <c r="DC38" s="10"/>
      <c r="DD38" s="83"/>
      <c r="DE38" s="74"/>
      <c r="DF38" s="126"/>
      <c r="DG38" s="77">
        <f t="shared" si="15"/>
        <v>20286</v>
      </c>
      <c r="DI38" s="74"/>
      <c r="DJ38" s="10"/>
      <c r="DK38" s="83"/>
      <c r="DL38" s="74"/>
      <c r="DM38" s="126"/>
      <c r="DN38" s="77">
        <f t="shared" si="232"/>
        <v>411</v>
      </c>
      <c r="DP38" s="74"/>
      <c r="DQ38" s="10"/>
      <c r="DR38" s="83"/>
      <c r="DS38" s="87"/>
      <c r="DT38" s="126"/>
      <c r="DU38" s="77">
        <f t="shared" si="237"/>
        <v>1114.5</v>
      </c>
      <c r="DW38" s="74"/>
      <c r="DX38" s="10"/>
      <c r="DY38" s="83"/>
      <c r="DZ38" s="74"/>
      <c r="EA38" s="126"/>
      <c r="EB38" s="77">
        <f t="shared" si="238"/>
        <v>0</v>
      </c>
      <c r="ED38" s="88"/>
      <c r="EE38" s="12"/>
      <c r="EF38" s="233"/>
      <c r="EG38" s="88"/>
      <c r="EH38" s="142"/>
      <c r="EI38" s="91">
        <f t="shared" si="239"/>
        <v>456</v>
      </c>
      <c r="EK38" s="78"/>
      <c r="EL38" s="13"/>
      <c r="EM38" s="100"/>
      <c r="EN38" s="78"/>
      <c r="EO38" s="111"/>
      <c r="EP38" s="81">
        <f t="shared" si="240"/>
        <v>3200</v>
      </c>
      <c r="ER38" s="78"/>
      <c r="ES38" s="13"/>
      <c r="ET38" s="100"/>
      <c r="EU38" s="78"/>
      <c r="EV38" s="111"/>
      <c r="EW38" s="81">
        <f t="shared" si="21"/>
        <v>0</v>
      </c>
      <c r="EY38" s="74"/>
      <c r="EZ38" s="10"/>
      <c r="FA38" s="83"/>
      <c r="FB38" s="74"/>
      <c r="FC38" s="126"/>
      <c r="FD38" s="77">
        <f t="shared" si="241"/>
        <v>0</v>
      </c>
      <c r="FF38" s="78"/>
      <c r="FG38" s="143"/>
      <c r="FH38" s="108"/>
      <c r="FI38" s="199"/>
      <c r="FJ38" s="207"/>
      <c r="FK38" s="77">
        <f t="shared" si="231"/>
        <v>0</v>
      </c>
      <c r="FM38" s="74"/>
      <c r="FN38" s="10"/>
      <c r="FO38" s="83"/>
      <c r="FP38" s="347"/>
      <c r="FQ38" s="126"/>
      <c r="FR38" s="77">
        <f>FR37+FO38-FQ38</f>
        <v>0</v>
      </c>
      <c r="FT38" s="78"/>
      <c r="FU38" s="13"/>
      <c r="FV38" s="100"/>
      <c r="FW38" s="145"/>
      <c r="FX38" s="111"/>
      <c r="FY38" s="81">
        <f>FY37+FV38-FX38</f>
        <v>0</v>
      </c>
      <c r="GA38" s="10"/>
      <c r="GB38" s="10"/>
      <c r="GC38" s="83"/>
      <c r="GD38" s="74"/>
      <c r="GE38" s="126"/>
      <c r="GF38" s="77">
        <f t="shared" si="26"/>
        <v>6679.35</v>
      </c>
      <c r="GH38" s="13"/>
      <c r="GI38" s="13"/>
      <c r="GJ38" s="100"/>
      <c r="GK38" s="78"/>
      <c r="GL38" s="111"/>
      <c r="GM38" s="81">
        <f t="shared" si="27"/>
        <v>38636.5</v>
      </c>
      <c r="GO38" s="13"/>
      <c r="GP38" s="13"/>
      <c r="GQ38" s="100"/>
      <c r="GR38" s="78"/>
      <c r="GS38" s="111"/>
      <c r="GT38" s="81">
        <f t="shared" si="28"/>
        <v>0</v>
      </c>
      <c r="GV38" s="10"/>
      <c r="GW38" s="10"/>
      <c r="GX38" s="83"/>
      <c r="GY38" s="74"/>
      <c r="GZ38" s="126"/>
      <c r="HA38" s="77">
        <f t="shared" si="29"/>
        <v>0</v>
      </c>
      <c r="HC38" s="13"/>
      <c r="HD38" s="13"/>
      <c r="HE38" s="100"/>
      <c r="HF38" s="78"/>
      <c r="HG38" s="111"/>
      <c r="HH38" s="81">
        <f t="shared" si="30"/>
        <v>0</v>
      </c>
      <c r="HJ38" s="10"/>
      <c r="HK38" s="10"/>
      <c r="HL38" s="83"/>
      <c r="HM38" s="74"/>
      <c r="HN38" s="126"/>
      <c r="HO38" s="77">
        <f t="shared" si="31"/>
        <v>0</v>
      </c>
      <c r="HQ38" s="10"/>
      <c r="HR38" s="10"/>
      <c r="HS38" s="83"/>
      <c r="HT38" s="74"/>
      <c r="HU38" s="126"/>
      <c r="HV38" s="77">
        <f t="shared" si="32"/>
        <v>2543</v>
      </c>
      <c r="HX38" s="74"/>
      <c r="HY38" s="10"/>
      <c r="HZ38" s="83"/>
      <c r="IA38" s="74"/>
      <c r="IB38" s="126"/>
      <c r="IC38" s="77">
        <f t="shared" si="33"/>
        <v>26786.5</v>
      </c>
      <c r="IE38" s="353"/>
      <c r="IF38" s="10"/>
      <c r="IG38" s="83"/>
      <c r="IH38" s="74"/>
      <c r="II38" s="126"/>
      <c r="IJ38" s="77">
        <f t="shared" si="34"/>
        <v>2970</v>
      </c>
      <c r="IL38" s="10"/>
      <c r="IM38" s="10"/>
      <c r="IN38" s="83"/>
      <c r="IO38" s="74"/>
      <c r="IP38" s="126"/>
      <c r="IQ38" s="77">
        <f t="shared" si="35"/>
        <v>5020</v>
      </c>
      <c r="IS38" s="74"/>
      <c r="IT38" s="10"/>
      <c r="IU38" s="83"/>
      <c r="IV38" s="74"/>
      <c r="IW38" s="126"/>
      <c r="IX38" s="219">
        <f t="shared" si="36"/>
        <v>0</v>
      </c>
      <c r="IZ38" s="78"/>
      <c r="JA38" s="13"/>
      <c r="JB38" s="100"/>
      <c r="JC38" s="78"/>
      <c r="JD38" s="111"/>
      <c r="JE38" s="219">
        <f t="shared" si="37"/>
        <v>0</v>
      </c>
      <c r="JG38" s="78"/>
      <c r="JH38" s="13"/>
      <c r="JI38" s="100"/>
      <c r="JJ38" s="78"/>
      <c r="JK38" s="111"/>
      <c r="JL38" s="219">
        <f t="shared" si="38"/>
        <v>855.5</v>
      </c>
      <c r="JN38" s="74"/>
      <c r="JO38" s="213"/>
      <c r="JP38" s="83"/>
      <c r="JQ38" s="74"/>
      <c r="JR38" s="126"/>
      <c r="JS38" s="77">
        <f t="shared" si="39"/>
        <v>0</v>
      </c>
      <c r="JU38" s="78"/>
      <c r="JV38" s="133"/>
      <c r="JW38" s="100"/>
      <c r="JX38" s="78"/>
      <c r="JY38" s="111"/>
      <c r="JZ38" s="81">
        <f t="shared" si="40"/>
        <v>0</v>
      </c>
      <c r="KB38" s="74"/>
      <c r="KC38" s="105"/>
      <c r="KD38" s="83"/>
      <c r="KE38" s="74"/>
      <c r="KF38" s="126"/>
      <c r="KG38" s="77">
        <f t="shared" si="41"/>
        <v>0</v>
      </c>
      <c r="KI38" s="78"/>
      <c r="KJ38" s="106"/>
      <c r="KK38" s="100"/>
      <c r="KL38" s="78"/>
      <c r="KM38" s="111"/>
      <c r="KN38" s="81">
        <f t="shared" si="42"/>
        <v>0</v>
      </c>
      <c r="KP38" s="78"/>
      <c r="KQ38" s="106"/>
      <c r="KR38" s="100"/>
      <c r="KS38" s="78"/>
      <c r="KT38" s="111"/>
      <c r="KU38" s="81">
        <f t="shared" si="43"/>
        <v>4446</v>
      </c>
      <c r="KW38" s="74"/>
      <c r="KX38" s="154"/>
      <c r="KY38" s="83"/>
      <c r="KZ38" s="74"/>
      <c r="LA38" s="126"/>
      <c r="LB38" s="77">
        <f t="shared" si="44"/>
        <v>17093.599999999999</v>
      </c>
      <c r="LD38" s="74"/>
      <c r="LE38" s="105"/>
      <c r="LF38" s="83"/>
      <c r="LG38" s="74"/>
      <c r="LH38" s="126"/>
      <c r="LI38" s="77">
        <f t="shared" si="45"/>
        <v>383</v>
      </c>
      <c r="LK38" s="78"/>
      <c r="LL38" s="133"/>
      <c r="LM38" s="100"/>
      <c r="LN38" s="78"/>
      <c r="LO38" s="111"/>
      <c r="LP38" s="81">
        <f t="shared" si="46"/>
        <v>0</v>
      </c>
      <c r="LR38" s="78"/>
      <c r="LS38" s="106"/>
      <c r="LT38" s="100"/>
      <c r="LU38" s="78"/>
      <c r="LV38" s="111"/>
      <c r="LW38" s="81">
        <f t="shared" si="47"/>
        <v>0</v>
      </c>
      <c r="LY38" s="10"/>
      <c r="LZ38" s="10"/>
      <c r="MA38" s="83"/>
      <c r="MB38" s="74"/>
      <c r="MC38" s="126"/>
      <c r="MD38" s="77">
        <f t="shared" si="48"/>
        <v>0</v>
      </c>
      <c r="MF38" s="13"/>
      <c r="MG38" s="13"/>
      <c r="MH38" s="100"/>
      <c r="MI38" s="78"/>
      <c r="MJ38" s="111"/>
      <c r="MK38" s="81">
        <f t="shared" si="49"/>
        <v>0</v>
      </c>
      <c r="MM38" s="13"/>
      <c r="MN38" s="13"/>
      <c r="MO38" s="100"/>
      <c r="MP38" s="78"/>
      <c r="MQ38" s="111"/>
      <c r="MR38" s="81">
        <f t="shared" si="50"/>
        <v>0</v>
      </c>
      <c r="MT38" s="13"/>
      <c r="MU38" s="13"/>
      <c r="MV38" s="100"/>
      <c r="MW38" s="78"/>
      <c r="MX38" s="111"/>
      <c r="MY38" s="81">
        <f t="shared" si="51"/>
        <v>0</v>
      </c>
      <c r="NA38" s="10"/>
      <c r="NB38" s="10"/>
      <c r="NC38" s="83"/>
      <c r="ND38" s="74"/>
      <c r="NE38" s="126"/>
      <c r="NF38" s="77">
        <f t="shared" si="52"/>
        <v>0</v>
      </c>
      <c r="NH38" s="10"/>
      <c r="NI38" s="10"/>
      <c r="NJ38" s="83"/>
      <c r="NK38" s="74"/>
      <c r="NL38" s="126"/>
      <c r="NM38" s="77">
        <f t="shared" si="53"/>
        <v>0</v>
      </c>
      <c r="NO38" s="10"/>
      <c r="NP38" s="10"/>
      <c r="NQ38" s="83"/>
      <c r="NR38" s="74"/>
      <c r="NS38" s="126"/>
      <c r="NT38" s="77">
        <f t="shared" si="54"/>
        <v>16813</v>
      </c>
      <c r="NV38" s="21"/>
      <c r="NW38" s="13"/>
      <c r="NX38" s="100"/>
      <c r="NY38" s="78"/>
      <c r="NZ38" s="111"/>
      <c r="OA38" s="81">
        <f t="shared" si="55"/>
        <v>6364</v>
      </c>
      <c r="OC38" s="22"/>
      <c r="OD38" s="10"/>
      <c r="OE38" s="83"/>
      <c r="OF38" s="74"/>
      <c r="OG38" s="126"/>
      <c r="OH38" s="77">
        <f t="shared" si="56"/>
        <v>0</v>
      </c>
      <c r="OJ38" s="21"/>
      <c r="OK38" s="13"/>
      <c r="OL38" s="100"/>
      <c r="OM38" s="78"/>
      <c r="ON38" s="111"/>
      <c r="OO38" s="81">
        <f t="shared" si="57"/>
        <v>0</v>
      </c>
      <c r="OQ38" s="23"/>
      <c r="OR38" s="10"/>
      <c r="OS38" s="83"/>
      <c r="OT38" s="74"/>
      <c r="OU38" s="126"/>
      <c r="OV38" s="77">
        <f t="shared" si="233"/>
        <v>22352.5</v>
      </c>
      <c r="OY38" s="10"/>
      <c r="OZ38" s="83"/>
      <c r="PA38" s="74"/>
      <c r="PB38" s="126"/>
      <c r="PC38" s="77">
        <f t="shared" si="59"/>
        <v>2332</v>
      </c>
      <c r="PE38" s="10"/>
      <c r="PF38" s="10"/>
      <c r="PG38" s="83"/>
      <c r="PH38" s="74"/>
      <c r="PI38" s="126"/>
      <c r="PJ38" s="77">
        <f t="shared" si="60"/>
        <v>0</v>
      </c>
      <c r="PL38" s="10"/>
      <c r="PM38" s="10"/>
      <c r="PN38" s="83"/>
      <c r="PO38" s="74"/>
      <c r="PP38" s="126"/>
      <c r="PQ38" s="77">
        <f t="shared" si="61"/>
        <v>0</v>
      </c>
      <c r="PS38" s="10"/>
      <c r="PT38" s="10"/>
      <c r="PU38" s="83"/>
      <c r="PV38" s="126"/>
      <c r="PW38" s="126"/>
      <c r="PX38" s="77">
        <f t="shared" si="62"/>
        <v>0</v>
      </c>
      <c r="PZ38" s="10"/>
      <c r="QA38" s="10"/>
      <c r="QB38" s="83"/>
      <c r="QC38" s="126"/>
      <c r="QD38" s="126"/>
      <c r="QE38" s="77">
        <f t="shared" si="63"/>
        <v>781.5</v>
      </c>
      <c r="QG38" s="10"/>
      <c r="QH38" s="10"/>
      <c r="QI38" s="83"/>
      <c r="QJ38" s="126"/>
      <c r="QK38" s="126"/>
      <c r="QL38" s="77">
        <f t="shared" si="64"/>
        <v>0</v>
      </c>
      <c r="QN38" s="13"/>
      <c r="QO38" s="13"/>
      <c r="QP38" s="100"/>
      <c r="QQ38" s="111"/>
      <c r="QR38" s="111"/>
      <c r="QS38" s="81">
        <f t="shared" si="65"/>
        <v>0</v>
      </c>
      <c r="QU38" s="26"/>
      <c r="QV38" s="10"/>
      <c r="QW38" s="144"/>
      <c r="QX38" s="364"/>
      <c r="QY38" s="158"/>
      <c r="QZ38" s="77">
        <f t="shared" si="66"/>
        <v>13520</v>
      </c>
      <c r="RB38" s="86"/>
      <c r="RC38" s="13"/>
      <c r="RD38" s="100"/>
      <c r="RE38" s="157"/>
      <c r="RF38" s="111"/>
      <c r="RG38" s="81">
        <f t="shared" si="67"/>
        <v>0</v>
      </c>
      <c r="RI38" s="86"/>
      <c r="RJ38" s="13"/>
      <c r="RK38" s="100"/>
      <c r="RL38" s="157"/>
      <c r="RM38" s="111"/>
      <c r="RN38" s="81">
        <f t="shared" si="68"/>
        <v>0</v>
      </c>
      <c r="RP38" s="86"/>
      <c r="RQ38" s="13"/>
      <c r="RR38" s="100"/>
      <c r="RS38" s="157"/>
      <c r="RT38" s="111"/>
      <c r="RU38" s="81">
        <f t="shared" si="69"/>
        <v>0</v>
      </c>
      <c r="RW38" s="74"/>
      <c r="RX38" s="10"/>
      <c r="RY38" s="83"/>
      <c r="RZ38" s="332"/>
      <c r="SA38" s="126"/>
      <c r="SB38" s="77">
        <f t="shared" si="70"/>
        <v>1433.5</v>
      </c>
      <c r="SD38" s="10"/>
      <c r="SE38" s="10"/>
      <c r="SF38" s="83"/>
      <c r="SG38" s="74"/>
      <c r="SH38" s="126"/>
      <c r="SI38" s="77">
        <f t="shared" si="71"/>
        <v>0</v>
      </c>
      <c r="SK38" s="10"/>
      <c r="SL38" s="10"/>
      <c r="SM38" s="83"/>
      <c r="SN38" s="74"/>
      <c r="SO38" s="126"/>
      <c r="SP38" s="77">
        <f t="shared" si="72"/>
        <v>0</v>
      </c>
      <c r="SR38" s="13"/>
      <c r="SS38" s="13"/>
      <c r="ST38" s="100"/>
      <c r="SU38" s="78"/>
      <c r="SV38" s="111"/>
      <c r="SW38" s="81">
        <f t="shared" si="73"/>
        <v>2963</v>
      </c>
      <c r="SY38" s="11"/>
      <c r="SZ38" s="154"/>
      <c r="TA38" s="83"/>
      <c r="TB38" s="74"/>
      <c r="TC38" s="126"/>
      <c r="TD38" s="77">
        <f t="shared" si="74"/>
        <v>30942.5</v>
      </c>
      <c r="TF38" s="10"/>
      <c r="TG38" s="10"/>
      <c r="TH38" s="83"/>
      <c r="TI38" s="74"/>
      <c r="TJ38" s="126"/>
      <c r="TK38" s="77">
        <f t="shared" si="75"/>
        <v>1471</v>
      </c>
      <c r="TM38" s="10"/>
      <c r="TN38" s="10"/>
      <c r="TO38" s="83"/>
      <c r="TP38" s="74"/>
      <c r="TQ38" s="126"/>
      <c r="TR38" s="77">
        <f t="shared" si="76"/>
        <v>0</v>
      </c>
      <c r="TT38" s="10"/>
      <c r="TU38" s="105"/>
      <c r="TV38" s="83"/>
      <c r="TW38" s="74"/>
      <c r="TX38" s="126"/>
      <c r="TY38" s="77">
        <f t="shared" si="77"/>
        <v>4748.5</v>
      </c>
      <c r="UA38" s="10"/>
      <c r="UB38" s="105"/>
      <c r="UC38" s="83"/>
      <c r="UD38" s="74"/>
      <c r="UE38" s="126"/>
      <c r="UF38" s="77">
        <f t="shared" si="78"/>
        <v>0</v>
      </c>
      <c r="UH38" s="21"/>
      <c r="UI38" s="133"/>
      <c r="UJ38" s="100"/>
      <c r="UK38" s="78"/>
      <c r="UL38" s="111"/>
      <c r="UM38" s="81">
        <f t="shared" si="79"/>
        <v>18294.5</v>
      </c>
      <c r="UO38" s="10"/>
      <c r="UP38" s="10"/>
      <c r="UQ38" s="83"/>
      <c r="UR38" s="74"/>
      <c r="US38" s="126"/>
      <c r="UT38" s="77">
        <f t="shared" si="80"/>
        <v>200</v>
      </c>
      <c r="UV38" s="10"/>
      <c r="UW38" s="10"/>
      <c r="UX38" s="83"/>
      <c r="UY38" s="74"/>
      <c r="UZ38" s="126"/>
      <c r="VA38" s="77">
        <f t="shared" si="81"/>
        <v>1278</v>
      </c>
      <c r="VC38" s="13"/>
      <c r="VD38" s="13"/>
      <c r="VE38" s="100"/>
      <c r="VF38" s="78"/>
      <c r="VG38" s="111"/>
      <c r="VH38" s="81">
        <f t="shared" si="82"/>
        <v>0</v>
      </c>
      <c r="VJ38" s="13"/>
      <c r="VK38" s="10"/>
      <c r="VL38" s="83"/>
      <c r="VM38" s="74"/>
      <c r="VN38" s="126"/>
      <c r="VO38" s="77">
        <f t="shared" si="83"/>
        <v>0</v>
      </c>
      <c r="VQ38" s="13"/>
      <c r="VR38" s="13"/>
      <c r="VS38" s="100"/>
      <c r="VT38" s="78"/>
      <c r="VU38" s="111"/>
      <c r="VV38" s="81">
        <f t="shared" si="84"/>
        <v>0</v>
      </c>
      <c r="VX38" s="10"/>
      <c r="VY38" s="10"/>
      <c r="VZ38" s="83"/>
      <c r="WA38" s="74"/>
      <c r="WB38" s="126"/>
      <c r="WC38" s="77">
        <f t="shared" si="85"/>
        <v>0</v>
      </c>
      <c r="WE38" s="22"/>
      <c r="WF38" s="10"/>
      <c r="WG38" s="83"/>
      <c r="WH38" s="22"/>
      <c r="WI38" s="126"/>
      <c r="WJ38" s="77">
        <f t="shared" si="86"/>
        <v>434.5</v>
      </c>
      <c r="WL38" s="21"/>
      <c r="WM38" s="13"/>
      <c r="WN38" s="100"/>
      <c r="WO38" s="21"/>
      <c r="WP38" s="111"/>
      <c r="WQ38" s="81">
        <f t="shared" si="87"/>
        <v>7657</v>
      </c>
      <c r="WS38" s="21"/>
      <c r="WT38" s="13"/>
      <c r="WU38" s="100"/>
      <c r="WV38" s="21"/>
      <c r="WW38" s="111"/>
      <c r="WX38" s="81">
        <f t="shared" si="88"/>
        <v>0</v>
      </c>
      <c r="WZ38" s="21"/>
      <c r="XA38" s="13"/>
      <c r="XB38" s="100"/>
      <c r="XC38" s="21"/>
      <c r="XD38" s="111"/>
      <c r="XE38" s="81">
        <f t="shared" si="89"/>
        <v>0</v>
      </c>
      <c r="XG38" s="21"/>
      <c r="XH38" s="13"/>
      <c r="XI38" s="100"/>
      <c r="XJ38" s="21"/>
      <c r="XK38" s="111"/>
      <c r="XL38" s="81">
        <f t="shared" si="90"/>
        <v>0</v>
      </c>
      <c r="XN38" s="24"/>
      <c r="XO38" s="10"/>
      <c r="XP38" s="83"/>
      <c r="XQ38" s="74"/>
      <c r="XR38" s="126"/>
      <c r="XS38" s="77">
        <f t="shared" si="91"/>
        <v>0</v>
      </c>
      <c r="XU38" s="13"/>
      <c r="XV38" s="13"/>
      <c r="XW38" s="100"/>
      <c r="XX38" s="78"/>
      <c r="XY38" s="111"/>
      <c r="XZ38" s="81">
        <f t="shared" si="92"/>
        <v>1908</v>
      </c>
      <c r="YB38" s="10"/>
      <c r="YC38" s="10"/>
      <c r="YD38" s="83"/>
      <c r="YE38" s="74"/>
      <c r="YF38" s="126"/>
      <c r="YG38" s="77">
        <f t="shared" si="93"/>
        <v>21712</v>
      </c>
      <c r="YI38" s="10"/>
      <c r="YJ38" s="10"/>
      <c r="YK38" s="83"/>
      <c r="YL38" s="74"/>
      <c r="YM38" s="126"/>
      <c r="YN38" s="77">
        <f t="shared" si="94"/>
        <v>2749</v>
      </c>
      <c r="YP38" s="10"/>
      <c r="YQ38" s="10"/>
      <c r="YR38" s="83"/>
      <c r="YS38" s="74"/>
      <c r="YT38" s="126"/>
      <c r="YU38" s="77">
        <f t="shared" si="95"/>
        <v>0</v>
      </c>
      <c r="YW38" s="13"/>
      <c r="YX38" s="13"/>
      <c r="YY38" s="100"/>
      <c r="YZ38" s="78"/>
      <c r="ZA38" s="111"/>
      <c r="ZB38" s="81">
        <f t="shared" si="96"/>
        <v>0</v>
      </c>
      <c r="ZD38" s="13"/>
      <c r="ZE38" s="13"/>
      <c r="ZF38" s="100"/>
      <c r="ZG38" s="78"/>
      <c r="ZH38" s="111"/>
      <c r="ZI38" s="81">
        <f t="shared" si="97"/>
        <v>0</v>
      </c>
      <c r="ZK38" s="10"/>
      <c r="ZL38" s="10"/>
      <c r="ZM38" s="83"/>
      <c r="ZN38" s="74"/>
      <c r="ZO38" s="126"/>
      <c r="ZP38" s="77">
        <f t="shared" si="98"/>
        <v>0</v>
      </c>
      <c r="ZR38" s="13"/>
      <c r="ZS38" s="13"/>
      <c r="ZT38" s="100"/>
      <c r="ZU38" s="78"/>
      <c r="ZV38" s="111"/>
      <c r="ZW38" s="81">
        <f t="shared" si="99"/>
        <v>3633</v>
      </c>
      <c r="ZY38" s="10"/>
      <c r="ZZ38" s="10"/>
      <c r="AAA38" s="83"/>
      <c r="AAB38" s="74"/>
      <c r="AAC38" s="126"/>
      <c r="AAD38" s="77">
        <f t="shared" si="100"/>
        <v>0</v>
      </c>
      <c r="AAF38" s="13"/>
      <c r="AAG38" s="13"/>
      <c r="AAH38" s="100"/>
      <c r="AAI38" s="78"/>
      <c r="AAJ38" s="111"/>
      <c r="AAK38" s="81">
        <f t="shared" si="101"/>
        <v>0</v>
      </c>
      <c r="AAM38" s="13"/>
      <c r="AAN38" s="13"/>
      <c r="AAO38" s="100"/>
      <c r="AAP38" s="78"/>
      <c r="AAQ38" s="111"/>
      <c r="AAR38" s="81">
        <f t="shared" si="102"/>
        <v>15899</v>
      </c>
      <c r="AAT38" s="13"/>
      <c r="AAU38" s="13"/>
      <c r="AAV38" s="100"/>
      <c r="AAW38" s="78"/>
      <c r="AAX38" s="111"/>
      <c r="AAY38" s="81">
        <f t="shared" si="103"/>
        <v>0</v>
      </c>
      <c r="ABA38" s="74"/>
      <c r="ABB38" s="105"/>
      <c r="ABC38" s="83"/>
      <c r="ABD38" s="74"/>
      <c r="ABE38" s="126"/>
      <c r="ABF38" s="77">
        <f t="shared" si="104"/>
        <v>0</v>
      </c>
      <c r="ABH38" s="78"/>
      <c r="ABI38" s="106"/>
      <c r="ABJ38" s="100"/>
      <c r="ABK38" s="78"/>
      <c r="ABL38" s="111"/>
      <c r="ABM38" s="81">
        <f t="shared" si="105"/>
        <v>0</v>
      </c>
      <c r="ABR38" s="342"/>
      <c r="ABS38" s="111"/>
      <c r="ABT38" s="81">
        <f t="shared" si="106"/>
        <v>22956.84</v>
      </c>
      <c r="ABV38" s="10"/>
      <c r="ABW38" s="10"/>
      <c r="ABX38" s="83"/>
      <c r="ABY38" s="74"/>
      <c r="ABZ38" s="126"/>
      <c r="ACA38" s="77">
        <f t="shared" si="107"/>
        <v>3092.5</v>
      </c>
      <c r="ACC38" s="11"/>
      <c r="ACD38" s="105"/>
      <c r="ACE38" s="83"/>
      <c r="ACF38" s="74"/>
      <c r="ACG38" s="126"/>
      <c r="ACH38" s="77">
        <f t="shared" si="108"/>
        <v>0</v>
      </c>
      <c r="ACJ38" s="24"/>
      <c r="ACK38" s="106"/>
      <c r="ACL38" s="100"/>
      <c r="ACM38" s="78"/>
      <c r="ACN38" s="111"/>
      <c r="ACO38" s="81">
        <f t="shared" si="109"/>
        <v>0</v>
      </c>
      <c r="ACQ38" s="24"/>
      <c r="ACR38" s="106"/>
      <c r="ACS38" s="100"/>
      <c r="ACT38" s="78"/>
      <c r="ACU38" s="111"/>
      <c r="ACV38" s="81">
        <f t="shared" si="110"/>
        <v>0</v>
      </c>
      <c r="ACX38" s="22"/>
      <c r="ACY38" s="10"/>
      <c r="ACZ38" s="83"/>
      <c r="ADA38" s="74"/>
      <c r="ADB38" s="126"/>
      <c r="ADC38" s="77">
        <f t="shared" si="243"/>
        <v>0</v>
      </c>
      <c r="ADE38" s="21"/>
      <c r="ADF38" s="13"/>
      <c r="ADG38" s="100"/>
      <c r="ADH38" s="78"/>
      <c r="ADI38" s="111"/>
      <c r="ADJ38" s="81">
        <f t="shared" si="244"/>
        <v>1928</v>
      </c>
      <c r="ADL38" s="10"/>
      <c r="ADM38" s="10"/>
      <c r="ADN38" s="83"/>
      <c r="ADO38" s="74"/>
      <c r="ADP38" s="126"/>
      <c r="ADQ38" s="77">
        <f t="shared" si="113"/>
        <v>0</v>
      </c>
      <c r="ADS38" s="13"/>
      <c r="ADT38" s="13"/>
      <c r="ADU38" s="100"/>
      <c r="ADV38" s="78"/>
      <c r="ADW38" s="111"/>
      <c r="ADX38" s="81">
        <f t="shared" si="114"/>
        <v>0</v>
      </c>
      <c r="ADZ38" s="10"/>
      <c r="AEA38" s="10"/>
      <c r="AEB38" s="83"/>
      <c r="AEC38" s="74"/>
      <c r="AED38" s="126"/>
      <c r="AEE38" s="77">
        <f t="shared" si="115"/>
        <v>0</v>
      </c>
      <c r="AEG38" s="13"/>
      <c r="AEH38" s="13"/>
      <c r="AEI38" s="100"/>
      <c r="AEJ38" s="78"/>
      <c r="AEK38" s="111"/>
      <c r="AEL38" s="81">
        <f t="shared" si="116"/>
        <v>0</v>
      </c>
      <c r="AEN38" s="10"/>
      <c r="AEO38" s="10"/>
      <c r="AEP38" s="83"/>
      <c r="AEQ38" s="74"/>
      <c r="AER38" s="126"/>
      <c r="AES38" s="77">
        <f t="shared" si="117"/>
        <v>767</v>
      </c>
      <c r="AEU38" s="10"/>
      <c r="AEV38" s="10"/>
      <c r="AEW38" s="83"/>
      <c r="AEX38" s="74"/>
      <c r="AEY38" s="126"/>
      <c r="AEZ38" s="77">
        <f t="shared" si="118"/>
        <v>0</v>
      </c>
      <c r="AFB38" s="13"/>
      <c r="AFC38" s="13"/>
      <c r="AFD38" s="100"/>
      <c r="AFE38" s="78"/>
      <c r="AFF38" s="111"/>
      <c r="AFG38" s="81">
        <f t="shared" si="119"/>
        <v>0</v>
      </c>
      <c r="AFI38" s="13"/>
      <c r="AFJ38" s="13"/>
      <c r="AFK38" s="100"/>
      <c r="AFL38" s="78"/>
      <c r="AFM38" s="111"/>
      <c r="AFN38" s="81">
        <f t="shared" si="120"/>
        <v>0</v>
      </c>
      <c r="AFP38" s="13"/>
      <c r="AFQ38" s="13"/>
      <c r="AFR38" s="100"/>
      <c r="AFS38" s="78"/>
      <c r="AFT38" s="111"/>
      <c r="AFU38" s="81">
        <f t="shared" si="121"/>
        <v>0</v>
      </c>
      <c r="AFW38" s="10"/>
      <c r="AFX38" s="10"/>
      <c r="AFY38" s="83"/>
      <c r="AFZ38" s="74"/>
      <c r="AGA38" s="126"/>
      <c r="AGB38" s="77">
        <f t="shared" si="122"/>
        <v>0</v>
      </c>
      <c r="AGD38" s="74"/>
      <c r="AGE38" s="154"/>
      <c r="AGF38" s="83"/>
      <c r="AGG38" s="74"/>
      <c r="AGH38" s="178"/>
      <c r="AGI38" s="77">
        <f t="shared" si="123"/>
        <v>4473</v>
      </c>
      <c r="AGK38" s="22"/>
      <c r="AGL38" s="186"/>
      <c r="AGM38" s="126"/>
      <c r="AGO38" s="126"/>
      <c r="AGP38" s="81">
        <f t="shared" si="124"/>
        <v>0</v>
      </c>
      <c r="AGR38" s="21"/>
      <c r="AGS38" s="143"/>
      <c r="AGT38" s="111"/>
      <c r="AGV38" s="111"/>
      <c r="AGW38" s="81">
        <f t="shared" si="125"/>
        <v>0</v>
      </c>
      <c r="AGY38" s="21"/>
      <c r="AGZ38" s="143"/>
      <c r="AHA38" s="111"/>
      <c r="AHC38" s="111"/>
      <c r="AHD38" s="81">
        <f t="shared" si="126"/>
        <v>0</v>
      </c>
      <c r="AHF38" s="10"/>
      <c r="AHG38" s="10"/>
      <c r="AHH38" s="83"/>
      <c r="AHI38" s="74"/>
      <c r="AHJ38" s="126"/>
      <c r="AHK38" s="77">
        <f t="shared" si="127"/>
        <v>1486</v>
      </c>
      <c r="AHM38" s="10"/>
      <c r="AHN38" s="10"/>
      <c r="AHO38" s="83"/>
      <c r="AHP38" s="74"/>
      <c r="AHQ38" s="126"/>
      <c r="AHR38" s="77">
        <f t="shared" si="128"/>
        <v>0</v>
      </c>
      <c r="AHT38" s="11"/>
      <c r="AHU38" s="10"/>
      <c r="AHV38" s="83"/>
      <c r="AHW38" s="22"/>
      <c r="AHX38" s="126"/>
      <c r="AHY38" s="77">
        <f t="shared" si="129"/>
        <v>133417.5</v>
      </c>
      <c r="AIA38" s="10"/>
      <c r="AIB38" s="10"/>
      <c r="AIC38" s="83"/>
      <c r="AID38" s="74"/>
      <c r="AIE38" s="126"/>
      <c r="AIF38" s="77">
        <f t="shared" si="130"/>
        <v>0</v>
      </c>
      <c r="AIH38" s="74"/>
      <c r="AII38" s="224"/>
      <c r="AIJ38" s="126"/>
      <c r="AIK38" s="74"/>
      <c r="AIL38" s="126"/>
      <c r="AIM38" s="77">
        <f t="shared" si="131"/>
        <v>982.5</v>
      </c>
      <c r="AIO38" s="10"/>
      <c r="AIP38" s="224"/>
      <c r="AIQ38" s="126"/>
      <c r="AIR38" s="74"/>
      <c r="AIS38" s="126"/>
      <c r="AIT38" s="77">
        <f t="shared" si="132"/>
        <v>0</v>
      </c>
      <c r="AIV38" s="13"/>
      <c r="AIW38" s="110"/>
      <c r="AIX38" s="111"/>
      <c r="AIY38" s="78"/>
      <c r="AIZ38" s="111"/>
      <c r="AJA38" s="81">
        <f t="shared" si="133"/>
        <v>0</v>
      </c>
      <c r="AJC38" s="10"/>
      <c r="AJD38" s="10"/>
      <c r="AJE38" s="83"/>
      <c r="AJF38" s="74"/>
      <c r="AJG38" s="126"/>
      <c r="AJH38" s="77">
        <f t="shared" si="134"/>
        <v>0</v>
      </c>
      <c r="AJJ38" s="10"/>
      <c r="AJK38" s="10"/>
      <c r="AJL38" s="83"/>
      <c r="AJM38" s="74"/>
      <c r="AJN38" s="126"/>
      <c r="AJO38" s="77">
        <f t="shared" si="135"/>
        <v>0</v>
      </c>
      <c r="AJQ38" s="26"/>
      <c r="AJR38" s="10"/>
      <c r="AJS38" s="83"/>
      <c r="AJT38" s="74"/>
      <c r="AJU38" s="126"/>
      <c r="AJV38" s="77">
        <f t="shared" si="136"/>
        <v>7013</v>
      </c>
      <c r="AJX38" s="10"/>
      <c r="AJY38" s="10"/>
      <c r="AJZ38" s="83"/>
      <c r="AKA38" s="74"/>
      <c r="AKB38" s="126"/>
      <c r="AKC38" s="77">
        <f t="shared" si="137"/>
        <v>0</v>
      </c>
      <c r="AKE38" s="10"/>
      <c r="AKF38" s="10"/>
      <c r="AKG38" s="83"/>
      <c r="AKH38" s="74"/>
      <c r="AKI38" s="126"/>
      <c r="AKJ38" s="77">
        <f t="shared" si="138"/>
        <v>0</v>
      </c>
      <c r="AKL38" s="22"/>
      <c r="AKM38" s="10"/>
      <c r="AKN38" s="83"/>
      <c r="AKO38" s="25"/>
      <c r="AKP38" s="126"/>
      <c r="AKQ38" s="77">
        <f t="shared" si="139"/>
        <v>27477.8</v>
      </c>
      <c r="AKS38" s="21"/>
      <c r="AKT38" s="13"/>
      <c r="AKU38" s="100"/>
      <c r="AKV38" s="152"/>
      <c r="AKW38" s="111"/>
      <c r="AKX38" s="81">
        <f t="shared" si="140"/>
        <v>0</v>
      </c>
      <c r="AKZ38" s="10"/>
      <c r="ALA38" s="10"/>
      <c r="ALB38" s="83"/>
      <c r="ALC38" s="74"/>
      <c r="ALD38" s="126"/>
      <c r="ALE38" s="77">
        <f t="shared" si="141"/>
        <v>0</v>
      </c>
      <c r="ALI38" s="83"/>
      <c r="ALJ38" s="74"/>
      <c r="ALK38" s="126"/>
      <c r="ALL38" s="81">
        <f t="shared" si="142"/>
        <v>0</v>
      </c>
      <c r="ALP38" s="100"/>
      <c r="ALQ38" s="78"/>
      <c r="ALR38" s="111"/>
      <c r="ALS38" s="81">
        <f t="shared" si="143"/>
        <v>1483.5</v>
      </c>
      <c r="ALU38" s="10"/>
      <c r="ALV38" s="10"/>
      <c r="ALW38" s="83"/>
      <c r="ALX38" s="74"/>
      <c r="ALY38" s="126"/>
      <c r="ALZ38" s="77">
        <f t="shared" si="144"/>
        <v>0</v>
      </c>
      <c r="AMB38" s="10"/>
      <c r="AMC38" s="10"/>
      <c r="AMD38" s="83"/>
      <c r="AME38" s="74"/>
      <c r="AMF38" s="126"/>
      <c r="AMG38" s="77">
        <f t="shared" si="145"/>
        <v>0</v>
      </c>
      <c r="AMI38" s="10"/>
      <c r="AMJ38" s="10"/>
      <c r="AMK38" s="83"/>
      <c r="AML38" s="74"/>
      <c r="AMM38" s="126"/>
      <c r="AMN38" s="77">
        <f t="shared" si="146"/>
        <v>0</v>
      </c>
      <c r="AMP38" s="13"/>
      <c r="AMQ38" s="13"/>
      <c r="AMR38" s="100"/>
      <c r="AMS38" s="78"/>
      <c r="AMT38" s="111"/>
      <c r="AMU38" s="81">
        <f t="shared" si="147"/>
        <v>0</v>
      </c>
      <c r="AMW38" s="13"/>
      <c r="AMX38" s="13"/>
      <c r="AMY38" s="100"/>
      <c r="AMZ38" s="78"/>
      <c r="ANA38" s="111"/>
      <c r="ANB38" s="81">
        <f t="shared" si="148"/>
        <v>596</v>
      </c>
      <c r="AND38" s="10"/>
      <c r="ANE38" s="10"/>
      <c r="ANF38" s="83"/>
      <c r="ANG38" s="74"/>
      <c r="ANH38" s="126"/>
      <c r="ANI38" s="77">
        <f t="shared" si="242"/>
        <v>0</v>
      </c>
      <c r="ANK38" s="10"/>
      <c r="ANL38" s="10"/>
      <c r="ANM38" s="83"/>
      <c r="ANN38" s="74"/>
      <c r="ANO38" s="126"/>
      <c r="ANP38" s="77">
        <f t="shared" si="150"/>
        <v>0</v>
      </c>
      <c r="ANR38" s="10"/>
      <c r="ANS38" s="10"/>
      <c r="ANT38" s="83"/>
      <c r="ANU38" s="74"/>
      <c r="ANV38" s="126"/>
      <c r="ANW38" s="77">
        <f t="shared" si="235"/>
        <v>0</v>
      </c>
      <c r="ANY38" s="13"/>
      <c r="ANZ38" s="13"/>
      <c r="AOA38" s="100"/>
      <c r="AOB38" s="78"/>
      <c r="AOC38" s="111"/>
      <c r="AOD38" s="81">
        <f t="shared" si="236"/>
        <v>0</v>
      </c>
      <c r="AOF38" s="74"/>
      <c r="AOG38" s="105"/>
      <c r="AOH38" s="83"/>
      <c r="AOI38" s="74"/>
      <c r="AOJ38" s="126"/>
      <c r="AOK38" s="77">
        <f t="shared" si="153"/>
        <v>9274.2000000000007</v>
      </c>
      <c r="AOM38" s="74"/>
      <c r="AON38" s="105"/>
      <c r="AOO38" s="83"/>
      <c r="AOP38" s="74"/>
      <c r="AOQ38" s="126"/>
      <c r="AOR38" s="77">
        <f t="shared" si="154"/>
        <v>9274.2000000000007</v>
      </c>
      <c r="AOT38" s="13"/>
      <c r="AOU38" s="133"/>
      <c r="AOV38" s="100"/>
      <c r="AOW38" s="78"/>
      <c r="AOX38" s="111"/>
      <c r="AOY38" s="81">
        <f t="shared" si="155"/>
        <v>0</v>
      </c>
      <c r="APA38" s="13"/>
      <c r="APB38" s="13"/>
      <c r="APC38" s="100"/>
      <c r="APD38" s="78"/>
      <c r="APE38" s="111"/>
      <c r="APF38" s="81">
        <f t="shared" si="156"/>
        <v>0</v>
      </c>
      <c r="APH38" s="13"/>
      <c r="API38" s="13"/>
      <c r="APJ38" s="100"/>
      <c r="APK38" s="78"/>
      <c r="APL38" s="111"/>
      <c r="APM38" s="81">
        <f t="shared" si="157"/>
        <v>0</v>
      </c>
      <c r="APO38" s="10"/>
      <c r="APP38" s="10"/>
      <c r="APQ38" s="83"/>
      <c r="APR38" s="74"/>
      <c r="APS38" s="126"/>
      <c r="APT38" s="77">
        <f t="shared" si="158"/>
        <v>0</v>
      </c>
      <c r="APV38" s="11"/>
      <c r="APW38" s="10"/>
      <c r="APX38" s="83"/>
      <c r="APY38" s="11"/>
      <c r="APZ38" s="126"/>
      <c r="AQA38" s="77">
        <f t="shared" si="159"/>
        <v>6668.73</v>
      </c>
      <c r="AQC38" s="11"/>
      <c r="AQE38" s="83"/>
      <c r="AQF38" s="22"/>
      <c r="AQG38" s="126"/>
      <c r="AQH38" s="77">
        <f t="shared" si="160"/>
        <v>0</v>
      </c>
      <c r="AQJ38" s="22"/>
      <c r="AQK38" s="10"/>
      <c r="AQL38" s="83"/>
      <c r="AQM38" s="11"/>
      <c r="AQN38" s="126"/>
      <c r="AQO38" s="77">
        <f t="shared" si="161"/>
        <v>2982</v>
      </c>
      <c r="AQQ38" s="10"/>
      <c r="AQR38" s="10"/>
      <c r="AQS38" s="83"/>
      <c r="AQT38" s="74"/>
      <c r="AQU38" s="126"/>
      <c r="AQV38" s="77">
        <f t="shared" si="162"/>
        <v>0</v>
      </c>
      <c r="AQX38" s="13"/>
      <c r="AQY38" s="13"/>
      <c r="AQZ38" s="100"/>
      <c r="ARA38" s="78"/>
      <c r="ARB38" s="111"/>
      <c r="ARC38" s="81">
        <f t="shared" si="163"/>
        <v>-4260</v>
      </c>
      <c r="ARE38" s="10"/>
      <c r="ARF38" s="10"/>
      <c r="ARG38" s="83"/>
      <c r="ARH38" s="74"/>
      <c r="ARI38" s="126"/>
      <c r="ARJ38" s="77">
        <f t="shared" si="164"/>
        <v>12230.28</v>
      </c>
      <c r="ARL38" s="13"/>
      <c r="ARM38" s="13"/>
      <c r="ARN38" s="100"/>
      <c r="ARO38" s="78"/>
      <c r="ARP38" s="111"/>
      <c r="ARQ38" s="81">
        <f t="shared" si="165"/>
        <v>0</v>
      </c>
      <c r="ARS38" s="10"/>
      <c r="ART38" s="10"/>
      <c r="ARU38" s="83"/>
      <c r="ARV38" s="74"/>
      <c r="ARW38" s="126"/>
      <c r="ARX38" s="77">
        <f t="shared" si="166"/>
        <v>0</v>
      </c>
      <c r="ARZ38" s="13"/>
      <c r="ASA38" s="13"/>
      <c r="ASB38" s="100"/>
      <c r="ASC38" s="78"/>
      <c r="ASD38" s="111"/>
      <c r="ASE38" s="81">
        <f t="shared" si="167"/>
        <v>0</v>
      </c>
      <c r="ASG38" s="13"/>
      <c r="ASH38" s="13"/>
      <c r="ASI38" s="100"/>
      <c r="ASJ38" s="78"/>
      <c r="ASK38" s="111"/>
      <c r="ASL38" s="81">
        <f t="shared" si="168"/>
        <v>0</v>
      </c>
      <c r="ASN38" s="10"/>
      <c r="ASO38" s="10"/>
      <c r="ASP38" s="83"/>
      <c r="ASQ38" s="74"/>
      <c r="ASR38" s="126"/>
      <c r="ASS38" s="77">
        <f t="shared" si="169"/>
        <v>0</v>
      </c>
      <c r="ASU38" s="10"/>
      <c r="ASV38" s="10"/>
      <c r="ASW38" s="83"/>
      <c r="ASX38" s="74"/>
      <c r="ASY38" s="126"/>
      <c r="ASZ38" s="77">
        <f t="shared" si="170"/>
        <v>0</v>
      </c>
      <c r="ATB38" s="21"/>
      <c r="ATC38" s="13"/>
      <c r="ATD38" s="100"/>
      <c r="ATE38" s="152"/>
      <c r="ATF38" s="111"/>
      <c r="ATG38" s="77">
        <f t="shared" si="171"/>
        <v>117356.28</v>
      </c>
      <c r="ATI38" s="78"/>
      <c r="ATJ38" s="143"/>
      <c r="ATK38" s="111"/>
      <c r="ATL38" s="86"/>
      <c r="ATM38" s="111"/>
      <c r="ATN38" s="77">
        <f t="shared" si="172"/>
        <v>47490</v>
      </c>
      <c r="ATP38" s="74"/>
      <c r="ATQ38" s="10"/>
      <c r="ATR38" s="83"/>
      <c r="ATS38" s="126"/>
      <c r="ATT38" s="126"/>
      <c r="ATU38" s="77">
        <f t="shared" si="173"/>
        <v>47490</v>
      </c>
      <c r="ATW38" s="196"/>
      <c r="ATX38" s="184"/>
      <c r="ATY38" s="185"/>
      <c r="ATZ38" s="195"/>
      <c r="AUA38" s="195"/>
      <c r="AUB38" s="574">
        <f t="shared" si="174"/>
        <v>8528</v>
      </c>
      <c r="AUD38" s="78"/>
      <c r="AUE38" s="13"/>
      <c r="AUF38" s="100"/>
      <c r="AUG38" s="111"/>
      <c r="AUH38" s="111"/>
      <c r="AUI38" s="81">
        <f t="shared" si="175"/>
        <v>0</v>
      </c>
      <c r="AUK38" s="22"/>
      <c r="AUL38" s="10"/>
      <c r="AUM38" s="83"/>
      <c r="AUN38" s="74"/>
      <c r="AUO38" s="126"/>
      <c r="AUP38" s="77">
        <f t="shared" si="176"/>
        <v>8898</v>
      </c>
      <c r="AUR38" s="10"/>
      <c r="AUS38" s="10"/>
      <c r="AUT38" s="83"/>
      <c r="AUU38" s="74"/>
      <c r="AUV38" s="126"/>
      <c r="AUW38" s="77">
        <f t="shared" si="177"/>
        <v>0</v>
      </c>
      <c r="AUY38" s="22"/>
      <c r="AUZ38" s="10"/>
      <c r="AVA38" s="83"/>
      <c r="AVB38" s="74"/>
      <c r="AVC38" s="126"/>
      <c r="AVD38" s="77">
        <f t="shared" si="178"/>
        <v>3848.3</v>
      </c>
      <c r="AVF38" s="10"/>
      <c r="AVG38" s="10"/>
      <c r="AVH38" s="83"/>
      <c r="AVI38" s="74"/>
      <c r="AVJ38" s="126"/>
      <c r="AVK38" s="77">
        <f t="shared" si="179"/>
        <v>0</v>
      </c>
      <c r="AVM38" s="10"/>
      <c r="AVN38" s="10"/>
      <c r="AVO38" s="83"/>
      <c r="AVP38" s="74"/>
      <c r="AVQ38" s="126"/>
      <c r="AVR38" s="77">
        <f t="shared" si="180"/>
        <v>0</v>
      </c>
      <c r="AVT38" s="10"/>
      <c r="AVU38" s="10"/>
      <c r="AVV38" s="83"/>
      <c r="AVW38" s="74"/>
      <c r="AVX38" s="126"/>
      <c r="AVY38" s="77">
        <f t="shared" si="181"/>
        <v>0</v>
      </c>
      <c r="AWA38" s="13"/>
      <c r="AWB38" s="13"/>
      <c r="AWC38" s="100"/>
      <c r="AWD38" s="78"/>
      <c r="AWE38" s="111"/>
      <c r="AWF38" s="81">
        <f t="shared" si="182"/>
        <v>1970</v>
      </c>
      <c r="AWH38" s="13"/>
      <c r="AWI38" s="13"/>
      <c r="AWJ38" s="100"/>
      <c r="AWK38" s="78"/>
      <c r="AWL38" s="111"/>
      <c r="AWM38" s="81">
        <f t="shared" si="183"/>
        <v>0</v>
      </c>
      <c r="AWO38" s="13"/>
      <c r="AWP38" s="13"/>
      <c r="AWQ38" s="100"/>
      <c r="AWR38" s="78"/>
      <c r="AWS38" s="111"/>
      <c r="AWT38" s="81">
        <f t="shared" si="184"/>
        <v>0</v>
      </c>
      <c r="AWV38" s="10"/>
      <c r="AWW38" s="10"/>
      <c r="AWX38" s="83"/>
      <c r="AWY38" s="74"/>
      <c r="AWZ38" s="126"/>
      <c r="AXA38" s="77">
        <f t="shared" si="185"/>
        <v>0</v>
      </c>
      <c r="AXC38" s="13"/>
      <c r="AXD38" s="13"/>
      <c r="AXE38" s="100"/>
      <c r="AXF38" s="78"/>
      <c r="AXG38" s="111"/>
      <c r="AXH38" s="81">
        <f t="shared" si="186"/>
        <v>0</v>
      </c>
      <c r="AXJ38" s="13"/>
      <c r="AXK38" s="13"/>
      <c r="AXL38" s="100"/>
      <c r="AXM38" s="78"/>
      <c r="AXN38" s="111"/>
      <c r="AXO38" s="81">
        <f t="shared" si="187"/>
        <v>1556</v>
      </c>
      <c r="AXQ38" s="13"/>
      <c r="AXR38" s="13"/>
      <c r="AXS38" s="100"/>
      <c r="AXT38" s="78"/>
      <c r="AXU38" s="111"/>
      <c r="AXV38" s="81">
        <f t="shared" si="188"/>
        <v>0</v>
      </c>
      <c r="AXX38" s="10"/>
      <c r="AXY38" s="10"/>
      <c r="AXZ38" s="83"/>
      <c r="AYA38" s="74"/>
      <c r="AYB38" s="126"/>
      <c r="AYC38" s="77">
        <f t="shared" si="189"/>
        <v>10984.74</v>
      </c>
      <c r="AYE38" s="131"/>
      <c r="AYF38" s="27"/>
      <c r="AYG38" s="147"/>
      <c r="AYH38" s="131"/>
      <c r="AYI38" s="178"/>
      <c r="AYJ38" s="118">
        <f t="shared" si="190"/>
        <v>1119</v>
      </c>
      <c r="AYL38" s="74"/>
      <c r="AYM38" s="10"/>
      <c r="AYN38" s="83"/>
      <c r="AYO38" s="74"/>
      <c r="AYP38" s="126"/>
      <c r="AYQ38" s="77">
        <f t="shared" si="191"/>
        <v>1119</v>
      </c>
      <c r="AYS38" s="10"/>
      <c r="AYT38" s="10"/>
      <c r="AYU38" s="83"/>
      <c r="AYV38" s="74"/>
      <c r="AYW38" s="126"/>
      <c r="AYX38" s="77">
        <f t="shared" si="192"/>
        <v>0</v>
      </c>
      <c r="AYZ38" s="13"/>
      <c r="AZA38" s="13"/>
      <c r="AZB38" s="100"/>
      <c r="AZC38" s="78"/>
      <c r="AZD38" s="111"/>
      <c r="AZE38" s="81">
        <f t="shared" si="193"/>
        <v>2249</v>
      </c>
      <c r="AZG38" s="242"/>
      <c r="AZH38" s="13"/>
      <c r="AZI38" s="100"/>
      <c r="AZJ38" s="78"/>
      <c r="AZK38" s="111"/>
      <c r="AZL38" s="81">
        <f t="shared" si="194"/>
        <v>4460</v>
      </c>
      <c r="AZN38" s="13"/>
      <c r="AZO38" s="13"/>
      <c r="AZP38" s="100"/>
      <c r="AZQ38" s="78"/>
      <c r="AZR38" s="111"/>
      <c r="AZS38" s="81">
        <f t="shared" si="195"/>
        <v>0</v>
      </c>
      <c r="AZU38" s="10"/>
      <c r="AZV38" s="10"/>
      <c r="AZW38" s="83"/>
      <c r="AZX38" s="74"/>
      <c r="AZY38" s="126"/>
      <c r="AZZ38" s="77">
        <f t="shared" si="196"/>
        <v>12300.5</v>
      </c>
      <c r="BAB38" s="74"/>
      <c r="BAC38" s="10"/>
      <c r="BAD38" s="83"/>
      <c r="BAE38" s="74"/>
      <c r="BAF38" s="126"/>
      <c r="BAG38" s="77">
        <f t="shared" si="197"/>
        <v>108</v>
      </c>
      <c r="BAI38" s="74"/>
      <c r="BAJ38" s="10"/>
      <c r="BAK38" s="83"/>
      <c r="BAL38" s="249"/>
      <c r="BAM38" s="126"/>
      <c r="BAN38" s="77">
        <f t="shared" si="198"/>
        <v>0</v>
      </c>
      <c r="BAP38" s="78"/>
      <c r="BAQ38" s="13"/>
      <c r="BAR38" s="100"/>
      <c r="BAS38" s="337"/>
      <c r="BAT38" s="111"/>
      <c r="BAU38" s="81">
        <f t="shared" si="199"/>
        <v>0</v>
      </c>
      <c r="BAW38" s="78"/>
      <c r="BAX38" s="13"/>
      <c r="BAY38" s="100"/>
      <c r="BAZ38" s="337"/>
      <c r="BBA38" s="111"/>
      <c r="BBB38" s="81">
        <f t="shared" si="200"/>
        <v>0</v>
      </c>
      <c r="BBD38" s="78"/>
      <c r="BBE38" s="13"/>
      <c r="BBF38" s="100"/>
      <c r="BBG38" s="337"/>
      <c r="BBH38" s="111"/>
      <c r="BBI38" s="81">
        <f t="shared" si="201"/>
        <v>0</v>
      </c>
      <c r="BBK38" s="10"/>
      <c r="BBL38" s="10"/>
      <c r="BBM38" s="83"/>
      <c r="BBN38" s="74"/>
      <c r="BBO38" s="126"/>
      <c r="BBP38" s="77">
        <f t="shared" si="202"/>
        <v>20419.36</v>
      </c>
      <c r="BBR38" s="10"/>
      <c r="BBS38" s="10"/>
      <c r="BBT38" s="83"/>
      <c r="BBU38" s="74"/>
      <c r="BBV38" s="126"/>
      <c r="BBW38" s="77">
        <f t="shared" si="203"/>
        <v>6938</v>
      </c>
      <c r="BBY38" s="13"/>
      <c r="BBZ38" s="13"/>
      <c r="BCA38" s="100"/>
      <c r="BCB38" s="78"/>
      <c r="BCC38" s="111"/>
      <c r="BCD38" s="81">
        <f t="shared" si="204"/>
        <v>0</v>
      </c>
      <c r="BCF38" s="13"/>
      <c r="BCG38" s="13"/>
      <c r="BCH38" s="100"/>
      <c r="BCI38" s="78"/>
      <c r="BCJ38" s="111"/>
      <c r="BCK38" s="81">
        <f t="shared" si="205"/>
        <v>0</v>
      </c>
      <c r="BCM38" s="10"/>
      <c r="BCN38" s="10"/>
      <c r="BCO38" s="83"/>
      <c r="BCP38" s="74"/>
      <c r="BCQ38" s="126"/>
      <c r="BCR38" s="77">
        <f t="shared" si="206"/>
        <v>0</v>
      </c>
      <c r="BCT38" s="227"/>
      <c r="BCU38" s="10"/>
      <c r="BCV38" s="83"/>
      <c r="BCW38" s="74"/>
      <c r="BCX38" s="126"/>
      <c r="BCY38" s="77">
        <f t="shared" si="207"/>
        <v>0</v>
      </c>
      <c r="BDA38" s="10"/>
      <c r="BDB38" s="10"/>
      <c r="BDC38" s="83"/>
      <c r="BDD38" s="74"/>
      <c r="BDE38" s="126"/>
      <c r="BDF38" s="77">
        <f t="shared" si="208"/>
        <v>0</v>
      </c>
      <c r="BDH38" s="13"/>
      <c r="BDI38" s="13"/>
      <c r="BDJ38" s="100"/>
      <c r="BDK38" s="78"/>
      <c r="BDL38" s="111"/>
      <c r="BDM38" s="81">
        <f t="shared" si="209"/>
        <v>0</v>
      </c>
      <c r="BDO38" s="10"/>
      <c r="BDP38" s="10"/>
      <c r="BDQ38" s="83"/>
      <c r="BDR38" s="74"/>
      <c r="BDS38" s="126"/>
      <c r="BDT38" s="77">
        <f t="shared" si="210"/>
        <v>0</v>
      </c>
      <c r="BDV38" s="21"/>
      <c r="BDW38" s="10"/>
      <c r="BDX38" s="83"/>
      <c r="BDY38" s="74"/>
      <c r="BDZ38" s="126"/>
      <c r="BEA38" s="77">
        <f t="shared" si="211"/>
        <v>28793.5</v>
      </c>
      <c r="BEC38" s="21"/>
      <c r="BED38" s="10"/>
      <c r="BEE38" s="83"/>
      <c r="BEF38" s="74"/>
      <c r="BEG38" s="126"/>
      <c r="BEH38" s="77">
        <f t="shared" si="212"/>
        <v>0</v>
      </c>
      <c r="BEJ38" s="21"/>
      <c r="BEK38" s="13"/>
      <c r="BEL38" s="100"/>
      <c r="BEM38" s="78"/>
      <c r="BEN38" s="111"/>
      <c r="BEO38" s="81">
        <f t="shared" si="213"/>
        <v>0</v>
      </c>
      <c r="BEQ38" s="10"/>
      <c r="BER38" s="10"/>
      <c r="BES38" s="83"/>
      <c r="BET38" s="74"/>
      <c r="BEU38" s="126"/>
      <c r="BEV38" s="77">
        <f t="shared" si="214"/>
        <v>4501</v>
      </c>
      <c r="BEX38" s="10"/>
      <c r="BEY38" s="10"/>
      <c r="BEZ38" s="83"/>
      <c r="BFA38" s="74"/>
      <c r="BFB38" s="126"/>
      <c r="BFC38" s="77">
        <f t="shared" si="215"/>
        <v>1184.5</v>
      </c>
      <c r="BFE38" s="13"/>
      <c r="BFF38" s="13"/>
      <c r="BFG38" s="100"/>
      <c r="BFH38" s="78"/>
      <c r="BFI38" s="111"/>
      <c r="BFJ38" s="81">
        <f t="shared" si="216"/>
        <v>0</v>
      </c>
      <c r="BFL38" s="13"/>
      <c r="BFM38" s="10"/>
      <c r="BFN38" s="83"/>
      <c r="BFO38" s="74"/>
      <c r="BFP38" s="126"/>
      <c r="BFQ38" s="77">
        <f t="shared" si="217"/>
        <v>0</v>
      </c>
      <c r="BFS38" s="13"/>
      <c r="BFT38" s="13"/>
      <c r="BFU38" s="100"/>
      <c r="BFV38" s="78"/>
      <c r="BFW38" s="111"/>
      <c r="BFX38" s="81">
        <f t="shared" si="218"/>
        <v>2541</v>
      </c>
      <c r="BFZ38" s="10"/>
      <c r="BGA38" s="10"/>
      <c r="BGB38" s="83"/>
      <c r="BGC38" s="74"/>
      <c r="BGD38" s="126"/>
      <c r="BGE38" s="77">
        <f t="shared" si="219"/>
        <v>0</v>
      </c>
      <c r="BGG38" s="10"/>
      <c r="BGH38" s="10"/>
      <c r="BGI38" s="83"/>
      <c r="BGJ38" s="74"/>
      <c r="BGK38" s="126"/>
      <c r="BGL38" s="77">
        <f t="shared" si="220"/>
        <v>0</v>
      </c>
      <c r="BGN38" s="10"/>
      <c r="BGO38" s="10"/>
      <c r="BGP38" s="83"/>
      <c r="BGQ38" s="74"/>
      <c r="BGR38" s="126"/>
      <c r="BGS38" s="77">
        <f t="shared" si="221"/>
        <v>7051.5</v>
      </c>
      <c r="BGU38" s="13"/>
      <c r="BGV38" s="13"/>
      <c r="BGW38" s="100"/>
      <c r="BGX38" s="78"/>
      <c r="BGY38" s="111"/>
      <c r="BGZ38" s="81">
        <f t="shared" si="222"/>
        <v>0</v>
      </c>
      <c r="BHB38" s="10"/>
      <c r="BHC38" s="10"/>
      <c r="BHD38" s="83"/>
      <c r="BHE38" s="74"/>
      <c r="BHF38" s="126"/>
      <c r="BHG38" s="77">
        <f t="shared" si="223"/>
        <v>0</v>
      </c>
    </row>
    <row r="39" spans="1:1567" x14ac:dyDescent="0.25">
      <c r="A39" s="10"/>
      <c r="B39" s="10"/>
      <c r="C39" s="83"/>
      <c r="D39" s="74"/>
      <c r="E39" s="126"/>
      <c r="F39" s="77">
        <f t="shared" si="0"/>
        <v>6630</v>
      </c>
      <c r="H39" s="13"/>
      <c r="I39" s="13"/>
      <c r="J39" s="100"/>
      <c r="K39" s="78"/>
      <c r="L39" s="111"/>
      <c r="M39" s="81">
        <f t="shared" si="1"/>
        <v>5040</v>
      </c>
      <c r="O39" s="184"/>
      <c r="P39" s="184"/>
      <c r="Q39" s="185"/>
      <c r="R39" s="196"/>
      <c r="S39" s="195"/>
      <c r="T39" s="574">
        <f t="shared" si="2"/>
        <v>3234</v>
      </c>
      <c r="V39" s="13"/>
      <c r="W39" s="13"/>
      <c r="X39" s="100"/>
      <c r="Y39" s="78"/>
      <c r="Z39" s="111"/>
      <c r="AA39" s="81">
        <f t="shared" si="3"/>
        <v>0</v>
      </c>
      <c r="AC39" s="13"/>
      <c r="AD39" s="13"/>
      <c r="AE39" s="100"/>
      <c r="AF39" s="78"/>
      <c r="AG39" s="111"/>
      <c r="AH39" s="81">
        <f t="shared" si="4"/>
        <v>0</v>
      </c>
      <c r="AJ39" s="13"/>
      <c r="AK39" s="13"/>
      <c r="AL39" s="100"/>
      <c r="AM39" s="78"/>
      <c r="AN39" s="111"/>
      <c r="AO39" s="81">
        <f t="shared" si="5"/>
        <v>0</v>
      </c>
      <c r="AQ39" s="13"/>
      <c r="AR39" s="13"/>
      <c r="AS39" s="100"/>
      <c r="AT39" s="78"/>
      <c r="AU39" s="111"/>
      <c r="AV39" s="81">
        <f t="shared" si="6"/>
        <v>8664.5</v>
      </c>
      <c r="AY39" s="10"/>
      <c r="AZ39" s="83"/>
      <c r="BA39" s="74"/>
      <c r="BB39" s="126"/>
      <c r="BC39" s="77">
        <f t="shared" si="7"/>
        <v>376</v>
      </c>
      <c r="BE39" s="10"/>
      <c r="BF39" s="10"/>
      <c r="BG39" s="83"/>
      <c r="BH39" s="74"/>
      <c r="BI39" s="126"/>
      <c r="BJ39" s="77">
        <f t="shared" si="8"/>
        <v>1741.7</v>
      </c>
      <c r="BL39" s="10"/>
      <c r="BM39" s="10"/>
      <c r="BN39" s="83"/>
      <c r="BO39" s="74"/>
      <c r="BP39" s="126"/>
      <c r="BQ39" s="77">
        <f t="shared" si="9"/>
        <v>17854</v>
      </c>
      <c r="BS39" s="10"/>
      <c r="BT39" s="186"/>
      <c r="BV39" s="74"/>
      <c r="BW39" s="126"/>
      <c r="BX39" s="77">
        <f t="shared" si="10"/>
        <v>14526.099999999999</v>
      </c>
      <c r="BZ39" s="11"/>
      <c r="CA39" s="10"/>
      <c r="CB39" s="83"/>
      <c r="CC39" s="74"/>
      <c r="CD39" s="126"/>
      <c r="CE39" s="77">
        <f t="shared" si="11"/>
        <v>24058.04</v>
      </c>
      <c r="CG39" s="10"/>
      <c r="CH39" s="10"/>
      <c r="CI39" s="83"/>
      <c r="CJ39" s="74"/>
      <c r="CK39" s="126"/>
      <c r="CL39" s="77">
        <f t="shared" si="12"/>
        <v>0</v>
      </c>
      <c r="CN39" s="11"/>
      <c r="CO39" s="10"/>
      <c r="CP39" s="100"/>
      <c r="CQ39" s="78"/>
      <c r="CR39" s="111"/>
      <c r="CS39" s="77">
        <f t="shared" si="13"/>
        <v>1668.06</v>
      </c>
      <c r="CU39" s="10"/>
      <c r="CV39" s="10"/>
      <c r="CW39" s="83"/>
      <c r="CX39" s="74"/>
      <c r="CY39" s="126"/>
      <c r="CZ39" s="77">
        <f>CZ38+CW39-CY39</f>
        <v>171204.08</v>
      </c>
      <c r="DB39" s="10"/>
      <c r="DC39" s="10"/>
      <c r="DD39" s="83"/>
      <c r="DE39" s="74"/>
      <c r="DF39" s="126"/>
      <c r="DG39" s="77">
        <f>DG38+DD39-DF39</f>
        <v>20286</v>
      </c>
      <c r="DI39" s="74"/>
      <c r="DJ39" s="10"/>
      <c r="DK39" s="83"/>
      <c r="DL39" s="74"/>
      <c r="DM39" s="126"/>
      <c r="DN39" s="77">
        <f t="shared" si="232"/>
        <v>411</v>
      </c>
      <c r="DP39" s="74"/>
      <c r="DQ39" s="10"/>
      <c r="DR39" s="83"/>
      <c r="DS39" s="87"/>
      <c r="DT39" s="178"/>
      <c r="DU39" s="77">
        <f t="shared" si="237"/>
        <v>1114.5</v>
      </c>
      <c r="DW39" s="74"/>
      <c r="DX39" s="10"/>
      <c r="DY39" s="83"/>
      <c r="DZ39" s="74"/>
      <c r="EA39" s="178"/>
      <c r="EB39" s="77">
        <f t="shared" si="238"/>
        <v>0</v>
      </c>
      <c r="ED39" s="88"/>
      <c r="EE39" s="12"/>
      <c r="EF39" s="233"/>
      <c r="EG39" s="88"/>
      <c r="EH39" s="161"/>
      <c r="EI39" s="91">
        <f t="shared" si="239"/>
        <v>456</v>
      </c>
      <c r="EK39" s="78"/>
      <c r="EL39" s="13"/>
      <c r="EM39" s="100"/>
      <c r="EN39" s="78"/>
      <c r="EO39" s="148"/>
      <c r="EP39" s="81">
        <f t="shared" si="240"/>
        <v>3200</v>
      </c>
      <c r="ER39" s="78"/>
      <c r="ES39" s="13"/>
      <c r="ET39" s="100"/>
      <c r="EU39" s="78"/>
      <c r="EV39" s="148"/>
      <c r="EW39" s="81">
        <f t="shared" si="21"/>
        <v>0</v>
      </c>
      <c r="EY39" s="74"/>
      <c r="EZ39" s="10"/>
      <c r="FA39" s="83"/>
      <c r="FB39" s="74"/>
      <c r="FC39" s="178"/>
      <c r="FD39" s="77">
        <f t="shared" si="241"/>
        <v>0</v>
      </c>
      <c r="FF39" s="78"/>
      <c r="FG39" s="143"/>
      <c r="FH39" s="108"/>
      <c r="FI39" s="78"/>
      <c r="FJ39" s="207"/>
      <c r="FK39" s="77">
        <f t="shared" si="231"/>
        <v>0</v>
      </c>
      <c r="FM39" s="74"/>
      <c r="FN39" s="114"/>
      <c r="FO39" s="100"/>
      <c r="FP39" s="347"/>
      <c r="FQ39" s="126"/>
      <c r="FR39" s="77">
        <f t="shared" ref="FR39:FR50" si="245">FR38+FO39-FQ39</f>
        <v>0</v>
      </c>
      <c r="FT39" s="78"/>
      <c r="FU39" s="114"/>
      <c r="FV39" s="100"/>
      <c r="FW39" s="145"/>
      <c r="FX39" s="111"/>
      <c r="FY39" s="81">
        <f t="shared" ref="FY39:FY50" si="246">FY38+FV39-FX39</f>
        <v>0</v>
      </c>
      <c r="GA39" s="10"/>
      <c r="GB39" s="10"/>
      <c r="GC39" s="83"/>
      <c r="GD39" s="74"/>
      <c r="GE39" s="126"/>
      <c r="GF39" s="77">
        <f t="shared" si="26"/>
        <v>6679.35</v>
      </c>
      <c r="GH39" s="13"/>
      <c r="GI39" s="13"/>
      <c r="GJ39" s="100"/>
      <c r="GK39" s="78"/>
      <c r="GL39" s="111"/>
      <c r="GM39" s="81">
        <f t="shared" si="27"/>
        <v>38636.5</v>
      </c>
      <c r="GO39" s="13"/>
      <c r="GP39" s="13"/>
      <c r="GQ39" s="100"/>
      <c r="GR39" s="78"/>
      <c r="GS39" s="111"/>
      <c r="GT39" s="81">
        <f t="shared" si="28"/>
        <v>0</v>
      </c>
      <c r="GV39" s="10"/>
      <c r="GW39" s="10"/>
      <c r="GX39" s="83"/>
      <c r="GY39" s="74"/>
      <c r="GZ39" s="126"/>
      <c r="HA39" s="77">
        <f t="shared" si="29"/>
        <v>0</v>
      </c>
      <c r="HC39" s="13"/>
      <c r="HD39" s="13"/>
      <c r="HE39" s="100"/>
      <c r="HF39" s="78"/>
      <c r="HG39" s="111"/>
      <c r="HH39" s="81">
        <f t="shared" si="30"/>
        <v>0</v>
      </c>
      <c r="HJ39" s="10"/>
      <c r="HK39" s="10"/>
      <c r="HL39" s="83"/>
      <c r="HM39" s="74"/>
      <c r="HN39" s="126"/>
      <c r="HO39" s="77">
        <f t="shared" si="31"/>
        <v>0</v>
      </c>
      <c r="HQ39" s="10"/>
      <c r="HR39" s="10"/>
      <c r="HS39" s="83"/>
      <c r="HT39" s="74"/>
      <c r="HU39" s="126"/>
      <c r="HV39" s="77">
        <f t="shared" si="32"/>
        <v>2543</v>
      </c>
      <c r="HX39" s="74"/>
      <c r="HY39" s="10"/>
      <c r="HZ39" s="83"/>
      <c r="IA39" s="74"/>
      <c r="IB39" s="126"/>
      <c r="IC39" s="77">
        <f t="shared" si="33"/>
        <v>26786.5</v>
      </c>
      <c r="IE39" s="353"/>
      <c r="IF39" s="10"/>
      <c r="IG39" s="83"/>
      <c r="IH39" s="74"/>
      <c r="II39" s="126"/>
      <c r="IJ39" s="77">
        <f t="shared" si="34"/>
        <v>2970</v>
      </c>
      <c r="IL39" s="10"/>
      <c r="IM39" s="10"/>
      <c r="IN39" s="83"/>
      <c r="IO39" s="74"/>
      <c r="IP39" s="126"/>
      <c r="IQ39" s="77">
        <f t="shared" si="35"/>
        <v>5020</v>
      </c>
      <c r="IS39" s="10"/>
      <c r="IT39" s="10"/>
      <c r="IU39" s="83"/>
      <c r="IV39" s="74"/>
      <c r="IW39" s="126"/>
      <c r="IX39" s="219">
        <f t="shared" si="36"/>
        <v>0</v>
      </c>
      <c r="IZ39" s="13"/>
      <c r="JA39" s="13"/>
      <c r="JB39" s="100"/>
      <c r="JC39" s="78"/>
      <c r="JD39" s="111"/>
      <c r="JE39" s="219">
        <f t="shared" si="37"/>
        <v>0</v>
      </c>
      <c r="JG39" s="13"/>
      <c r="JH39" s="13"/>
      <c r="JI39" s="100"/>
      <c r="JJ39" s="78"/>
      <c r="JK39" s="111"/>
      <c r="JL39" s="219">
        <f t="shared" si="38"/>
        <v>855.5</v>
      </c>
      <c r="JN39" s="74"/>
      <c r="JO39" s="105"/>
      <c r="JP39" s="83"/>
      <c r="JQ39" s="74"/>
      <c r="JR39" s="126"/>
      <c r="JS39" s="77">
        <f t="shared" si="39"/>
        <v>0</v>
      </c>
      <c r="JU39" s="78"/>
      <c r="JV39" s="133"/>
      <c r="JW39" s="100"/>
      <c r="JX39" s="78"/>
      <c r="JY39" s="111"/>
      <c r="JZ39" s="81">
        <f t="shared" si="40"/>
        <v>0</v>
      </c>
      <c r="KB39" s="74"/>
      <c r="KC39" s="105"/>
      <c r="KD39" s="83"/>
      <c r="KE39" s="74"/>
      <c r="KF39" s="126"/>
      <c r="KG39" s="77">
        <f t="shared" si="41"/>
        <v>0</v>
      </c>
      <c r="KI39" s="78"/>
      <c r="KJ39" s="106"/>
      <c r="KK39" s="100"/>
      <c r="KL39" s="78"/>
      <c r="KM39" s="111"/>
      <c r="KN39" s="81">
        <f t="shared" si="42"/>
        <v>0</v>
      </c>
      <c r="KP39" s="78"/>
      <c r="KQ39" s="106"/>
      <c r="KR39" s="100"/>
      <c r="KS39" s="78"/>
      <c r="KT39" s="111"/>
      <c r="KU39" s="81">
        <f t="shared" si="43"/>
        <v>4446</v>
      </c>
      <c r="KW39" s="74"/>
      <c r="KX39" s="154"/>
      <c r="KY39" s="83"/>
      <c r="KZ39" s="74"/>
      <c r="LA39" s="126"/>
      <c r="LB39" s="77">
        <f t="shared" si="44"/>
        <v>17093.599999999999</v>
      </c>
      <c r="LD39" s="74"/>
      <c r="LE39" s="105"/>
      <c r="LF39" s="83"/>
      <c r="LG39" s="74"/>
      <c r="LH39" s="126"/>
      <c r="LI39" s="77">
        <f t="shared" si="45"/>
        <v>383</v>
      </c>
      <c r="LK39" s="78"/>
      <c r="LL39" s="133"/>
      <c r="LM39" s="100"/>
      <c r="LN39" s="78"/>
      <c r="LO39" s="111"/>
      <c r="LP39" s="81">
        <f t="shared" si="46"/>
        <v>0</v>
      </c>
      <c r="LR39" s="78"/>
      <c r="LS39" s="106"/>
      <c r="LT39" s="100"/>
      <c r="LU39" s="78"/>
      <c r="LV39" s="111"/>
      <c r="LW39" s="81">
        <f t="shared" si="47"/>
        <v>0</v>
      </c>
      <c r="LY39" s="10"/>
      <c r="LZ39" s="10"/>
      <c r="MA39" s="83"/>
      <c r="MB39" s="74"/>
      <c r="MC39" s="126"/>
      <c r="MD39" s="77">
        <f t="shared" si="48"/>
        <v>0</v>
      </c>
      <c r="MF39" s="13"/>
      <c r="MG39" s="13"/>
      <c r="MH39" s="100"/>
      <c r="MI39" s="78"/>
      <c r="MJ39" s="111"/>
      <c r="MK39" s="81">
        <f t="shared" si="49"/>
        <v>0</v>
      </c>
      <c r="MM39" s="13"/>
      <c r="MN39" s="13"/>
      <c r="MO39" s="100"/>
      <c r="MP39" s="78"/>
      <c r="MQ39" s="111"/>
      <c r="MR39" s="81">
        <f t="shared" si="50"/>
        <v>0</v>
      </c>
      <c r="MT39" s="13"/>
      <c r="MU39" s="13"/>
      <c r="MV39" s="100"/>
      <c r="MW39" s="78"/>
      <c r="MX39" s="111"/>
      <c r="MY39" s="81">
        <f t="shared" si="51"/>
        <v>0</v>
      </c>
      <c r="NA39" s="10"/>
      <c r="NB39" s="10"/>
      <c r="NC39" s="83"/>
      <c r="ND39" s="74"/>
      <c r="NE39" s="126"/>
      <c r="NF39" s="77">
        <f t="shared" si="52"/>
        <v>0</v>
      </c>
      <c r="NH39" s="10"/>
      <c r="NI39" s="10"/>
      <c r="NJ39" s="83"/>
      <c r="NK39" s="74"/>
      <c r="NL39" s="126"/>
      <c r="NM39" s="77">
        <f t="shared" si="53"/>
        <v>0</v>
      </c>
      <c r="NO39" s="10"/>
      <c r="NP39" s="10"/>
      <c r="NQ39" s="83"/>
      <c r="NR39" s="74"/>
      <c r="NS39" s="126"/>
      <c r="NT39" s="77">
        <f t="shared" si="54"/>
        <v>16813</v>
      </c>
      <c r="NV39" s="21"/>
      <c r="NW39" s="13"/>
      <c r="NX39" s="100"/>
      <c r="NY39" s="78"/>
      <c r="NZ39" s="111"/>
      <c r="OA39" s="81">
        <f t="shared" si="55"/>
        <v>6364</v>
      </c>
      <c r="OC39" s="22"/>
      <c r="OD39" s="10"/>
      <c r="OE39" s="83"/>
      <c r="OF39" s="74"/>
      <c r="OG39" s="126"/>
      <c r="OH39" s="77">
        <f t="shared" si="56"/>
        <v>0</v>
      </c>
      <c r="OJ39" s="21"/>
      <c r="OK39" s="13"/>
      <c r="OL39" s="100"/>
      <c r="OM39" s="78"/>
      <c r="ON39" s="111"/>
      <c r="OO39" s="81">
        <f t="shared" si="57"/>
        <v>0</v>
      </c>
      <c r="OQ39" s="23"/>
      <c r="OR39" s="10"/>
      <c r="OS39" s="83"/>
      <c r="OT39" s="74"/>
      <c r="OU39" s="126"/>
      <c r="OV39" s="77">
        <f t="shared" si="233"/>
        <v>22352.5</v>
      </c>
      <c r="OY39" s="10"/>
      <c r="OZ39" s="83"/>
      <c r="PA39" s="74"/>
      <c r="PB39" s="126"/>
      <c r="PC39" s="77">
        <f t="shared" si="59"/>
        <v>2332</v>
      </c>
      <c r="PE39" s="10"/>
      <c r="PF39" s="10"/>
      <c r="PG39" s="83"/>
      <c r="PH39" s="74"/>
      <c r="PI39" s="126"/>
      <c r="PJ39" s="77">
        <f t="shared" si="60"/>
        <v>0</v>
      </c>
      <c r="PL39" s="10"/>
      <c r="PM39" s="10"/>
      <c r="PN39" s="83"/>
      <c r="PO39" s="74"/>
      <c r="PP39" s="126"/>
      <c r="PQ39" s="77">
        <f t="shared" si="61"/>
        <v>0</v>
      </c>
      <c r="PS39" s="10"/>
      <c r="PT39" s="10"/>
      <c r="PU39" s="83"/>
      <c r="PV39" s="126"/>
      <c r="PW39" s="126"/>
      <c r="PX39" s="77">
        <f t="shared" si="62"/>
        <v>0</v>
      </c>
      <c r="PZ39" s="10"/>
      <c r="QA39" s="10"/>
      <c r="QB39" s="83"/>
      <c r="QC39" s="126"/>
      <c r="QD39" s="126"/>
      <c r="QE39" s="77">
        <f t="shared" si="63"/>
        <v>781.5</v>
      </c>
      <c r="QG39" s="10"/>
      <c r="QH39" s="10"/>
      <c r="QI39" s="83"/>
      <c r="QJ39" s="126"/>
      <c r="QK39" s="126"/>
      <c r="QL39" s="77">
        <f t="shared" si="64"/>
        <v>0</v>
      </c>
      <c r="QN39" s="13"/>
      <c r="QO39" s="13"/>
      <c r="QP39" s="100"/>
      <c r="QQ39" s="111"/>
      <c r="QR39" s="111"/>
      <c r="QS39" s="81">
        <f t="shared" si="65"/>
        <v>0</v>
      </c>
      <c r="QU39" s="11"/>
      <c r="QV39" s="10"/>
      <c r="QW39" s="144"/>
      <c r="QX39" s="361"/>
      <c r="QY39" s="158"/>
      <c r="QZ39" s="77">
        <f t="shared" si="66"/>
        <v>13520</v>
      </c>
      <c r="RB39" s="78"/>
      <c r="RC39" s="13"/>
      <c r="RD39" s="100"/>
      <c r="RE39" s="157"/>
      <c r="RF39" s="111"/>
      <c r="RG39" s="81">
        <f t="shared" si="67"/>
        <v>0</v>
      </c>
      <c r="RI39" s="78"/>
      <c r="RJ39" s="13"/>
      <c r="RK39" s="100"/>
      <c r="RL39" s="157"/>
      <c r="RM39" s="111"/>
      <c r="RN39" s="81">
        <f t="shared" si="68"/>
        <v>0</v>
      </c>
      <c r="RP39" s="78"/>
      <c r="RQ39" s="13"/>
      <c r="RR39" s="100"/>
      <c r="RS39" s="157"/>
      <c r="RT39" s="111"/>
      <c r="RU39" s="81">
        <f t="shared" si="69"/>
        <v>0</v>
      </c>
      <c r="RW39" s="74"/>
      <c r="RX39" s="10"/>
      <c r="RY39" s="83"/>
      <c r="RZ39" s="332"/>
      <c r="SA39" s="126"/>
      <c r="SB39" s="77">
        <f t="shared" si="70"/>
        <v>1433.5</v>
      </c>
      <c r="SD39" s="10"/>
      <c r="SE39" s="10"/>
      <c r="SF39" s="83"/>
      <c r="SG39" s="74"/>
      <c r="SH39" s="126"/>
      <c r="SI39" s="77">
        <f t="shared" si="71"/>
        <v>0</v>
      </c>
      <c r="SK39" s="10"/>
      <c r="SL39" s="10"/>
      <c r="SM39" s="83"/>
      <c r="SN39" s="74"/>
      <c r="SO39" s="126"/>
      <c r="SP39" s="77">
        <f t="shared" si="72"/>
        <v>0</v>
      </c>
      <c r="SR39" s="13"/>
      <c r="SS39" s="13"/>
      <c r="ST39" s="100"/>
      <c r="SU39" s="78"/>
      <c r="SV39" s="111"/>
      <c r="SW39" s="81">
        <f t="shared" si="73"/>
        <v>2963</v>
      </c>
      <c r="SY39" s="11"/>
      <c r="SZ39" s="154"/>
      <c r="TA39" s="83"/>
      <c r="TB39" s="74"/>
      <c r="TC39" s="126"/>
      <c r="TD39" s="77">
        <f t="shared" si="74"/>
        <v>30942.5</v>
      </c>
      <c r="TF39" s="10"/>
      <c r="TG39" s="10"/>
      <c r="TH39" s="83"/>
      <c r="TI39" s="74"/>
      <c r="TJ39" s="126"/>
      <c r="TK39" s="77">
        <f t="shared" si="75"/>
        <v>1471</v>
      </c>
      <c r="TM39" s="10"/>
      <c r="TN39" s="10"/>
      <c r="TO39" s="83"/>
      <c r="TP39" s="74"/>
      <c r="TQ39" s="126"/>
      <c r="TR39" s="77">
        <f t="shared" si="76"/>
        <v>0</v>
      </c>
      <c r="TT39" s="10"/>
      <c r="TU39" s="105"/>
      <c r="TV39" s="83"/>
      <c r="TW39" s="74"/>
      <c r="TX39" s="126"/>
      <c r="TY39" s="77">
        <f t="shared" si="77"/>
        <v>4748.5</v>
      </c>
      <c r="UA39" s="10"/>
      <c r="UB39" s="105"/>
      <c r="UC39" s="83"/>
      <c r="UD39" s="74"/>
      <c r="UE39" s="126"/>
      <c r="UF39" s="77">
        <f t="shared" si="78"/>
        <v>0</v>
      </c>
      <c r="UH39" s="21"/>
      <c r="UI39" s="133"/>
      <c r="UJ39" s="100"/>
      <c r="UK39" s="78"/>
      <c r="UL39" s="111"/>
      <c r="UM39" s="81">
        <f t="shared" si="79"/>
        <v>18294.5</v>
      </c>
      <c r="UO39" s="10"/>
      <c r="UP39" s="10"/>
      <c r="UQ39" s="83"/>
      <c r="UR39" s="74"/>
      <c r="US39" s="126"/>
      <c r="UT39" s="77">
        <f t="shared" si="80"/>
        <v>200</v>
      </c>
      <c r="UV39" s="10"/>
      <c r="UW39" s="10"/>
      <c r="UX39" s="83"/>
      <c r="UY39" s="74"/>
      <c r="UZ39" s="126"/>
      <c r="VA39" s="77">
        <f t="shared" si="81"/>
        <v>1278</v>
      </c>
      <c r="VC39" s="13"/>
      <c r="VD39" s="13"/>
      <c r="VE39" s="100"/>
      <c r="VF39" s="78"/>
      <c r="VG39" s="111"/>
      <c r="VH39" s="81">
        <f t="shared" si="82"/>
        <v>0</v>
      </c>
      <c r="VJ39" s="13"/>
      <c r="VK39" s="10"/>
      <c r="VL39" s="83"/>
      <c r="VM39" s="74"/>
      <c r="VN39" s="126"/>
      <c r="VO39" s="77">
        <f t="shared" si="83"/>
        <v>0</v>
      </c>
      <c r="VQ39" s="13"/>
      <c r="VR39" s="13"/>
      <c r="VS39" s="100"/>
      <c r="VT39" s="78"/>
      <c r="VU39" s="111"/>
      <c r="VV39" s="81">
        <f t="shared" si="84"/>
        <v>0</v>
      </c>
      <c r="VX39" s="10"/>
      <c r="VY39" s="10"/>
      <c r="VZ39" s="83"/>
      <c r="WA39" s="74"/>
      <c r="WB39" s="126"/>
      <c r="WC39" s="77">
        <f t="shared" si="85"/>
        <v>0</v>
      </c>
      <c r="WE39" s="22"/>
      <c r="WF39" s="10"/>
      <c r="WG39" s="83"/>
      <c r="WH39" s="22"/>
      <c r="WI39" s="126"/>
      <c r="WJ39" s="77">
        <f t="shared" si="86"/>
        <v>434.5</v>
      </c>
      <c r="WL39" s="21"/>
      <c r="WM39" s="13"/>
      <c r="WN39" s="100"/>
      <c r="WO39" s="21"/>
      <c r="WP39" s="111"/>
      <c r="WQ39" s="81">
        <f t="shared" si="87"/>
        <v>7657</v>
      </c>
      <c r="WS39" s="21"/>
      <c r="WT39" s="13"/>
      <c r="WU39" s="100"/>
      <c r="WV39" s="21"/>
      <c r="WW39" s="111"/>
      <c r="WX39" s="81">
        <f t="shared" si="88"/>
        <v>0</v>
      </c>
      <c r="WZ39" s="21"/>
      <c r="XA39" s="13"/>
      <c r="XB39" s="100"/>
      <c r="XC39" s="21"/>
      <c r="XD39" s="111"/>
      <c r="XE39" s="81">
        <f t="shared" si="89"/>
        <v>0</v>
      </c>
      <c r="XG39" s="21"/>
      <c r="XH39" s="13"/>
      <c r="XI39" s="100"/>
      <c r="XJ39" s="21"/>
      <c r="XK39" s="111"/>
      <c r="XL39" s="81">
        <f t="shared" si="90"/>
        <v>0</v>
      </c>
      <c r="XN39" s="24"/>
      <c r="XO39" s="10"/>
      <c r="XP39" s="83"/>
      <c r="XQ39" s="74"/>
      <c r="XR39" s="126"/>
      <c r="XS39" s="77">
        <f t="shared" si="91"/>
        <v>0</v>
      </c>
      <c r="XU39" s="13"/>
      <c r="XV39" s="13"/>
      <c r="XW39" s="100"/>
      <c r="XX39" s="78"/>
      <c r="XY39" s="111"/>
      <c r="XZ39" s="81">
        <f t="shared" si="92"/>
        <v>1908</v>
      </c>
      <c r="YB39" s="10"/>
      <c r="YC39" s="10"/>
      <c r="YD39" s="83"/>
      <c r="YE39" s="74"/>
      <c r="YF39" s="126"/>
      <c r="YG39" s="77">
        <f t="shared" si="93"/>
        <v>21712</v>
      </c>
      <c r="YI39" s="10"/>
      <c r="YJ39" s="10"/>
      <c r="YK39" s="83"/>
      <c r="YL39" s="74"/>
      <c r="YM39" s="126"/>
      <c r="YN39" s="77">
        <f t="shared" si="94"/>
        <v>2749</v>
      </c>
      <c r="YP39" s="10"/>
      <c r="YQ39" s="10"/>
      <c r="YR39" s="83"/>
      <c r="YS39" s="74"/>
      <c r="YT39" s="126"/>
      <c r="YU39" s="77">
        <f t="shared" si="95"/>
        <v>0</v>
      </c>
      <c r="YW39" s="13"/>
      <c r="YX39" s="13"/>
      <c r="YY39" s="100"/>
      <c r="YZ39" s="78"/>
      <c r="ZA39" s="111"/>
      <c r="ZB39" s="81">
        <f t="shared" si="96"/>
        <v>0</v>
      </c>
      <c r="ZD39" s="13"/>
      <c r="ZE39" s="13"/>
      <c r="ZF39" s="100"/>
      <c r="ZG39" s="78"/>
      <c r="ZH39" s="111"/>
      <c r="ZI39" s="81">
        <f t="shared" si="97"/>
        <v>0</v>
      </c>
      <c r="ZK39" s="10"/>
      <c r="ZL39" s="10"/>
      <c r="ZM39" s="83"/>
      <c r="ZN39" s="74"/>
      <c r="ZO39" s="126"/>
      <c r="ZP39" s="77">
        <f t="shared" si="98"/>
        <v>0</v>
      </c>
      <c r="ZR39" s="13"/>
      <c r="ZS39" s="13"/>
      <c r="ZT39" s="100"/>
      <c r="ZU39" s="78"/>
      <c r="ZV39" s="111"/>
      <c r="ZW39" s="81">
        <f t="shared" si="99"/>
        <v>3633</v>
      </c>
      <c r="ZY39" s="10"/>
      <c r="ZZ39" s="10"/>
      <c r="AAA39" s="83"/>
      <c r="AAB39" s="74"/>
      <c r="AAC39" s="126"/>
      <c r="AAD39" s="77">
        <f t="shared" si="100"/>
        <v>0</v>
      </c>
      <c r="AAF39" s="13"/>
      <c r="AAG39" s="13"/>
      <c r="AAH39" s="100"/>
      <c r="AAI39" s="78"/>
      <c r="AAJ39" s="111"/>
      <c r="AAK39" s="81">
        <f t="shared" si="101"/>
        <v>0</v>
      </c>
      <c r="AAM39" s="13"/>
      <c r="AAN39" s="13"/>
      <c r="AAO39" s="100"/>
      <c r="AAP39" s="78"/>
      <c r="AAQ39" s="111"/>
      <c r="AAR39" s="81">
        <f t="shared" si="102"/>
        <v>15899</v>
      </c>
      <c r="AAT39" s="13"/>
      <c r="AAU39" s="13"/>
      <c r="AAV39" s="100"/>
      <c r="AAW39" s="78"/>
      <c r="AAX39" s="111"/>
      <c r="AAY39" s="81">
        <f t="shared" si="103"/>
        <v>0</v>
      </c>
      <c r="ABA39" s="74"/>
      <c r="ABB39" s="105"/>
      <c r="ABC39" s="83"/>
      <c r="ABD39" s="74"/>
      <c r="ABE39" s="126"/>
      <c r="ABF39" s="77">
        <f t="shared" si="104"/>
        <v>0</v>
      </c>
      <c r="ABH39" s="78"/>
      <c r="ABI39" s="106"/>
      <c r="ABJ39" s="100"/>
      <c r="ABK39" s="78"/>
      <c r="ABL39" s="111"/>
      <c r="ABM39" s="81">
        <f t="shared" si="105"/>
        <v>0</v>
      </c>
      <c r="ABR39" s="342"/>
      <c r="ABS39" s="111"/>
      <c r="ABT39" s="81">
        <f t="shared" si="106"/>
        <v>22956.84</v>
      </c>
      <c r="ABV39" s="10"/>
      <c r="ABW39" s="10"/>
      <c r="ABX39" s="83"/>
      <c r="ABY39" s="74"/>
      <c r="ABZ39" s="126"/>
      <c r="ACA39" s="77">
        <f t="shared" si="107"/>
        <v>3092.5</v>
      </c>
      <c r="ACC39" s="11"/>
      <c r="ACD39" s="105"/>
      <c r="ACE39" s="83"/>
      <c r="ACF39" s="74"/>
      <c r="ACG39" s="126"/>
      <c r="ACH39" s="77">
        <f t="shared" si="108"/>
        <v>0</v>
      </c>
      <c r="ACJ39" s="24"/>
      <c r="ACK39" s="106"/>
      <c r="ACL39" s="100"/>
      <c r="ACM39" s="78"/>
      <c r="ACN39" s="111"/>
      <c r="ACO39" s="81">
        <f t="shared" si="109"/>
        <v>0</v>
      </c>
      <c r="ACQ39" s="24"/>
      <c r="ACR39" s="106"/>
      <c r="ACS39" s="100"/>
      <c r="ACT39" s="78"/>
      <c r="ACU39" s="111"/>
      <c r="ACV39" s="81">
        <f t="shared" si="110"/>
        <v>0</v>
      </c>
      <c r="ACX39" s="22"/>
      <c r="ACY39" s="10"/>
      <c r="ACZ39" s="83"/>
      <c r="ADA39" s="74"/>
      <c r="ADB39" s="126"/>
      <c r="ADC39" s="77">
        <f t="shared" si="243"/>
        <v>0</v>
      </c>
      <c r="ADE39" s="21"/>
      <c r="ADF39" s="13"/>
      <c r="ADG39" s="100"/>
      <c r="ADH39" s="78"/>
      <c r="ADI39" s="111"/>
      <c r="ADJ39" s="81">
        <f t="shared" si="244"/>
        <v>1928</v>
      </c>
      <c r="ADL39" s="10"/>
      <c r="ADM39" s="10"/>
      <c r="ADN39" s="83"/>
      <c r="ADO39" s="74"/>
      <c r="ADP39" s="126"/>
      <c r="ADQ39" s="77">
        <f t="shared" si="113"/>
        <v>0</v>
      </c>
      <c r="ADS39" s="13"/>
      <c r="ADT39" s="13"/>
      <c r="ADU39" s="100"/>
      <c r="ADV39" s="78"/>
      <c r="ADW39" s="111"/>
      <c r="ADX39" s="81">
        <f t="shared" si="114"/>
        <v>0</v>
      </c>
      <c r="ADZ39" s="10"/>
      <c r="AEA39" s="10"/>
      <c r="AEB39" s="83"/>
      <c r="AEC39" s="74"/>
      <c r="AED39" s="126"/>
      <c r="AEE39" s="77">
        <f t="shared" si="115"/>
        <v>0</v>
      </c>
      <c r="AEG39" s="13"/>
      <c r="AEH39" s="13"/>
      <c r="AEI39" s="100"/>
      <c r="AEJ39" s="78"/>
      <c r="AEK39" s="111"/>
      <c r="AEL39" s="81">
        <f t="shared" si="116"/>
        <v>0</v>
      </c>
      <c r="AEN39" s="10"/>
      <c r="AEO39" s="10"/>
      <c r="AEP39" s="83"/>
      <c r="AEQ39" s="74"/>
      <c r="AER39" s="126"/>
      <c r="AES39" s="77">
        <f t="shared" si="117"/>
        <v>767</v>
      </c>
      <c r="AEU39" s="10"/>
      <c r="AEV39" s="10"/>
      <c r="AEW39" s="83"/>
      <c r="AEX39" s="74"/>
      <c r="AEY39" s="126"/>
      <c r="AEZ39" s="77">
        <f t="shared" si="118"/>
        <v>0</v>
      </c>
      <c r="AFB39" s="13"/>
      <c r="AFC39" s="13"/>
      <c r="AFD39" s="100"/>
      <c r="AFE39" s="78"/>
      <c r="AFF39" s="111"/>
      <c r="AFG39" s="81">
        <f t="shared" si="119"/>
        <v>0</v>
      </c>
      <c r="AFI39" s="13"/>
      <c r="AFJ39" s="13"/>
      <c r="AFK39" s="100"/>
      <c r="AFL39" s="78"/>
      <c r="AFM39" s="111"/>
      <c r="AFN39" s="81">
        <f t="shared" si="120"/>
        <v>0</v>
      </c>
      <c r="AFP39" s="13"/>
      <c r="AFQ39" s="13"/>
      <c r="AFR39" s="100"/>
      <c r="AFS39" s="78"/>
      <c r="AFT39" s="111"/>
      <c r="AFU39" s="81">
        <f t="shared" si="121"/>
        <v>0</v>
      </c>
      <c r="AFW39" s="10"/>
      <c r="AFX39" s="10"/>
      <c r="AFY39" s="83"/>
      <c r="AFZ39" s="74"/>
      <c r="AGA39" s="126"/>
      <c r="AGB39" s="77">
        <f t="shared" si="122"/>
        <v>0</v>
      </c>
      <c r="AGD39" s="74"/>
      <c r="AGE39" s="154"/>
      <c r="AGF39" s="83"/>
      <c r="AGG39" s="74"/>
      <c r="AGH39" s="126"/>
      <c r="AGI39" s="77">
        <f t="shared" si="123"/>
        <v>4473</v>
      </c>
      <c r="AGK39" s="22"/>
      <c r="AGL39" s="186"/>
      <c r="AGM39" s="126"/>
      <c r="AGO39" s="126"/>
      <c r="AGP39" s="81">
        <f t="shared" si="124"/>
        <v>0</v>
      </c>
      <c r="AGR39" s="21"/>
      <c r="AGS39" s="143"/>
      <c r="AGT39" s="111"/>
      <c r="AGV39" s="111"/>
      <c r="AGW39" s="81">
        <f t="shared" si="125"/>
        <v>0</v>
      </c>
      <c r="AGY39" s="21"/>
      <c r="AGZ39" s="143"/>
      <c r="AHA39" s="111"/>
      <c r="AHC39" s="111"/>
      <c r="AHD39" s="81">
        <f t="shared" si="126"/>
        <v>0</v>
      </c>
      <c r="AHF39" s="10"/>
      <c r="AHG39" s="10"/>
      <c r="AHH39" s="83"/>
      <c r="AHI39" s="74"/>
      <c r="AHJ39" s="126"/>
      <c r="AHK39" s="77">
        <f t="shared" si="127"/>
        <v>1486</v>
      </c>
      <c r="AHM39" s="10"/>
      <c r="AHN39" s="10"/>
      <c r="AHO39" s="83"/>
      <c r="AHP39" s="74"/>
      <c r="AHQ39" s="126"/>
      <c r="AHR39" s="77">
        <f t="shared" si="128"/>
        <v>0</v>
      </c>
      <c r="AHT39" s="11"/>
      <c r="AHU39" s="10"/>
      <c r="AHV39" s="83"/>
      <c r="AHW39" s="22"/>
      <c r="AHX39" s="126"/>
      <c r="AHY39" s="77">
        <f t="shared" si="129"/>
        <v>133417.5</v>
      </c>
      <c r="AIA39" s="10"/>
      <c r="AIB39" s="10"/>
      <c r="AIC39" s="83"/>
      <c r="AID39" s="74"/>
      <c r="AIE39" s="126"/>
      <c r="AIF39" s="77">
        <f t="shared" si="130"/>
        <v>0</v>
      </c>
      <c r="AIH39" s="10"/>
      <c r="AII39" s="224"/>
      <c r="AIJ39" s="126"/>
      <c r="AIK39" s="74"/>
      <c r="AIL39" s="126"/>
      <c r="AIM39" s="77">
        <f t="shared" si="131"/>
        <v>982.5</v>
      </c>
      <c r="AIO39" s="10"/>
      <c r="AIP39" s="224"/>
      <c r="AIQ39" s="126"/>
      <c r="AIR39" s="74"/>
      <c r="AIS39" s="126"/>
      <c r="AIT39" s="77">
        <f t="shared" si="132"/>
        <v>0</v>
      </c>
      <c r="AIV39" s="13"/>
      <c r="AIW39" s="110"/>
      <c r="AIX39" s="111"/>
      <c r="AIY39" s="78"/>
      <c r="AIZ39" s="111"/>
      <c r="AJA39" s="81">
        <f t="shared" si="133"/>
        <v>0</v>
      </c>
      <c r="AJC39" s="10"/>
      <c r="AJD39" s="10"/>
      <c r="AJE39" s="83"/>
      <c r="AJF39" s="74"/>
      <c r="AJG39" s="126"/>
      <c r="AJH39" s="77">
        <f t="shared" si="134"/>
        <v>0</v>
      </c>
      <c r="AJJ39" s="10"/>
      <c r="AJK39" s="10"/>
      <c r="AJL39" s="83"/>
      <c r="AJM39" s="74"/>
      <c r="AJN39" s="126"/>
      <c r="AJO39" s="77">
        <f t="shared" si="135"/>
        <v>0</v>
      </c>
      <c r="AJQ39" s="26"/>
      <c r="AJR39" s="10"/>
      <c r="AJS39" s="83"/>
      <c r="AJT39" s="74"/>
      <c r="AJU39" s="126"/>
      <c r="AJV39" s="77">
        <f t="shared" si="136"/>
        <v>7013</v>
      </c>
      <c r="AJX39" s="10"/>
      <c r="AJY39" s="10"/>
      <c r="AJZ39" s="83"/>
      <c r="AKA39" s="74"/>
      <c r="AKB39" s="126"/>
      <c r="AKC39" s="77">
        <f t="shared" si="137"/>
        <v>0</v>
      </c>
      <c r="AKE39" s="10"/>
      <c r="AKF39" s="10"/>
      <c r="AKG39" s="83"/>
      <c r="AKH39" s="74"/>
      <c r="AKI39" s="126"/>
      <c r="AKJ39" s="77">
        <f t="shared" si="138"/>
        <v>0</v>
      </c>
      <c r="AKL39" s="22"/>
      <c r="AKM39" s="10"/>
      <c r="AKN39" s="83"/>
      <c r="AKO39" s="22"/>
      <c r="AKP39" s="126"/>
      <c r="AKQ39" s="77">
        <f t="shared" si="139"/>
        <v>27477.8</v>
      </c>
      <c r="AKS39" s="21">
        <v>41506</v>
      </c>
      <c r="AKT39" s="13" t="s">
        <v>434</v>
      </c>
      <c r="AKU39" s="100">
        <v>58</v>
      </c>
      <c r="AKV39" s="21">
        <v>41507</v>
      </c>
      <c r="AKW39" s="111">
        <v>58</v>
      </c>
      <c r="AKX39" s="81">
        <f t="shared" si="140"/>
        <v>0</v>
      </c>
      <c r="AKZ39" s="10"/>
      <c r="ALA39" s="10"/>
      <c r="ALB39" s="83"/>
      <c r="ALC39" s="74"/>
      <c r="ALD39" s="126"/>
      <c r="ALE39" s="77">
        <f t="shared" si="141"/>
        <v>0</v>
      </c>
      <c r="ALI39" s="83"/>
      <c r="ALJ39" s="74"/>
      <c r="ALK39" s="126"/>
      <c r="ALL39" s="81">
        <f t="shared" si="142"/>
        <v>0</v>
      </c>
      <c r="ALP39" s="100"/>
      <c r="ALQ39" s="78"/>
      <c r="ALR39" s="111"/>
      <c r="ALS39" s="81">
        <f t="shared" si="143"/>
        <v>1483.5</v>
      </c>
      <c r="ALU39" s="10"/>
      <c r="ALV39" s="10"/>
      <c r="ALW39" s="83"/>
      <c r="ALX39" s="74"/>
      <c r="ALY39" s="126"/>
      <c r="ALZ39" s="77">
        <f t="shared" si="144"/>
        <v>0</v>
      </c>
      <c r="AMB39" s="10"/>
      <c r="AMC39" s="10"/>
      <c r="AMD39" s="83"/>
      <c r="AME39" s="74"/>
      <c r="AMF39" s="126"/>
      <c r="AMG39" s="77">
        <f t="shared" si="145"/>
        <v>0</v>
      </c>
      <c r="AMI39" s="10"/>
      <c r="AMJ39" s="10"/>
      <c r="AMK39" s="83"/>
      <c r="AML39" s="74"/>
      <c r="AMM39" s="126"/>
      <c r="AMN39" s="77">
        <f t="shared" si="146"/>
        <v>0</v>
      </c>
      <c r="AMP39" s="13"/>
      <c r="AMQ39" s="13"/>
      <c r="AMR39" s="100"/>
      <c r="AMS39" s="78"/>
      <c r="AMT39" s="111"/>
      <c r="AMU39" s="81">
        <f t="shared" si="147"/>
        <v>0</v>
      </c>
      <c r="AMW39" s="13"/>
      <c r="AMX39" s="13"/>
      <c r="AMY39" s="100"/>
      <c r="AMZ39" s="78"/>
      <c r="ANA39" s="111"/>
      <c r="ANB39" s="81">
        <f t="shared" si="148"/>
        <v>596</v>
      </c>
      <c r="AND39" s="10"/>
      <c r="ANE39" s="10"/>
      <c r="ANF39" s="83"/>
      <c r="ANG39" s="74"/>
      <c r="ANH39" s="126"/>
      <c r="ANI39" s="77">
        <f t="shared" si="242"/>
        <v>0</v>
      </c>
      <c r="ANK39" s="10"/>
      <c r="ANL39" s="10"/>
      <c r="ANM39" s="83"/>
      <c r="ANN39" s="74"/>
      <c r="ANO39" s="126"/>
      <c r="ANP39" s="77">
        <f t="shared" si="150"/>
        <v>0</v>
      </c>
      <c r="ANR39" s="10"/>
      <c r="ANS39" s="10"/>
      <c r="ANT39" s="83"/>
      <c r="ANU39" s="74"/>
      <c r="ANV39" s="126"/>
      <c r="ANW39" s="77">
        <f t="shared" si="235"/>
        <v>0</v>
      </c>
      <c r="ANY39" s="13"/>
      <c r="ANZ39" s="13"/>
      <c r="AOA39" s="100"/>
      <c r="AOB39" s="78"/>
      <c r="AOC39" s="111"/>
      <c r="AOD39" s="81">
        <f t="shared" si="236"/>
        <v>0</v>
      </c>
      <c r="AOF39" s="74"/>
      <c r="AOG39" s="105"/>
      <c r="AOH39" s="83"/>
      <c r="AOI39" s="74"/>
      <c r="AOJ39" s="126"/>
      <c r="AOK39" s="77">
        <f t="shared" si="153"/>
        <v>9274.2000000000007</v>
      </c>
      <c r="AOM39" s="74"/>
      <c r="AON39" s="105"/>
      <c r="AOO39" s="83"/>
      <c r="AOP39" s="74"/>
      <c r="AOQ39" s="126"/>
      <c r="AOR39" s="77">
        <f t="shared" si="154"/>
        <v>9274.2000000000007</v>
      </c>
      <c r="AOT39" s="13"/>
      <c r="AOU39" s="133"/>
      <c r="AOV39" s="100"/>
      <c r="AOW39" s="78"/>
      <c r="AOX39" s="111"/>
      <c r="AOY39" s="81">
        <f t="shared" si="155"/>
        <v>0</v>
      </c>
      <c r="APA39" s="13"/>
      <c r="APB39" s="13"/>
      <c r="APC39" s="100"/>
      <c r="APD39" s="78"/>
      <c r="APE39" s="111"/>
      <c r="APF39" s="81">
        <f t="shared" si="156"/>
        <v>0</v>
      </c>
      <c r="APH39" s="13"/>
      <c r="API39" s="13"/>
      <c r="APJ39" s="100"/>
      <c r="APK39" s="78"/>
      <c r="APL39" s="111"/>
      <c r="APM39" s="81">
        <f t="shared" si="157"/>
        <v>0</v>
      </c>
      <c r="APO39" s="10"/>
      <c r="APP39" s="10"/>
      <c r="APQ39" s="83"/>
      <c r="APR39" s="74"/>
      <c r="APS39" s="126"/>
      <c r="APT39" s="77">
        <f t="shared" si="158"/>
        <v>0</v>
      </c>
      <c r="APV39" s="11"/>
      <c r="APW39" s="10"/>
      <c r="APX39" s="83"/>
      <c r="APY39" s="11"/>
      <c r="APZ39" s="126"/>
      <c r="AQA39" s="77">
        <f t="shared" si="159"/>
        <v>6668.73</v>
      </c>
      <c r="AQC39" s="11"/>
      <c r="AQE39" s="83"/>
      <c r="AQF39" s="22"/>
      <c r="AQG39" s="126"/>
      <c r="AQH39" s="77">
        <f t="shared" si="160"/>
        <v>0</v>
      </c>
      <c r="AQJ39" s="22"/>
      <c r="AQK39" s="10"/>
      <c r="AQL39" s="83"/>
      <c r="AQM39" s="11"/>
      <c r="AQN39" s="126"/>
      <c r="AQO39" s="77">
        <f t="shared" si="161"/>
        <v>2982</v>
      </c>
      <c r="AQQ39" s="10"/>
      <c r="AQR39" s="10"/>
      <c r="AQS39" s="83"/>
      <c r="AQT39" s="74"/>
      <c r="AQU39" s="126"/>
      <c r="AQV39" s="77">
        <f t="shared" si="162"/>
        <v>0</v>
      </c>
      <c r="AQX39" s="13"/>
      <c r="AQY39" s="13"/>
      <c r="AQZ39" s="100"/>
      <c r="ARA39" s="78"/>
      <c r="ARB39" s="111"/>
      <c r="ARC39" s="81">
        <f t="shared" si="163"/>
        <v>-4260</v>
      </c>
      <c r="ARE39" s="10"/>
      <c r="ARF39" s="10"/>
      <c r="ARG39" s="83"/>
      <c r="ARH39" s="74"/>
      <c r="ARI39" s="126"/>
      <c r="ARJ39" s="77">
        <f t="shared" si="164"/>
        <v>12230.28</v>
      </c>
      <c r="ARL39" s="13"/>
      <c r="ARM39" s="13"/>
      <c r="ARN39" s="100"/>
      <c r="ARO39" s="78"/>
      <c r="ARP39" s="111"/>
      <c r="ARQ39" s="81">
        <f t="shared" si="165"/>
        <v>0</v>
      </c>
      <c r="ARS39" s="10"/>
      <c r="ART39" s="10"/>
      <c r="ARU39" s="83"/>
      <c r="ARV39" s="74"/>
      <c r="ARW39" s="126"/>
      <c r="ARX39" s="77">
        <f t="shared" si="166"/>
        <v>0</v>
      </c>
      <c r="ARZ39" s="13"/>
      <c r="ASA39" s="13"/>
      <c r="ASB39" s="100"/>
      <c r="ASC39" s="78"/>
      <c r="ASD39" s="111"/>
      <c r="ASE39" s="81">
        <f t="shared" si="167"/>
        <v>0</v>
      </c>
      <c r="ASG39" s="13"/>
      <c r="ASH39" s="13"/>
      <c r="ASI39" s="100"/>
      <c r="ASJ39" s="78"/>
      <c r="ASK39" s="111"/>
      <c r="ASL39" s="81">
        <f t="shared" si="168"/>
        <v>0</v>
      </c>
      <c r="ASN39" s="10"/>
      <c r="ASO39" s="10"/>
      <c r="ASP39" s="83"/>
      <c r="ASQ39" s="74"/>
      <c r="ASR39" s="126"/>
      <c r="ASS39" s="77">
        <f t="shared" si="169"/>
        <v>0</v>
      </c>
      <c r="ASU39" s="10"/>
      <c r="ASV39" s="10"/>
      <c r="ASW39" s="83"/>
      <c r="ASX39" s="74"/>
      <c r="ASY39" s="126"/>
      <c r="ASZ39" s="77">
        <f t="shared" si="170"/>
        <v>0</v>
      </c>
      <c r="ATB39" s="21"/>
      <c r="ATC39" s="13"/>
      <c r="ATD39" s="190"/>
      <c r="ATE39" s="152"/>
      <c r="ATF39" s="111"/>
      <c r="ATG39" s="77">
        <f t="shared" si="171"/>
        <v>117356.28</v>
      </c>
      <c r="ATI39" s="78"/>
      <c r="ATJ39" s="143"/>
      <c r="ATK39" s="111"/>
      <c r="ATL39" s="86"/>
      <c r="ATM39" s="111"/>
      <c r="ATN39" s="77">
        <f t="shared" si="172"/>
        <v>47490</v>
      </c>
      <c r="ATP39" s="74"/>
      <c r="ATQ39" s="10"/>
      <c r="ATR39" s="83"/>
      <c r="ATS39" s="126"/>
      <c r="ATT39" s="126"/>
      <c r="ATU39" s="77">
        <f t="shared" si="173"/>
        <v>47490</v>
      </c>
      <c r="ATW39" s="196"/>
      <c r="ATX39" s="184"/>
      <c r="ATY39" s="185"/>
      <c r="ATZ39" s="195"/>
      <c r="AUA39" s="195"/>
      <c r="AUB39" s="574">
        <f t="shared" si="174"/>
        <v>8528</v>
      </c>
      <c r="AUD39" s="78"/>
      <c r="AUE39" s="13"/>
      <c r="AUF39" s="100"/>
      <c r="AUG39" s="111"/>
      <c r="AUH39" s="111"/>
      <c r="AUI39" s="81">
        <f t="shared" si="175"/>
        <v>0</v>
      </c>
      <c r="AUK39" s="22"/>
      <c r="AUL39" s="10"/>
      <c r="AUM39" s="83"/>
      <c r="AUN39" s="74"/>
      <c r="AUO39" s="126"/>
      <c r="AUP39" s="77">
        <f t="shared" si="176"/>
        <v>8898</v>
      </c>
      <c r="AUR39" s="10"/>
      <c r="AUS39" s="10"/>
      <c r="AUT39" s="83"/>
      <c r="AUU39" s="74"/>
      <c r="AUV39" s="126"/>
      <c r="AUW39" s="77">
        <f t="shared" si="177"/>
        <v>0</v>
      </c>
      <c r="AUY39" s="22"/>
      <c r="AUZ39" s="10"/>
      <c r="AVA39" s="83"/>
      <c r="AVB39" s="74"/>
      <c r="AVC39" s="126"/>
      <c r="AVD39" s="77">
        <f t="shared" si="178"/>
        <v>3848.3</v>
      </c>
      <c r="AVF39" s="10"/>
      <c r="AVG39" s="10"/>
      <c r="AVH39" s="83"/>
      <c r="AVI39" s="74"/>
      <c r="AVJ39" s="126"/>
      <c r="AVK39" s="77">
        <f t="shared" si="179"/>
        <v>0</v>
      </c>
      <c r="AVM39" s="10"/>
      <c r="AVN39" s="10"/>
      <c r="AVO39" s="83"/>
      <c r="AVP39" s="74"/>
      <c r="AVQ39" s="126"/>
      <c r="AVR39" s="77">
        <f t="shared" si="180"/>
        <v>0</v>
      </c>
      <c r="AVT39" s="10"/>
      <c r="AVU39" s="10"/>
      <c r="AVV39" s="83"/>
      <c r="AVW39" s="74"/>
      <c r="AVX39" s="126"/>
      <c r="AVY39" s="77">
        <f t="shared" si="181"/>
        <v>0</v>
      </c>
      <c r="AWA39" s="13"/>
      <c r="AWB39" s="13"/>
      <c r="AWC39" s="100"/>
      <c r="AWD39" s="78"/>
      <c r="AWE39" s="111"/>
      <c r="AWF39" s="81">
        <f t="shared" si="182"/>
        <v>1970</v>
      </c>
      <c r="AWH39" s="13"/>
      <c r="AWI39" s="13"/>
      <c r="AWJ39" s="100"/>
      <c r="AWK39" s="78"/>
      <c r="AWL39" s="111"/>
      <c r="AWM39" s="81">
        <f t="shared" si="183"/>
        <v>0</v>
      </c>
      <c r="AWO39" s="13"/>
      <c r="AWP39" s="13"/>
      <c r="AWQ39" s="100"/>
      <c r="AWR39" s="78"/>
      <c r="AWS39" s="111"/>
      <c r="AWT39" s="81">
        <f t="shared" si="184"/>
        <v>0</v>
      </c>
      <c r="AWV39" s="10"/>
      <c r="AWW39" s="10"/>
      <c r="AWX39" s="83"/>
      <c r="AWY39" s="74"/>
      <c r="AWZ39" s="126"/>
      <c r="AXA39" s="77">
        <f t="shared" si="185"/>
        <v>0</v>
      </c>
      <c r="AXC39" s="13"/>
      <c r="AXD39" s="13"/>
      <c r="AXE39" s="100"/>
      <c r="AXF39" s="78"/>
      <c r="AXG39" s="111"/>
      <c r="AXH39" s="81">
        <f t="shared" si="186"/>
        <v>0</v>
      </c>
      <c r="AXJ39" s="13"/>
      <c r="AXK39" s="13"/>
      <c r="AXL39" s="100"/>
      <c r="AXM39" s="78"/>
      <c r="AXN39" s="111"/>
      <c r="AXO39" s="81">
        <f t="shared" si="187"/>
        <v>1556</v>
      </c>
      <c r="AXQ39" s="13"/>
      <c r="AXR39" s="13"/>
      <c r="AXS39" s="100"/>
      <c r="AXT39" s="78"/>
      <c r="AXU39" s="111"/>
      <c r="AXV39" s="81">
        <f t="shared" si="188"/>
        <v>0</v>
      </c>
      <c r="AXX39" s="10"/>
      <c r="AXY39" s="10"/>
      <c r="AXZ39" s="83"/>
      <c r="AYA39" s="74"/>
      <c r="AYB39" s="126"/>
      <c r="AYC39" s="77">
        <f t="shared" si="189"/>
        <v>10984.74</v>
      </c>
      <c r="AYE39" s="131"/>
      <c r="AYF39" s="27"/>
      <c r="AYG39" s="147"/>
      <c r="AYH39" s="131"/>
      <c r="AYI39" s="178"/>
      <c r="AYJ39" s="118">
        <f t="shared" si="190"/>
        <v>1119</v>
      </c>
      <c r="AYL39" s="74"/>
      <c r="AYM39" s="10"/>
      <c r="AYN39" s="83"/>
      <c r="AYO39" s="74"/>
      <c r="AYP39" s="126"/>
      <c r="AYQ39" s="77">
        <f t="shared" si="191"/>
        <v>1119</v>
      </c>
      <c r="AYS39" s="10"/>
      <c r="AYT39" s="10"/>
      <c r="AYU39" s="83"/>
      <c r="AYV39" s="74"/>
      <c r="AYW39" s="126"/>
      <c r="AYX39" s="77">
        <f t="shared" si="192"/>
        <v>0</v>
      </c>
      <c r="AYZ39" s="13"/>
      <c r="AZA39" s="13"/>
      <c r="AZB39" s="100"/>
      <c r="AZC39" s="78"/>
      <c r="AZD39" s="111"/>
      <c r="AZE39" s="81">
        <f t="shared" si="193"/>
        <v>2249</v>
      </c>
      <c r="AZG39" s="242"/>
      <c r="AZH39" s="13"/>
      <c r="AZI39" s="100"/>
      <c r="AZJ39" s="78"/>
      <c r="AZK39" s="111"/>
      <c r="AZL39" s="81">
        <f t="shared" si="194"/>
        <v>4460</v>
      </c>
      <c r="AZN39" s="13"/>
      <c r="AZO39" s="13"/>
      <c r="AZP39" s="100"/>
      <c r="AZQ39" s="78"/>
      <c r="AZR39" s="111"/>
      <c r="AZS39" s="81">
        <f t="shared" si="195"/>
        <v>0</v>
      </c>
      <c r="AZU39" s="10"/>
      <c r="AZV39" s="10"/>
      <c r="AZW39" s="83"/>
      <c r="AZX39" s="74"/>
      <c r="AZY39" s="126"/>
      <c r="AZZ39" s="77">
        <f>AZZ38+AZW39-AZY39</f>
        <v>12300.5</v>
      </c>
      <c r="BAB39" s="10"/>
      <c r="BAC39" s="10"/>
      <c r="BAD39" s="83"/>
      <c r="BAE39" s="74"/>
      <c r="BAF39" s="126"/>
      <c r="BAG39" s="77">
        <f t="shared" si="197"/>
        <v>108</v>
      </c>
      <c r="BAI39" s="74"/>
      <c r="BAJ39" s="10"/>
      <c r="BAK39" s="83"/>
      <c r="BAL39" s="249"/>
      <c r="BAM39" s="126"/>
      <c r="BAN39" s="77">
        <f t="shared" si="198"/>
        <v>0</v>
      </c>
      <c r="BAP39" s="78"/>
      <c r="BAQ39" s="13"/>
      <c r="BAR39" s="100"/>
      <c r="BAS39" s="337"/>
      <c r="BAT39" s="111"/>
      <c r="BAU39" s="81">
        <f t="shared" si="199"/>
        <v>0</v>
      </c>
      <c r="BAW39" s="78"/>
      <c r="BAX39" s="13"/>
      <c r="BAY39" s="100"/>
      <c r="BAZ39" s="337"/>
      <c r="BBA39" s="111"/>
      <c r="BBB39" s="81">
        <f t="shared" si="200"/>
        <v>0</v>
      </c>
      <c r="BBD39" s="78"/>
      <c r="BBE39" s="13"/>
      <c r="BBF39" s="100"/>
      <c r="BBG39" s="337"/>
      <c r="BBH39" s="111"/>
      <c r="BBI39" s="81">
        <f t="shared" si="201"/>
        <v>0</v>
      </c>
      <c r="BBK39" s="74"/>
      <c r="BBL39" s="10"/>
      <c r="BBM39" s="83"/>
      <c r="BBN39" s="74"/>
      <c r="BBO39" s="126"/>
      <c r="BBP39" s="77">
        <f t="shared" si="202"/>
        <v>20419.36</v>
      </c>
      <c r="BBR39" s="10"/>
      <c r="BBS39" s="10"/>
      <c r="BBT39" s="83"/>
      <c r="BBU39" s="74"/>
      <c r="BBV39" s="126"/>
      <c r="BBW39" s="77">
        <f t="shared" si="203"/>
        <v>6938</v>
      </c>
      <c r="BBY39" s="13"/>
      <c r="BBZ39" s="13"/>
      <c r="BCA39" s="100"/>
      <c r="BCB39" s="78"/>
      <c r="BCC39" s="111"/>
      <c r="BCD39" s="81">
        <f t="shared" si="204"/>
        <v>0</v>
      </c>
      <c r="BCF39" s="13"/>
      <c r="BCG39" s="13"/>
      <c r="BCH39" s="100"/>
      <c r="BCI39" s="78"/>
      <c r="BCJ39" s="111"/>
      <c r="BCK39" s="81">
        <f t="shared" si="205"/>
        <v>0</v>
      </c>
      <c r="BCM39" s="10"/>
      <c r="BCN39" s="10"/>
      <c r="BCO39" s="83"/>
      <c r="BCP39" s="74"/>
      <c r="BCQ39" s="126"/>
      <c r="BCR39" s="77">
        <f t="shared" si="206"/>
        <v>0</v>
      </c>
      <c r="BCT39" s="227"/>
      <c r="BCU39" s="10"/>
      <c r="BCV39" s="83"/>
      <c r="BCW39" s="74"/>
      <c r="BCX39" s="126"/>
      <c r="BCY39" s="77">
        <f t="shared" si="207"/>
        <v>0</v>
      </c>
      <c r="BDA39" s="10"/>
      <c r="BDB39" s="10"/>
      <c r="BDC39" s="83"/>
      <c r="BDD39" s="74"/>
      <c r="BDE39" s="126"/>
      <c r="BDF39" s="77">
        <f t="shared" si="208"/>
        <v>0</v>
      </c>
      <c r="BDH39" s="13"/>
      <c r="BDI39" s="13"/>
      <c r="BDJ39" s="100"/>
      <c r="BDK39" s="78"/>
      <c r="BDL39" s="111"/>
      <c r="BDM39" s="81">
        <f t="shared" si="209"/>
        <v>0</v>
      </c>
      <c r="BDO39" s="10"/>
      <c r="BDP39" s="10"/>
      <c r="BDQ39" s="83"/>
      <c r="BDR39" s="74"/>
      <c r="BDS39" s="126"/>
      <c r="BDT39" s="77">
        <f t="shared" si="210"/>
        <v>0</v>
      </c>
      <c r="BDV39" s="21"/>
      <c r="BDW39" s="10"/>
      <c r="BDX39" s="83"/>
      <c r="BDY39" s="74"/>
      <c r="BDZ39" s="126"/>
      <c r="BEA39" s="77">
        <f t="shared" si="211"/>
        <v>28793.5</v>
      </c>
      <c r="BEC39" s="21"/>
      <c r="BED39" s="10"/>
      <c r="BEE39" s="83"/>
      <c r="BEF39" s="74"/>
      <c r="BEG39" s="126"/>
      <c r="BEH39" s="77">
        <f t="shared" si="212"/>
        <v>0</v>
      </c>
      <c r="BEJ39" s="21"/>
      <c r="BEK39" s="13"/>
      <c r="BEL39" s="100"/>
      <c r="BEM39" s="78"/>
      <c r="BEN39" s="111"/>
      <c r="BEO39" s="81">
        <f t="shared" si="213"/>
        <v>0</v>
      </c>
      <c r="BEQ39" s="10"/>
      <c r="BER39" s="10"/>
      <c r="BES39" s="83"/>
      <c r="BET39" s="74"/>
      <c r="BEU39" s="126"/>
      <c r="BEV39" s="77">
        <f t="shared" si="214"/>
        <v>4501</v>
      </c>
      <c r="BEX39" s="10"/>
      <c r="BEY39" s="10"/>
      <c r="BEZ39" s="83"/>
      <c r="BFA39" s="74"/>
      <c r="BFB39" s="126"/>
      <c r="BFC39" s="77">
        <f t="shared" si="215"/>
        <v>1184.5</v>
      </c>
      <c r="BFE39" s="13"/>
      <c r="BFF39" s="13"/>
      <c r="BFG39" s="100"/>
      <c r="BFH39" s="78"/>
      <c r="BFI39" s="111"/>
      <c r="BFJ39" s="81">
        <f t="shared" si="216"/>
        <v>0</v>
      </c>
      <c r="BFL39" s="13"/>
      <c r="BFM39" s="10"/>
      <c r="BFN39" s="83"/>
      <c r="BFO39" s="74"/>
      <c r="BFP39" s="126"/>
      <c r="BFQ39" s="77">
        <f t="shared" si="217"/>
        <v>0</v>
      </c>
      <c r="BFS39" s="13"/>
      <c r="BFT39" s="13"/>
      <c r="BFU39" s="100"/>
      <c r="BFV39" s="78"/>
      <c r="BFW39" s="111"/>
      <c r="BFX39" s="81">
        <f t="shared" si="218"/>
        <v>2541</v>
      </c>
      <c r="BFZ39" s="10"/>
      <c r="BGA39" s="10"/>
      <c r="BGB39" s="83"/>
      <c r="BGC39" s="74"/>
      <c r="BGD39" s="126"/>
      <c r="BGE39" s="77">
        <f t="shared" si="219"/>
        <v>0</v>
      </c>
      <c r="BGG39" s="10"/>
      <c r="BGH39" s="10"/>
      <c r="BGI39" s="83"/>
      <c r="BGJ39" s="74"/>
      <c r="BGK39" s="126"/>
      <c r="BGL39" s="77">
        <f t="shared" si="220"/>
        <v>0</v>
      </c>
      <c r="BGN39" s="10"/>
      <c r="BGO39" s="10"/>
      <c r="BGP39" s="83"/>
      <c r="BGQ39" s="74"/>
      <c r="BGR39" s="126"/>
      <c r="BGS39" s="77">
        <f t="shared" si="221"/>
        <v>7051.5</v>
      </c>
      <c r="BGU39" s="13"/>
      <c r="BGV39" s="13"/>
      <c r="BGW39" s="100"/>
      <c r="BGX39" s="78"/>
      <c r="BGY39" s="111"/>
      <c r="BGZ39" s="81">
        <f t="shared" si="222"/>
        <v>0</v>
      </c>
      <c r="BHB39" s="10"/>
      <c r="BHC39" s="10"/>
      <c r="BHD39" s="83"/>
      <c r="BHE39" s="74"/>
      <c r="BHF39" s="126"/>
      <c r="BHG39" s="77">
        <f t="shared" si="223"/>
        <v>0</v>
      </c>
    </row>
    <row r="40" spans="1:1567" x14ac:dyDescent="0.25">
      <c r="A40" s="10"/>
      <c r="B40" s="10"/>
      <c r="C40" s="83"/>
      <c r="D40" s="74"/>
      <c r="E40" s="126"/>
      <c r="F40" s="77">
        <f t="shared" si="0"/>
        <v>6630</v>
      </c>
      <c r="H40" s="13"/>
      <c r="I40" s="13"/>
      <c r="J40" s="100"/>
      <c r="K40" s="78"/>
      <c r="L40" s="111"/>
      <c r="M40" s="81">
        <f t="shared" si="1"/>
        <v>5040</v>
      </c>
      <c r="O40" s="184"/>
      <c r="P40" s="184"/>
      <c r="Q40" s="185"/>
      <c r="R40" s="196"/>
      <c r="S40" s="195"/>
      <c r="T40" s="574">
        <f t="shared" si="2"/>
        <v>3234</v>
      </c>
      <c r="V40" s="13"/>
      <c r="W40" s="13"/>
      <c r="X40" s="100"/>
      <c r="Y40" s="78"/>
      <c r="Z40" s="111"/>
      <c r="AA40" s="81">
        <f t="shared" si="3"/>
        <v>0</v>
      </c>
      <c r="AC40" s="13"/>
      <c r="AD40" s="13"/>
      <c r="AE40" s="100"/>
      <c r="AF40" s="78"/>
      <c r="AG40" s="111"/>
      <c r="AH40" s="81">
        <f t="shared" si="4"/>
        <v>0</v>
      </c>
      <c r="AJ40" s="13"/>
      <c r="AK40" s="13"/>
      <c r="AL40" s="100"/>
      <c r="AM40" s="78"/>
      <c r="AN40" s="111"/>
      <c r="AO40" s="81">
        <f t="shared" si="5"/>
        <v>0</v>
      </c>
      <c r="AQ40" s="13"/>
      <c r="AR40" s="13"/>
      <c r="AS40" s="100"/>
      <c r="AT40" s="78"/>
      <c r="AU40" s="111"/>
      <c r="AV40" s="81">
        <f t="shared" si="6"/>
        <v>8664.5</v>
      </c>
      <c r="AY40" s="10"/>
      <c r="AZ40" s="83"/>
      <c r="BA40" s="74"/>
      <c r="BB40" s="126"/>
      <c r="BC40" s="77">
        <f>BC39+AZ40-BB40</f>
        <v>376</v>
      </c>
      <c r="BE40" s="10"/>
      <c r="BF40" s="10"/>
      <c r="BG40" s="83"/>
      <c r="BH40" s="74"/>
      <c r="BI40" s="126"/>
      <c r="BJ40" s="77">
        <f>BJ39+BG40-BI40</f>
        <v>1741.7</v>
      </c>
      <c r="BL40" s="10"/>
      <c r="BM40" s="10"/>
      <c r="BN40" s="83"/>
      <c r="BO40" s="74"/>
      <c r="BP40" s="126"/>
      <c r="BQ40" s="77">
        <f>BQ39+BN40-BP40</f>
        <v>17854</v>
      </c>
      <c r="BS40" s="10"/>
      <c r="BT40" s="186"/>
      <c r="BV40" s="74"/>
      <c r="BW40" s="126"/>
      <c r="BX40" s="77">
        <f t="shared" si="10"/>
        <v>14526.099999999999</v>
      </c>
      <c r="BZ40" s="11"/>
      <c r="CA40" s="10"/>
      <c r="CB40" s="83"/>
      <c r="CC40" s="74"/>
      <c r="CD40" s="126"/>
      <c r="CE40" s="77">
        <f>CE39+CB40-CD40</f>
        <v>24058.04</v>
      </c>
      <c r="CG40" s="10"/>
      <c r="CH40" s="10"/>
      <c r="CI40" s="83"/>
      <c r="CJ40" s="74"/>
      <c r="CK40" s="126"/>
      <c r="CL40" s="77">
        <f t="shared" si="12"/>
        <v>0</v>
      </c>
      <c r="CN40" s="11"/>
      <c r="CO40" s="10"/>
      <c r="CP40" s="83"/>
      <c r="CQ40" s="74"/>
      <c r="CR40" s="126"/>
      <c r="CS40" s="77">
        <f t="shared" si="13"/>
        <v>1668.06</v>
      </c>
      <c r="CU40" s="10"/>
      <c r="CV40" s="10"/>
      <c r="CW40" s="83"/>
      <c r="CX40" s="74"/>
      <c r="CY40" s="126"/>
      <c r="CZ40" s="77">
        <f>CZ39+CW40-CY40</f>
        <v>171204.08</v>
      </c>
      <c r="DB40" s="10"/>
      <c r="DC40" s="10"/>
      <c r="DD40" s="83"/>
      <c r="DE40" s="74"/>
      <c r="DF40" s="126"/>
      <c r="DG40" s="77">
        <f>DG39+DD40-DF40</f>
        <v>20286</v>
      </c>
      <c r="DI40" s="74"/>
      <c r="DJ40" s="10"/>
      <c r="DK40" s="83"/>
      <c r="DL40" s="74"/>
      <c r="DM40" s="126"/>
      <c r="DN40" s="77">
        <f t="shared" si="232"/>
        <v>411</v>
      </c>
      <c r="DP40" s="74"/>
      <c r="DQ40" s="10"/>
      <c r="DR40" s="83"/>
      <c r="DS40" s="87"/>
      <c r="DT40" s="126"/>
      <c r="DU40" s="77">
        <f t="shared" si="237"/>
        <v>1114.5</v>
      </c>
      <c r="DW40" s="74"/>
      <c r="DX40" s="10"/>
      <c r="DY40" s="83"/>
      <c r="DZ40" s="74"/>
      <c r="EA40" s="126"/>
      <c r="EB40" s="77">
        <f t="shared" si="238"/>
        <v>0</v>
      </c>
      <c r="ED40" s="88"/>
      <c r="EE40" s="12"/>
      <c r="EF40" s="233"/>
      <c r="EG40" s="88"/>
      <c r="EH40" s="142"/>
      <c r="EI40" s="91">
        <f t="shared" si="239"/>
        <v>456</v>
      </c>
      <c r="EK40" s="78"/>
      <c r="EL40" s="13"/>
      <c r="EM40" s="100"/>
      <c r="EN40" s="78"/>
      <c r="EO40" s="111"/>
      <c r="EP40" s="81">
        <f t="shared" si="240"/>
        <v>3200</v>
      </c>
      <c r="ER40" s="78"/>
      <c r="ES40" s="13"/>
      <c r="ET40" s="100"/>
      <c r="EU40" s="78"/>
      <c r="EV40" s="111"/>
      <c r="EW40" s="81">
        <f t="shared" si="21"/>
        <v>0</v>
      </c>
      <c r="EY40" s="74"/>
      <c r="EZ40" s="10"/>
      <c r="FA40" s="83"/>
      <c r="FB40" s="74"/>
      <c r="FC40" s="126"/>
      <c r="FD40" s="77">
        <f t="shared" si="241"/>
        <v>0</v>
      </c>
      <c r="FF40" s="78"/>
      <c r="FG40" s="143"/>
      <c r="FH40" s="108"/>
      <c r="FI40" s="78"/>
      <c r="FJ40" s="207"/>
      <c r="FK40" s="77">
        <f t="shared" si="231"/>
        <v>0</v>
      </c>
      <c r="FM40" s="74"/>
      <c r="FN40" s="114"/>
      <c r="FO40" s="83"/>
      <c r="FP40" s="74"/>
      <c r="FQ40" s="126"/>
      <c r="FR40" s="77">
        <f t="shared" si="245"/>
        <v>0</v>
      </c>
      <c r="FT40" s="78"/>
      <c r="FU40" s="114"/>
      <c r="FV40" s="100"/>
      <c r="FW40" s="78"/>
      <c r="FX40" s="111"/>
      <c r="FY40" s="81">
        <f t="shared" si="246"/>
        <v>0</v>
      </c>
      <c r="GA40" s="10"/>
      <c r="GB40" s="10"/>
      <c r="GC40" s="83"/>
      <c r="GD40" s="74"/>
      <c r="GE40" s="126"/>
      <c r="GF40" s="77">
        <f t="shared" si="26"/>
        <v>6679.35</v>
      </c>
      <c r="GH40" s="13"/>
      <c r="GI40" s="13"/>
      <c r="GJ40" s="100"/>
      <c r="GK40" s="78"/>
      <c r="GL40" s="111"/>
      <c r="GM40" s="81">
        <f t="shared" si="27"/>
        <v>38636.5</v>
      </c>
      <c r="GO40" s="13"/>
      <c r="GP40" s="13"/>
      <c r="GQ40" s="100"/>
      <c r="GR40" s="78"/>
      <c r="GS40" s="111"/>
      <c r="GT40" s="81">
        <f t="shared" si="28"/>
        <v>0</v>
      </c>
      <c r="GV40" s="10"/>
      <c r="GW40" s="10"/>
      <c r="GX40" s="83"/>
      <c r="GY40" s="74"/>
      <c r="GZ40" s="126"/>
      <c r="HA40" s="77">
        <f t="shared" si="29"/>
        <v>0</v>
      </c>
      <c r="HC40" s="13"/>
      <c r="HD40" s="13"/>
      <c r="HE40" s="100"/>
      <c r="HF40" s="78"/>
      <c r="HG40" s="111"/>
      <c r="HH40" s="81">
        <f t="shared" si="30"/>
        <v>0</v>
      </c>
      <c r="HJ40" s="10"/>
      <c r="HK40" s="10"/>
      <c r="HL40" s="83"/>
      <c r="HM40" s="74"/>
      <c r="HN40" s="126"/>
      <c r="HO40" s="77">
        <f t="shared" si="31"/>
        <v>0</v>
      </c>
      <c r="HQ40" s="10"/>
      <c r="HR40" s="10"/>
      <c r="HS40" s="83"/>
      <c r="HT40" s="74"/>
      <c r="HU40" s="126"/>
      <c r="HV40" s="77">
        <f t="shared" si="32"/>
        <v>2543</v>
      </c>
      <c r="HX40" s="74"/>
      <c r="HY40" s="10"/>
      <c r="HZ40" s="83"/>
      <c r="IA40" s="74"/>
      <c r="IB40" s="126"/>
      <c r="IC40" s="77">
        <f t="shared" si="33"/>
        <v>26786.5</v>
      </c>
      <c r="IE40" s="10"/>
      <c r="IF40" s="10"/>
      <c r="IG40" s="83"/>
      <c r="IH40" s="74"/>
      <c r="II40" s="126"/>
      <c r="IJ40" s="77">
        <f t="shared" si="34"/>
        <v>2970</v>
      </c>
      <c r="IL40" s="10"/>
      <c r="IM40" s="10"/>
      <c r="IN40" s="83"/>
      <c r="IO40" s="74"/>
      <c r="IP40" s="126"/>
      <c r="IQ40" s="77">
        <f t="shared" si="35"/>
        <v>5020</v>
      </c>
      <c r="IS40" s="10"/>
      <c r="IT40" s="10"/>
      <c r="IU40" s="83"/>
      <c r="IV40" s="74"/>
      <c r="IW40" s="126"/>
      <c r="IX40" s="219">
        <f t="shared" si="36"/>
        <v>0</v>
      </c>
      <c r="IZ40" s="13"/>
      <c r="JA40" s="13"/>
      <c r="JB40" s="100"/>
      <c r="JC40" s="78"/>
      <c r="JD40" s="111"/>
      <c r="JE40" s="219">
        <f t="shared" si="37"/>
        <v>0</v>
      </c>
      <c r="JG40" s="13"/>
      <c r="JH40" s="13"/>
      <c r="JI40" s="100"/>
      <c r="JJ40" s="78"/>
      <c r="JK40" s="111"/>
      <c r="JL40" s="219">
        <f t="shared" si="38"/>
        <v>855.5</v>
      </c>
      <c r="JN40" s="74"/>
      <c r="JO40" s="105"/>
      <c r="JP40" s="83"/>
      <c r="JQ40" s="74"/>
      <c r="JR40" s="126"/>
      <c r="JS40" s="77">
        <f t="shared" si="39"/>
        <v>0</v>
      </c>
      <c r="JU40" s="78"/>
      <c r="JV40" s="133"/>
      <c r="JW40" s="100"/>
      <c r="JX40" s="78"/>
      <c r="JY40" s="111"/>
      <c r="JZ40" s="81">
        <f t="shared" si="40"/>
        <v>0</v>
      </c>
      <c r="KB40" s="74"/>
      <c r="KC40" s="105"/>
      <c r="KD40" s="83"/>
      <c r="KE40" s="74"/>
      <c r="KF40" s="126"/>
      <c r="KG40" s="77">
        <f t="shared" si="41"/>
        <v>0</v>
      </c>
      <c r="KI40" s="78"/>
      <c r="KJ40" s="106"/>
      <c r="KK40" s="100"/>
      <c r="KL40" s="78"/>
      <c r="KM40" s="111"/>
      <c r="KN40" s="81">
        <f t="shared" si="42"/>
        <v>0</v>
      </c>
      <c r="KP40" s="78"/>
      <c r="KQ40" s="106"/>
      <c r="KR40" s="100"/>
      <c r="KS40" s="78"/>
      <c r="KT40" s="111"/>
      <c r="KU40" s="81">
        <f t="shared" si="43"/>
        <v>4446</v>
      </c>
      <c r="KW40" s="74"/>
      <c r="KX40" s="154"/>
      <c r="KY40" s="83"/>
      <c r="KZ40" s="74"/>
      <c r="LA40" s="126"/>
      <c r="LB40" s="77">
        <f t="shared" si="44"/>
        <v>17093.599999999999</v>
      </c>
      <c r="LD40" s="74"/>
      <c r="LE40" s="105"/>
      <c r="LF40" s="83"/>
      <c r="LG40" s="74"/>
      <c r="LH40" s="126"/>
      <c r="LI40" s="77">
        <f t="shared" si="45"/>
        <v>383</v>
      </c>
      <c r="LK40" s="78"/>
      <c r="LL40" s="133"/>
      <c r="LM40" s="100"/>
      <c r="LN40" s="78"/>
      <c r="LO40" s="111"/>
      <c r="LP40" s="81">
        <f t="shared" si="46"/>
        <v>0</v>
      </c>
      <c r="LR40" s="78"/>
      <c r="LS40" s="106"/>
      <c r="LT40" s="100"/>
      <c r="LU40" s="78"/>
      <c r="LV40" s="111"/>
      <c r="LW40" s="81">
        <f t="shared" si="47"/>
        <v>0</v>
      </c>
      <c r="LY40" s="10"/>
      <c r="LZ40" s="10"/>
      <c r="MA40" s="83"/>
      <c r="MB40" s="74"/>
      <c r="MC40" s="126"/>
      <c r="MD40" s="77">
        <f t="shared" si="48"/>
        <v>0</v>
      </c>
      <c r="MF40" s="13"/>
      <c r="MG40" s="13"/>
      <c r="MH40" s="100"/>
      <c r="MI40" s="78"/>
      <c r="MJ40" s="111"/>
      <c r="MK40" s="81">
        <f t="shared" si="49"/>
        <v>0</v>
      </c>
      <c r="MM40" s="13"/>
      <c r="MN40" s="13"/>
      <c r="MO40" s="100"/>
      <c r="MP40" s="78"/>
      <c r="MQ40" s="111"/>
      <c r="MR40" s="81">
        <f t="shared" si="50"/>
        <v>0</v>
      </c>
      <c r="MT40" s="13"/>
      <c r="MU40" s="13"/>
      <c r="MV40" s="100"/>
      <c r="MW40" s="78"/>
      <c r="MX40" s="111"/>
      <c r="MY40" s="81">
        <f t="shared" si="51"/>
        <v>0</v>
      </c>
      <c r="NA40" s="10"/>
      <c r="NB40" s="10"/>
      <c r="NC40" s="83"/>
      <c r="ND40" s="74"/>
      <c r="NE40" s="126"/>
      <c r="NF40" s="77">
        <f t="shared" si="52"/>
        <v>0</v>
      </c>
      <c r="NH40" s="10"/>
      <c r="NI40" s="10"/>
      <c r="NJ40" s="83"/>
      <c r="NK40" s="74"/>
      <c r="NL40" s="126"/>
      <c r="NM40" s="77">
        <f t="shared" si="53"/>
        <v>0</v>
      </c>
      <c r="NO40" s="10"/>
      <c r="NP40" s="10"/>
      <c r="NQ40" s="83"/>
      <c r="NR40" s="74"/>
      <c r="NS40" s="126"/>
      <c r="NT40" s="77">
        <f t="shared" si="54"/>
        <v>16813</v>
      </c>
      <c r="NV40" s="21"/>
      <c r="NW40" s="13"/>
      <c r="NX40" s="100"/>
      <c r="NY40" s="78"/>
      <c r="NZ40" s="111"/>
      <c r="OA40" s="81">
        <f t="shared" si="55"/>
        <v>6364</v>
      </c>
      <c r="OC40" s="22"/>
      <c r="OD40" s="10"/>
      <c r="OE40" s="83"/>
      <c r="OF40" s="74"/>
      <c r="OG40" s="126"/>
      <c r="OH40" s="77">
        <f t="shared" si="56"/>
        <v>0</v>
      </c>
      <c r="OJ40" s="21"/>
      <c r="OK40" s="13"/>
      <c r="OL40" s="100"/>
      <c r="OM40" s="78"/>
      <c r="ON40" s="111"/>
      <c r="OO40" s="81">
        <f t="shared" si="57"/>
        <v>0</v>
      </c>
      <c r="OQ40" s="23"/>
      <c r="OR40" s="10"/>
      <c r="OS40" s="83"/>
      <c r="OT40" s="74"/>
      <c r="OU40" s="126"/>
      <c r="OV40" s="77">
        <f t="shared" si="233"/>
        <v>22352.5</v>
      </c>
      <c r="OY40" s="10"/>
      <c r="OZ40" s="83"/>
      <c r="PA40" s="74"/>
      <c r="PB40" s="126"/>
      <c r="PC40" s="77">
        <f t="shared" si="59"/>
        <v>2332</v>
      </c>
      <c r="PE40" s="10"/>
      <c r="PF40" s="10"/>
      <c r="PG40" s="83"/>
      <c r="PH40" s="74"/>
      <c r="PI40" s="126"/>
      <c r="PJ40" s="77">
        <f t="shared" si="60"/>
        <v>0</v>
      </c>
      <c r="PL40" s="10"/>
      <c r="PM40" s="10"/>
      <c r="PN40" s="83"/>
      <c r="PO40" s="74"/>
      <c r="PP40" s="126"/>
      <c r="PQ40" s="77">
        <f t="shared" si="61"/>
        <v>0</v>
      </c>
      <c r="PS40" s="10"/>
      <c r="PT40" s="10"/>
      <c r="PU40" s="83"/>
      <c r="PV40" s="126"/>
      <c r="PW40" s="126"/>
      <c r="PX40" s="77">
        <f t="shared" si="62"/>
        <v>0</v>
      </c>
      <c r="PZ40" s="10"/>
      <c r="QA40" s="10"/>
      <c r="QB40" s="83"/>
      <c r="QC40" s="126"/>
      <c r="QD40" s="126"/>
      <c r="QE40" s="77">
        <f t="shared" si="63"/>
        <v>781.5</v>
      </c>
      <c r="QG40" s="10"/>
      <c r="QH40" s="10"/>
      <c r="QI40" s="83"/>
      <c r="QJ40" s="126"/>
      <c r="QK40" s="126"/>
      <c r="QL40" s="77">
        <f t="shared" si="64"/>
        <v>0</v>
      </c>
      <c r="QN40" s="13"/>
      <c r="QO40" s="13"/>
      <c r="QP40" s="100"/>
      <c r="QQ40" s="111"/>
      <c r="QR40" s="111"/>
      <c r="QS40" s="81">
        <f t="shared" si="65"/>
        <v>0</v>
      </c>
      <c r="QU40" s="11"/>
      <c r="QV40" s="10"/>
      <c r="QW40" s="83"/>
      <c r="QX40" s="332"/>
      <c r="QY40" s="126"/>
      <c r="QZ40" s="77">
        <f t="shared" si="66"/>
        <v>13520</v>
      </c>
      <c r="RB40" s="78"/>
      <c r="RC40" s="13"/>
      <c r="RD40" s="100"/>
      <c r="RE40" s="157"/>
      <c r="RF40" s="111"/>
      <c r="RG40" s="81">
        <f t="shared" si="67"/>
        <v>0</v>
      </c>
      <c r="RI40" s="78"/>
      <c r="RJ40" s="13"/>
      <c r="RK40" s="100"/>
      <c r="RL40" s="157"/>
      <c r="RM40" s="111"/>
      <c r="RN40" s="81">
        <f t="shared" si="68"/>
        <v>0</v>
      </c>
      <c r="RP40" s="78"/>
      <c r="RQ40" s="13"/>
      <c r="RR40" s="100"/>
      <c r="RS40" s="157"/>
      <c r="RT40" s="111"/>
      <c r="RU40" s="81">
        <f t="shared" si="69"/>
        <v>0</v>
      </c>
      <c r="RW40" s="74"/>
      <c r="RX40" s="10"/>
      <c r="RY40" s="83"/>
      <c r="RZ40" s="332"/>
      <c r="SA40" s="126"/>
      <c r="SB40" s="77">
        <f t="shared" si="70"/>
        <v>1433.5</v>
      </c>
      <c r="SD40" s="10"/>
      <c r="SE40" s="10"/>
      <c r="SF40" s="83"/>
      <c r="SG40" s="74"/>
      <c r="SH40" s="126"/>
      <c r="SI40" s="77">
        <f t="shared" si="71"/>
        <v>0</v>
      </c>
      <c r="SK40" s="10"/>
      <c r="SL40" s="10"/>
      <c r="SM40" s="83"/>
      <c r="SN40" s="74"/>
      <c r="SO40" s="126"/>
      <c r="SP40" s="77">
        <f t="shared" si="72"/>
        <v>0</v>
      </c>
      <c r="SR40" s="13"/>
      <c r="SS40" s="13"/>
      <c r="ST40" s="100"/>
      <c r="SU40" s="78"/>
      <c r="SV40" s="111"/>
      <c r="SW40" s="81">
        <f t="shared" si="73"/>
        <v>2963</v>
      </c>
      <c r="SY40" s="11"/>
      <c r="SZ40" s="154"/>
      <c r="TA40" s="83"/>
      <c r="TB40" s="74"/>
      <c r="TC40" s="126"/>
      <c r="TD40" s="77">
        <f t="shared" si="74"/>
        <v>30942.5</v>
      </c>
      <c r="TF40" s="10"/>
      <c r="TG40" s="10"/>
      <c r="TH40" s="83"/>
      <c r="TI40" s="74"/>
      <c r="TJ40" s="126"/>
      <c r="TK40" s="77">
        <f t="shared" si="75"/>
        <v>1471</v>
      </c>
      <c r="TM40" s="10"/>
      <c r="TN40" s="10"/>
      <c r="TO40" s="83"/>
      <c r="TP40" s="74"/>
      <c r="TQ40" s="126"/>
      <c r="TR40" s="77">
        <f t="shared" si="76"/>
        <v>0</v>
      </c>
      <c r="TT40" s="10"/>
      <c r="TU40" s="105"/>
      <c r="TV40" s="83"/>
      <c r="TW40" s="74"/>
      <c r="TX40" s="126"/>
      <c r="TY40" s="77">
        <f t="shared" si="77"/>
        <v>4748.5</v>
      </c>
      <c r="UA40" s="10"/>
      <c r="UB40" s="105"/>
      <c r="UC40" s="83"/>
      <c r="UD40" s="74"/>
      <c r="UE40" s="126"/>
      <c r="UF40" s="77">
        <f t="shared" si="78"/>
        <v>0</v>
      </c>
      <c r="UH40" s="21"/>
      <c r="UI40" s="133"/>
      <c r="UJ40" s="100"/>
      <c r="UK40" s="78"/>
      <c r="UL40" s="111"/>
      <c r="UM40" s="81">
        <f t="shared" si="79"/>
        <v>18294.5</v>
      </c>
      <c r="UO40" s="10"/>
      <c r="UP40" s="10"/>
      <c r="UQ40" s="83"/>
      <c r="UR40" s="74"/>
      <c r="US40" s="126"/>
      <c r="UT40" s="77">
        <f t="shared" si="80"/>
        <v>200</v>
      </c>
      <c r="UV40" s="10"/>
      <c r="UW40" s="10"/>
      <c r="UX40" s="83"/>
      <c r="UY40" s="74"/>
      <c r="UZ40" s="126"/>
      <c r="VA40" s="77">
        <f t="shared" si="81"/>
        <v>1278</v>
      </c>
      <c r="VC40" s="13"/>
      <c r="VD40" s="13"/>
      <c r="VE40" s="100"/>
      <c r="VF40" s="78"/>
      <c r="VG40" s="111"/>
      <c r="VH40" s="81">
        <f t="shared" si="82"/>
        <v>0</v>
      </c>
      <c r="VJ40" s="13"/>
      <c r="VK40" s="10"/>
      <c r="VL40" s="83"/>
      <c r="VM40" s="74"/>
      <c r="VN40" s="126"/>
      <c r="VO40" s="77">
        <f t="shared" si="83"/>
        <v>0</v>
      </c>
      <c r="VQ40" s="13"/>
      <c r="VR40" s="13"/>
      <c r="VS40" s="100"/>
      <c r="VT40" s="78"/>
      <c r="VU40" s="111"/>
      <c r="VV40" s="81">
        <f t="shared" si="84"/>
        <v>0</v>
      </c>
      <c r="VX40" s="10"/>
      <c r="VY40" s="10"/>
      <c r="VZ40" s="83"/>
      <c r="WA40" s="74"/>
      <c r="WB40" s="126"/>
      <c r="WC40" s="77">
        <f t="shared" si="85"/>
        <v>0</v>
      </c>
      <c r="WE40" s="22"/>
      <c r="WF40" s="10"/>
      <c r="WG40" s="83"/>
      <c r="WH40" s="22"/>
      <c r="WI40" s="126"/>
      <c r="WJ40" s="77">
        <f t="shared" si="86"/>
        <v>434.5</v>
      </c>
      <c r="WL40" s="21"/>
      <c r="WM40" s="13"/>
      <c r="WN40" s="100"/>
      <c r="WO40" s="21"/>
      <c r="WP40" s="111"/>
      <c r="WQ40" s="81">
        <f t="shared" si="87"/>
        <v>7657</v>
      </c>
      <c r="WS40" s="21"/>
      <c r="WT40" s="13"/>
      <c r="WU40" s="100"/>
      <c r="WV40" s="21"/>
      <c r="WW40" s="111"/>
      <c r="WX40" s="81">
        <f t="shared" si="88"/>
        <v>0</v>
      </c>
      <c r="WZ40" s="21"/>
      <c r="XA40" s="13"/>
      <c r="XB40" s="100"/>
      <c r="XC40" s="21"/>
      <c r="XD40" s="111"/>
      <c r="XE40" s="81">
        <f t="shared" si="89"/>
        <v>0</v>
      </c>
      <c r="XG40" s="21"/>
      <c r="XH40" s="13"/>
      <c r="XI40" s="100"/>
      <c r="XJ40" s="21"/>
      <c r="XK40" s="111"/>
      <c r="XL40" s="81">
        <f t="shared" si="90"/>
        <v>0</v>
      </c>
      <c r="XN40" s="24"/>
      <c r="XO40" s="10"/>
      <c r="XP40" s="83"/>
      <c r="XQ40" s="74"/>
      <c r="XR40" s="126"/>
      <c r="XS40" s="77">
        <f t="shared" si="91"/>
        <v>0</v>
      </c>
      <c r="XU40" s="13"/>
      <c r="XV40" s="13"/>
      <c r="XW40" s="100"/>
      <c r="XX40" s="78"/>
      <c r="XY40" s="111"/>
      <c r="XZ40" s="81">
        <f t="shared" si="92"/>
        <v>1908</v>
      </c>
      <c r="YB40" s="10"/>
      <c r="YC40" s="10"/>
      <c r="YD40" s="83"/>
      <c r="YE40" s="74"/>
      <c r="YF40" s="126"/>
      <c r="YG40" s="77">
        <f t="shared" si="93"/>
        <v>21712</v>
      </c>
      <c r="YI40" s="10"/>
      <c r="YJ40" s="10"/>
      <c r="YK40" s="83"/>
      <c r="YL40" s="74"/>
      <c r="YM40" s="126"/>
      <c r="YN40" s="77">
        <f t="shared" si="94"/>
        <v>2749</v>
      </c>
      <c r="YP40" s="10"/>
      <c r="YQ40" s="10"/>
      <c r="YR40" s="83"/>
      <c r="YS40" s="74"/>
      <c r="YT40" s="126"/>
      <c r="YU40" s="77">
        <f t="shared" si="95"/>
        <v>0</v>
      </c>
      <c r="YW40" s="13"/>
      <c r="YX40" s="13"/>
      <c r="YY40" s="100"/>
      <c r="YZ40" s="78"/>
      <c r="ZA40" s="111"/>
      <c r="ZB40" s="81">
        <f t="shared" si="96"/>
        <v>0</v>
      </c>
      <c r="ZD40" s="13"/>
      <c r="ZE40" s="13"/>
      <c r="ZF40" s="100"/>
      <c r="ZG40" s="78"/>
      <c r="ZH40" s="111"/>
      <c r="ZI40" s="81">
        <f t="shared" si="97"/>
        <v>0</v>
      </c>
      <c r="ZK40" s="10"/>
      <c r="ZL40" s="10"/>
      <c r="ZM40" s="83"/>
      <c r="ZN40" s="74"/>
      <c r="ZO40" s="126"/>
      <c r="ZP40" s="77">
        <f t="shared" si="98"/>
        <v>0</v>
      </c>
      <c r="ZR40" s="13"/>
      <c r="ZS40" s="13"/>
      <c r="ZT40" s="100"/>
      <c r="ZU40" s="78"/>
      <c r="ZV40" s="111"/>
      <c r="ZW40" s="81">
        <f t="shared" si="99"/>
        <v>3633</v>
      </c>
      <c r="ZY40" s="10"/>
      <c r="ZZ40" s="10"/>
      <c r="AAA40" s="83"/>
      <c r="AAB40" s="74"/>
      <c r="AAC40" s="126"/>
      <c r="AAD40" s="77">
        <f t="shared" si="100"/>
        <v>0</v>
      </c>
      <c r="AAF40" s="13"/>
      <c r="AAG40" s="13"/>
      <c r="AAH40" s="100"/>
      <c r="AAI40" s="78"/>
      <c r="AAJ40" s="111"/>
      <c r="AAK40" s="81">
        <f t="shared" si="101"/>
        <v>0</v>
      </c>
      <c r="AAM40" s="13"/>
      <c r="AAN40" s="13"/>
      <c r="AAO40" s="100"/>
      <c r="AAP40" s="78"/>
      <c r="AAQ40" s="111"/>
      <c r="AAR40" s="81">
        <f t="shared" si="102"/>
        <v>15899</v>
      </c>
      <c r="AAT40" s="13"/>
      <c r="AAU40" s="13"/>
      <c r="AAV40" s="100"/>
      <c r="AAW40" s="78"/>
      <c r="AAX40" s="111"/>
      <c r="AAY40" s="81">
        <f t="shared" si="103"/>
        <v>0</v>
      </c>
      <c r="ABA40" s="74"/>
      <c r="ABB40" s="105"/>
      <c r="ABC40" s="83"/>
      <c r="ABD40" s="74"/>
      <c r="ABE40" s="126"/>
      <c r="ABF40" s="77">
        <f t="shared" si="104"/>
        <v>0</v>
      </c>
      <c r="ABH40" s="78"/>
      <c r="ABI40" s="106"/>
      <c r="ABJ40" s="100"/>
      <c r="ABK40" s="78"/>
      <c r="ABL40" s="111"/>
      <c r="ABM40" s="81">
        <f t="shared" si="105"/>
        <v>0</v>
      </c>
      <c r="ABR40" s="342"/>
      <c r="ABS40" s="111"/>
      <c r="ABT40" s="81">
        <f t="shared" si="106"/>
        <v>22956.84</v>
      </c>
      <c r="ABV40" s="10"/>
      <c r="ABW40" s="10"/>
      <c r="ABX40" s="83"/>
      <c r="ABY40" s="74"/>
      <c r="ABZ40" s="126"/>
      <c r="ACA40" s="77">
        <f t="shared" si="107"/>
        <v>3092.5</v>
      </c>
      <c r="ACC40" s="11"/>
      <c r="ACD40" s="105"/>
      <c r="ACE40" s="83"/>
      <c r="ACF40" s="74"/>
      <c r="ACG40" s="126"/>
      <c r="ACH40" s="77">
        <f t="shared" si="108"/>
        <v>0</v>
      </c>
      <c r="ACJ40" s="24"/>
      <c r="ACK40" s="106"/>
      <c r="ACL40" s="100"/>
      <c r="ACM40" s="78"/>
      <c r="ACN40" s="111"/>
      <c r="ACO40" s="81">
        <f t="shared" si="109"/>
        <v>0</v>
      </c>
      <c r="ACQ40" s="24"/>
      <c r="ACR40" s="106"/>
      <c r="ACS40" s="100"/>
      <c r="ACT40" s="78"/>
      <c r="ACU40" s="111"/>
      <c r="ACV40" s="81">
        <f t="shared" si="110"/>
        <v>0</v>
      </c>
      <c r="ACX40" s="22"/>
      <c r="ACY40" s="10"/>
      <c r="ACZ40" s="83"/>
      <c r="ADA40" s="74"/>
      <c r="ADB40" s="126"/>
      <c r="ADC40" s="77">
        <f t="shared" si="243"/>
        <v>0</v>
      </c>
      <c r="ADE40" s="21"/>
      <c r="ADF40" s="13"/>
      <c r="ADG40" s="100"/>
      <c r="ADH40" s="78"/>
      <c r="ADI40" s="111"/>
      <c r="ADJ40" s="81">
        <f t="shared" si="244"/>
        <v>1928</v>
      </c>
      <c r="ADL40" s="10"/>
      <c r="ADM40" s="10"/>
      <c r="ADN40" s="83"/>
      <c r="ADO40" s="74"/>
      <c r="ADP40" s="126"/>
      <c r="ADQ40" s="77">
        <f t="shared" si="113"/>
        <v>0</v>
      </c>
      <c r="ADS40" s="13"/>
      <c r="ADT40" s="13"/>
      <c r="ADU40" s="100"/>
      <c r="ADV40" s="78"/>
      <c r="ADW40" s="111"/>
      <c r="ADX40" s="81">
        <f t="shared" si="114"/>
        <v>0</v>
      </c>
      <c r="ADZ40" s="10"/>
      <c r="AEA40" s="10"/>
      <c r="AEB40" s="83"/>
      <c r="AEC40" s="74"/>
      <c r="AED40" s="126"/>
      <c r="AEE40" s="77">
        <f t="shared" si="115"/>
        <v>0</v>
      </c>
      <c r="AEG40" s="13"/>
      <c r="AEH40" s="13"/>
      <c r="AEI40" s="100"/>
      <c r="AEJ40" s="78"/>
      <c r="AEK40" s="111"/>
      <c r="AEL40" s="81">
        <f t="shared" si="116"/>
        <v>0</v>
      </c>
      <c r="AEN40" s="10"/>
      <c r="AEO40" s="10"/>
      <c r="AEP40" s="83"/>
      <c r="AEQ40" s="74"/>
      <c r="AER40" s="126"/>
      <c r="AES40" s="77">
        <f t="shared" si="117"/>
        <v>767</v>
      </c>
      <c r="AEU40" s="10"/>
      <c r="AEV40" s="10"/>
      <c r="AEW40" s="83"/>
      <c r="AEX40" s="74"/>
      <c r="AEY40" s="126"/>
      <c r="AEZ40" s="77">
        <f t="shared" si="118"/>
        <v>0</v>
      </c>
      <c r="AFB40" s="13"/>
      <c r="AFC40" s="13"/>
      <c r="AFD40" s="100"/>
      <c r="AFE40" s="78"/>
      <c r="AFF40" s="111"/>
      <c r="AFG40" s="81">
        <f t="shared" si="119"/>
        <v>0</v>
      </c>
      <c r="AFI40" s="13"/>
      <c r="AFJ40" s="13"/>
      <c r="AFK40" s="100"/>
      <c r="AFL40" s="78"/>
      <c r="AFM40" s="111"/>
      <c r="AFN40" s="81">
        <f t="shared" si="120"/>
        <v>0</v>
      </c>
      <c r="AFP40" s="13"/>
      <c r="AFQ40" s="13"/>
      <c r="AFR40" s="100"/>
      <c r="AFS40" s="78"/>
      <c r="AFT40" s="111"/>
      <c r="AFU40" s="81">
        <f t="shared" si="121"/>
        <v>0</v>
      </c>
      <c r="AFW40" s="10"/>
      <c r="AFX40" s="10"/>
      <c r="AFY40" s="83"/>
      <c r="AFZ40" s="74"/>
      <c r="AGA40" s="126"/>
      <c r="AGB40" s="77">
        <f t="shared" si="122"/>
        <v>0</v>
      </c>
      <c r="AGD40" s="74"/>
      <c r="AGE40" s="154"/>
      <c r="AGF40" s="83"/>
      <c r="AGG40" s="74"/>
      <c r="AGH40" s="126"/>
      <c r="AGI40" s="77">
        <f t="shared" si="123"/>
        <v>4473</v>
      </c>
      <c r="AGK40" s="22"/>
      <c r="AGL40" s="186"/>
      <c r="AGM40" s="126"/>
      <c r="AGO40" s="126"/>
      <c r="AGP40" s="81">
        <f t="shared" si="124"/>
        <v>0</v>
      </c>
      <c r="AGR40" s="21"/>
      <c r="AGS40" s="143"/>
      <c r="AGT40" s="111"/>
      <c r="AGV40" s="111"/>
      <c r="AGW40" s="81">
        <f t="shared" si="125"/>
        <v>0</v>
      </c>
      <c r="AGY40" s="21"/>
      <c r="AGZ40" s="143"/>
      <c r="AHA40" s="111"/>
      <c r="AHC40" s="111"/>
      <c r="AHD40" s="81">
        <f t="shared" si="126"/>
        <v>0</v>
      </c>
      <c r="AHF40" s="10"/>
      <c r="AHG40" s="10"/>
      <c r="AHH40" s="83"/>
      <c r="AHI40" s="74"/>
      <c r="AHJ40" s="126"/>
      <c r="AHK40" s="77">
        <f t="shared" si="127"/>
        <v>1486</v>
      </c>
      <c r="AHM40" s="10"/>
      <c r="AHN40" s="10"/>
      <c r="AHO40" s="83"/>
      <c r="AHP40" s="74"/>
      <c r="AHQ40" s="126"/>
      <c r="AHR40" s="77">
        <f t="shared" si="128"/>
        <v>0</v>
      </c>
      <c r="AHT40" s="11"/>
      <c r="AHU40" s="10"/>
      <c r="AHV40" s="83"/>
      <c r="AHW40" s="22"/>
      <c r="AHX40" s="126"/>
      <c r="AHY40" s="77">
        <f t="shared" si="129"/>
        <v>133417.5</v>
      </c>
      <c r="AIA40" s="10"/>
      <c r="AIB40" s="10"/>
      <c r="AIC40" s="83"/>
      <c r="AID40" s="74"/>
      <c r="AIE40" s="126"/>
      <c r="AIF40" s="77">
        <f t="shared" si="130"/>
        <v>0</v>
      </c>
      <c r="AIH40" s="10"/>
      <c r="AII40" s="224"/>
      <c r="AIJ40" s="126"/>
      <c r="AIK40" s="74"/>
      <c r="AIL40" s="126"/>
      <c r="AIM40" s="77">
        <f t="shared" si="131"/>
        <v>982.5</v>
      </c>
      <c r="AIO40" s="10"/>
      <c r="AIP40" s="224"/>
      <c r="AIQ40" s="126"/>
      <c r="AIR40" s="74"/>
      <c r="AIS40" s="126"/>
      <c r="AIT40" s="77">
        <f t="shared" si="132"/>
        <v>0</v>
      </c>
      <c r="AIV40" s="13"/>
      <c r="AIW40" s="110"/>
      <c r="AIX40" s="111"/>
      <c r="AIY40" s="78"/>
      <c r="AIZ40" s="111"/>
      <c r="AJA40" s="81">
        <f t="shared" si="133"/>
        <v>0</v>
      </c>
      <c r="AJC40" s="10"/>
      <c r="AJD40" s="10"/>
      <c r="AJE40" s="83"/>
      <c r="AJF40" s="74"/>
      <c r="AJG40" s="126"/>
      <c r="AJH40" s="77">
        <f t="shared" si="134"/>
        <v>0</v>
      </c>
      <c r="AJJ40" s="10"/>
      <c r="AJK40" s="10"/>
      <c r="AJL40" s="83"/>
      <c r="AJM40" s="74"/>
      <c r="AJN40" s="126"/>
      <c r="AJO40" s="77">
        <f t="shared" si="135"/>
        <v>0</v>
      </c>
      <c r="AJQ40" s="26"/>
      <c r="AJR40" s="10"/>
      <c r="AJS40" s="83"/>
      <c r="AJT40" s="74"/>
      <c r="AJU40" s="126"/>
      <c r="AJV40" s="77">
        <f t="shared" si="136"/>
        <v>7013</v>
      </c>
      <c r="AJX40" s="10"/>
      <c r="AJY40" s="10"/>
      <c r="AJZ40" s="83"/>
      <c r="AKA40" s="74"/>
      <c r="AKB40" s="126"/>
      <c r="AKC40" s="77">
        <f t="shared" si="137"/>
        <v>0</v>
      </c>
      <c r="AKE40" s="10"/>
      <c r="AKF40" s="10"/>
      <c r="AKG40" s="83"/>
      <c r="AKH40" s="74"/>
      <c r="AKI40" s="126"/>
      <c r="AKJ40" s="77">
        <f t="shared" si="138"/>
        <v>0</v>
      </c>
      <c r="AKL40" s="22"/>
      <c r="AKM40" s="10"/>
      <c r="AKN40" s="83"/>
      <c r="AKO40" s="22"/>
      <c r="AKP40" s="126"/>
      <c r="AKQ40" s="77">
        <f t="shared" si="139"/>
        <v>27477.8</v>
      </c>
      <c r="AKS40" s="21"/>
      <c r="AKT40" s="13"/>
      <c r="AKU40" s="100"/>
      <c r="AKV40" s="21"/>
      <c r="AKW40" s="111"/>
      <c r="AKX40" s="81">
        <f t="shared" si="140"/>
        <v>0</v>
      </c>
      <c r="AKZ40" s="10"/>
      <c r="ALA40" s="10"/>
      <c r="ALB40" s="83"/>
      <c r="ALC40" s="74"/>
      <c r="ALD40" s="126"/>
      <c r="ALE40" s="77">
        <f t="shared" si="141"/>
        <v>0</v>
      </c>
      <c r="ALI40" s="83"/>
      <c r="ALJ40" s="74"/>
      <c r="ALK40" s="126"/>
      <c r="ALL40" s="81">
        <f t="shared" si="142"/>
        <v>0</v>
      </c>
      <c r="ALP40" s="100"/>
      <c r="ALQ40" s="78"/>
      <c r="ALR40" s="111"/>
      <c r="ALS40" s="81">
        <f t="shared" si="143"/>
        <v>1483.5</v>
      </c>
      <c r="ALU40" s="10"/>
      <c r="ALV40" s="10"/>
      <c r="ALW40" s="83"/>
      <c r="ALX40" s="74"/>
      <c r="ALY40" s="126"/>
      <c r="ALZ40" s="77">
        <f t="shared" si="144"/>
        <v>0</v>
      </c>
      <c r="AMB40" s="10"/>
      <c r="AMC40" s="10"/>
      <c r="AMD40" s="83"/>
      <c r="AME40" s="74"/>
      <c r="AMF40" s="126"/>
      <c r="AMG40" s="77">
        <f t="shared" si="145"/>
        <v>0</v>
      </c>
      <c r="AMI40" s="10"/>
      <c r="AMJ40" s="10"/>
      <c r="AMK40" s="83"/>
      <c r="AML40" s="74"/>
      <c r="AMM40" s="126"/>
      <c r="AMN40" s="77">
        <f t="shared" si="146"/>
        <v>0</v>
      </c>
      <c r="AMP40" s="13"/>
      <c r="AMQ40" s="13"/>
      <c r="AMR40" s="100"/>
      <c r="AMS40" s="78"/>
      <c r="AMT40" s="111"/>
      <c r="AMU40" s="81">
        <f t="shared" si="147"/>
        <v>0</v>
      </c>
      <c r="AMW40" s="13"/>
      <c r="AMX40" s="13"/>
      <c r="AMY40" s="100"/>
      <c r="AMZ40" s="78"/>
      <c r="ANA40" s="111"/>
      <c r="ANB40" s="81">
        <f t="shared" si="148"/>
        <v>596</v>
      </c>
      <c r="AND40" s="10"/>
      <c r="ANE40" s="10"/>
      <c r="ANF40" s="83"/>
      <c r="ANG40" s="74"/>
      <c r="ANH40" s="126"/>
      <c r="ANI40" s="77">
        <f t="shared" si="242"/>
        <v>0</v>
      </c>
      <c r="ANK40" s="10"/>
      <c r="ANL40" s="10"/>
      <c r="ANM40" s="83"/>
      <c r="ANN40" s="74"/>
      <c r="ANO40" s="126"/>
      <c r="ANP40" s="77">
        <f t="shared" si="150"/>
        <v>0</v>
      </c>
      <c r="ANR40" s="10"/>
      <c r="ANS40" s="10"/>
      <c r="ANT40" s="83"/>
      <c r="ANU40" s="74"/>
      <c r="ANV40" s="126"/>
      <c r="ANW40" s="77">
        <f t="shared" si="235"/>
        <v>0</v>
      </c>
      <c r="ANY40" s="13"/>
      <c r="ANZ40" s="13"/>
      <c r="AOA40" s="100"/>
      <c r="AOB40" s="78"/>
      <c r="AOC40" s="111"/>
      <c r="AOD40" s="81">
        <f t="shared" si="236"/>
        <v>0</v>
      </c>
      <c r="AOF40" s="74"/>
      <c r="AOG40" s="105"/>
      <c r="AOH40" s="83"/>
      <c r="AOI40" s="74"/>
      <c r="AOJ40" s="126"/>
      <c r="AOK40" s="77">
        <f t="shared" si="153"/>
        <v>9274.2000000000007</v>
      </c>
      <c r="AOM40" s="74"/>
      <c r="AON40" s="105"/>
      <c r="AOO40" s="83"/>
      <c r="AOP40" s="74"/>
      <c r="AOQ40" s="126"/>
      <c r="AOR40" s="77">
        <f t="shared" si="154"/>
        <v>9274.2000000000007</v>
      </c>
      <c r="AOT40" s="13"/>
      <c r="AOU40" s="133"/>
      <c r="AOV40" s="100"/>
      <c r="AOW40" s="78"/>
      <c r="AOX40" s="111"/>
      <c r="AOY40" s="81">
        <f t="shared" si="155"/>
        <v>0</v>
      </c>
      <c r="APA40" s="13"/>
      <c r="APB40" s="13"/>
      <c r="APC40" s="100"/>
      <c r="APD40" s="78"/>
      <c r="APE40" s="111"/>
      <c r="APF40" s="81">
        <f t="shared" si="156"/>
        <v>0</v>
      </c>
      <c r="APH40" s="13"/>
      <c r="API40" s="13"/>
      <c r="APJ40" s="100"/>
      <c r="APK40" s="78"/>
      <c r="APL40" s="111"/>
      <c r="APM40" s="81">
        <f t="shared" si="157"/>
        <v>0</v>
      </c>
      <c r="APO40" s="10"/>
      <c r="APP40" s="10"/>
      <c r="APQ40" s="83"/>
      <c r="APR40" s="74"/>
      <c r="APS40" s="126"/>
      <c r="APT40" s="77">
        <f t="shared" si="158"/>
        <v>0</v>
      </c>
      <c r="APV40" s="11"/>
      <c r="APW40" s="10"/>
      <c r="APX40" s="83"/>
      <c r="APY40" s="11"/>
      <c r="APZ40" s="126"/>
      <c r="AQA40" s="77">
        <f t="shared" si="159"/>
        <v>6668.73</v>
      </c>
      <c r="AQC40" s="11"/>
      <c r="AQE40" s="83"/>
      <c r="AQF40" s="22"/>
      <c r="AQG40" s="126"/>
      <c r="AQH40" s="77">
        <f t="shared" si="160"/>
        <v>0</v>
      </c>
      <c r="AQJ40" s="22"/>
      <c r="AQK40" s="10"/>
      <c r="AQL40" s="83"/>
      <c r="AQM40" s="11"/>
      <c r="AQN40" s="126"/>
      <c r="AQO40" s="77">
        <f t="shared" si="161"/>
        <v>2982</v>
      </c>
      <c r="AQQ40" s="10"/>
      <c r="AQR40" s="10"/>
      <c r="AQS40" s="83"/>
      <c r="AQT40" s="74"/>
      <c r="AQU40" s="126"/>
      <c r="AQV40" s="77">
        <f t="shared" si="162"/>
        <v>0</v>
      </c>
      <c r="AQX40" s="13"/>
      <c r="AQY40" s="13"/>
      <c r="AQZ40" s="100"/>
      <c r="ARA40" s="78"/>
      <c r="ARB40" s="111"/>
      <c r="ARC40" s="81">
        <f t="shared" si="163"/>
        <v>-4260</v>
      </c>
      <c r="ARE40" s="10"/>
      <c r="ARF40" s="10"/>
      <c r="ARG40" s="83"/>
      <c r="ARH40" s="74"/>
      <c r="ARI40" s="126"/>
      <c r="ARJ40" s="77">
        <f t="shared" si="164"/>
        <v>12230.28</v>
      </c>
      <c r="ARL40" s="13"/>
      <c r="ARM40" s="13"/>
      <c r="ARN40" s="100"/>
      <c r="ARO40" s="78"/>
      <c r="ARP40" s="111"/>
      <c r="ARQ40" s="81">
        <f t="shared" si="165"/>
        <v>0</v>
      </c>
      <c r="ARS40" s="10"/>
      <c r="ART40" s="10"/>
      <c r="ARU40" s="83"/>
      <c r="ARV40" s="74"/>
      <c r="ARW40" s="126"/>
      <c r="ARX40" s="77">
        <f t="shared" si="166"/>
        <v>0</v>
      </c>
      <c r="ARZ40" s="13"/>
      <c r="ASA40" s="13"/>
      <c r="ASB40" s="100"/>
      <c r="ASC40" s="78"/>
      <c r="ASD40" s="111"/>
      <c r="ASE40" s="81">
        <f t="shared" si="167"/>
        <v>0</v>
      </c>
      <c r="ASG40" s="13"/>
      <c r="ASH40" s="13"/>
      <c r="ASI40" s="100"/>
      <c r="ASJ40" s="78"/>
      <c r="ASK40" s="111"/>
      <c r="ASL40" s="81">
        <f t="shared" si="168"/>
        <v>0</v>
      </c>
      <c r="ASN40" s="10"/>
      <c r="ASO40" s="10"/>
      <c r="ASP40" s="83"/>
      <c r="ASQ40" s="74"/>
      <c r="ASR40" s="126"/>
      <c r="ASS40" s="77">
        <f t="shared" si="169"/>
        <v>0</v>
      </c>
      <c r="ASU40" s="10"/>
      <c r="ASV40" s="10"/>
      <c r="ASW40" s="83"/>
      <c r="ASX40" s="74"/>
      <c r="ASY40" s="126"/>
      <c r="ASZ40" s="77">
        <f t="shared" si="170"/>
        <v>0</v>
      </c>
      <c r="ATB40" s="21"/>
      <c r="ATC40" s="13"/>
      <c r="ATD40" s="190"/>
      <c r="ATE40" s="152"/>
      <c r="ATF40" s="111"/>
      <c r="ATG40" s="77">
        <f t="shared" si="171"/>
        <v>117356.28</v>
      </c>
      <c r="ATI40" s="78"/>
      <c r="ATJ40" s="143"/>
      <c r="ATK40" s="108"/>
      <c r="ATL40" s="92"/>
      <c r="ATM40" s="111"/>
      <c r="ATN40" s="77">
        <f t="shared" si="172"/>
        <v>47490</v>
      </c>
      <c r="ATP40" s="74"/>
      <c r="ATQ40" s="10"/>
      <c r="ATR40" s="83"/>
      <c r="ATS40" s="126"/>
      <c r="ATT40" s="126"/>
      <c r="ATU40" s="77">
        <f t="shared" si="173"/>
        <v>47490</v>
      </c>
      <c r="ATW40" s="196"/>
      <c r="ATX40" s="184"/>
      <c r="ATY40" s="185"/>
      <c r="ATZ40" s="195"/>
      <c r="AUA40" s="195"/>
      <c r="AUB40" s="574">
        <f t="shared" si="174"/>
        <v>8528</v>
      </c>
      <c r="AUD40" s="78"/>
      <c r="AUE40" s="13"/>
      <c r="AUF40" s="100"/>
      <c r="AUG40" s="111"/>
      <c r="AUH40" s="111"/>
      <c r="AUI40" s="81">
        <f t="shared" si="175"/>
        <v>0</v>
      </c>
      <c r="AUK40" s="22"/>
      <c r="AUL40" s="10"/>
      <c r="AUM40" s="83"/>
      <c r="AUN40" s="74"/>
      <c r="AUO40" s="126"/>
      <c r="AUP40" s="77">
        <f t="shared" si="176"/>
        <v>8898</v>
      </c>
      <c r="AUR40" s="10"/>
      <c r="AUS40" s="10"/>
      <c r="AUT40" s="83"/>
      <c r="AUU40" s="74"/>
      <c r="AUV40" s="126"/>
      <c r="AUW40" s="77">
        <f t="shared" si="177"/>
        <v>0</v>
      </c>
      <c r="AUY40" s="22"/>
      <c r="AUZ40" s="10"/>
      <c r="AVA40" s="83"/>
      <c r="AVB40" s="74"/>
      <c r="AVC40" s="126"/>
      <c r="AVD40" s="77">
        <f t="shared" si="178"/>
        <v>3848.3</v>
      </c>
      <c r="AVF40" s="10"/>
      <c r="AVG40" s="10"/>
      <c r="AVH40" s="83"/>
      <c r="AVI40" s="74"/>
      <c r="AVJ40" s="126"/>
      <c r="AVK40" s="77">
        <f t="shared" si="179"/>
        <v>0</v>
      </c>
      <c r="AVM40" s="10"/>
      <c r="AVN40" s="10"/>
      <c r="AVO40" s="83"/>
      <c r="AVP40" s="74"/>
      <c r="AVQ40" s="126"/>
      <c r="AVR40" s="77">
        <f t="shared" si="180"/>
        <v>0</v>
      </c>
      <c r="AVT40" s="10"/>
      <c r="AVU40" s="10"/>
      <c r="AVV40" s="83"/>
      <c r="AVW40" s="74"/>
      <c r="AVX40" s="126"/>
      <c r="AVY40" s="77">
        <f t="shared" si="181"/>
        <v>0</v>
      </c>
      <c r="AWA40" s="13"/>
      <c r="AWB40" s="13"/>
      <c r="AWC40" s="100"/>
      <c r="AWD40" s="78"/>
      <c r="AWE40" s="111"/>
      <c r="AWF40" s="81">
        <f t="shared" si="182"/>
        <v>1970</v>
      </c>
      <c r="AWH40" s="13"/>
      <c r="AWI40" s="13"/>
      <c r="AWJ40" s="100"/>
      <c r="AWK40" s="78"/>
      <c r="AWL40" s="111"/>
      <c r="AWM40" s="81">
        <f t="shared" si="183"/>
        <v>0</v>
      </c>
      <c r="AWO40" s="13"/>
      <c r="AWP40" s="13"/>
      <c r="AWQ40" s="100"/>
      <c r="AWR40" s="78"/>
      <c r="AWS40" s="111"/>
      <c r="AWT40" s="81">
        <f t="shared" si="184"/>
        <v>0</v>
      </c>
      <c r="AWV40" s="10"/>
      <c r="AWW40" s="10"/>
      <c r="AWX40" s="83"/>
      <c r="AWY40" s="74"/>
      <c r="AWZ40" s="126"/>
      <c r="AXA40" s="77">
        <f t="shared" si="185"/>
        <v>0</v>
      </c>
      <c r="AXC40" s="13"/>
      <c r="AXD40" s="13"/>
      <c r="AXE40" s="100"/>
      <c r="AXF40" s="78"/>
      <c r="AXG40" s="111"/>
      <c r="AXH40" s="81">
        <f t="shared" si="186"/>
        <v>0</v>
      </c>
      <c r="AXJ40" s="13"/>
      <c r="AXK40" s="13"/>
      <c r="AXL40" s="100"/>
      <c r="AXM40" s="78"/>
      <c r="AXN40" s="111"/>
      <c r="AXO40" s="81">
        <f t="shared" si="187"/>
        <v>1556</v>
      </c>
      <c r="AXQ40" s="13"/>
      <c r="AXR40" s="13"/>
      <c r="AXS40" s="100"/>
      <c r="AXT40" s="78"/>
      <c r="AXU40" s="111"/>
      <c r="AXV40" s="81">
        <f t="shared" si="188"/>
        <v>0</v>
      </c>
      <c r="AXX40" s="10"/>
      <c r="AXY40" s="10"/>
      <c r="AXZ40" s="83"/>
      <c r="AYA40" s="74"/>
      <c r="AYB40" s="126"/>
      <c r="AYC40" s="77">
        <f t="shared" si="189"/>
        <v>10984.74</v>
      </c>
      <c r="AYE40" s="131"/>
      <c r="AYF40" s="27"/>
      <c r="AYG40" s="147"/>
      <c r="AYH40" s="131"/>
      <c r="AYI40" s="178"/>
      <c r="AYJ40" s="118">
        <f t="shared" si="190"/>
        <v>1119</v>
      </c>
      <c r="AYL40" s="74"/>
      <c r="AYM40" s="10"/>
      <c r="AYN40" s="83"/>
      <c r="AYO40" s="74"/>
      <c r="AYP40" s="126"/>
      <c r="AYQ40" s="77">
        <f t="shared" si="191"/>
        <v>1119</v>
      </c>
      <c r="AYS40" s="10"/>
      <c r="AYT40" s="10"/>
      <c r="AYU40" s="83"/>
      <c r="AYV40" s="74"/>
      <c r="AYW40" s="126"/>
      <c r="AYX40" s="77">
        <f t="shared" si="192"/>
        <v>0</v>
      </c>
      <c r="AYZ40" s="13"/>
      <c r="AZA40" s="13"/>
      <c r="AZB40" s="100"/>
      <c r="AZC40" s="78"/>
      <c r="AZD40" s="111"/>
      <c r="AZE40" s="81">
        <f t="shared" si="193"/>
        <v>2249</v>
      </c>
      <c r="AZG40" s="242"/>
      <c r="AZH40" s="13"/>
      <c r="AZI40" s="100"/>
      <c r="AZJ40" s="78"/>
      <c r="AZK40" s="111"/>
      <c r="AZL40" s="81">
        <f t="shared" si="194"/>
        <v>4460</v>
      </c>
      <c r="AZN40" s="13"/>
      <c r="AZO40" s="13"/>
      <c r="AZP40" s="100"/>
      <c r="AZQ40" s="78"/>
      <c r="AZR40" s="111"/>
      <c r="AZS40" s="81">
        <f t="shared" si="195"/>
        <v>0</v>
      </c>
      <c r="AZU40" s="10"/>
      <c r="AZV40" s="10"/>
      <c r="AZW40" s="83"/>
      <c r="AZX40" s="74"/>
      <c r="AZY40" s="126"/>
      <c r="AZZ40" s="77">
        <f>AZZ39+AZW40-AZY40</f>
        <v>12300.5</v>
      </c>
      <c r="BAB40" s="10"/>
      <c r="BAC40" s="10"/>
      <c r="BAD40" s="83"/>
      <c r="BAE40" s="74"/>
      <c r="BAF40" s="126"/>
      <c r="BAG40" s="77">
        <f t="shared" si="197"/>
        <v>108</v>
      </c>
      <c r="BAI40" s="74"/>
      <c r="BAJ40" s="10"/>
      <c r="BAK40" s="83"/>
      <c r="BAL40" s="249"/>
      <c r="BAM40" s="126"/>
      <c r="BAN40" s="77">
        <f t="shared" si="198"/>
        <v>0</v>
      </c>
      <c r="BAP40" s="78"/>
      <c r="BAQ40" s="13"/>
      <c r="BAR40" s="100"/>
      <c r="BAS40" s="337"/>
      <c r="BAT40" s="111"/>
      <c r="BAU40" s="81">
        <f t="shared" si="199"/>
        <v>0</v>
      </c>
      <c r="BAW40" s="78"/>
      <c r="BAX40" s="13"/>
      <c r="BAY40" s="100"/>
      <c r="BAZ40" s="337"/>
      <c r="BBA40" s="111"/>
      <c r="BBB40" s="81">
        <f t="shared" si="200"/>
        <v>0</v>
      </c>
      <c r="BBD40" s="78"/>
      <c r="BBE40" s="13"/>
      <c r="BBF40" s="100"/>
      <c r="BBG40" s="337"/>
      <c r="BBH40" s="111"/>
      <c r="BBI40" s="81">
        <f t="shared" si="201"/>
        <v>0</v>
      </c>
      <c r="BBK40" s="74"/>
      <c r="BBL40" s="10"/>
      <c r="BBM40" s="83"/>
      <c r="BBN40" s="74"/>
      <c r="BBO40" s="126"/>
      <c r="BBP40" s="77">
        <f t="shared" si="202"/>
        <v>20419.36</v>
      </c>
      <c r="BBR40" s="10"/>
      <c r="BBS40" s="10"/>
      <c r="BBT40" s="83"/>
      <c r="BBU40" s="74"/>
      <c r="BBV40" s="126"/>
      <c r="BBW40" s="77">
        <f t="shared" si="203"/>
        <v>6938</v>
      </c>
      <c r="BBY40" s="13"/>
      <c r="BBZ40" s="13"/>
      <c r="BCA40" s="100"/>
      <c r="BCB40" s="78"/>
      <c r="BCC40" s="111"/>
      <c r="BCD40" s="81">
        <f t="shared" si="204"/>
        <v>0</v>
      </c>
      <c r="BCF40" s="13"/>
      <c r="BCG40" s="13"/>
      <c r="BCH40" s="100"/>
      <c r="BCI40" s="78"/>
      <c r="BCJ40" s="111"/>
      <c r="BCK40" s="81">
        <f t="shared" si="205"/>
        <v>0</v>
      </c>
      <c r="BCM40" s="10"/>
      <c r="BCN40" s="10"/>
      <c r="BCO40" s="83"/>
      <c r="BCP40" s="74"/>
      <c r="BCQ40" s="126"/>
      <c r="BCR40" s="77">
        <f>BCR39+BCO40-BCQ40</f>
        <v>0</v>
      </c>
      <c r="BCT40" s="227"/>
      <c r="BCU40" s="10"/>
      <c r="BCV40" s="83"/>
      <c r="BCW40" s="74"/>
      <c r="BCX40" s="126"/>
      <c r="BCY40" s="77">
        <f>BCY39+BCV40-BCX40</f>
        <v>0</v>
      </c>
      <c r="BDA40" s="10"/>
      <c r="BDB40" s="10"/>
      <c r="BDC40" s="83"/>
      <c r="BDD40" s="74"/>
      <c r="BDE40" s="126"/>
      <c r="BDF40" s="77">
        <f t="shared" si="208"/>
        <v>0</v>
      </c>
      <c r="BDH40" s="13"/>
      <c r="BDI40" s="13"/>
      <c r="BDJ40" s="100"/>
      <c r="BDK40" s="78"/>
      <c r="BDL40" s="111"/>
      <c r="BDM40" s="81">
        <f t="shared" si="209"/>
        <v>0</v>
      </c>
      <c r="BDO40" s="10"/>
      <c r="BDP40" s="10"/>
      <c r="BDQ40" s="83"/>
      <c r="BDR40" s="74"/>
      <c r="BDS40" s="126"/>
      <c r="BDT40" s="77">
        <f t="shared" si="210"/>
        <v>0</v>
      </c>
      <c r="BDV40" s="21"/>
      <c r="BDW40" s="10"/>
      <c r="BDX40" s="83"/>
      <c r="BDY40" s="74"/>
      <c r="BDZ40" s="126"/>
      <c r="BEA40" s="77">
        <f t="shared" si="211"/>
        <v>28793.5</v>
      </c>
      <c r="BEC40" s="21"/>
      <c r="BED40" s="10"/>
      <c r="BEE40" s="83"/>
      <c r="BEF40" s="74"/>
      <c r="BEG40" s="126"/>
      <c r="BEH40" s="77">
        <f t="shared" si="212"/>
        <v>0</v>
      </c>
      <c r="BEJ40" s="21"/>
      <c r="BEK40" s="13"/>
      <c r="BEL40" s="100"/>
      <c r="BEM40" s="78"/>
      <c r="BEN40" s="111"/>
      <c r="BEO40" s="81">
        <f t="shared" si="213"/>
        <v>0</v>
      </c>
      <c r="BEQ40" s="10"/>
      <c r="BER40" s="10"/>
      <c r="BES40" s="83"/>
      <c r="BET40" s="74"/>
      <c r="BEU40" s="126"/>
      <c r="BEV40" s="77">
        <f t="shared" si="214"/>
        <v>4501</v>
      </c>
      <c r="BEX40" s="10"/>
      <c r="BEY40" s="10"/>
      <c r="BEZ40" s="83"/>
      <c r="BFA40" s="74"/>
      <c r="BFB40" s="126"/>
      <c r="BFC40" s="77">
        <f t="shared" si="215"/>
        <v>1184.5</v>
      </c>
      <c r="BFE40" s="13"/>
      <c r="BFF40" s="13"/>
      <c r="BFG40" s="100"/>
      <c r="BFH40" s="78"/>
      <c r="BFI40" s="111"/>
      <c r="BFJ40" s="81">
        <f t="shared" si="216"/>
        <v>0</v>
      </c>
      <c r="BFL40" s="13"/>
      <c r="BFM40" s="10"/>
      <c r="BFN40" s="83"/>
      <c r="BFO40" s="74"/>
      <c r="BFP40" s="126"/>
      <c r="BFQ40" s="77">
        <f t="shared" si="217"/>
        <v>0</v>
      </c>
      <c r="BFS40" s="13"/>
      <c r="BFT40" s="13"/>
      <c r="BFU40" s="100"/>
      <c r="BFV40" s="78"/>
      <c r="BFW40" s="111"/>
      <c r="BFX40" s="81">
        <f t="shared" si="218"/>
        <v>2541</v>
      </c>
      <c r="BFZ40" s="10"/>
      <c r="BGA40" s="10"/>
      <c r="BGB40" s="83"/>
      <c r="BGC40" s="74"/>
      <c r="BGD40" s="126"/>
      <c r="BGE40" s="77">
        <f t="shared" si="219"/>
        <v>0</v>
      </c>
      <c r="BGG40" s="10"/>
      <c r="BGH40" s="10"/>
      <c r="BGI40" s="83"/>
      <c r="BGJ40" s="74"/>
      <c r="BGK40" s="126"/>
      <c r="BGL40" s="77">
        <f t="shared" si="220"/>
        <v>0</v>
      </c>
      <c r="BGN40" s="10"/>
      <c r="BGO40" s="10"/>
      <c r="BGP40" s="83"/>
      <c r="BGQ40" s="74"/>
      <c r="BGR40" s="126"/>
      <c r="BGS40" s="77">
        <f t="shared" si="221"/>
        <v>7051.5</v>
      </c>
      <c r="BGU40" s="13"/>
      <c r="BGV40" s="13"/>
      <c r="BGW40" s="100"/>
      <c r="BGX40" s="78"/>
      <c r="BGY40" s="111"/>
      <c r="BGZ40" s="81">
        <f t="shared" si="222"/>
        <v>0</v>
      </c>
      <c r="BHB40" s="10"/>
      <c r="BHC40" s="10"/>
      <c r="BHD40" s="83"/>
      <c r="BHE40" s="74"/>
      <c r="BHF40" s="126"/>
      <c r="BHG40" s="77">
        <f t="shared" si="223"/>
        <v>0</v>
      </c>
    </row>
    <row r="41" spans="1:1567" x14ac:dyDescent="0.25">
      <c r="A41" s="10"/>
      <c r="B41" s="10"/>
      <c r="C41" s="83"/>
      <c r="D41" s="74"/>
      <c r="E41" s="126"/>
      <c r="F41" s="77">
        <f t="shared" si="0"/>
        <v>6630</v>
      </c>
      <c r="H41" s="13"/>
      <c r="I41" s="13"/>
      <c r="J41" s="100"/>
      <c r="K41" s="78"/>
      <c r="L41" s="111"/>
      <c r="M41" s="81">
        <f t="shared" si="1"/>
        <v>5040</v>
      </c>
      <c r="O41" s="184"/>
      <c r="P41" s="184"/>
      <c r="Q41" s="185"/>
      <c r="R41" s="196"/>
      <c r="S41" s="195"/>
      <c r="T41" s="574">
        <f t="shared" si="2"/>
        <v>3234</v>
      </c>
      <c r="V41" s="13"/>
      <c r="W41" s="13"/>
      <c r="X41" s="100"/>
      <c r="Y41" s="78"/>
      <c r="Z41" s="111"/>
      <c r="AA41" s="81">
        <f t="shared" si="3"/>
        <v>0</v>
      </c>
      <c r="AC41" s="13"/>
      <c r="AD41" s="13"/>
      <c r="AE41" s="100"/>
      <c r="AF41" s="78"/>
      <c r="AG41" s="111"/>
      <c r="AH41" s="81">
        <f t="shared" si="4"/>
        <v>0</v>
      </c>
      <c r="AJ41" s="13"/>
      <c r="AK41" s="13"/>
      <c r="AL41" s="100"/>
      <c r="AM41" s="78"/>
      <c r="AN41" s="111"/>
      <c r="AO41" s="81">
        <f t="shared" si="5"/>
        <v>0</v>
      </c>
      <c r="AQ41" s="13"/>
      <c r="AR41" s="13"/>
      <c r="AS41" s="100"/>
      <c r="AT41" s="78"/>
      <c r="AU41" s="111"/>
      <c r="AV41" s="81">
        <f t="shared" si="6"/>
        <v>8664.5</v>
      </c>
      <c r="AY41" s="10"/>
      <c r="AZ41" s="83"/>
      <c r="BA41" s="74"/>
      <c r="BB41" s="126"/>
      <c r="BC41" s="77">
        <f>BC40+AZ41-BB41</f>
        <v>376</v>
      </c>
      <c r="BE41" s="10"/>
      <c r="BF41" s="10"/>
      <c r="BG41" s="83"/>
      <c r="BH41" s="74"/>
      <c r="BI41" s="126"/>
      <c r="BJ41" s="77">
        <f>BJ40+BG41-BI41</f>
        <v>1741.7</v>
      </c>
      <c r="BL41" s="10"/>
      <c r="BM41" s="10"/>
      <c r="BN41" s="83"/>
      <c r="BO41" s="74"/>
      <c r="BP41" s="126"/>
      <c r="BQ41" s="77">
        <f>BQ40+BN41-BP41</f>
        <v>17854</v>
      </c>
      <c r="BS41" s="10"/>
      <c r="BT41" s="186"/>
      <c r="BV41" s="74"/>
      <c r="BW41" s="126"/>
      <c r="BX41" s="77">
        <f t="shared" si="10"/>
        <v>14526.099999999999</v>
      </c>
      <c r="BZ41" s="11"/>
      <c r="CA41" s="10"/>
      <c r="CB41" s="83"/>
      <c r="CC41" s="74"/>
      <c r="CD41" s="126"/>
      <c r="CE41" s="77">
        <f>CE40+CB41-CD41</f>
        <v>24058.04</v>
      </c>
      <c r="CG41" s="10"/>
      <c r="CH41" s="10"/>
      <c r="CI41" s="83"/>
      <c r="CJ41" s="74"/>
      <c r="CK41" s="126"/>
      <c r="CL41" s="77">
        <f t="shared" si="12"/>
        <v>0</v>
      </c>
      <c r="CN41" s="11"/>
      <c r="CO41" s="10"/>
      <c r="CP41" s="83"/>
      <c r="CQ41" s="74"/>
      <c r="CR41" s="126"/>
      <c r="CS41" s="77">
        <f t="shared" si="13"/>
        <v>1668.06</v>
      </c>
      <c r="CU41" s="10"/>
      <c r="CV41" s="10"/>
      <c r="CW41" s="83"/>
      <c r="CX41" s="74"/>
      <c r="CY41" s="126"/>
      <c r="CZ41" s="77">
        <f>CZ40+CW41-CY41</f>
        <v>171204.08</v>
      </c>
      <c r="DB41" s="10"/>
      <c r="DC41" s="10"/>
      <c r="DD41" s="83"/>
      <c r="DE41" s="74"/>
      <c r="DF41" s="126"/>
      <c r="DG41" s="77">
        <f>DG40+DD41-DF41</f>
        <v>20286</v>
      </c>
      <c r="DI41" s="74"/>
      <c r="DJ41" s="10"/>
      <c r="DK41" s="83"/>
      <c r="DL41" s="74"/>
      <c r="DM41" s="126"/>
      <c r="DN41" s="77">
        <f t="shared" si="232"/>
        <v>411</v>
      </c>
      <c r="DP41" s="74"/>
      <c r="DQ41" s="10"/>
      <c r="DR41" s="83"/>
      <c r="DS41" s="87"/>
      <c r="DT41" s="126"/>
      <c r="DU41" s="77">
        <f t="shared" si="237"/>
        <v>1114.5</v>
      </c>
      <c r="DW41" s="74"/>
      <c r="DX41" s="10"/>
      <c r="DY41" s="83"/>
      <c r="DZ41" s="74"/>
      <c r="EA41" s="126"/>
      <c r="EB41" s="77">
        <f t="shared" si="238"/>
        <v>0</v>
      </c>
      <c r="ED41" s="88"/>
      <c r="EE41" s="12"/>
      <c r="EF41" s="233"/>
      <c r="EG41" s="88"/>
      <c r="EH41" s="142"/>
      <c r="EI41" s="91">
        <f t="shared" si="239"/>
        <v>456</v>
      </c>
      <c r="EK41" s="78"/>
      <c r="EL41" s="13"/>
      <c r="EM41" s="100"/>
      <c r="EN41" s="78"/>
      <c r="EO41" s="111"/>
      <c r="EP41" s="81">
        <f t="shared" si="240"/>
        <v>3200</v>
      </c>
      <c r="ER41" s="78"/>
      <c r="ES41" s="13"/>
      <c r="ET41" s="100"/>
      <c r="EU41" s="78"/>
      <c r="EV41" s="111"/>
      <c r="EW41" s="81">
        <f t="shared" si="21"/>
        <v>0</v>
      </c>
      <c r="EY41" s="74"/>
      <c r="EZ41" s="10"/>
      <c r="FA41" s="83"/>
      <c r="FB41" s="74"/>
      <c r="FC41" s="126"/>
      <c r="FD41" s="77">
        <f t="shared" si="241"/>
        <v>0</v>
      </c>
      <c r="FF41" s="78"/>
      <c r="FG41" s="143"/>
      <c r="FH41" s="108"/>
      <c r="FI41" s="78"/>
      <c r="FJ41" s="207"/>
      <c r="FK41" s="77">
        <f t="shared" si="231"/>
        <v>0</v>
      </c>
      <c r="FM41" s="74"/>
      <c r="FN41" s="114"/>
      <c r="FO41" s="100"/>
      <c r="FP41" s="74"/>
      <c r="FQ41" s="126"/>
      <c r="FR41" s="77">
        <f t="shared" si="245"/>
        <v>0</v>
      </c>
      <c r="FT41" s="78"/>
      <c r="FU41" s="114"/>
      <c r="FV41" s="100"/>
      <c r="FW41" s="78"/>
      <c r="FX41" s="111"/>
      <c r="FY41" s="81">
        <f t="shared" si="246"/>
        <v>0</v>
      </c>
      <c r="GA41" s="10"/>
      <c r="GB41" s="10"/>
      <c r="GC41" s="83"/>
      <c r="GD41" s="74"/>
      <c r="GE41" s="126"/>
      <c r="GF41" s="77">
        <f t="shared" si="26"/>
        <v>6679.35</v>
      </c>
      <c r="GH41" s="13"/>
      <c r="GI41" s="13"/>
      <c r="GJ41" s="100"/>
      <c r="GK41" s="78"/>
      <c r="GL41" s="111"/>
      <c r="GM41" s="81">
        <f t="shared" si="27"/>
        <v>38636.5</v>
      </c>
      <c r="GO41" s="13"/>
      <c r="GP41" s="13"/>
      <c r="GQ41" s="100"/>
      <c r="GR41" s="78"/>
      <c r="GS41" s="111"/>
      <c r="GT41" s="81">
        <f t="shared" si="28"/>
        <v>0</v>
      </c>
      <c r="GV41" s="10"/>
      <c r="GW41" s="10"/>
      <c r="GX41" s="83"/>
      <c r="GY41" s="74"/>
      <c r="GZ41" s="126"/>
      <c r="HA41" s="77">
        <f t="shared" si="29"/>
        <v>0</v>
      </c>
      <c r="HC41" s="13"/>
      <c r="HD41" s="13"/>
      <c r="HE41" s="100"/>
      <c r="HF41" s="78"/>
      <c r="HG41" s="111"/>
      <c r="HH41" s="81">
        <f t="shared" si="30"/>
        <v>0</v>
      </c>
      <c r="HJ41" s="10"/>
      <c r="HK41" s="10"/>
      <c r="HL41" s="83"/>
      <c r="HM41" s="74"/>
      <c r="HN41" s="126"/>
      <c r="HO41" s="77">
        <f t="shared" si="31"/>
        <v>0</v>
      </c>
      <c r="HQ41" s="10"/>
      <c r="HR41" s="10"/>
      <c r="HS41" s="83"/>
      <c r="HT41" s="74"/>
      <c r="HU41" s="126"/>
      <c r="HV41" s="77">
        <f t="shared" si="32"/>
        <v>2543</v>
      </c>
      <c r="HX41" s="74"/>
      <c r="HY41" s="10"/>
      <c r="HZ41" s="83"/>
      <c r="IA41" s="74"/>
      <c r="IB41" s="126"/>
      <c r="IC41" s="77">
        <f t="shared" si="33"/>
        <v>26786.5</v>
      </c>
      <c r="IE41" s="10"/>
      <c r="IF41" s="10"/>
      <c r="IG41" s="83"/>
      <c r="IH41" s="74"/>
      <c r="II41" s="126"/>
      <c r="IJ41" s="77">
        <f t="shared" si="34"/>
        <v>2970</v>
      </c>
      <c r="IL41" s="10"/>
      <c r="IM41" s="10"/>
      <c r="IN41" s="83"/>
      <c r="IO41" s="74"/>
      <c r="IP41" s="126"/>
      <c r="IQ41" s="77">
        <f t="shared" si="35"/>
        <v>5020</v>
      </c>
      <c r="IS41" s="10"/>
      <c r="IT41" s="10"/>
      <c r="IU41" s="83"/>
      <c r="IV41" s="74"/>
      <c r="IW41" s="126"/>
      <c r="IX41" s="219">
        <f t="shared" si="36"/>
        <v>0</v>
      </c>
      <c r="IZ41" s="13"/>
      <c r="JA41" s="13"/>
      <c r="JB41" s="100"/>
      <c r="JC41" s="78"/>
      <c r="JD41" s="111"/>
      <c r="JE41" s="219">
        <f t="shared" si="37"/>
        <v>0</v>
      </c>
      <c r="JG41" s="13"/>
      <c r="JH41" s="13"/>
      <c r="JI41" s="100"/>
      <c r="JJ41" s="78"/>
      <c r="JK41" s="111"/>
      <c r="JL41" s="219">
        <f t="shared" si="38"/>
        <v>855.5</v>
      </c>
      <c r="JN41" s="74"/>
      <c r="JO41" s="213"/>
      <c r="JP41" s="83"/>
      <c r="JQ41" s="74"/>
      <c r="JR41" s="126"/>
      <c r="JS41" s="77">
        <f t="shared" si="39"/>
        <v>0</v>
      </c>
      <c r="JU41" s="78"/>
      <c r="JV41" s="133"/>
      <c r="JW41" s="100"/>
      <c r="JX41" s="78"/>
      <c r="JY41" s="111"/>
      <c r="JZ41" s="81">
        <f t="shared" si="40"/>
        <v>0</v>
      </c>
      <c r="KB41" s="74"/>
      <c r="KC41" s="213"/>
      <c r="KD41" s="83"/>
      <c r="KE41" s="74"/>
      <c r="KF41" s="126"/>
      <c r="KG41" s="77">
        <f t="shared" si="41"/>
        <v>0</v>
      </c>
      <c r="KI41" s="78"/>
      <c r="KJ41" s="247"/>
      <c r="KK41" s="100"/>
      <c r="KL41" s="78"/>
      <c r="KM41" s="111"/>
      <c r="KN41" s="81">
        <f t="shared" si="42"/>
        <v>0</v>
      </c>
      <c r="KP41" s="78"/>
      <c r="KQ41" s="247"/>
      <c r="KR41" s="100"/>
      <c r="KS41" s="78"/>
      <c r="KT41" s="111"/>
      <c r="KU41" s="81">
        <f t="shared" si="43"/>
        <v>4446</v>
      </c>
      <c r="KW41" s="74"/>
      <c r="KX41" s="154"/>
      <c r="KY41" s="83"/>
      <c r="KZ41" s="74"/>
      <c r="LA41" s="126"/>
      <c r="LB41" s="77">
        <f t="shared" si="44"/>
        <v>17093.599999999999</v>
      </c>
      <c r="LD41" s="74"/>
      <c r="LE41" s="213"/>
      <c r="LF41" s="83"/>
      <c r="LG41" s="74"/>
      <c r="LH41" s="126"/>
      <c r="LI41" s="77">
        <f t="shared" si="45"/>
        <v>383</v>
      </c>
      <c r="LK41" s="78"/>
      <c r="LL41" s="133"/>
      <c r="LM41" s="100"/>
      <c r="LN41" s="78"/>
      <c r="LO41" s="111"/>
      <c r="LP41" s="81">
        <f t="shared" si="46"/>
        <v>0</v>
      </c>
      <c r="LR41" s="78"/>
      <c r="LS41" s="247"/>
      <c r="LT41" s="100"/>
      <c r="LU41" s="78"/>
      <c r="LV41" s="111"/>
      <c r="LW41" s="81">
        <f t="shared" si="47"/>
        <v>0</v>
      </c>
      <c r="LY41" s="10"/>
      <c r="LZ41" s="10"/>
      <c r="MA41" s="83"/>
      <c r="MB41" s="74"/>
      <c r="MC41" s="126"/>
      <c r="MD41" s="77">
        <f t="shared" si="48"/>
        <v>0</v>
      </c>
      <c r="MF41" s="13"/>
      <c r="MG41" s="13"/>
      <c r="MH41" s="100"/>
      <c r="MI41" s="78"/>
      <c r="MJ41" s="111"/>
      <c r="MK41" s="81">
        <f t="shared" si="49"/>
        <v>0</v>
      </c>
      <c r="MM41" s="13"/>
      <c r="MN41" s="13"/>
      <c r="MO41" s="100"/>
      <c r="MP41" s="78"/>
      <c r="MQ41" s="111"/>
      <c r="MR41" s="81">
        <f t="shared" si="50"/>
        <v>0</v>
      </c>
      <c r="MT41" s="13"/>
      <c r="MU41" s="13"/>
      <c r="MV41" s="100"/>
      <c r="MW41" s="78"/>
      <c r="MX41" s="111"/>
      <c r="MY41" s="81">
        <f t="shared" si="51"/>
        <v>0</v>
      </c>
      <c r="NA41" s="10"/>
      <c r="NB41" s="10"/>
      <c r="NC41" s="83"/>
      <c r="ND41" s="74"/>
      <c r="NE41" s="126"/>
      <c r="NF41" s="77">
        <f t="shared" si="52"/>
        <v>0</v>
      </c>
      <c r="NH41" s="10"/>
      <c r="NI41" s="10"/>
      <c r="NJ41" s="83"/>
      <c r="NK41" s="74"/>
      <c r="NL41" s="126"/>
      <c r="NM41" s="77">
        <f t="shared" si="53"/>
        <v>0</v>
      </c>
      <c r="NO41" s="10"/>
      <c r="NP41" s="10"/>
      <c r="NQ41" s="83"/>
      <c r="NR41" s="74"/>
      <c r="NS41" s="126"/>
      <c r="NT41" s="77">
        <f t="shared" si="54"/>
        <v>16813</v>
      </c>
      <c r="NV41" s="21"/>
      <c r="NW41" s="13"/>
      <c r="NX41" s="100"/>
      <c r="NY41" s="78"/>
      <c r="NZ41" s="111"/>
      <c r="OA41" s="81">
        <f t="shared" si="55"/>
        <v>6364</v>
      </c>
      <c r="OC41" s="22"/>
      <c r="OD41" s="10"/>
      <c r="OE41" s="83"/>
      <c r="OF41" s="74"/>
      <c r="OG41" s="126"/>
      <c r="OH41" s="77">
        <f t="shared" si="56"/>
        <v>0</v>
      </c>
      <c r="OJ41" s="21"/>
      <c r="OK41" s="13"/>
      <c r="OL41" s="100"/>
      <c r="OM41" s="78"/>
      <c r="ON41" s="111"/>
      <c r="OO41" s="81">
        <f t="shared" si="57"/>
        <v>0</v>
      </c>
      <c r="OQ41" s="23"/>
      <c r="OR41" s="10"/>
      <c r="OS41" s="83"/>
      <c r="OT41" s="74"/>
      <c r="OU41" s="126"/>
      <c r="OV41" s="77">
        <f t="shared" si="233"/>
        <v>22352.5</v>
      </c>
      <c r="OY41" s="10"/>
      <c r="OZ41" s="83"/>
      <c r="PA41" s="74"/>
      <c r="PB41" s="126"/>
      <c r="PC41" s="77">
        <f t="shared" si="59"/>
        <v>2332</v>
      </c>
      <c r="PE41" s="10"/>
      <c r="PF41" s="10"/>
      <c r="PG41" s="83"/>
      <c r="PH41" s="74"/>
      <c r="PI41" s="126"/>
      <c r="PJ41" s="77">
        <f t="shared" si="60"/>
        <v>0</v>
      </c>
      <c r="PL41" s="10"/>
      <c r="PM41" s="10"/>
      <c r="PN41" s="83"/>
      <c r="PO41" s="74"/>
      <c r="PP41" s="126"/>
      <c r="PQ41" s="77">
        <f t="shared" si="61"/>
        <v>0</v>
      </c>
      <c r="PS41" s="10"/>
      <c r="PT41" s="10"/>
      <c r="PU41" s="83"/>
      <c r="PV41" s="126"/>
      <c r="PW41" s="126"/>
      <c r="PX41" s="77">
        <f t="shared" si="62"/>
        <v>0</v>
      </c>
      <c r="PZ41" s="10"/>
      <c r="QA41" s="10"/>
      <c r="QB41" s="83"/>
      <c r="QC41" s="126"/>
      <c r="QD41" s="126"/>
      <c r="QE41" s="77">
        <f t="shared" si="63"/>
        <v>781.5</v>
      </c>
      <c r="QG41" s="10"/>
      <c r="QH41" s="10"/>
      <c r="QI41" s="83"/>
      <c r="QJ41" s="126"/>
      <c r="QK41" s="126"/>
      <c r="QL41" s="77">
        <f t="shared" si="64"/>
        <v>0</v>
      </c>
      <c r="QN41" s="13"/>
      <c r="QO41" s="13"/>
      <c r="QP41" s="100"/>
      <c r="QQ41" s="111"/>
      <c r="QR41" s="111"/>
      <c r="QS41" s="81">
        <f t="shared" si="65"/>
        <v>0</v>
      </c>
      <c r="QU41" s="11"/>
      <c r="QV41" s="10"/>
      <c r="QW41" s="83"/>
      <c r="QX41" s="332"/>
      <c r="QY41" s="126"/>
      <c r="QZ41" s="77">
        <f t="shared" si="66"/>
        <v>13520</v>
      </c>
      <c r="RB41" s="78"/>
      <c r="RC41" s="13"/>
      <c r="RD41" s="100"/>
      <c r="RE41" s="157"/>
      <c r="RF41" s="111"/>
      <c r="RG41" s="81">
        <f t="shared" si="67"/>
        <v>0</v>
      </c>
      <c r="RI41" s="78"/>
      <c r="RJ41" s="13"/>
      <c r="RK41" s="100"/>
      <c r="RL41" s="157"/>
      <c r="RM41" s="111"/>
      <c r="RN41" s="81">
        <f t="shared" si="68"/>
        <v>0</v>
      </c>
      <c r="RP41" s="78"/>
      <c r="RQ41" s="13"/>
      <c r="RR41" s="100"/>
      <c r="RS41" s="157"/>
      <c r="RT41" s="111"/>
      <c r="RU41" s="81">
        <f t="shared" si="69"/>
        <v>0</v>
      </c>
      <c r="RW41" s="74"/>
      <c r="RX41" s="10"/>
      <c r="RY41" s="83"/>
      <c r="RZ41" s="332"/>
      <c r="SA41" s="126"/>
      <c r="SB41" s="77">
        <f t="shared" si="70"/>
        <v>1433.5</v>
      </c>
      <c r="SD41" s="10"/>
      <c r="SE41" s="10"/>
      <c r="SF41" s="83"/>
      <c r="SG41" s="74"/>
      <c r="SH41" s="126"/>
      <c r="SI41" s="77">
        <f t="shared" si="71"/>
        <v>0</v>
      </c>
      <c r="SK41" s="10"/>
      <c r="SL41" s="10"/>
      <c r="SM41" s="83"/>
      <c r="SN41" s="74"/>
      <c r="SO41" s="126"/>
      <c r="SP41" s="77">
        <f t="shared" si="72"/>
        <v>0</v>
      </c>
      <c r="SR41" s="13"/>
      <c r="SS41" s="13"/>
      <c r="ST41" s="100"/>
      <c r="SU41" s="78"/>
      <c r="SV41" s="111"/>
      <c r="SW41" s="81">
        <f t="shared" si="73"/>
        <v>2963</v>
      </c>
      <c r="SY41" s="11"/>
      <c r="SZ41" s="154"/>
      <c r="TA41" s="83"/>
      <c r="TB41" s="74"/>
      <c r="TC41" s="126"/>
      <c r="TD41" s="77">
        <f t="shared" si="74"/>
        <v>30942.5</v>
      </c>
      <c r="TF41" s="10"/>
      <c r="TG41" s="10"/>
      <c r="TH41" s="83"/>
      <c r="TI41" s="74"/>
      <c r="TJ41" s="126"/>
      <c r="TK41" s="77">
        <f t="shared" si="75"/>
        <v>1471</v>
      </c>
      <c r="TM41" s="10"/>
      <c r="TN41" s="10"/>
      <c r="TO41" s="83"/>
      <c r="TP41" s="74"/>
      <c r="TQ41" s="126"/>
      <c r="TR41" s="77">
        <f t="shared" si="76"/>
        <v>0</v>
      </c>
      <c r="TT41" s="10"/>
      <c r="TU41" s="105"/>
      <c r="TV41" s="83"/>
      <c r="TW41" s="74"/>
      <c r="TX41" s="126"/>
      <c r="TY41" s="77">
        <f t="shared" si="77"/>
        <v>4748.5</v>
      </c>
      <c r="UA41" s="10"/>
      <c r="UB41" s="105"/>
      <c r="UC41" s="83"/>
      <c r="UD41" s="74"/>
      <c r="UE41" s="126"/>
      <c r="UF41" s="77">
        <f t="shared" si="78"/>
        <v>0</v>
      </c>
      <c r="UH41" s="21"/>
      <c r="UI41" s="133"/>
      <c r="UJ41" s="100"/>
      <c r="UK41" s="78"/>
      <c r="UL41" s="111"/>
      <c r="UM41" s="81">
        <f t="shared" si="79"/>
        <v>18294.5</v>
      </c>
      <c r="UO41" s="10"/>
      <c r="UP41" s="10"/>
      <c r="UQ41" s="83"/>
      <c r="UR41" s="74"/>
      <c r="US41" s="126"/>
      <c r="UT41" s="77">
        <f t="shared" si="80"/>
        <v>200</v>
      </c>
      <c r="UV41" s="10"/>
      <c r="UW41" s="10"/>
      <c r="UX41" s="83"/>
      <c r="UY41" s="74"/>
      <c r="UZ41" s="126"/>
      <c r="VA41" s="77">
        <f t="shared" si="81"/>
        <v>1278</v>
      </c>
      <c r="VC41" s="13"/>
      <c r="VD41" s="13"/>
      <c r="VE41" s="100"/>
      <c r="VF41" s="78"/>
      <c r="VG41" s="111"/>
      <c r="VH41" s="81">
        <f t="shared" si="82"/>
        <v>0</v>
      </c>
      <c r="VJ41" s="13"/>
      <c r="VK41" s="10"/>
      <c r="VL41" s="83"/>
      <c r="VM41" s="74"/>
      <c r="VN41" s="126"/>
      <c r="VO41" s="77">
        <f t="shared" si="83"/>
        <v>0</v>
      </c>
      <c r="VQ41" s="13"/>
      <c r="VR41" s="13"/>
      <c r="VS41" s="100"/>
      <c r="VT41" s="78"/>
      <c r="VU41" s="111"/>
      <c r="VV41" s="81">
        <f t="shared" si="84"/>
        <v>0</v>
      </c>
      <c r="VX41" s="10"/>
      <c r="VY41" s="10"/>
      <c r="VZ41" s="83"/>
      <c r="WA41" s="74"/>
      <c r="WB41" s="126"/>
      <c r="WC41" s="77">
        <f t="shared" si="85"/>
        <v>0</v>
      </c>
      <c r="WE41" s="22"/>
      <c r="WF41" s="10"/>
      <c r="WG41" s="83"/>
      <c r="WH41" s="22"/>
      <c r="WI41" s="126"/>
      <c r="WJ41" s="77">
        <f t="shared" si="86"/>
        <v>434.5</v>
      </c>
      <c r="WL41" s="21"/>
      <c r="WM41" s="13"/>
      <c r="WN41" s="100"/>
      <c r="WO41" s="21"/>
      <c r="WP41" s="111"/>
      <c r="WQ41" s="81">
        <f t="shared" si="87"/>
        <v>7657</v>
      </c>
      <c r="WS41" s="21"/>
      <c r="WT41" s="13"/>
      <c r="WU41" s="100"/>
      <c r="WV41" s="21"/>
      <c r="WW41" s="111"/>
      <c r="WX41" s="81">
        <f t="shared" si="88"/>
        <v>0</v>
      </c>
      <c r="WZ41" s="21"/>
      <c r="XA41" s="13"/>
      <c r="XB41" s="100"/>
      <c r="XC41" s="21"/>
      <c r="XD41" s="111"/>
      <c r="XE41" s="81">
        <f t="shared" si="89"/>
        <v>0</v>
      </c>
      <c r="XG41" s="21"/>
      <c r="XH41" s="13"/>
      <c r="XI41" s="100"/>
      <c r="XJ41" s="21"/>
      <c r="XK41" s="111"/>
      <c r="XL41" s="81">
        <f t="shared" si="90"/>
        <v>0</v>
      </c>
      <c r="XN41" s="24"/>
      <c r="XO41" s="10"/>
      <c r="XP41" s="83"/>
      <c r="XQ41" s="74"/>
      <c r="XR41" s="126"/>
      <c r="XS41" s="77">
        <f t="shared" si="91"/>
        <v>0</v>
      </c>
      <c r="XU41" s="13"/>
      <c r="XV41" s="13"/>
      <c r="XW41" s="100"/>
      <c r="XX41" s="78"/>
      <c r="XY41" s="111"/>
      <c r="XZ41" s="81">
        <f t="shared" si="92"/>
        <v>1908</v>
      </c>
      <c r="YB41" s="10"/>
      <c r="YC41" s="10"/>
      <c r="YD41" s="83"/>
      <c r="YE41" s="74"/>
      <c r="YF41" s="126"/>
      <c r="YG41" s="77">
        <f t="shared" si="93"/>
        <v>21712</v>
      </c>
      <c r="YI41" s="10"/>
      <c r="YJ41" s="10"/>
      <c r="YK41" s="83"/>
      <c r="YL41" s="74"/>
      <c r="YM41" s="126"/>
      <c r="YN41" s="77">
        <f t="shared" si="94"/>
        <v>2749</v>
      </c>
      <c r="YP41" s="10"/>
      <c r="YQ41" s="10"/>
      <c r="YR41" s="83"/>
      <c r="YS41" s="74"/>
      <c r="YT41" s="126"/>
      <c r="YU41" s="77">
        <f t="shared" si="95"/>
        <v>0</v>
      </c>
      <c r="YW41" s="13"/>
      <c r="YX41" s="13"/>
      <c r="YY41" s="100"/>
      <c r="YZ41" s="78"/>
      <c r="ZA41" s="111"/>
      <c r="ZB41" s="81">
        <f t="shared" si="96"/>
        <v>0</v>
      </c>
      <c r="ZD41" s="13"/>
      <c r="ZE41" s="13"/>
      <c r="ZF41" s="100"/>
      <c r="ZG41" s="78"/>
      <c r="ZH41" s="111"/>
      <c r="ZI41" s="81">
        <f t="shared" si="97"/>
        <v>0</v>
      </c>
      <c r="ZK41" s="10"/>
      <c r="ZL41" s="10"/>
      <c r="ZM41" s="83"/>
      <c r="ZN41" s="74"/>
      <c r="ZO41" s="126"/>
      <c r="ZP41" s="77">
        <f t="shared" si="98"/>
        <v>0</v>
      </c>
      <c r="ZR41" s="13"/>
      <c r="ZS41" s="13"/>
      <c r="ZT41" s="100"/>
      <c r="ZU41" s="78"/>
      <c r="ZV41" s="111"/>
      <c r="ZW41" s="81">
        <f t="shared" si="99"/>
        <v>3633</v>
      </c>
      <c r="ZY41" s="10"/>
      <c r="ZZ41" s="10"/>
      <c r="AAA41" s="83"/>
      <c r="AAB41" s="74"/>
      <c r="AAC41" s="126"/>
      <c r="AAD41" s="77">
        <f t="shared" si="100"/>
        <v>0</v>
      </c>
      <c r="AAF41" s="13"/>
      <c r="AAG41" s="13"/>
      <c r="AAH41" s="100"/>
      <c r="AAI41" s="78"/>
      <c r="AAJ41" s="111"/>
      <c r="AAK41" s="81">
        <f t="shared" si="101"/>
        <v>0</v>
      </c>
      <c r="AAM41" s="13"/>
      <c r="AAN41" s="13"/>
      <c r="AAO41" s="100"/>
      <c r="AAP41" s="78"/>
      <c r="AAQ41" s="111"/>
      <c r="AAR41" s="81">
        <f t="shared" si="102"/>
        <v>15899</v>
      </c>
      <c r="AAT41" s="13"/>
      <c r="AAU41" s="13"/>
      <c r="AAV41" s="100"/>
      <c r="AAW41" s="78"/>
      <c r="AAX41" s="111"/>
      <c r="AAY41" s="81">
        <f t="shared" si="103"/>
        <v>0</v>
      </c>
      <c r="ABA41" s="74"/>
      <c r="ABB41" s="105"/>
      <c r="ABC41" s="83"/>
      <c r="ABD41" s="74"/>
      <c r="ABE41" s="126"/>
      <c r="ABF41" s="77">
        <f t="shared" si="104"/>
        <v>0</v>
      </c>
      <c r="ABH41" s="78"/>
      <c r="ABI41" s="106"/>
      <c r="ABJ41" s="100"/>
      <c r="ABK41" s="78"/>
      <c r="ABL41" s="111"/>
      <c r="ABM41" s="81">
        <f t="shared" si="105"/>
        <v>0</v>
      </c>
      <c r="ABO41" s="365"/>
      <c r="ABP41" s="366"/>
      <c r="ABR41" s="342"/>
      <c r="ABS41" s="111"/>
      <c r="ABT41" s="81">
        <f t="shared" si="106"/>
        <v>22956.84</v>
      </c>
      <c r="ABV41" s="10"/>
      <c r="ABW41" s="10"/>
      <c r="ABX41" s="83"/>
      <c r="ABY41" s="74"/>
      <c r="ABZ41" s="126"/>
      <c r="ACA41" s="77">
        <f t="shared" si="107"/>
        <v>3092.5</v>
      </c>
      <c r="ACC41" s="11"/>
      <c r="ACD41" s="105"/>
      <c r="ACE41" s="83"/>
      <c r="ACF41" s="74"/>
      <c r="ACG41" s="126"/>
      <c r="ACH41" s="77">
        <f t="shared" si="108"/>
        <v>0</v>
      </c>
      <c r="ACJ41" s="24"/>
      <c r="ACK41" s="106"/>
      <c r="ACL41" s="100"/>
      <c r="ACM41" s="78"/>
      <c r="ACN41" s="111"/>
      <c r="ACO41" s="81">
        <f t="shared" si="109"/>
        <v>0</v>
      </c>
      <c r="ACQ41" s="24"/>
      <c r="ACR41" s="106"/>
      <c r="ACS41" s="100"/>
      <c r="ACT41" s="78"/>
      <c r="ACU41" s="111"/>
      <c r="ACV41" s="81">
        <f t="shared" si="110"/>
        <v>0</v>
      </c>
      <c r="ACX41" s="22"/>
      <c r="ACY41" s="10"/>
      <c r="ACZ41" s="83"/>
      <c r="ADA41" s="74"/>
      <c r="ADB41" s="126"/>
      <c r="ADC41" s="77">
        <f t="shared" si="243"/>
        <v>0</v>
      </c>
      <c r="ADE41" s="21"/>
      <c r="ADF41" s="13"/>
      <c r="ADG41" s="100"/>
      <c r="ADH41" s="78"/>
      <c r="ADI41" s="111"/>
      <c r="ADJ41" s="81">
        <f t="shared" si="244"/>
        <v>1928</v>
      </c>
      <c r="ADL41" s="10"/>
      <c r="ADM41" s="10"/>
      <c r="ADN41" s="83"/>
      <c r="ADO41" s="74"/>
      <c r="ADP41" s="126"/>
      <c r="ADQ41" s="77">
        <f t="shared" si="113"/>
        <v>0</v>
      </c>
      <c r="ADS41" s="13"/>
      <c r="ADT41" s="13"/>
      <c r="ADU41" s="100"/>
      <c r="ADV41" s="78"/>
      <c r="ADW41" s="111"/>
      <c r="ADX41" s="81">
        <f t="shared" si="114"/>
        <v>0</v>
      </c>
      <c r="ADZ41" s="10"/>
      <c r="AEA41" s="10"/>
      <c r="AEB41" s="83"/>
      <c r="AEC41" s="74"/>
      <c r="AED41" s="126"/>
      <c r="AEE41" s="77">
        <f t="shared" si="115"/>
        <v>0</v>
      </c>
      <c r="AEG41" s="13"/>
      <c r="AEH41" s="13"/>
      <c r="AEI41" s="100"/>
      <c r="AEJ41" s="78"/>
      <c r="AEK41" s="111"/>
      <c r="AEL41" s="81">
        <f t="shared" si="116"/>
        <v>0</v>
      </c>
      <c r="AEN41" s="10"/>
      <c r="AEO41" s="10"/>
      <c r="AEP41" s="83"/>
      <c r="AEQ41" s="74"/>
      <c r="AER41" s="126"/>
      <c r="AES41" s="77">
        <f t="shared" si="117"/>
        <v>767</v>
      </c>
      <c r="AEU41" s="10"/>
      <c r="AEV41" s="10"/>
      <c r="AEW41" s="83"/>
      <c r="AEX41" s="74"/>
      <c r="AEY41" s="126"/>
      <c r="AEZ41" s="77">
        <f t="shared" si="118"/>
        <v>0</v>
      </c>
      <c r="AFB41" s="13"/>
      <c r="AFC41" s="13"/>
      <c r="AFD41" s="100"/>
      <c r="AFE41" s="78"/>
      <c r="AFF41" s="111"/>
      <c r="AFG41" s="81">
        <f t="shared" si="119"/>
        <v>0</v>
      </c>
      <c r="AFI41" s="13"/>
      <c r="AFJ41" s="13"/>
      <c r="AFK41" s="100"/>
      <c r="AFL41" s="78"/>
      <c r="AFM41" s="111"/>
      <c r="AFN41" s="81">
        <f t="shared" si="120"/>
        <v>0</v>
      </c>
      <c r="AFP41" s="13"/>
      <c r="AFQ41" s="13"/>
      <c r="AFR41" s="100"/>
      <c r="AFS41" s="78"/>
      <c r="AFT41" s="111"/>
      <c r="AFU41" s="81">
        <f t="shared" si="121"/>
        <v>0</v>
      </c>
      <c r="AFW41" s="10"/>
      <c r="AFX41" s="10"/>
      <c r="AFY41" s="83"/>
      <c r="AFZ41" s="74"/>
      <c r="AGA41" s="126"/>
      <c r="AGB41" s="77">
        <f t="shared" si="122"/>
        <v>0</v>
      </c>
      <c r="AGD41" s="74"/>
      <c r="AGE41" s="154"/>
      <c r="AGF41" s="83"/>
      <c r="AGG41" s="74"/>
      <c r="AGH41" s="126"/>
      <c r="AGI41" s="77">
        <f t="shared" si="123"/>
        <v>4473</v>
      </c>
      <c r="AGK41" s="22"/>
      <c r="AGL41" s="186"/>
      <c r="AGM41" s="126"/>
      <c r="AGO41" s="126"/>
      <c r="AGP41" s="81">
        <f t="shared" si="124"/>
        <v>0</v>
      </c>
      <c r="AGR41" s="21"/>
      <c r="AGS41" s="143"/>
      <c r="AGT41" s="111"/>
      <c r="AGV41" s="111"/>
      <c r="AGW41" s="81">
        <f t="shared" si="125"/>
        <v>0</v>
      </c>
      <c r="AGY41" s="21"/>
      <c r="AGZ41" s="143"/>
      <c r="AHA41" s="111"/>
      <c r="AHC41" s="111"/>
      <c r="AHD41" s="81">
        <f t="shared" si="126"/>
        <v>0</v>
      </c>
      <c r="AHF41" s="10"/>
      <c r="AHG41" s="10"/>
      <c r="AHH41" s="83"/>
      <c r="AHI41" s="74"/>
      <c r="AHJ41" s="126"/>
      <c r="AHK41" s="77">
        <f t="shared" si="127"/>
        <v>1486</v>
      </c>
      <c r="AHM41" s="10"/>
      <c r="AHN41" s="10"/>
      <c r="AHO41" s="83"/>
      <c r="AHP41" s="74"/>
      <c r="AHQ41" s="126"/>
      <c r="AHR41" s="77">
        <f t="shared" si="128"/>
        <v>0</v>
      </c>
      <c r="AHT41" s="11"/>
      <c r="AHU41" s="10"/>
      <c r="AHV41" s="83"/>
      <c r="AHW41" s="22"/>
      <c r="AHX41" s="126"/>
      <c r="AHY41" s="77">
        <f t="shared" si="129"/>
        <v>133417.5</v>
      </c>
      <c r="AIA41" s="10"/>
      <c r="AIB41" s="10"/>
      <c r="AIC41" s="83"/>
      <c r="AID41" s="74"/>
      <c r="AIE41" s="126"/>
      <c r="AIF41" s="77">
        <f t="shared" si="130"/>
        <v>0</v>
      </c>
      <c r="AIH41" s="10"/>
      <c r="AII41" s="224"/>
      <c r="AIJ41" s="126"/>
      <c r="AIK41" s="74"/>
      <c r="AIL41" s="126"/>
      <c r="AIM41" s="77">
        <f t="shared" si="131"/>
        <v>982.5</v>
      </c>
      <c r="AIO41" s="10"/>
      <c r="AIP41" s="224"/>
      <c r="AIQ41" s="126"/>
      <c r="AIR41" s="74"/>
      <c r="AIS41" s="126"/>
      <c r="AIT41" s="77">
        <f t="shared" si="132"/>
        <v>0</v>
      </c>
      <c r="AIV41" s="13"/>
      <c r="AIW41" s="110"/>
      <c r="AIX41" s="111"/>
      <c r="AIY41" s="78"/>
      <c r="AIZ41" s="111"/>
      <c r="AJA41" s="81">
        <f t="shared" si="133"/>
        <v>0</v>
      </c>
      <c r="AJC41" s="10"/>
      <c r="AJD41" s="10"/>
      <c r="AJE41" s="83"/>
      <c r="AJF41" s="74"/>
      <c r="AJG41" s="126"/>
      <c r="AJH41" s="77">
        <f t="shared" si="134"/>
        <v>0</v>
      </c>
      <c r="AJJ41" s="10"/>
      <c r="AJK41" s="10"/>
      <c r="AJL41" s="83"/>
      <c r="AJM41" s="74"/>
      <c r="AJN41" s="126"/>
      <c r="AJO41" s="77">
        <f t="shared" si="135"/>
        <v>0</v>
      </c>
      <c r="AJQ41" s="26"/>
      <c r="AJR41" s="10"/>
      <c r="AJS41" s="83"/>
      <c r="AJT41" s="74"/>
      <c r="AJU41" s="126"/>
      <c r="AJV41" s="77">
        <f t="shared" si="136"/>
        <v>7013</v>
      </c>
      <c r="AJX41" s="10"/>
      <c r="AJY41" s="10"/>
      <c r="AJZ41" s="83"/>
      <c r="AKA41" s="74"/>
      <c r="AKB41" s="126"/>
      <c r="AKC41" s="77">
        <f t="shared" si="137"/>
        <v>0</v>
      </c>
      <c r="AKE41" s="10"/>
      <c r="AKF41" s="10"/>
      <c r="AKG41" s="83"/>
      <c r="AKH41" s="74"/>
      <c r="AKI41" s="126"/>
      <c r="AKJ41" s="77">
        <f t="shared" si="138"/>
        <v>0</v>
      </c>
      <c r="AKL41" s="22"/>
      <c r="AKM41" s="10"/>
      <c r="AKN41" s="83"/>
      <c r="AKO41" s="22"/>
      <c r="AKP41" s="126"/>
      <c r="AKQ41" s="77">
        <f t="shared" si="139"/>
        <v>27477.8</v>
      </c>
      <c r="AKS41" s="21"/>
      <c r="AKT41" s="13"/>
      <c r="AKU41" s="100"/>
      <c r="AKV41" s="21"/>
      <c r="AKW41" s="111"/>
      <c r="AKX41" s="81">
        <f t="shared" si="140"/>
        <v>0</v>
      </c>
      <c r="AKZ41" s="10"/>
      <c r="ALA41" s="10"/>
      <c r="ALB41" s="83"/>
      <c r="ALC41" s="74"/>
      <c r="ALD41" s="126"/>
      <c r="ALE41" s="77">
        <f t="shared" si="141"/>
        <v>0</v>
      </c>
      <c r="ALI41" s="83"/>
      <c r="ALJ41" s="74"/>
      <c r="ALK41" s="126"/>
      <c r="ALL41" s="81">
        <f t="shared" si="142"/>
        <v>0</v>
      </c>
      <c r="ALP41" s="100"/>
      <c r="ALQ41" s="78"/>
      <c r="ALR41" s="111"/>
      <c r="ALS41" s="81">
        <f t="shared" si="143"/>
        <v>1483.5</v>
      </c>
      <c r="ALU41" s="10"/>
      <c r="ALV41" s="10"/>
      <c r="ALW41" s="83"/>
      <c r="ALX41" s="74"/>
      <c r="ALY41" s="126"/>
      <c r="ALZ41" s="77">
        <f t="shared" si="144"/>
        <v>0</v>
      </c>
      <c r="AMB41" s="10"/>
      <c r="AMC41" s="10"/>
      <c r="AMD41" s="83"/>
      <c r="AME41" s="74"/>
      <c r="AMF41" s="126"/>
      <c r="AMG41" s="77">
        <f t="shared" si="145"/>
        <v>0</v>
      </c>
      <c r="AMI41" s="10"/>
      <c r="AMJ41" s="10"/>
      <c r="AMK41" s="83"/>
      <c r="AML41" s="74"/>
      <c r="AMM41" s="126"/>
      <c r="AMN41" s="77">
        <f t="shared" si="146"/>
        <v>0</v>
      </c>
      <c r="AMP41" s="13"/>
      <c r="AMQ41" s="13"/>
      <c r="AMR41" s="100"/>
      <c r="AMS41" s="78"/>
      <c r="AMT41" s="111"/>
      <c r="AMU41" s="81">
        <f t="shared" si="147"/>
        <v>0</v>
      </c>
      <c r="AMW41" s="13"/>
      <c r="AMX41" s="13"/>
      <c r="AMY41" s="100"/>
      <c r="AMZ41" s="78"/>
      <c r="ANA41" s="111"/>
      <c r="ANB41" s="81">
        <f t="shared" si="148"/>
        <v>596</v>
      </c>
      <c r="AND41" s="10"/>
      <c r="ANE41" s="10"/>
      <c r="ANF41" s="83"/>
      <c r="ANG41" s="74"/>
      <c r="ANH41" s="126"/>
      <c r="ANI41" s="77">
        <f t="shared" si="242"/>
        <v>0</v>
      </c>
      <c r="ANK41" s="10"/>
      <c r="ANL41" s="10"/>
      <c r="ANM41" s="83"/>
      <c r="ANN41" s="74"/>
      <c r="ANO41" s="126"/>
      <c r="ANP41" s="77">
        <f t="shared" si="150"/>
        <v>0</v>
      </c>
      <c r="ANR41" s="10"/>
      <c r="ANS41" s="10"/>
      <c r="ANT41" s="83"/>
      <c r="ANU41" s="74"/>
      <c r="ANV41" s="126"/>
      <c r="ANW41" s="77">
        <f t="shared" si="235"/>
        <v>0</v>
      </c>
      <c r="ANY41" s="13"/>
      <c r="ANZ41" s="13"/>
      <c r="AOA41" s="100"/>
      <c r="AOB41" s="78"/>
      <c r="AOC41" s="111"/>
      <c r="AOD41" s="81">
        <f t="shared" si="236"/>
        <v>0</v>
      </c>
      <c r="AOF41" s="74"/>
      <c r="AOG41" s="105"/>
      <c r="AOH41" s="83"/>
      <c r="AOI41" s="74"/>
      <c r="AOJ41" s="126"/>
      <c r="AOK41" s="77">
        <f t="shared" si="153"/>
        <v>9274.2000000000007</v>
      </c>
      <c r="AOM41" s="74"/>
      <c r="AON41" s="105"/>
      <c r="AOO41" s="83"/>
      <c r="AOP41" s="74"/>
      <c r="AOQ41" s="126"/>
      <c r="AOR41" s="77">
        <f t="shared" si="154"/>
        <v>9274.2000000000007</v>
      </c>
      <c r="AOT41" s="13"/>
      <c r="AOU41" s="133"/>
      <c r="AOV41" s="100"/>
      <c r="AOW41" s="78"/>
      <c r="AOX41" s="111"/>
      <c r="AOY41" s="81">
        <f t="shared" si="155"/>
        <v>0</v>
      </c>
      <c r="APA41" s="13"/>
      <c r="APB41" s="13"/>
      <c r="APC41" s="100"/>
      <c r="APD41" s="78"/>
      <c r="APE41" s="111"/>
      <c r="APF41" s="81">
        <f t="shared" si="156"/>
        <v>0</v>
      </c>
      <c r="APH41" s="13"/>
      <c r="API41" s="13"/>
      <c r="APJ41" s="100"/>
      <c r="APK41" s="78"/>
      <c r="APL41" s="111"/>
      <c r="APM41" s="81">
        <f t="shared" si="157"/>
        <v>0</v>
      </c>
      <c r="APO41" s="10"/>
      <c r="APP41" s="10"/>
      <c r="APQ41" s="83"/>
      <c r="APR41" s="74"/>
      <c r="APS41" s="126"/>
      <c r="APT41" s="77">
        <f t="shared" si="158"/>
        <v>0</v>
      </c>
      <c r="APV41" s="11"/>
      <c r="APW41" s="10"/>
      <c r="APX41" s="83"/>
      <c r="APY41" s="11"/>
      <c r="APZ41" s="126"/>
      <c r="AQA41" s="77">
        <f t="shared" si="159"/>
        <v>6668.73</v>
      </c>
      <c r="AQC41" s="11"/>
      <c r="AQE41" s="83"/>
      <c r="AQF41" s="22"/>
      <c r="AQG41" s="126"/>
      <c r="AQH41" s="77">
        <f t="shared" si="160"/>
        <v>0</v>
      </c>
      <c r="AQJ41" s="22"/>
      <c r="AQK41" s="10"/>
      <c r="AQL41" s="83"/>
      <c r="AQM41" s="11"/>
      <c r="AQN41" s="126"/>
      <c r="AQO41" s="77">
        <f t="shared" si="161"/>
        <v>2982</v>
      </c>
      <c r="AQQ41" s="10"/>
      <c r="AQR41" s="10"/>
      <c r="AQS41" s="83"/>
      <c r="AQT41" s="74"/>
      <c r="AQU41" s="126"/>
      <c r="AQV41" s="77">
        <f t="shared" si="162"/>
        <v>0</v>
      </c>
      <c r="AQX41" s="13"/>
      <c r="AQY41" s="13"/>
      <c r="AQZ41" s="100"/>
      <c r="ARA41" s="78"/>
      <c r="ARB41" s="111"/>
      <c r="ARC41" s="81">
        <f t="shared" si="163"/>
        <v>-4260</v>
      </c>
      <c r="ARE41" s="10"/>
      <c r="ARF41" s="10"/>
      <c r="ARG41" s="83"/>
      <c r="ARH41" s="74"/>
      <c r="ARI41" s="126"/>
      <c r="ARJ41" s="77">
        <f t="shared" si="164"/>
        <v>12230.28</v>
      </c>
      <c r="ARL41" s="13"/>
      <c r="ARM41" s="13"/>
      <c r="ARN41" s="100"/>
      <c r="ARO41" s="78"/>
      <c r="ARP41" s="111"/>
      <c r="ARQ41" s="81">
        <f t="shared" si="165"/>
        <v>0</v>
      </c>
      <c r="ARS41" s="10"/>
      <c r="ART41" s="10"/>
      <c r="ARU41" s="83"/>
      <c r="ARV41" s="74"/>
      <c r="ARW41" s="126"/>
      <c r="ARX41" s="77">
        <f t="shared" si="166"/>
        <v>0</v>
      </c>
      <c r="ARZ41" s="13"/>
      <c r="ASA41" s="13"/>
      <c r="ASB41" s="100"/>
      <c r="ASC41" s="78"/>
      <c r="ASD41" s="111"/>
      <c r="ASE41" s="81">
        <f t="shared" si="167"/>
        <v>0</v>
      </c>
      <c r="ASG41" s="13"/>
      <c r="ASH41" s="13"/>
      <c r="ASI41" s="100"/>
      <c r="ASJ41" s="78"/>
      <c r="ASK41" s="111"/>
      <c r="ASL41" s="81">
        <f t="shared" si="168"/>
        <v>0</v>
      </c>
      <c r="ASN41" s="10"/>
      <c r="ASO41" s="10"/>
      <c r="ASP41" s="83"/>
      <c r="ASQ41" s="74"/>
      <c r="ASR41" s="126"/>
      <c r="ASS41" s="77">
        <f t="shared" si="169"/>
        <v>0</v>
      </c>
      <c r="ASU41" s="74"/>
      <c r="ASV41" s="10"/>
      <c r="ASW41" s="83"/>
      <c r="ASX41" s="74"/>
      <c r="ASY41" s="126"/>
      <c r="ASZ41" s="77">
        <f t="shared" si="170"/>
        <v>0</v>
      </c>
      <c r="ATB41" s="21"/>
      <c r="ATC41" s="13"/>
      <c r="ATD41" s="190"/>
      <c r="ATE41" s="152"/>
      <c r="ATF41" s="111"/>
      <c r="ATG41" s="77">
        <f t="shared" si="171"/>
        <v>117356.28</v>
      </c>
      <c r="ATI41" s="78"/>
      <c r="ATJ41" s="143"/>
      <c r="ATK41" s="111"/>
      <c r="ATL41" s="92"/>
      <c r="ATM41" s="111"/>
      <c r="ATN41" s="77">
        <f t="shared" si="172"/>
        <v>47490</v>
      </c>
      <c r="ATP41" s="74"/>
      <c r="ATQ41" s="10"/>
      <c r="ATR41" s="83"/>
      <c r="ATS41" s="126"/>
      <c r="ATT41" s="126"/>
      <c r="ATU41" s="77">
        <f t="shared" si="173"/>
        <v>47490</v>
      </c>
      <c r="ATW41" s="196"/>
      <c r="ATX41" s="184"/>
      <c r="ATY41" s="185"/>
      <c r="ATZ41" s="195"/>
      <c r="AUA41" s="195"/>
      <c r="AUB41" s="574">
        <f t="shared" si="174"/>
        <v>8528</v>
      </c>
      <c r="AUD41" s="78"/>
      <c r="AUE41" s="13"/>
      <c r="AUF41" s="100"/>
      <c r="AUG41" s="111"/>
      <c r="AUH41" s="111"/>
      <c r="AUI41" s="81">
        <f t="shared" si="175"/>
        <v>0</v>
      </c>
      <c r="AUK41" s="22"/>
      <c r="AUL41" s="10"/>
      <c r="AUM41" s="83"/>
      <c r="AUN41" s="74"/>
      <c r="AUO41" s="126"/>
      <c r="AUP41" s="77">
        <f t="shared" si="176"/>
        <v>8898</v>
      </c>
      <c r="AUR41" s="10"/>
      <c r="AUS41" s="10"/>
      <c r="AUT41" s="83"/>
      <c r="AUU41" s="74"/>
      <c r="AUV41" s="126"/>
      <c r="AUW41" s="77">
        <f t="shared" si="177"/>
        <v>0</v>
      </c>
      <c r="AUY41" s="22"/>
      <c r="AUZ41" s="10"/>
      <c r="AVA41" s="83"/>
      <c r="AVB41" s="74"/>
      <c r="AVC41" s="126"/>
      <c r="AVD41" s="77">
        <f t="shared" si="178"/>
        <v>3848.3</v>
      </c>
      <c r="AVF41" s="10"/>
      <c r="AVG41" s="10"/>
      <c r="AVH41" s="83"/>
      <c r="AVI41" s="74"/>
      <c r="AVJ41" s="126"/>
      <c r="AVK41" s="77">
        <f t="shared" si="179"/>
        <v>0</v>
      </c>
      <c r="AVM41" s="10"/>
      <c r="AVN41" s="10"/>
      <c r="AVO41" s="83"/>
      <c r="AVP41" s="74"/>
      <c r="AVQ41" s="126"/>
      <c r="AVR41" s="77">
        <f t="shared" si="180"/>
        <v>0</v>
      </c>
      <c r="AVT41" s="10"/>
      <c r="AVU41" s="10"/>
      <c r="AVV41" s="83"/>
      <c r="AVW41" s="74"/>
      <c r="AVX41" s="126"/>
      <c r="AVY41" s="77">
        <f t="shared" si="181"/>
        <v>0</v>
      </c>
      <c r="AWA41" s="13"/>
      <c r="AWB41" s="13"/>
      <c r="AWC41" s="100"/>
      <c r="AWD41" s="78"/>
      <c r="AWE41" s="111"/>
      <c r="AWF41" s="81">
        <f t="shared" si="182"/>
        <v>1970</v>
      </c>
      <c r="AWH41" s="13"/>
      <c r="AWI41" s="13"/>
      <c r="AWJ41" s="100"/>
      <c r="AWK41" s="78"/>
      <c r="AWL41" s="111"/>
      <c r="AWM41" s="81">
        <f t="shared" si="183"/>
        <v>0</v>
      </c>
      <c r="AWO41" s="13"/>
      <c r="AWP41" s="13"/>
      <c r="AWQ41" s="100"/>
      <c r="AWR41" s="78"/>
      <c r="AWS41" s="111"/>
      <c r="AWT41" s="81">
        <f t="shared" si="184"/>
        <v>0</v>
      </c>
      <c r="AWV41" s="10"/>
      <c r="AWW41" s="10"/>
      <c r="AWX41" s="83"/>
      <c r="AWY41" s="74"/>
      <c r="AWZ41" s="126"/>
      <c r="AXA41" s="77">
        <f t="shared" si="185"/>
        <v>0</v>
      </c>
      <c r="AXC41" s="13"/>
      <c r="AXD41" s="13"/>
      <c r="AXE41" s="100"/>
      <c r="AXF41" s="78"/>
      <c r="AXG41" s="111"/>
      <c r="AXH41" s="81">
        <f t="shared" si="186"/>
        <v>0</v>
      </c>
      <c r="AXJ41" s="13"/>
      <c r="AXK41" s="13"/>
      <c r="AXL41" s="100"/>
      <c r="AXM41" s="78"/>
      <c r="AXN41" s="111"/>
      <c r="AXO41" s="81">
        <f t="shared" si="187"/>
        <v>1556</v>
      </c>
      <c r="AXQ41" s="13"/>
      <c r="AXR41" s="13"/>
      <c r="AXS41" s="100"/>
      <c r="AXT41" s="78"/>
      <c r="AXU41" s="111"/>
      <c r="AXV41" s="81">
        <f t="shared" si="188"/>
        <v>0</v>
      </c>
      <c r="AXX41" s="10"/>
      <c r="AXY41" s="10"/>
      <c r="AXZ41" s="83"/>
      <c r="AYA41" s="74"/>
      <c r="AYB41" s="126"/>
      <c r="AYC41" s="77">
        <f t="shared" si="189"/>
        <v>10984.74</v>
      </c>
      <c r="AYE41" s="131"/>
      <c r="AYF41" s="27"/>
      <c r="AYG41" s="147"/>
      <c r="AYH41" s="131"/>
      <c r="AYI41" s="178"/>
      <c r="AYJ41" s="118">
        <f t="shared" si="190"/>
        <v>1119</v>
      </c>
      <c r="AYL41" s="74"/>
      <c r="AYM41" s="10"/>
      <c r="AYN41" s="83"/>
      <c r="AYO41" s="74"/>
      <c r="AYP41" s="126"/>
      <c r="AYQ41" s="77">
        <f t="shared" si="191"/>
        <v>1119</v>
      </c>
      <c r="AYS41" s="10"/>
      <c r="AYT41" s="10"/>
      <c r="AYU41" s="83"/>
      <c r="AYV41" s="74"/>
      <c r="AYW41" s="126"/>
      <c r="AYX41" s="77">
        <f t="shared" si="192"/>
        <v>0</v>
      </c>
      <c r="AYZ41" s="13"/>
      <c r="AZA41" s="13"/>
      <c r="AZB41" s="100"/>
      <c r="AZC41" s="78"/>
      <c r="AZD41" s="111"/>
      <c r="AZE41" s="81">
        <f t="shared" si="193"/>
        <v>2249</v>
      </c>
      <c r="AZG41" s="242"/>
      <c r="AZH41" s="13"/>
      <c r="AZI41" s="100"/>
      <c r="AZJ41" s="78"/>
      <c r="AZK41" s="111"/>
      <c r="AZL41" s="81">
        <f t="shared" si="194"/>
        <v>4460</v>
      </c>
      <c r="AZN41" s="13"/>
      <c r="AZO41" s="13"/>
      <c r="AZP41" s="100"/>
      <c r="AZQ41" s="78"/>
      <c r="AZR41" s="111"/>
      <c r="AZS41" s="81">
        <f t="shared" si="195"/>
        <v>0</v>
      </c>
      <c r="AZU41" s="10"/>
      <c r="AZV41" s="10"/>
      <c r="AZW41" s="83"/>
      <c r="AZX41" s="74"/>
      <c r="AZY41" s="126"/>
      <c r="AZZ41" s="77">
        <f>AZZ40+AZW41-AZY41</f>
        <v>12300.5</v>
      </c>
      <c r="BAB41" s="10"/>
      <c r="BAC41" s="10"/>
      <c r="BAD41" s="83"/>
      <c r="BAE41" s="74"/>
      <c r="BAF41" s="126"/>
      <c r="BAG41" s="77">
        <f t="shared" si="197"/>
        <v>108</v>
      </c>
      <c r="BAI41" s="74"/>
      <c r="BAJ41" s="10"/>
      <c r="BAK41" s="83"/>
      <c r="BAL41" s="249"/>
      <c r="BAM41" s="126"/>
      <c r="BAN41" s="77">
        <f t="shared" si="198"/>
        <v>0</v>
      </c>
      <c r="BAP41" s="78"/>
      <c r="BAQ41" s="13"/>
      <c r="BAR41" s="100"/>
      <c r="BAS41" s="337"/>
      <c r="BAT41" s="111"/>
      <c r="BAU41" s="81">
        <f t="shared" si="199"/>
        <v>0</v>
      </c>
      <c r="BAW41" s="78"/>
      <c r="BAX41" s="13"/>
      <c r="BAY41" s="100"/>
      <c r="BAZ41" s="337"/>
      <c r="BBA41" s="111"/>
      <c r="BBB41" s="81">
        <f t="shared" si="200"/>
        <v>0</v>
      </c>
      <c r="BBD41" s="78"/>
      <c r="BBE41" s="13"/>
      <c r="BBF41" s="100"/>
      <c r="BBG41" s="337"/>
      <c r="BBH41" s="111"/>
      <c r="BBI41" s="81">
        <f t="shared" si="201"/>
        <v>0</v>
      </c>
      <c r="BBK41" s="10"/>
      <c r="BBL41" s="10"/>
      <c r="BBM41" s="83"/>
      <c r="BBN41" s="74"/>
      <c r="BBO41" s="126"/>
      <c r="BBP41" s="77">
        <f t="shared" si="202"/>
        <v>20419.36</v>
      </c>
      <c r="BBR41" s="10"/>
      <c r="BBS41" s="10"/>
      <c r="BBT41" s="83"/>
      <c r="BBU41" s="74"/>
      <c r="BBV41" s="126"/>
      <c r="BBW41" s="77">
        <f t="shared" si="203"/>
        <v>6938</v>
      </c>
      <c r="BBY41" s="13"/>
      <c r="BBZ41" s="13"/>
      <c r="BCA41" s="100"/>
      <c r="BCB41" s="78"/>
      <c r="BCC41" s="111"/>
      <c r="BCD41" s="81">
        <f t="shared" si="204"/>
        <v>0</v>
      </c>
      <c r="BCF41" s="13"/>
      <c r="BCG41" s="13"/>
      <c r="BCH41" s="100"/>
      <c r="BCI41" s="78"/>
      <c r="BCJ41" s="111"/>
      <c r="BCK41" s="81">
        <f t="shared" si="205"/>
        <v>0</v>
      </c>
      <c r="BCM41" s="10"/>
      <c r="BCN41" s="10"/>
      <c r="BCO41" s="83"/>
      <c r="BCP41" s="74"/>
      <c r="BCQ41" s="126"/>
      <c r="BCR41" s="77">
        <f>BCR40+BCO41-BCQ41</f>
        <v>0</v>
      </c>
      <c r="BCT41" s="227"/>
      <c r="BCU41" s="10"/>
      <c r="BCV41" s="83"/>
      <c r="BCW41" s="74"/>
      <c r="BCX41" s="126"/>
      <c r="BCY41" s="77">
        <f>BCY40+BCV41-BCX41</f>
        <v>0</v>
      </c>
      <c r="BDA41" s="10"/>
      <c r="BDB41" s="10"/>
      <c r="BDC41" s="83"/>
      <c r="BDD41" s="74"/>
      <c r="BDE41" s="126"/>
      <c r="BDF41" s="77">
        <f t="shared" si="208"/>
        <v>0</v>
      </c>
      <c r="BDH41" s="13"/>
      <c r="BDI41" s="13"/>
      <c r="BDJ41" s="100"/>
      <c r="BDK41" s="78"/>
      <c r="BDL41" s="111"/>
      <c r="BDM41" s="81">
        <f t="shared" si="209"/>
        <v>0</v>
      </c>
      <c r="BDO41" s="10"/>
      <c r="BDP41" s="10"/>
      <c r="BDQ41" s="83"/>
      <c r="BDR41" s="74"/>
      <c r="BDS41" s="126"/>
      <c r="BDT41" s="77">
        <f t="shared" si="210"/>
        <v>0</v>
      </c>
      <c r="BDV41" s="21"/>
      <c r="BDW41" s="10"/>
      <c r="BDX41" s="83"/>
      <c r="BDY41" s="74"/>
      <c r="BDZ41" s="126"/>
      <c r="BEA41" s="77">
        <f t="shared" si="211"/>
        <v>28793.5</v>
      </c>
      <c r="BEC41" s="21"/>
      <c r="BED41" s="10"/>
      <c r="BEE41" s="83"/>
      <c r="BEF41" s="74"/>
      <c r="BEG41" s="126"/>
      <c r="BEH41" s="77">
        <f t="shared" si="212"/>
        <v>0</v>
      </c>
      <c r="BEJ41" s="21"/>
      <c r="BEK41" s="13"/>
      <c r="BEL41" s="100"/>
      <c r="BEM41" s="78"/>
      <c r="BEN41" s="111"/>
      <c r="BEO41" s="81">
        <f t="shared" si="213"/>
        <v>0</v>
      </c>
      <c r="BEQ41" s="10"/>
      <c r="BER41" s="10"/>
      <c r="BES41" s="83"/>
      <c r="BET41" s="74"/>
      <c r="BEU41" s="126"/>
      <c r="BEV41" s="77">
        <f t="shared" si="214"/>
        <v>4501</v>
      </c>
      <c r="BEX41" s="10"/>
      <c r="BEY41" s="10"/>
      <c r="BEZ41" s="83"/>
      <c r="BFA41" s="74"/>
      <c r="BFB41" s="126"/>
      <c r="BFC41" s="77">
        <f t="shared" si="215"/>
        <v>1184.5</v>
      </c>
      <c r="BFE41" s="13"/>
      <c r="BFF41" s="13"/>
      <c r="BFG41" s="100"/>
      <c r="BFH41" s="78"/>
      <c r="BFI41" s="111"/>
      <c r="BFJ41" s="81">
        <f t="shared" si="216"/>
        <v>0</v>
      </c>
      <c r="BFL41" s="13"/>
      <c r="BFM41" s="10"/>
      <c r="BFN41" s="83"/>
      <c r="BFO41" s="74"/>
      <c r="BFP41" s="126"/>
      <c r="BFQ41" s="77">
        <f t="shared" si="217"/>
        <v>0</v>
      </c>
      <c r="BFS41" s="13"/>
      <c r="BFT41" s="13"/>
      <c r="BFU41" s="100"/>
      <c r="BFV41" s="78"/>
      <c r="BFW41" s="111"/>
      <c r="BFX41" s="81">
        <f t="shared" si="218"/>
        <v>2541</v>
      </c>
      <c r="BFZ41" s="10"/>
      <c r="BGA41" s="10"/>
      <c r="BGB41" s="83"/>
      <c r="BGC41" s="74"/>
      <c r="BGD41" s="126"/>
      <c r="BGE41" s="77">
        <f t="shared" si="219"/>
        <v>0</v>
      </c>
      <c r="BGG41" s="10"/>
      <c r="BGH41" s="10"/>
      <c r="BGI41" s="83"/>
      <c r="BGJ41" s="74"/>
      <c r="BGK41" s="126"/>
      <c r="BGL41" s="77">
        <f t="shared" si="220"/>
        <v>0</v>
      </c>
      <c r="BGN41" s="10"/>
      <c r="BGO41" s="10"/>
      <c r="BGP41" s="83"/>
      <c r="BGQ41" s="74"/>
      <c r="BGR41" s="126"/>
      <c r="BGS41" s="77">
        <f t="shared" si="221"/>
        <v>7051.5</v>
      </c>
      <c r="BGU41" s="13"/>
      <c r="BGV41" s="13"/>
      <c r="BGW41" s="100"/>
      <c r="BGX41" s="78"/>
      <c r="BGY41" s="111"/>
      <c r="BGZ41" s="81">
        <f t="shared" si="222"/>
        <v>0</v>
      </c>
      <c r="BHB41" s="10"/>
      <c r="BHC41" s="10"/>
      <c r="BHD41" s="83"/>
      <c r="BHE41" s="74"/>
      <c r="BHF41" s="126"/>
      <c r="BHG41" s="77">
        <f t="shared" si="223"/>
        <v>0</v>
      </c>
    </row>
    <row r="42" spans="1:1567" x14ac:dyDescent="0.25">
      <c r="A42" s="10"/>
      <c r="B42" s="10"/>
      <c r="C42" s="83"/>
      <c r="D42" s="74"/>
      <c r="E42" s="126"/>
      <c r="F42" s="77">
        <f t="shared" si="0"/>
        <v>6630</v>
      </c>
      <c r="H42" s="13"/>
      <c r="I42" s="13"/>
      <c r="J42" s="100"/>
      <c r="K42" s="78"/>
      <c r="L42" s="111"/>
      <c r="M42" s="81">
        <f t="shared" si="1"/>
        <v>5040</v>
      </c>
      <c r="O42" s="184"/>
      <c r="P42" s="184"/>
      <c r="Q42" s="185"/>
      <c r="R42" s="196"/>
      <c r="S42" s="195"/>
      <c r="T42" s="574">
        <f t="shared" si="2"/>
        <v>3234</v>
      </c>
      <c r="V42" s="13"/>
      <c r="W42" s="13"/>
      <c r="X42" s="100"/>
      <c r="Y42" s="78"/>
      <c r="Z42" s="111"/>
      <c r="AA42" s="81">
        <f t="shared" si="3"/>
        <v>0</v>
      </c>
      <c r="AC42" s="13"/>
      <c r="AD42" s="13"/>
      <c r="AE42" s="100"/>
      <c r="AF42" s="78"/>
      <c r="AG42" s="111"/>
      <c r="AH42" s="81">
        <f t="shared" si="4"/>
        <v>0</v>
      </c>
      <c r="AJ42" s="13"/>
      <c r="AK42" s="13"/>
      <c r="AL42" s="100"/>
      <c r="AM42" s="78"/>
      <c r="AN42" s="111"/>
      <c r="AO42" s="81">
        <f t="shared" si="5"/>
        <v>0</v>
      </c>
      <c r="AQ42" s="13"/>
      <c r="AR42" s="13"/>
      <c r="AS42" s="100"/>
      <c r="AT42" s="78"/>
      <c r="AU42" s="111"/>
      <c r="AV42" s="81">
        <f t="shared" si="6"/>
        <v>8664.5</v>
      </c>
      <c r="AY42" s="10"/>
      <c r="AZ42" s="83"/>
      <c r="BA42" s="74"/>
      <c r="BB42" s="126"/>
      <c r="BC42" s="77">
        <f>BC41+AZ42-BB42</f>
        <v>376</v>
      </c>
      <c r="BE42" s="10"/>
      <c r="BF42" s="10"/>
      <c r="BG42" s="83"/>
      <c r="BH42" s="74"/>
      <c r="BI42" s="126"/>
      <c r="BJ42" s="77">
        <f>BJ41+BG42-BI42</f>
        <v>1741.7</v>
      </c>
      <c r="BL42" s="10"/>
      <c r="BM42" s="10"/>
      <c r="BN42" s="83"/>
      <c r="BO42" s="74"/>
      <c r="BP42" s="126"/>
      <c r="BQ42" s="77">
        <f>BQ41+BN42-BP42</f>
        <v>17854</v>
      </c>
      <c r="BS42" s="10"/>
      <c r="BT42" s="186"/>
      <c r="BV42" s="74"/>
      <c r="BW42" s="126"/>
      <c r="BX42" s="77">
        <f t="shared" si="10"/>
        <v>14526.099999999999</v>
      </c>
      <c r="BZ42" s="11"/>
      <c r="CA42" s="10"/>
      <c r="CB42" s="83"/>
      <c r="CC42" s="74"/>
      <c r="CD42" s="126"/>
      <c r="CE42" s="77">
        <f>CE41+CB42-CD42</f>
        <v>24058.04</v>
      </c>
      <c r="CG42" s="10"/>
      <c r="CH42" s="10"/>
      <c r="CI42" s="83"/>
      <c r="CJ42" s="74"/>
      <c r="CK42" s="126"/>
      <c r="CL42" s="77">
        <f t="shared" si="12"/>
        <v>0</v>
      </c>
      <c r="CN42" s="11"/>
      <c r="CO42" s="10"/>
      <c r="CP42" s="83"/>
      <c r="CQ42" s="74"/>
      <c r="CR42" s="126"/>
      <c r="CS42" s="77">
        <f t="shared" si="13"/>
        <v>1668.06</v>
      </c>
      <c r="CU42" s="10"/>
      <c r="CV42" s="10"/>
      <c r="CW42" s="83"/>
      <c r="CX42" s="74"/>
      <c r="CY42" s="126"/>
      <c r="CZ42" s="77">
        <f>CZ41+CW42-CY42</f>
        <v>171204.08</v>
      </c>
      <c r="DB42" s="10"/>
      <c r="DC42" s="10"/>
      <c r="DD42" s="83"/>
      <c r="DE42" s="74"/>
      <c r="DF42" s="126"/>
      <c r="DG42" s="77">
        <f>DG41+DD42-DF42</f>
        <v>20286</v>
      </c>
      <c r="DI42" s="74"/>
      <c r="DJ42" s="10"/>
      <c r="DK42" s="83"/>
      <c r="DL42" s="74"/>
      <c r="DM42" s="126"/>
      <c r="DN42" s="77">
        <f t="shared" si="232"/>
        <v>411</v>
      </c>
      <c r="DP42" s="74"/>
      <c r="DQ42" s="10"/>
      <c r="DR42" s="83"/>
      <c r="DS42" s="87"/>
      <c r="DT42" s="126"/>
      <c r="DU42" s="77">
        <f t="shared" si="237"/>
        <v>1114.5</v>
      </c>
      <c r="DW42" s="74"/>
      <c r="DX42" s="10"/>
      <c r="DY42" s="83"/>
      <c r="DZ42" s="74"/>
      <c r="EA42" s="126"/>
      <c r="EB42" s="77">
        <f t="shared" si="238"/>
        <v>0</v>
      </c>
      <c r="ED42" s="88"/>
      <c r="EE42" s="12"/>
      <c r="EF42" s="233"/>
      <c r="EG42" s="88"/>
      <c r="EH42" s="142"/>
      <c r="EI42" s="91">
        <f t="shared" si="239"/>
        <v>456</v>
      </c>
      <c r="EK42" s="78"/>
      <c r="EL42" s="13"/>
      <c r="EM42" s="100"/>
      <c r="EN42" s="78"/>
      <c r="EO42" s="111"/>
      <c r="EP42" s="81">
        <f t="shared" si="240"/>
        <v>3200</v>
      </c>
      <c r="ER42" s="78"/>
      <c r="ES42" s="13"/>
      <c r="ET42" s="100"/>
      <c r="EU42" s="78"/>
      <c r="EV42" s="111"/>
      <c r="EW42" s="81">
        <f t="shared" si="21"/>
        <v>0</v>
      </c>
      <c r="EY42" s="74"/>
      <c r="EZ42" s="10"/>
      <c r="FA42" s="83"/>
      <c r="FB42" s="74"/>
      <c r="FC42" s="126"/>
      <c r="FD42" s="77">
        <f t="shared" si="241"/>
        <v>0</v>
      </c>
      <c r="FF42" s="78"/>
      <c r="FG42" s="257"/>
      <c r="FH42" s="108"/>
      <c r="FI42" s="78"/>
      <c r="FJ42" s="207"/>
      <c r="FK42" s="77">
        <f t="shared" si="231"/>
        <v>0</v>
      </c>
      <c r="FM42" s="74"/>
      <c r="FN42" s="114"/>
      <c r="FO42" s="83"/>
      <c r="FP42" s="74"/>
      <c r="FQ42" s="126"/>
      <c r="FR42" s="77">
        <f t="shared" si="245"/>
        <v>0</v>
      </c>
      <c r="FT42" s="78"/>
      <c r="FU42" s="114"/>
      <c r="FV42" s="100"/>
      <c r="FW42" s="78"/>
      <c r="FX42" s="111"/>
      <c r="FY42" s="81">
        <f t="shared" si="246"/>
        <v>0</v>
      </c>
      <c r="GA42" s="74"/>
      <c r="GB42" s="10"/>
      <c r="GC42" s="83"/>
      <c r="GD42" s="74"/>
      <c r="GE42" s="126"/>
      <c r="GF42" s="77">
        <f t="shared" si="26"/>
        <v>6679.35</v>
      </c>
      <c r="GH42" s="13"/>
      <c r="GI42" s="13"/>
      <c r="GJ42" s="100"/>
      <c r="GK42" s="78"/>
      <c r="GL42" s="111"/>
      <c r="GM42" s="81">
        <f t="shared" si="27"/>
        <v>38636.5</v>
      </c>
      <c r="GO42" s="13"/>
      <c r="GP42" s="13"/>
      <c r="GQ42" s="100"/>
      <c r="GR42" s="78"/>
      <c r="GS42" s="111"/>
      <c r="GT42" s="81">
        <f t="shared" si="28"/>
        <v>0</v>
      </c>
      <c r="GV42" s="10"/>
      <c r="GW42" s="10"/>
      <c r="GX42" s="83"/>
      <c r="GY42" s="74"/>
      <c r="GZ42" s="126"/>
      <c r="HA42" s="77">
        <f t="shared" si="29"/>
        <v>0</v>
      </c>
      <c r="HC42" s="13"/>
      <c r="HD42" s="13"/>
      <c r="HE42" s="100"/>
      <c r="HF42" s="78"/>
      <c r="HG42" s="111"/>
      <c r="HH42" s="81">
        <f t="shared" si="30"/>
        <v>0</v>
      </c>
      <c r="HJ42" s="10"/>
      <c r="HK42" s="10"/>
      <c r="HL42" s="83"/>
      <c r="HM42" s="74"/>
      <c r="HN42" s="126"/>
      <c r="HO42" s="77">
        <f t="shared" si="31"/>
        <v>0</v>
      </c>
      <c r="HQ42" s="10"/>
      <c r="HR42" s="10"/>
      <c r="HS42" s="83"/>
      <c r="HT42" s="74"/>
      <c r="HU42" s="126"/>
      <c r="HV42" s="77">
        <f t="shared" si="32"/>
        <v>2543</v>
      </c>
      <c r="HX42" s="74"/>
      <c r="HY42" s="10"/>
      <c r="HZ42" s="83"/>
      <c r="IA42" s="74"/>
      <c r="IB42" s="126"/>
      <c r="IC42" s="77">
        <f t="shared" si="33"/>
        <v>26786.5</v>
      </c>
      <c r="IE42" s="10"/>
      <c r="IF42" s="10"/>
      <c r="IG42" s="83"/>
      <c r="IH42" s="74"/>
      <c r="II42" s="126"/>
      <c r="IJ42" s="77">
        <f t="shared" si="34"/>
        <v>2970</v>
      </c>
      <c r="IL42" s="10"/>
      <c r="IM42" s="10"/>
      <c r="IN42" s="83"/>
      <c r="IO42" s="74"/>
      <c r="IP42" s="126"/>
      <c r="IQ42" s="77">
        <f t="shared" si="35"/>
        <v>5020</v>
      </c>
      <c r="IS42" s="10"/>
      <c r="IT42" s="10"/>
      <c r="IU42" s="83"/>
      <c r="IV42" s="74"/>
      <c r="IW42" s="126"/>
      <c r="IX42" s="219">
        <f t="shared" si="36"/>
        <v>0</v>
      </c>
      <c r="IZ42" s="13"/>
      <c r="JA42" s="13"/>
      <c r="JB42" s="100"/>
      <c r="JC42" s="78"/>
      <c r="JD42" s="111"/>
      <c r="JE42" s="219">
        <f t="shared" si="37"/>
        <v>0</v>
      </c>
      <c r="JG42" s="13"/>
      <c r="JH42" s="13"/>
      <c r="JI42" s="100"/>
      <c r="JJ42" s="78"/>
      <c r="JK42" s="111"/>
      <c r="JL42" s="219">
        <f t="shared" si="38"/>
        <v>855.5</v>
      </c>
      <c r="JN42" s="74"/>
      <c r="JO42" s="213"/>
      <c r="JP42" s="83"/>
      <c r="JQ42" s="74"/>
      <c r="JR42" s="126"/>
      <c r="JS42" s="77">
        <f t="shared" si="39"/>
        <v>0</v>
      </c>
      <c r="JU42" s="78"/>
      <c r="JV42" s="133"/>
      <c r="JW42" s="100"/>
      <c r="JX42" s="78"/>
      <c r="JY42" s="111"/>
      <c r="JZ42" s="81">
        <f t="shared" si="40"/>
        <v>0</v>
      </c>
      <c r="KB42" s="74"/>
      <c r="KC42" s="213"/>
      <c r="KD42" s="83"/>
      <c r="KE42" s="74"/>
      <c r="KF42" s="126"/>
      <c r="KG42" s="77">
        <f t="shared" si="41"/>
        <v>0</v>
      </c>
      <c r="KI42" s="78"/>
      <c r="KJ42" s="247"/>
      <c r="KK42" s="100"/>
      <c r="KL42" s="78"/>
      <c r="KM42" s="111"/>
      <c r="KN42" s="81">
        <f t="shared" si="42"/>
        <v>0</v>
      </c>
      <c r="KP42" s="78"/>
      <c r="KQ42" s="247"/>
      <c r="KR42" s="100"/>
      <c r="KS42" s="78"/>
      <c r="KT42" s="111"/>
      <c r="KU42" s="81">
        <f t="shared" si="43"/>
        <v>4446</v>
      </c>
      <c r="KW42" s="74"/>
      <c r="KX42" s="154"/>
      <c r="KY42" s="83"/>
      <c r="KZ42" s="74"/>
      <c r="LA42" s="126"/>
      <c r="LB42" s="77">
        <f t="shared" si="44"/>
        <v>17093.599999999999</v>
      </c>
      <c r="LD42" s="74"/>
      <c r="LE42" s="213"/>
      <c r="LF42" s="83"/>
      <c r="LG42" s="74"/>
      <c r="LH42" s="126"/>
      <c r="LI42" s="77">
        <f t="shared" si="45"/>
        <v>383</v>
      </c>
      <c r="LK42" s="78"/>
      <c r="LL42" s="133"/>
      <c r="LM42" s="100"/>
      <c r="LN42" s="78"/>
      <c r="LO42" s="111"/>
      <c r="LP42" s="81">
        <f t="shared" si="46"/>
        <v>0</v>
      </c>
      <c r="LR42" s="78"/>
      <c r="LS42" s="247"/>
      <c r="LT42" s="100"/>
      <c r="LU42" s="78"/>
      <c r="LV42" s="111"/>
      <c r="LW42" s="81">
        <f t="shared" si="47"/>
        <v>0</v>
      </c>
      <c r="LY42" s="10"/>
      <c r="LZ42" s="10"/>
      <c r="MA42" s="83"/>
      <c r="MB42" s="74"/>
      <c r="MC42" s="126"/>
      <c r="MD42" s="77">
        <f t="shared" si="48"/>
        <v>0</v>
      </c>
      <c r="MF42" s="13"/>
      <c r="MG42" s="13"/>
      <c r="MH42" s="100"/>
      <c r="MI42" s="78"/>
      <c r="MJ42" s="111"/>
      <c r="MK42" s="81">
        <f t="shared" si="49"/>
        <v>0</v>
      </c>
      <c r="MM42" s="13"/>
      <c r="MN42" s="13"/>
      <c r="MO42" s="100"/>
      <c r="MP42" s="78"/>
      <c r="MQ42" s="111"/>
      <c r="MR42" s="81">
        <f t="shared" si="50"/>
        <v>0</v>
      </c>
      <c r="MT42" s="13"/>
      <c r="MU42" s="13"/>
      <c r="MV42" s="100"/>
      <c r="MW42" s="78"/>
      <c r="MX42" s="111"/>
      <c r="MY42" s="81">
        <f t="shared" si="51"/>
        <v>0</v>
      </c>
      <c r="NA42" s="10"/>
      <c r="NB42" s="10"/>
      <c r="NC42" s="83"/>
      <c r="ND42" s="74"/>
      <c r="NE42" s="126"/>
      <c r="NF42" s="77">
        <f t="shared" si="52"/>
        <v>0</v>
      </c>
      <c r="NH42" s="10"/>
      <c r="NI42" s="10"/>
      <c r="NJ42" s="83"/>
      <c r="NK42" s="74"/>
      <c r="NL42" s="126"/>
      <c r="NM42" s="77">
        <f t="shared" si="53"/>
        <v>0</v>
      </c>
      <c r="NO42" s="10"/>
      <c r="NP42" s="10"/>
      <c r="NQ42" s="83"/>
      <c r="NR42" s="74"/>
      <c r="NS42" s="126"/>
      <c r="NT42" s="77">
        <f t="shared" si="54"/>
        <v>16813</v>
      </c>
      <c r="NV42" s="21"/>
      <c r="NW42" s="13"/>
      <c r="NX42" s="100"/>
      <c r="NY42" s="78"/>
      <c r="NZ42" s="111"/>
      <c r="OA42" s="81">
        <f t="shared" si="55"/>
        <v>6364</v>
      </c>
      <c r="OC42" s="22"/>
      <c r="OD42" s="10"/>
      <c r="OE42" s="83"/>
      <c r="OF42" s="74"/>
      <c r="OG42" s="126"/>
      <c r="OH42" s="77">
        <f t="shared" si="56"/>
        <v>0</v>
      </c>
      <c r="OJ42" s="21"/>
      <c r="OK42" s="13"/>
      <c r="OL42" s="100"/>
      <c r="OM42" s="78"/>
      <c r="ON42" s="111"/>
      <c r="OO42" s="81">
        <f t="shared" si="57"/>
        <v>0</v>
      </c>
      <c r="OQ42" s="23"/>
      <c r="OR42" s="10"/>
      <c r="OS42" s="83"/>
      <c r="OT42" s="74"/>
      <c r="OU42" s="126"/>
      <c r="OV42" s="77">
        <f t="shared" si="233"/>
        <v>22352.5</v>
      </c>
      <c r="OY42" s="10"/>
      <c r="OZ42" s="83"/>
      <c r="PA42" s="74"/>
      <c r="PB42" s="126"/>
      <c r="PC42" s="77">
        <f t="shared" si="59"/>
        <v>2332</v>
      </c>
      <c r="PE42" s="10"/>
      <c r="PF42" s="10"/>
      <c r="PG42" s="83"/>
      <c r="PH42" s="74"/>
      <c r="PI42" s="126"/>
      <c r="PJ42" s="77">
        <f t="shared" si="60"/>
        <v>0</v>
      </c>
      <c r="PL42" s="10"/>
      <c r="PM42" s="10"/>
      <c r="PN42" s="83"/>
      <c r="PO42" s="74"/>
      <c r="PP42" s="126"/>
      <c r="PQ42" s="77">
        <f t="shared" si="61"/>
        <v>0</v>
      </c>
      <c r="PS42" s="10"/>
      <c r="PT42" s="10"/>
      <c r="PU42" s="83"/>
      <c r="PV42" s="126"/>
      <c r="PW42" s="126"/>
      <c r="PX42" s="77">
        <f t="shared" si="62"/>
        <v>0</v>
      </c>
      <c r="PZ42" s="10"/>
      <c r="QA42" s="10"/>
      <c r="QB42" s="83"/>
      <c r="QC42" s="126"/>
      <c r="QD42" s="126"/>
      <c r="QE42" s="77">
        <f t="shared" si="63"/>
        <v>781.5</v>
      </c>
      <c r="QG42" s="10"/>
      <c r="QH42" s="10"/>
      <c r="QI42" s="83"/>
      <c r="QJ42" s="126"/>
      <c r="QK42" s="126"/>
      <c r="QL42" s="77">
        <f t="shared" si="64"/>
        <v>0</v>
      </c>
      <c r="QN42" s="13"/>
      <c r="QO42" s="13"/>
      <c r="QP42" s="100"/>
      <c r="QQ42" s="111"/>
      <c r="QR42" s="111"/>
      <c r="QS42" s="81">
        <f t="shared" si="65"/>
        <v>0</v>
      </c>
      <c r="QU42" s="11"/>
      <c r="QV42" s="10"/>
      <c r="QW42" s="83"/>
      <c r="QX42" s="332"/>
      <c r="QY42" s="126"/>
      <c r="QZ42" s="77">
        <f t="shared" si="66"/>
        <v>13520</v>
      </c>
      <c r="RB42" s="78"/>
      <c r="RC42" s="13"/>
      <c r="RD42" s="100"/>
      <c r="RE42" s="157"/>
      <c r="RF42" s="111"/>
      <c r="RG42" s="81">
        <f t="shared" si="67"/>
        <v>0</v>
      </c>
      <c r="RI42" s="78"/>
      <c r="RJ42" s="13"/>
      <c r="RK42" s="100"/>
      <c r="RL42" s="157"/>
      <c r="RM42" s="111"/>
      <c r="RN42" s="81">
        <f t="shared" si="68"/>
        <v>0</v>
      </c>
      <c r="RP42" s="78"/>
      <c r="RQ42" s="13"/>
      <c r="RR42" s="100"/>
      <c r="RS42" s="157"/>
      <c r="RT42" s="111"/>
      <c r="RU42" s="81">
        <f t="shared" si="69"/>
        <v>0</v>
      </c>
      <c r="RW42" s="74"/>
      <c r="RX42" s="10"/>
      <c r="RY42" s="83"/>
      <c r="RZ42" s="332"/>
      <c r="SA42" s="126"/>
      <c r="SB42" s="77">
        <f t="shared" si="70"/>
        <v>1433.5</v>
      </c>
      <c r="SD42" s="10"/>
      <c r="SE42" s="10"/>
      <c r="SF42" s="83"/>
      <c r="SG42" s="74"/>
      <c r="SH42" s="126"/>
      <c r="SI42" s="77">
        <f t="shared" si="71"/>
        <v>0</v>
      </c>
      <c r="SK42" s="10"/>
      <c r="SL42" s="10"/>
      <c r="SM42" s="83"/>
      <c r="SN42" s="74"/>
      <c r="SO42" s="126"/>
      <c r="SP42" s="77">
        <f t="shared" si="72"/>
        <v>0</v>
      </c>
      <c r="SR42" s="13"/>
      <c r="SS42" s="13"/>
      <c r="ST42" s="100"/>
      <c r="SU42" s="78"/>
      <c r="SV42" s="111"/>
      <c r="SW42" s="81">
        <f t="shared" si="73"/>
        <v>2963</v>
      </c>
      <c r="SY42" s="11"/>
      <c r="SZ42" s="154"/>
      <c r="TA42" s="83"/>
      <c r="TB42" s="74"/>
      <c r="TC42" s="126"/>
      <c r="TD42" s="77">
        <f t="shared" si="74"/>
        <v>30942.5</v>
      </c>
      <c r="TF42" s="10"/>
      <c r="TG42" s="10"/>
      <c r="TH42" s="83"/>
      <c r="TI42" s="74"/>
      <c r="TJ42" s="126"/>
      <c r="TK42" s="77">
        <f t="shared" si="75"/>
        <v>1471</v>
      </c>
      <c r="TM42" s="10"/>
      <c r="TN42" s="10"/>
      <c r="TO42" s="83"/>
      <c r="TP42" s="74"/>
      <c r="TQ42" s="126"/>
      <c r="TR42" s="77">
        <f t="shared" si="76"/>
        <v>0</v>
      </c>
      <c r="TT42" s="10"/>
      <c r="TU42" s="105"/>
      <c r="TV42" s="83"/>
      <c r="TW42" s="74"/>
      <c r="TX42" s="126"/>
      <c r="TY42" s="77">
        <f t="shared" si="77"/>
        <v>4748.5</v>
      </c>
      <c r="UA42" s="10"/>
      <c r="UB42" s="105"/>
      <c r="UC42" s="83"/>
      <c r="UD42" s="74"/>
      <c r="UE42" s="126"/>
      <c r="UF42" s="77">
        <f t="shared" si="78"/>
        <v>0</v>
      </c>
      <c r="UH42" s="21"/>
      <c r="UI42" s="133"/>
      <c r="UJ42" s="100"/>
      <c r="UK42" s="78"/>
      <c r="UL42" s="111"/>
      <c r="UM42" s="81">
        <f t="shared" si="79"/>
        <v>18294.5</v>
      </c>
      <c r="UO42" s="10"/>
      <c r="UP42" s="10"/>
      <c r="UQ42" s="83"/>
      <c r="UR42" s="74"/>
      <c r="US42" s="126"/>
      <c r="UT42" s="77">
        <f t="shared" si="80"/>
        <v>200</v>
      </c>
      <c r="UV42" s="10"/>
      <c r="UW42" s="10"/>
      <c r="UX42" s="83"/>
      <c r="UY42" s="74"/>
      <c r="UZ42" s="126"/>
      <c r="VA42" s="77">
        <f t="shared" si="81"/>
        <v>1278</v>
      </c>
      <c r="VC42" s="13"/>
      <c r="VD42" s="13"/>
      <c r="VE42" s="100"/>
      <c r="VF42" s="78"/>
      <c r="VG42" s="111"/>
      <c r="VH42" s="81">
        <f t="shared" si="82"/>
        <v>0</v>
      </c>
      <c r="VJ42" s="13"/>
      <c r="VK42" s="10"/>
      <c r="VL42" s="83"/>
      <c r="VM42" s="74"/>
      <c r="VN42" s="126"/>
      <c r="VO42" s="77">
        <f t="shared" si="83"/>
        <v>0</v>
      </c>
      <c r="VQ42" s="13"/>
      <c r="VR42" s="13"/>
      <c r="VS42" s="100"/>
      <c r="VT42" s="78"/>
      <c r="VU42" s="111"/>
      <c r="VV42" s="81">
        <f t="shared" si="84"/>
        <v>0</v>
      </c>
      <c r="VX42" s="10"/>
      <c r="VY42" s="10"/>
      <c r="VZ42" s="83"/>
      <c r="WA42" s="74"/>
      <c r="WB42" s="126"/>
      <c r="WC42" s="77">
        <f t="shared" si="85"/>
        <v>0</v>
      </c>
      <c r="WE42" s="22"/>
      <c r="WF42" s="10"/>
      <c r="WG42" s="83"/>
      <c r="WH42" s="22"/>
      <c r="WI42" s="126"/>
      <c r="WJ42" s="77">
        <f t="shared" si="86"/>
        <v>434.5</v>
      </c>
      <c r="WL42" s="21"/>
      <c r="WM42" s="13"/>
      <c r="WN42" s="100"/>
      <c r="WO42" s="21"/>
      <c r="WP42" s="111"/>
      <c r="WQ42" s="81">
        <f t="shared" si="87"/>
        <v>7657</v>
      </c>
      <c r="WS42" s="21"/>
      <c r="WT42" s="13"/>
      <c r="WU42" s="100"/>
      <c r="WV42" s="21"/>
      <c r="WW42" s="111"/>
      <c r="WX42" s="81">
        <f t="shared" si="88"/>
        <v>0</v>
      </c>
      <c r="WZ42" s="21"/>
      <c r="XA42" s="13"/>
      <c r="XB42" s="100"/>
      <c r="XC42" s="21"/>
      <c r="XD42" s="111"/>
      <c r="XE42" s="81">
        <f t="shared" si="89"/>
        <v>0</v>
      </c>
      <c r="XG42" s="21"/>
      <c r="XH42" s="13"/>
      <c r="XI42" s="100"/>
      <c r="XJ42" s="21"/>
      <c r="XK42" s="111"/>
      <c r="XL42" s="81">
        <f t="shared" si="90"/>
        <v>0</v>
      </c>
      <c r="XN42" s="24"/>
      <c r="XO42" s="10"/>
      <c r="XP42" s="83"/>
      <c r="XQ42" s="74"/>
      <c r="XR42" s="126"/>
      <c r="XS42" s="77">
        <f t="shared" si="91"/>
        <v>0</v>
      </c>
      <c r="XU42" s="13"/>
      <c r="XV42" s="13"/>
      <c r="XW42" s="100"/>
      <c r="XX42" s="78"/>
      <c r="XY42" s="111"/>
      <c r="XZ42" s="81">
        <f t="shared" si="92"/>
        <v>1908</v>
      </c>
      <c r="YB42" s="10"/>
      <c r="YC42" s="10"/>
      <c r="YD42" s="83"/>
      <c r="YE42" s="74"/>
      <c r="YF42" s="126"/>
      <c r="YG42" s="77">
        <f t="shared" si="93"/>
        <v>21712</v>
      </c>
      <c r="YI42" s="10"/>
      <c r="YJ42" s="10"/>
      <c r="YK42" s="83"/>
      <c r="YL42" s="74"/>
      <c r="YM42" s="126"/>
      <c r="YN42" s="77">
        <f t="shared" si="94"/>
        <v>2749</v>
      </c>
      <c r="YP42" s="10"/>
      <c r="YQ42" s="10"/>
      <c r="YR42" s="83"/>
      <c r="YS42" s="74"/>
      <c r="YT42" s="126"/>
      <c r="YU42" s="77">
        <f t="shared" si="95"/>
        <v>0</v>
      </c>
      <c r="YW42" s="13"/>
      <c r="YX42" s="13"/>
      <c r="YY42" s="100"/>
      <c r="YZ42" s="78"/>
      <c r="ZA42" s="111"/>
      <c r="ZB42" s="81">
        <f t="shared" si="96"/>
        <v>0</v>
      </c>
      <c r="ZD42" s="13"/>
      <c r="ZE42" s="13"/>
      <c r="ZF42" s="100"/>
      <c r="ZG42" s="78"/>
      <c r="ZH42" s="111"/>
      <c r="ZI42" s="81">
        <f t="shared" si="97"/>
        <v>0</v>
      </c>
      <c r="ZK42" s="10"/>
      <c r="ZL42" s="10"/>
      <c r="ZM42" s="83"/>
      <c r="ZN42" s="74"/>
      <c r="ZO42" s="126"/>
      <c r="ZP42" s="77">
        <f t="shared" si="98"/>
        <v>0</v>
      </c>
      <c r="ZR42" s="13"/>
      <c r="ZS42" s="13"/>
      <c r="ZT42" s="100"/>
      <c r="ZU42" s="78"/>
      <c r="ZV42" s="111"/>
      <c r="ZW42" s="81">
        <f t="shared" si="99"/>
        <v>3633</v>
      </c>
      <c r="ZY42" s="10"/>
      <c r="ZZ42" s="10"/>
      <c r="AAA42" s="83"/>
      <c r="AAB42" s="74"/>
      <c r="AAC42" s="126"/>
      <c r="AAD42" s="77">
        <f t="shared" si="100"/>
        <v>0</v>
      </c>
      <c r="AAF42" s="13"/>
      <c r="AAG42" s="13"/>
      <c r="AAH42" s="100"/>
      <c r="AAI42" s="78"/>
      <c r="AAJ42" s="111"/>
      <c r="AAK42" s="81">
        <f t="shared" si="101"/>
        <v>0</v>
      </c>
      <c r="AAM42" s="13"/>
      <c r="AAN42" s="13"/>
      <c r="AAO42" s="100"/>
      <c r="AAP42" s="78"/>
      <c r="AAQ42" s="111"/>
      <c r="AAR42" s="81">
        <f t="shared" si="102"/>
        <v>15899</v>
      </c>
      <c r="AAT42" s="13"/>
      <c r="AAU42" s="13"/>
      <c r="AAV42" s="100"/>
      <c r="AAW42" s="78"/>
      <c r="AAX42" s="111"/>
      <c r="AAY42" s="81">
        <f t="shared" si="103"/>
        <v>0</v>
      </c>
      <c r="ABA42" s="74"/>
      <c r="ABB42" s="105"/>
      <c r="ABC42" s="83"/>
      <c r="ABD42" s="74"/>
      <c r="ABE42" s="126"/>
      <c r="ABF42" s="77">
        <f t="shared" si="104"/>
        <v>0</v>
      </c>
      <c r="ABH42" s="78"/>
      <c r="ABI42" s="106"/>
      <c r="ABJ42" s="100"/>
      <c r="ABK42" s="78"/>
      <c r="ABL42" s="111"/>
      <c r="ABM42" s="81">
        <f t="shared" si="105"/>
        <v>0</v>
      </c>
      <c r="ABO42" s="365"/>
      <c r="ABP42" s="366"/>
      <c r="ABR42" s="342"/>
      <c r="ABS42" s="111"/>
      <c r="ABT42" s="81">
        <f t="shared" si="106"/>
        <v>22956.84</v>
      </c>
      <c r="ABV42" s="10"/>
      <c r="ABW42" s="10"/>
      <c r="ABX42" s="83"/>
      <c r="ABY42" s="74"/>
      <c r="ABZ42" s="126"/>
      <c r="ACA42" s="77">
        <f t="shared" si="107"/>
        <v>3092.5</v>
      </c>
      <c r="ACC42" s="11"/>
      <c r="ACD42" s="105"/>
      <c r="ACE42" s="83"/>
      <c r="ACF42" s="74"/>
      <c r="ACG42" s="126"/>
      <c r="ACH42" s="77">
        <f t="shared" si="108"/>
        <v>0</v>
      </c>
      <c r="ACJ42" s="24"/>
      <c r="ACK42" s="106"/>
      <c r="ACL42" s="100"/>
      <c r="ACM42" s="78"/>
      <c r="ACN42" s="111"/>
      <c r="ACO42" s="81">
        <f t="shared" si="109"/>
        <v>0</v>
      </c>
      <c r="ACQ42" s="24"/>
      <c r="ACR42" s="106"/>
      <c r="ACS42" s="100"/>
      <c r="ACT42" s="78"/>
      <c r="ACU42" s="111"/>
      <c r="ACV42" s="81">
        <f t="shared" si="110"/>
        <v>0</v>
      </c>
      <c r="ACX42" s="22"/>
      <c r="ACY42" s="10"/>
      <c r="ACZ42" s="83"/>
      <c r="ADA42" s="74"/>
      <c r="ADB42" s="126"/>
      <c r="ADC42" s="77">
        <f t="shared" si="243"/>
        <v>0</v>
      </c>
      <c r="ADE42" s="21"/>
      <c r="ADF42" s="13"/>
      <c r="ADG42" s="100"/>
      <c r="ADH42" s="78"/>
      <c r="ADI42" s="111"/>
      <c r="ADJ42" s="81">
        <f t="shared" si="244"/>
        <v>1928</v>
      </c>
      <c r="ADL42" s="10"/>
      <c r="ADM42" s="10"/>
      <c r="ADN42" s="83"/>
      <c r="ADO42" s="74"/>
      <c r="ADP42" s="126"/>
      <c r="ADQ42" s="77">
        <f t="shared" si="113"/>
        <v>0</v>
      </c>
      <c r="ADS42" s="13"/>
      <c r="ADT42" s="13"/>
      <c r="ADU42" s="100"/>
      <c r="ADV42" s="78"/>
      <c r="ADW42" s="111"/>
      <c r="ADX42" s="81">
        <f t="shared" si="114"/>
        <v>0</v>
      </c>
      <c r="ADZ42" s="10"/>
      <c r="AEA42" s="10"/>
      <c r="AEB42" s="83"/>
      <c r="AEC42" s="74"/>
      <c r="AED42" s="126"/>
      <c r="AEE42" s="77">
        <f t="shared" si="115"/>
        <v>0</v>
      </c>
      <c r="AEG42" s="13"/>
      <c r="AEH42" s="13"/>
      <c r="AEI42" s="100"/>
      <c r="AEJ42" s="78"/>
      <c r="AEK42" s="111"/>
      <c r="AEL42" s="81">
        <f t="shared" si="116"/>
        <v>0</v>
      </c>
      <c r="AEN42" s="10"/>
      <c r="AEO42" s="10"/>
      <c r="AEP42" s="83"/>
      <c r="AEQ42" s="74"/>
      <c r="AER42" s="126"/>
      <c r="AES42" s="77">
        <f t="shared" si="117"/>
        <v>767</v>
      </c>
      <c r="AEU42" s="10"/>
      <c r="AEV42" s="10"/>
      <c r="AEW42" s="83"/>
      <c r="AEX42" s="74"/>
      <c r="AEY42" s="126"/>
      <c r="AEZ42" s="77">
        <f t="shared" si="118"/>
        <v>0</v>
      </c>
      <c r="AFB42" s="13"/>
      <c r="AFC42" s="13"/>
      <c r="AFD42" s="100"/>
      <c r="AFE42" s="78"/>
      <c r="AFF42" s="111"/>
      <c r="AFG42" s="81">
        <f t="shared" si="119"/>
        <v>0</v>
      </c>
      <c r="AFI42" s="13"/>
      <c r="AFJ42" s="13"/>
      <c r="AFK42" s="100"/>
      <c r="AFL42" s="78"/>
      <c r="AFM42" s="111"/>
      <c r="AFN42" s="81">
        <f t="shared" si="120"/>
        <v>0</v>
      </c>
      <c r="AFP42" s="13"/>
      <c r="AFQ42" s="13"/>
      <c r="AFR42" s="100"/>
      <c r="AFS42" s="78"/>
      <c r="AFT42" s="111"/>
      <c r="AFU42" s="81">
        <f t="shared" si="121"/>
        <v>0</v>
      </c>
      <c r="AFW42" s="10"/>
      <c r="AFX42" s="10"/>
      <c r="AFY42" s="83"/>
      <c r="AFZ42" s="74"/>
      <c r="AGA42" s="126"/>
      <c r="AGB42" s="77">
        <f t="shared" si="122"/>
        <v>0</v>
      </c>
      <c r="AGD42" s="74"/>
      <c r="AGE42" s="154"/>
      <c r="AGF42" s="83"/>
      <c r="AGG42" s="74"/>
      <c r="AGH42" s="126"/>
      <c r="AGI42" s="77">
        <f t="shared" si="123"/>
        <v>4473</v>
      </c>
      <c r="AGK42" s="22"/>
      <c r="AGL42" s="186"/>
      <c r="AGM42" s="126"/>
      <c r="AGO42" s="126"/>
      <c r="AGP42" s="81">
        <f t="shared" si="124"/>
        <v>0</v>
      </c>
      <c r="AGR42" s="21"/>
      <c r="AGS42" s="143"/>
      <c r="AGT42" s="111"/>
      <c r="AGV42" s="111"/>
      <c r="AGW42" s="81">
        <f t="shared" si="125"/>
        <v>0</v>
      </c>
      <c r="AGY42" s="21"/>
      <c r="AGZ42" s="143"/>
      <c r="AHA42" s="111"/>
      <c r="AHC42" s="111"/>
      <c r="AHD42" s="81">
        <f t="shared" si="126"/>
        <v>0</v>
      </c>
      <c r="AHF42" s="10"/>
      <c r="AHG42" s="10"/>
      <c r="AHH42" s="83"/>
      <c r="AHI42" s="74"/>
      <c r="AHJ42" s="126"/>
      <c r="AHK42" s="77">
        <f t="shared" si="127"/>
        <v>1486</v>
      </c>
      <c r="AHM42" s="74"/>
      <c r="AHN42" s="10"/>
      <c r="AHO42" s="83"/>
      <c r="AHP42" s="74"/>
      <c r="AHQ42" s="126"/>
      <c r="AHR42" s="77">
        <f t="shared" si="128"/>
        <v>0</v>
      </c>
      <c r="AHT42" s="11"/>
      <c r="AHU42" s="10"/>
      <c r="AHV42" s="83"/>
      <c r="AHW42" s="22"/>
      <c r="AHX42" s="126"/>
      <c r="AHY42" s="77">
        <f t="shared" si="129"/>
        <v>133417.5</v>
      </c>
      <c r="AIA42" s="10"/>
      <c r="AIB42" s="10"/>
      <c r="AIC42" s="83"/>
      <c r="AID42" s="74"/>
      <c r="AIE42" s="126"/>
      <c r="AIF42" s="77">
        <f t="shared" si="130"/>
        <v>0</v>
      </c>
      <c r="AIH42" s="10"/>
      <c r="AII42" s="224"/>
      <c r="AIJ42" s="126"/>
      <c r="AIK42" s="74"/>
      <c r="AIL42" s="126"/>
      <c r="AIM42" s="77">
        <f t="shared" si="131"/>
        <v>982.5</v>
      </c>
      <c r="AIO42" s="10"/>
      <c r="AIP42" s="224"/>
      <c r="AIQ42" s="126"/>
      <c r="AIR42" s="74"/>
      <c r="AIS42" s="126"/>
      <c r="AIT42" s="77">
        <f t="shared" si="132"/>
        <v>0</v>
      </c>
      <c r="AIV42" s="13"/>
      <c r="AIW42" s="110"/>
      <c r="AIX42" s="111"/>
      <c r="AIY42" s="78"/>
      <c r="AIZ42" s="111"/>
      <c r="AJA42" s="81">
        <f t="shared" si="133"/>
        <v>0</v>
      </c>
      <c r="AJC42" s="10"/>
      <c r="AJD42" s="10"/>
      <c r="AJE42" s="83"/>
      <c r="AJF42" s="74"/>
      <c r="AJG42" s="126"/>
      <c r="AJH42" s="77">
        <f>AJH41+AJE42-AJG42</f>
        <v>0</v>
      </c>
      <c r="AJJ42" s="10"/>
      <c r="AJK42" s="10"/>
      <c r="AJL42" s="83"/>
      <c r="AJM42" s="74"/>
      <c r="AJN42" s="126"/>
      <c r="AJO42" s="77">
        <f>AJO41+AJL42-AJN42</f>
        <v>0</v>
      </c>
      <c r="AJQ42" s="26"/>
      <c r="AJR42" s="10"/>
      <c r="AJS42" s="83"/>
      <c r="AJT42" s="74"/>
      <c r="AJU42" s="126"/>
      <c r="AJV42" s="77">
        <f t="shared" si="136"/>
        <v>7013</v>
      </c>
      <c r="AJX42" s="10"/>
      <c r="AJY42" s="10"/>
      <c r="AJZ42" s="83"/>
      <c r="AKA42" s="74"/>
      <c r="AKB42" s="126"/>
      <c r="AKC42" s="77">
        <f t="shared" si="137"/>
        <v>0</v>
      </c>
      <c r="AKE42" s="10"/>
      <c r="AKF42" s="10"/>
      <c r="AKG42" s="83"/>
      <c r="AKH42" s="74"/>
      <c r="AKI42" s="126"/>
      <c r="AKJ42" s="77">
        <f t="shared" si="138"/>
        <v>0</v>
      </c>
      <c r="AKL42" s="22"/>
      <c r="AKM42" s="10"/>
      <c r="AKN42" s="83"/>
      <c r="AKO42" s="22"/>
      <c r="AKP42" s="126"/>
      <c r="AKQ42" s="77">
        <f t="shared" si="139"/>
        <v>27477.8</v>
      </c>
      <c r="AKS42" s="21"/>
      <c r="AKT42" s="13"/>
      <c r="AKU42" s="100"/>
      <c r="AKV42" s="21"/>
      <c r="AKW42" s="111"/>
      <c r="AKX42" s="81">
        <f t="shared" si="140"/>
        <v>0</v>
      </c>
      <c r="AKZ42" s="10"/>
      <c r="ALA42" s="10"/>
      <c r="ALB42" s="83"/>
      <c r="ALC42" s="74"/>
      <c r="ALD42" s="126"/>
      <c r="ALE42" s="77">
        <f t="shared" si="141"/>
        <v>0</v>
      </c>
      <c r="ALI42" s="83"/>
      <c r="ALJ42" s="74"/>
      <c r="ALK42" s="126"/>
      <c r="ALL42" s="81">
        <f t="shared" si="142"/>
        <v>0</v>
      </c>
      <c r="ALP42" s="100"/>
      <c r="ALQ42" s="78"/>
      <c r="ALR42" s="111"/>
      <c r="ALS42" s="81">
        <f t="shared" si="143"/>
        <v>1483.5</v>
      </c>
      <c r="ALU42" s="10"/>
      <c r="ALV42" s="10"/>
      <c r="ALW42" s="83"/>
      <c r="ALX42" s="74"/>
      <c r="ALY42" s="126"/>
      <c r="ALZ42" s="77">
        <f t="shared" si="144"/>
        <v>0</v>
      </c>
      <c r="AMB42" s="10"/>
      <c r="AMC42" s="10"/>
      <c r="AMD42" s="83"/>
      <c r="AME42" s="74"/>
      <c r="AMF42" s="126"/>
      <c r="AMG42" s="77">
        <f t="shared" si="145"/>
        <v>0</v>
      </c>
      <c r="AMI42" s="10"/>
      <c r="AMJ42" s="10"/>
      <c r="AMK42" s="83"/>
      <c r="AML42" s="74"/>
      <c r="AMM42" s="126"/>
      <c r="AMN42" s="77">
        <f t="shared" si="146"/>
        <v>0</v>
      </c>
      <c r="AMP42" s="13"/>
      <c r="AMQ42" s="13"/>
      <c r="AMR42" s="100"/>
      <c r="AMS42" s="78"/>
      <c r="AMT42" s="111"/>
      <c r="AMU42" s="81">
        <f t="shared" si="147"/>
        <v>0</v>
      </c>
      <c r="AMW42" s="13"/>
      <c r="AMX42" s="13"/>
      <c r="AMY42" s="100"/>
      <c r="AMZ42" s="78"/>
      <c r="ANA42" s="111"/>
      <c r="ANB42" s="81">
        <f t="shared" si="148"/>
        <v>596</v>
      </c>
      <c r="AND42" s="10"/>
      <c r="ANE42" s="10"/>
      <c r="ANF42" s="83"/>
      <c r="ANG42" s="74"/>
      <c r="ANH42" s="126"/>
      <c r="ANI42" s="77">
        <f>ANI41+ANF42-ANH42</f>
        <v>0</v>
      </c>
      <c r="ANK42" s="10"/>
      <c r="ANL42" s="10"/>
      <c r="ANM42" s="83"/>
      <c r="ANN42" s="74"/>
      <c r="ANO42" s="126"/>
      <c r="ANP42" s="77">
        <f t="shared" si="150"/>
        <v>0</v>
      </c>
      <c r="ANR42" s="10"/>
      <c r="ANS42" s="10"/>
      <c r="ANT42" s="83"/>
      <c r="ANU42" s="74"/>
      <c r="ANV42" s="126"/>
      <c r="ANW42" s="77">
        <f>ANW41+ANT42-ANV42</f>
        <v>0</v>
      </c>
      <c r="ANY42" s="13"/>
      <c r="ANZ42" s="13"/>
      <c r="AOA42" s="100"/>
      <c r="AOB42" s="78"/>
      <c r="AOC42" s="111"/>
      <c r="AOD42" s="81">
        <f>AOD41+AOA42-AOC42</f>
        <v>0</v>
      </c>
      <c r="AOF42" s="74"/>
      <c r="AOG42" s="105"/>
      <c r="AOH42" s="83"/>
      <c r="AOI42" s="74"/>
      <c r="AOJ42" s="126"/>
      <c r="AOK42" s="77">
        <f t="shared" si="153"/>
        <v>9274.2000000000007</v>
      </c>
      <c r="AOM42" s="74"/>
      <c r="AON42" s="105"/>
      <c r="AOO42" s="83"/>
      <c r="AOP42" s="74"/>
      <c r="AOQ42" s="126"/>
      <c r="AOR42" s="77">
        <f t="shared" si="154"/>
        <v>9274.2000000000007</v>
      </c>
      <c r="AOT42" s="13"/>
      <c r="AOU42" s="133"/>
      <c r="AOV42" s="100"/>
      <c r="AOW42" s="78"/>
      <c r="AOX42" s="111"/>
      <c r="AOY42" s="81">
        <f t="shared" si="155"/>
        <v>0</v>
      </c>
      <c r="APA42" s="13"/>
      <c r="APB42" s="13"/>
      <c r="APC42" s="100"/>
      <c r="APD42" s="78"/>
      <c r="APE42" s="111"/>
      <c r="APF42" s="81">
        <f t="shared" si="156"/>
        <v>0</v>
      </c>
      <c r="APH42" s="13"/>
      <c r="API42" s="13"/>
      <c r="APJ42" s="100"/>
      <c r="APK42" s="78"/>
      <c r="APL42" s="111"/>
      <c r="APM42" s="81">
        <f t="shared" si="157"/>
        <v>0</v>
      </c>
      <c r="APO42" s="10"/>
      <c r="APP42" s="10"/>
      <c r="APQ42" s="83"/>
      <c r="APR42" s="74"/>
      <c r="APS42" s="126"/>
      <c r="APT42" s="77">
        <f t="shared" si="158"/>
        <v>0</v>
      </c>
      <c r="APV42" s="11"/>
      <c r="APW42" s="10"/>
      <c r="APX42" s="83"/>
      <c r="APY42" s="11"/>
      <c r="APZ42" s="126"/>
      <c r="AQA42" s="77">
        <f t="shared" si="159"/>
        <v>6668.73</v>
      </c>
      <c r="AQC42" s="11"/>
      <c r="AQE42" s="83"/>
      <c r="AQF42" s="22"/>
      <c r="AQG42" s="126"/>
      <c r="AQH42" s="77">
        <f t="shared" si="160"/>
        <v>0</v>
      </c>
      <c r="AQJ42" s="22"/>
      <c r="AQK42" s="10"/>
      <c r="AQL42" s="83"/>
      <c r="AQM42" s="11"/>
      <c r="AQN42" s="126"/>
      <c r="AQO42" s="77">
        <f t="shared" si="161"/>
        <v>2982</v>
      </c>
      <c r="AQQ42" s="10"/>
      <c r="AQR42" s="10"/>
      <c r="AQS42" s="83"/>
      <c r="AQT42" s="74"/>
      <c r="AQU42" s="126"/>
      <c r="AQV42" s="77">
        <f t="shared" si="162"/>
        <v>0</v>
      </c>
      <c r="AQX42" s="13"/>
      <c r="AQY42" s="13"/>
      <c r="AQZ42" s="100"/>
      <c r="ARA42" s="78"/>
      <c r="ARB42" s="111"/>
      <c r="ARC42" s="81">
        <f t="shared" si="163"/>
        <v>-4260</v>
      </c>
      <c r="ARE42" s="10"/>
      <c r="ARF42" s="10"/>
      <c r="ARG42" s="83"/>
      <c r="ARH42" s="74"/>
      <c r="ARI42" s="126"/>
      <c r="ARJ42" s="77">
        <f t="shared" si="164"/>
        <v>12230.28</v>
      </c>
      <c r="ARL42" s="13"/>
      <c r="ARM42" s="13"/>
      <c r="ARN42" s="100"/>
      <c r="ARO42" s="78"/>
      <c r="ARP42" s="111"/>
      <c r="ARQ42" s="81">
        <f t="shared" si="165"/>
        <v>0</v>
      </c>
      <c r="ARS42" s="10"/>
      <c r="ART42" s="10"/>
      <c r="ARU42" s="83"/>
      <c r="ARV42" s="74"/>
      <c r="ARW42" s="126"/>
      <c r="ARX42" s="77">
        <f t="shared" si="166"/>
        <v>0</v>
      </c>
      <c r="ARZ42" s="13"/>
      <c r="ASA42" s="13"/>
      <c r="ASB42" s="100"/>
      <c r="ASC42" s="78"/>
      <c r="ASD42" s="111"/>
      <c r="ASE42" s="81">
        <f t="shared" si="167"/>
        <v>0</v>
      </c>
      <c r="ASG42" s="13"/>
      <c r="ASH42" s="13"/>
      <c r="ASI42" s="100"/>
      <c r="ASJ42" s="78"/>
      <c r="ASK42" s="111"/>
      <c r="ASL42" s="81">
        <f t="shared" si="168"/>
        <v>0</v>
      </c>
      <c r="ASN42" s="10"/>
      <c r="ASO42" s="10"/>
      <c r="ASP42" s="83"/>
      <c r="ASQ42" s="74"/>
      <c r="ASR42" s="126"/>
      <c r="ASS42" s="77">
        <f t="shared" si="169"/>
        <v>0</v>
      </c>
      <c r="ASU42" s="10"/>
      <c r="ASV42" s="10"/>
      <c r="ASW42" s="83"/>
      <c r="ASX42" s="74"/>
      <c r="ASY42" s="126"/>
      <c r="ASZ42" s="77">
        <f t="shared" si="170"/>
        <v>0</v>
      </c>
      <c r="ATB42" s="21"/>
      <c r="ATC42" s="13"/>
      <c r="ATD42" s="190"/>
      <c r="ATE42" s="291"/>
      <c r="ATF42" s="111"/>
      <c r="ATG42" s="77">
        <f t="shared" si="171"/>
        <v>117356.28</v>
      </c>
      <c r="ATI42" s="86"/>
      <c r="ATJ42" s="143"/>
      <c r="ATK42" s="111"/>
      <c r="ATL42" s="92"/>
      <c r="ATM42" s="111"/>
      <c r="ATN42" s="77">
        <f t="shared" si="172"/>
        <v>47490</v>
      </c>
      <c r="ATP42" s="10"/>
      <c r="ATQ42" s="10"/>
      <c r="ATR42" s="83"/>
      <c r="ATS42" s="126"/>
      <c r="ATT42" s="126"/>
      <c r="ATU42" s="77">
        <f t="shared" si="173"/>
        <v>47490</v>
      </c>
      <c r="ATW42" s="184"/>
      <c r="ATX42" s="184"/>
      <c r="ATY42" s="185"/>
      <c r="ATZ42" s="195"/>
      <c r="AUA42" s="195"/>
      <c r="AUB42" s="574">
        <f t="shared" si="174"/>
        <v>8528</v>
      </c>
      <c r="AUD42" s="13"/>
      <c r="AUE42" s="13"/>
      <c r="AUF42" s="100"/>
      <c r="AUG42" s="111"/>
      <c r="AUH42" s="111"/>
      <c r="AUI42" s="81">
        <f t="shared" si="175"/>
        <v>0</v>
      </c>
      <c r="AUK42" s="22"/>
      <c r="AUL42" s="10"/>
      <c r="AUM42" s="83"/>
      <c r="AUN42" s="74"/>
      <c r="AUO42" s="126"/>
      <c r="AUP42" s="77">
        <f t="shared" si="176"/>
        <v>8898</v>
      </c>
      <c r="AUR42" s="10"/>
      <c r="AUS42" s="10"/>
      <c r="AUT42" s="83"/>
      <c r="AUU42" s="74"/>
      <c r="AUV42" s="126"/>
      <c r="AUW42" s="77">
        <f t="shared" si="177"/>
        <v>0</v>
      </c>
      <c r="AUY42" s="22"/>
      <c r="AUZ42" s="10"/>
      <c r="AVA42" s="83"/>
      <c r="AVB42" s="74"/>
      <c r="AVC42" s="126"/>
      <c r="AVD42" s="77">
        <f t="shared" si="178"/>
        <v>3848.3</v>
      </c>
      <c r="AVF42" s="10"/>
      <c r="AVG42" s="10"/>
      <c r="AVH42" s="83"/>
      <c r="AVI42" s="74"/>
      <c r="AVJ42" s="126"/>
      <c r="AVK42" s="77">
        <f t="shared" si="179"/>
        <v>0</v>
      </c>
      <c r="AVM42" s="10"/>
      <c r="AVN42" s="10"/>
      <c r="AVO42" s="83"/>
      <c r="AVP42" s="74"/>
      <c r="AVQ42" s="126"/>
      <c r="AVR42" s="77">
        <f t="shared" si="180"/>
        <v>0</v>
      </c>
      <c r="AVT42" s="10"/>
      <c r="AVU42" s="10"/>
      <c r="AVV42" s="83"/>
      <c r="AVW42" s="74"/>
      <c r="AVX42" s="126"/>
      <c r="AVY42" s="77">
        <f t="shared" si="181"/>
        <v>0</v>
      </c>
      <c r="AWA42" s="13"/>
      <c r="AWB42" s="13"/>
      <c r="AWC42" s="100"/>
      <c r="AWD42" s="78"/>
      <c r="AWE42" s="111"/>
      <c r="AWF42" s="81">
        <f t="shared" si="182"/>
        <v>1970</v>
      </c>
      <c r="AWH42" s="13"/>
      <c r="AWI42" s="13"/>
      <c r="AWJ42" s="100"/>
      <c r="AWK42" s="78"/>
      <c r="AWL42" s="111"/>
      <c r="AWM42" s="81">
        <f t="shared" si="183"/>
        <v>0</v>
      </c>
      <c r="AWO42" s="13"/>
      <c r="AWP42" s="13"/>
      <c r="AWQ42" s="100"/>
      <c r="AWR42" s="78"/>
      <c r="AWS42" s="111"/>
      <c r="AWT42" s="81">
        <f t="shared" si="184"/>
        <v>0</v>
      </c>
      <c r="AWV42" s="10"/>
      <c r="AWW42" s="10"/>
      <c r="AWX42" s="83"/>
      <c r="AWY42" s="74"/>
      <c r="AWZ42" s="126"/>
      <c r="AXA42" s="77">
        <f t="shared" si="185"/>
        <v>0</v>
      </c>
      <c r="AXC42" s="13"/>
      <c r="AXD42" s="13"/>
      <c r="AXE42" s="100"/>
      <c r="AXF42" s="78"/>
      <c r="AXG42" s="111"/>
      <c r="AXH42" s="81">
        <f t="shared" si="186"/>
        <v>0</v>
      </c>
      <c r="AXJ42" s="13"/>
      <c r="AXK42" s="13"/>
      <c r="AXL42" s="100"/>
      <c r="AXM42" s="78"/>
      <c r="AXN42" s="111"/>
      <c r="AXO42" s="81">
        <f t="shared" si="187"/>
        <v>1556</v>
      </c>
      <c r="AXQ42" s="13"/>
      <c r="AXR42" s="13"/>
      <c r="AXS42" s="100"/>
      <c r="AXT42" s="78"/>
      <c r="AXU42" s="111"/>
      <c r="AXV42" s="81">
        <f t="shared" si="188"/>
        <v>0</v>
      </c>
      <c r="AXX42" s="10"/>
      <c r="AXY42" s="10"/>
      <c r="AXZ42" s="83"/>
      <c r="AYA42" s="74"/>
      <c r="AYB42" s="126"/>
      <c r="AYC42" s="77">
        <f t="shared" si="189"/>
        <v>10984.74</v>
      </c>
      <c r="AYE42" s="131"/>
      <c r="AYF42" s="27"/>
      <c r="AYG42" s="147"/>
      <c r="AYH42" s="131"/>
      <c r="AYI42" s="178"/>
      <c r="AYJ42" s="118">
        <f t="shared" si="190"/>
        <v>1119</v>
      </c>
      <c r="AYL42" s="74"/>
      <c r="AYM42" s="186"/>
      <c r="AYN42" s="126"/>
      <c r="AYO42" s="74"/>
      <c r="AYP42" s="126"/>
      <c r="AYQ42" s="77">
        <f t="shared" si="191"/>
        <v>1119</v>
      </c>
      <c r="AYS42" s="74"/>
      <c r="AYT42" s="10"/>
      <c r="AYU42" s="83"/>
      <c r="AYV42" s="74"/>
      <c r="AYW42" s="126"/>
      <c r="AYX42" s="77">
        <f t="shared" si="192"/>
        <v>0</v>
      </c>
      <c r="AYZ42" s="78"/>
      <c r="AZA42" s="13"/>
      <c r="AZB42" s="100"/>
      <c r="AZC42" s="78"/>
      <c r="AZD42" s="111"/>
      <c r="AZE42" s="81">
        <f t="shared" si="193"/>
        <v>2249</v>
      </c>
      <c r="AZG42" s="242"/>
      <c r="AZH42" s="13"/>
      <c r="AZI42" s="100"/>
      <c r="AZJ42" s="78"/>
      <c r="AZK42" s="111"/>
      <c r="AZL42" s="81">
        <f t="shared" si="194"/>
        <v>4460</v>
      </c>
      <c r="AZN42" s="13"/>
      <c r="AZO42" s="13"/>
      <c r="AZP42" s="100"/>
      <c r="AZQ42" s="78"/>
      <c r="AZR42" s="111"/>
      <c r="AZS42" s="81">
        <f t="shared" si="195"/>
        <v>0</v>
      </c>
      <c r="AZU42" s="10"/>
      <c r="AZV42" s="10"/>
      <c r="AZW42" s="83"/>
      <c r="AZX42" s="74"/>
      <c r="AZY42" s="126"/>
      <c r="AZZ42" s="77">
        <f>AZZ41+AZW42-AZY42</f>
        <v>12300.5</v>
      </c>
      <c r="BAB42" s="10"/>
      <c r="BAC42" s="10"/>
      <c r="BAD42" s="83"/>
      <c r="BAE42" s="74"/>
      <c r="BAF42" s="126"/>
      <c r="BAG42" s="77">
        <f t="shared" si="197"/>
        <v>108</v>
      </c>
      <c r="BAI42" s="74"/>
      <c r="BAJ42" s="10"/>
      <c r="BAK42" s="83"/>
      <c r="BAL42" s="249"/>
      <c r="BAM42" s="126"/>
      <c r="BAN42" s="77">
        <f t="shared" si="198"/>
        <v>0</v>
      </c>
      <c r="BAP42" s="78"/>
      <c r="BAQ42" s="13"/>
      <c r="BAR42" s="100"/>
      <c r="BAS42" s="337"/>
      <c r="BAT42" s="111"/>
      <c r="BAU42" s="81">
        <f t="shared" si="199"/>
        <v>0</v>
      </c>
      <c r="BAW42" s="78"/>
      <c r="BAX42" s="13"/>
      <c r="BAY42" s="100"/>
      <c r="BAZ42" s="337"/>
      <c r="BBA42" s="111"/>
      <c r="BBB42" s="81">
        <f t="shared" si="200"/>
        <v>0</v>
      </c>
      <c r="BBD42" s="78"/>
      <c r="BBE42" s="13"/>
      <c r="BBF42" s="100"/>
      <c r="BBG42" s="337"/>
      <c r="BBH42" s="111"/>
      <c r="BBI42" s="81">
        <f t="shared" si="201"/>
        <v>0</v>
      </c>
      <c r="BBK42" s="10"/>
      <c r="BBL42" s="10"/>
      <c r="BBM42" s="83"/>
      <c r="BBN42" s="74"/>
      <c r="BBO42" s="126"/>
      <c r="BBP42" s="77">
        <f t="shared" si="202"/>
        <v>20419.36</v>
      </c>
      <c r="BBR42" s="10"/>
      <c r="BBS42" s="10"/>
      <c r="BBT42" s="83"/>
      <c r="BBU42" s="74"/>
      <c r="BBV42" s="126"/>
      <c r="BBW42" s="77">
        <f t="shared" si="203"/>
        <v>6938</v>
      </c>
      <c r="BBY42" s="13"/>
      <c r="BBZ42" s="13"/>
      <c r="BCA42" s="100"/>
      <c r="BCB42" s="78"/>
      <c r="BCC42" s="111"/>
      <c r="BCD42" s="81">
        <f t="shared" si="204"/>
        <v>0</v>
      </c>
      <c r="BCF42" s="13"/>
      <c r="BCG42" s="13"/>
      <c r="BCH42" s="100"/>
      <c r="BCI42" s="78"/>
      <c r="BCJ42" s="111"/>
      <c r="BCK42" s="81">
        <f t="shared" si="205"/>
        <v>0</v>
      </c>
      <c r="BCM42" s="10"/>
      <c r="BCN42" s="10"/>
      <c r="BCO42" s="83"/>
      <c r="BCP42" s="74"/>
      <c r="BCQ42" s="126"/>
      <c r="BCR42" s="77">
        <f>BCR41+BCO42-BCQ42</f>
        <v>0</v>
      </c>
      <c r="BCT42" s="227"/>
      <c r="BCU42" s="10"/>
      <c r="BCV42" s="83"/>
      <c r="BCW42" s="74"/>
      <c r="BCX42" s="126"/>
      <c r="BCY42" s="77">
        <f>BCY41+BCV42-BCX42</f>
        <v>0</v>
      </c>
      <c r="BDA42" s="10"/>
      <c r="BDB42" s="10"/>
      <c r="BDC42" s="83"/>
      <c r="BDD42" s="74"/>
      <c r="BDE42" s="126"/>
      <c r="BDF42" s="77">
        <f t="shared" si="208"/>
        <v>0</v>
      </c>
      <c r="BDH42" s="13"/>
      <c r="BDI42" s="13"/>
      <c r="BDJ42" s="100"/>
      <c r="BDK42" s="78"/>
      <c r="BDL42" s="111"/>
      <c r="BDM42" s="81">
        <f t="shared" si="209"/>
        <v>0</v>
      </c>
      <c r="BDO42" s="74"/>
      <c r="BDP42" s="10"/>
      <c r="BDQ42" s="83"/>
      <c r="BDR42" s="74"/>
      <c r="BDS42" s="126"/>
      <c r="BDT42" s="77">
        <f t="shared" si="210"/>
        <v>0</v>
      </c>
      <c r="BDV42" s="21"/>
      <c r="BDW42" s="10"/>
      <c r="BDX42" s="83"/>
      <c r="BDY42" s="74"/>
      <c r="BDZ42" s="126"/>
      <c r="BEA42" s="77">
        <f t="shared" si="211"/>
        <v>28793.5</v>
      </c>
      <c r="BEC42" s="21"/>
      <c r="BED42" s="10"/>
      <c r="BEE42" s="83"/>
      <c r="BEF42" s="74"/>
      <c r="BEG42" s="126"/>
      <c r="BEH42" s="77">
        <f t="shared" si="212"/>
        <v>0</v>
      </c>
      <c r="BEJ42" s="21"/>
      <c r="BEK42" s="13"/>
      <c r="BEL42" s="100"/>
      <c r="BEM42" s="78"/>
      <c r="BEN42" s="111"/>
      <c r="BEO42" s="81">
        <f t="shared" si="213"/>
        <v>0</v>
      </c>
      <c r="BEQ42" s="10"/>
      <c r="BER42" s="10"/>
      <c r="BES42" s="83"/>
      <c r="BET42" s="74"/>
      <c r="BEU42" s="126"/>
      <c r="BEV42" s="77">
        <f t="shared" si="214"/>
        <v>4501</v>
      </c>
      <c r="BEX42" s="10"/>
      <c r="BEY42" s="10"/>
      <c r="BEZ42" s="83"/>
      <c r="BFA42" s="74"/>
      <c r="BFB42" s="126"/>
      <c r="BFC42" s="77">
        <f t="shared" si="215"/>
        <v>1184.5</v>
      </c>
      <c r="BFE42" s="13"/>
      <c r="BFF42" s="13"/>
      <c r="BFG42" s="100"/>
      <c r="BFH42" s="78"/>
      <c r="BFI42" s="111"/>
      <c r="BFJ42" s="81">
        <f t="shared" si="216"/>
        <v>0</v>
      </c>
      <c r="BFL42" s="13"/>
      <c r="BFM42" s="10"/>
      <c r="BFN42" s="83"/>
      <c r="BFO42" s="74"/>
      <c r="BFP42" s="126"/>
      <c r="BFQ42" s="77">
        <f t="shared" si="217"/>
        <v>0</v>
      </c>
      <c r="BFS42" s="13"/>
      <c r="BFT42" s="13"/>
      <c r="BFU42" s="100"/>
      <c r="BFV42" s="78"/>
      <c r="BFW42" s="111"/>
      <c r="BFX42" s="81">
        <f t="shared" si="218"/>
        <v>2541</v>
      </c>
      <c r="BFZ42" s="10"/>
      <c r="BGA42" s="10"/>
      <c r="BGB42" s="83"/>
      <c r="BGC42" s="74"/>
      <c r="BGD42" s="126"/>
      <c r="BGE42" s="77">
        <f t="shared" si="219"/>
        <v>0</v>
      </c>
      <c r="BGG42" s="10"/>
      <c r="BGH42" s="10"/>
      <c r="BGI42" s="83"/>
      <c r="BGJ42" s="74"/>
      <c r="BGK42" s="126"/>
      <c r="BGL42" s="77">
        <f t="shared" si="220"/>
        <v>0</v>
      </c>
      <c r="BGN42" s="10"/>
      <c r="BGO42" s="10"/>
      <c r="BGP42" s="83"/>
      <c r="BGQ42" s="74"/>
      <c r="BGR42" s="126"/>
      <c r="BGS42" s="77">
        <f t="shared" si="221"/>
        <v>7051.5</v>
      </c>
      <c r="BGU42" s="13"/>
      <c r="BGV42" s="13"/>
      <c r="BGW42" s="100"/>
      <c r="BGX42" s="78"/>
      <c r="BGY42" s="111"/>
      <c r="BGZ42" s="81">
        <f t="shared" si="222"/>
        <v>0</v>
      </c>
      <c r="BHB42" s="10"/>
      <c r="BHC42" s="10"/>
      <c r="BHD42" s="83"/>
      <c r="BHE42" s="74"/>
      <c r="BHF42" s="126"/>
      <c r="BHG42" s="77">
        <f t="shared" si="223"/>
        <v>0</v>
      </c>
    </row>
    <row r="43" spans="1:1567" ht="15.75" thickBot="1" x14ac:dyDescent="0.3">
      <c r="A43" s="10"/>
      <c r="B43" s="10"/>
      <c r="C43" s="83"/>
      <c r="D43" s="74"/>
      <c r="E43" s="126"/>
      <c r="F43" s="77">
        <f t="shared" si="0"/>
        <v>6630</v>
      </c>
      <c r="H43" s="13"/>
      <c r="I43" s="13"/>
      <c r="J43" s="100"/>
      <c r="K43" s="78"/>
      <c r="L43" s="111"/>
      <c r="M43" s="81">
        <f t="shared" si="1"/>
        <v>5040</v>
      </c>
      <c r="O43" s="184"/>
      <c r="P43" s="184"/>
      <c r="Q43" s="185"/>
      <c r="R43" s="196"/>
      <c r="S43" s="195"/>
      <c r="T43" s="574">
        <f t="shared" si="2"/>
        <v>3234</v>
      </c>
      <c r="V43" s="13"/>
      <c r="W43" s="13"/>
      <c r="X43" s="100"/>
      <c r="Y43" s="78"/>
      <c r="Z43" s="111"/>
      <c r="AA43" s="81">
        <f t="shared" si="3"/>
        <v>0</v>
      </c>
      <c r="AC43" s="13"/>
      <c r="AD43" s="13"/>
      <c r="AE43" s="100"/>
      <c r="AF43" s="78"/>
      <c r="AG43" s="111"/>
      <c r="AH43" s="81">
        <f t="shared" si="4"/>
        <v>0</v>
      </c>
      <c r="AJ43" s="13"/>
      <c r="AK43" s="13"/>
      <c r="AL43" s="100"/>
      <c r="AM43" s="78"/>
      <c r="AN43" s="111"/>
      <c r="AO43" s="81">
        <f t="shared" si="5"/>
        <v>0</v>
      </c>
      <c r="AQ43" s="13"/>
      <c r="AR43" s="13"/>
      <c r="AS43" s="100"/>
      <c r="AT43" s="78"/>
      <c r="AU43" s="111"/>
      <c r="AV43" s="81">
        <f t="shared" si="6"/>
        <v>8664.5</v>
      </c>
      <c r="AY43" s="10"/>
      <c r="AZ43" s="83"/>
      <c r="BA43" s="74"/>
      <c r="BB43" s="126"/>
      <c r="BC43" s="77">
        <f>BC42+AZ43-BB43</f>
        <v>376</v>
      </c>
      <c r="BE43" s="10"/>
      <c r="BF43" s="10"/>
      <c r="BG43" s="83"/>
      <c r="BH43" s="74"/>
      <c r="BI43" s="126"/>
      <c r="BJ43" s="77">
        <f>BJ42+BG43-BI43</f>
        <v>1741.7</v>
      </c>
      <c r="BL43" s="10"/>
      <c r="BM43" s="10"/>
      <c r="BN43" s="83"/>
      <c r="BO43" s="74"/>
      <c r="BP43" s="126"/>
      <c r="BQ43" s="77">
        <f>BQ42+BN43-BP43</f>
        <v>17854</v>
      </c>
      <c r="BS43" s="74"/>
      <c r="BT43" s="186"/>
      <c r="BU43" s="126"/>
      <c r="BV43" s="74"/>
      <c r="BW43" s="126"/>
      <c r="BX43" s="77">
        <f t="shared" si="10"/>
        <v>14526.099999999999</v>
      </c>
      <c r="BZ43" s="11"/>
      <c r="CA43" s="10"/>
      <c r="CB43" s="83"/>
      <c r="CC43" s="74"/>
      <c r="CD43" s="126"/>
      <c r="CE43" s="77">
        <f>CE42+CB43-CD43</f>
        <v>24058.04</v>
      </c>
      <c r="CG43" s="10"/>
      <c r="CH43" s="10"/>
      <c r="CI43" s="83"/>
      <c r="CJ43" s="74"/>
      <c r="CK43" s="126"/>
      <c r="CL43" s="77">
        <f t="shared" si="12"/>
        <v>0</v>
      </c>
      <c r="CN43" s="11"/>
      <c r="CO43" s="10"/>
      <c r="CP43" s="83"/>
      <c r="CQ43" s="74"/>
      <c r="CR43" s="126"/>
      <c r="CS43" s="77">
        <f>CS42+CP43-CR43</f>
        <v>1668.06</v>
      </c>
      <c r="CU43" s="74"/>
      <c r="CV43" s="287"/>
      <c r="CW43" s="83"/>
      <c r="CX43" s="74"/>
      <c r="CY43" s="126"/>
      <c r="CZ43" s="77">
        <f>CZ42+CW43-CY43</f>
        <v>171204.08</v>
      </c>
      <c r="DB43" s="10"/>
      <c r="DC43" s="10"/>
      <c r="DD43" s="83"/>
      <c r="DE43" s="74"/>
      <c r="DF43" s="126"/>
      <c r="DG43" s="77">
        <f>DG42+DD43-DF43</f>
        <v>20286</v>
      </c>
      <c r="DI43" s="74"/>
      <c r="DJ43" s="186"/>
      <c r="DK43" s="126"/>
      <c r="DL43" s="74"/>
      <c r="DM43" s="111"/>
      <c r="DN43" s="77">
        <f t="shared" si="232"/>
        <v>411</v>
      </c>
      <c r="DP43" s="74"/>
      <c r="DQ43" s="10"/>
      <c r="DR43" s="83"/>
      <c r="DS43" s="87"/>
      <c r="DT43" s="126"/>
      <c r="DU43" s="81">
        <f t="shared" si="237"/>
        <v>1114.5</v>
      </c>
      <c r="DW43" s="74"/>
      <c r="DX43" s="10"/>
      <c r="DY43" s="83"/>
      <c r="DZ43" s="74"/>
      <c r="EA43" s="126"/>
      <c r="EB43" s="81">
        <f t="shared" si="238"/>
        <v>0</v>
      </c>
      <c r="ED43" s="88"/>
      <c r="EE43" s="12"/>
      <c r="EF43" s="233"/>
      <c r="EG43" s="88"/>
      <c r="EH43" s="142"/>
      <c r="EI43" s="91">
        <f t="shared" si="239"/>
        <v>456</v>
      </c>
      <c r="EK43" s="78"/>
      <c r="EL43" s="13"/>
      <c r="EM43" s="100"/>
      <c r="EN43" s="78"/>
      <c r="EO43" s="111"/>
      <c r="EP43" s="81">
        <f t="shared" si="240"/>
        <v>3200</v>
      </c>
      <c r="ER43" s="78"/>
      <c r="ES43" s="13"/>
      <c r="ET43" s="100"/>
      <c r="EU43" s="78"/>
      <c r="EV43" s="111"/>
      <c r="EW43" s="81">
        <f t="shared" si="21"/>
        <v>0</v>
      </c>
      <c r="EY43" s="74"/>
      <c r="EZ43" s="10"/>
      <c r="FA43" s="83"/>
      <c r="FB43" s="74"/>
      <c r="FC43" s="126"/>
      <c r="FD43" s="81">
        <f t="shared" si="241"/>
        <v>0</v>
      </c>
      <c r="FF43" s="78"/>
      <c r="FG43" s="143"/>
      <c r="FH43" s="108"/>
      <c r="FI43" s="78"/>
      <c r="FJ43" s="207"/>
      <c r="FK43" s="77">
        <f t="shared" si="231"/>
        <v>0</v>
      </c>
      <c r="FM43" s="74"/>
      <c r="FN43" s="114"/>
      <c r="FO43" s="83"/>
      <c r="FP43" s="74"/>
      <c r="FQ43" s="126"/>
      <c r="FR43" s="77">
        <f t="shared" si="245"/>
        <v>0</v>
      </c>
      <c r="FT43" s="78"/>
      <c r="FU43" s="114"/>
      <c r="FV43" s="100"/>
      <c r="FW43" s="78"/>
      <c r="FX43" s="111"/>
      <c r="FY43" s="81">
        <f t="shared" si="246"/>
        <v>0</v>
      </c>
      <c r="GA43" s="10"/>
      <c r="GB43" s="10"/>
      <c r="GC43" s="83"/>
      <c r="GD43" s="74"/>
      <c r="GE43" s="126"/>
      <c r="GF43" s="77">
        <f t="shared" si="26"/>
        <v>6679.35</v>
      </c>
      <c r="GH43" s="13"/>
      <c r="GI43" s="13"/>
      <c r="GJ43" s="100"/>
      <c r="GK43" s="78"/>
      <c r="GL43" s="111"/>
      <c r="GM43" s="81">
        <f t="shared" si="27"/>
        <v>38636.5</v>
      </c>
      <c r="GO43" s="13"/>
      <c r="GP43" s="13"/>
      <c r="GQ43" s="100"/>
      <c r="GR43" s="78"/>
      <c r="GS43" s="111"/>
      <c r="GT43" s="81">
        <f t="shared" si="28"/>
        <v>0</v>
      </c>
      <c r="GV43" s="10"/>
      <c r="GW43" s="10"/>
      <c r="GX43" s="83"/>
      <c r="GY43" s="74"/>
      <c r="GZ43" s="126"/>
      <c r="HA43" s="77">
        <f t="shared" si="29"/>
        <v>0</v>
      </c>
      <c r="HC43" s="13"/>
      <c r="HD43" s="13"/>
      <c r="HE43" s="100"/>
      <c r="HF43" s="78"/>
      <c r="HG43" s="111"/>
      <c r="HH43" s="81">
        <f t="shared" si="30"/>
        <v>0</v>
      </c>
      <c r="HJ43" s="10"/>
      <c r="HK43" s="10"/>
      <c r="HL43" s="83"/>
      <c r="HM43" s="74"/>
      <c r="HN43" s="126"/>
      <c r="HO43" s="77">
        <f t="shared" si="31"/>
        <v>0</v>
      </c>
      <c r="HQ43" s="10"/>
      <c r="HR43" s="10"/>
      <c r="HS43" s="83"/>
      <c r="HT43" s="74"/>
      <c r="HU43" s="126"/>
      <c r="HV43" s="77">
        <f t="shared" si="32"/>
        <v>2543</v>
      </c>
      <c r="HX43" s="74"/>
      <c r="HY43" s="10"/>
      <c r="HZ43" s="83"/>
      <c r="IA43" s="74"/>
      <c r="IB43" s="126"/>
      <c r="IC43" s="77">
        <f t="shared" si="33"/>
        <v>26786.5</v>
      </c>
      <c r="IE43" s="10"/>
      <c r="IF43" s="10"/>
      <c r="IG43" s="83"/>
      <c r="IH43" s="74"/>
      <c r="II43" s="126"/>
      <c r="IJ43" s="77">
        <f t="shared" si="34"/>
        <v>2970</v>
      </c>
      <c r="IL43" s="10"/>
      <c r="IM43" s="10"/>
      <c r="IN43" s="83"/>
      <c r="IO43" s="74"/>
      <c r="IP43" s="126"/>
      <c r="IQ43" s="77">
        <f t="shared" si="35"/>
        <v>5020</v>
      </c>
      <c r="IS43" s="10"/>
      <c r="IT43" s="10"/>
      <c r="IU43" s="83"/>
      <c r="IV43" s="74"/>
      <c r="IW43" s="126"/>
      <c r="IX43" s="77">
        <f t="shared" si="36"/>
        <v>0</v>
      </c>
      <c r="IZ43" s="13"/>
      <c r="JA43" s="13"/>
      <c r="JB43" s="100"/>
      <c r="JC43" s="78"/>
      <c r="JD43" s="111"/>
      <c r="JE43" s="81">
        <f t="shared" si="37"/>
        <v>0</v>
      </c>
      <c r="JG43" s="13"/>
      <c r="JH43" s="13"/>
      <c r="JI43" s="100"/>
      <c r="JJ43" s="78"/>
      <c r="JK43" s="111"/>
      <c r="JL43" s="81">
        <f t="shared" si="38"/>
        <v>855.5</v>
      </c>
      <c r="JN43" s="74"/>
      <c r="JO43" s="105"/>
      <c r="JP43" s="83"/>
      <c r="JQ43" s="74"/>
      <c r="JR43" s="126"/>
      <c r="JS43" s="77">
        <f t="shared" si="39"/>
        <v>0</v>
      </c>
      <c r="JU43" s="78"/>
      <c r="JV43" s="133"/>
      <c r="JW43" s="100"/>
      <c r="JX43" s="78"/>
      <c r="JY43" s="111"/>
      <c r="JZ43" s="81">
        <f t="shared" si="40"/>
        <v>0</v>
      </c>
      <c r="KB43" s="74"/>
      <c r="KC43" s="105"/>
      <c r="KD43" s="83"/>
      <c r="KE43" s="74"/>
      <c r="KF43" s="126"/>
      <c r="KG43" s="77">
        <f t="shared" si="41"/>
        <v>0</v>
      </c>
      <c r="KI43" s="78"/>
      <c r="KJ43" s="106"/>
      <c r="KK43" s="100"/>
      <c r="KL43" s="78"/>
      <c r="KM43" s="111"/>
      <c r="KN43" s="81">
        <f t="shared" si="42"/>
        <v>0</v>
      </c>
      <c r="KP43" s="78"/>
      <c r="KQ43" s="106"/>
      <c r="KR43" s="100"/>
      <c r="KS43" s="78"/>
      <c r="KT43" s="111"/>
      <c r="KU43" s="81">
        <f t="shared" si="43"/>
        <v>4446</v>
      </c>
      <c r="KW43" s="74"/>
      <c r="KX43" s="154"/>
      <c r="KY43" s="83"/>
      <c r="KZ43" s="74"/>
      <c r="LA43" s="126"/>
      <c r="LB43" s="77">
        <f t="shared" si="44"/>
        <v>17093.599999999999</v>
      </c>
      <c r="LD43" s="74"/>
      <c r="LE43" s="367"/>
      <c r="LF43" s="368"/>
      <c r="LG43" s="369"/>
      <c r="LH43" s="370"/>
      <c r="LI43" s="371">
        <f t="shared" si="45"/>
        <v>383</v>
      </c>
      <c r="LK43" s="78"/>
      <c r="LL43" s="372"/>
      <c r="LM43" s="373"/>
      <c r="LN43" s="374"/>
      <c r="LO43" s="375"/>
      <c r="LP43" s="376">
        <f t="shared" si="46"/>
        <v>0</v>
      </c>
      <c r="LR43" s="78"/>
      <c r="LS43" s="377"/>
      <c r="LT43" s="373"/>
      <c r="LU43" s="374"/>
      <c r="LV43" s="375"/>
      <c r="LW43" s="376">
        <f t="shared" si="47"/>
        <v>0</v>
      </c>
      <c r="LY43" s="10"/>
      <c r="LZ43" s="10"/>
      <c r="MA43" s="83"/>
      <c r="MB43" s="74"/>
      <c r="MC43" s="126"/>
      <c r="MD43" s="77">
        <f t="shared" si="48"/>
        <v>0</v>
      </c>
      <c r="MF43" s="13"/>
      <c r="MG43" s="13"/>
      <c r="MH43" s="100"/>
      <c r="MI43" s="78"/>
      <c r="MJ43" s="111"/>
      <c r="MK43" s="81">
        <f t="shared" si="49"/>
        <v>0</v>
      </c>
      <c r="MM43" s="13"/>
      <c r="MN43" s="13"/>
      <c r="MO43" s="100"/>
      <c r="MP43" s="78"/>
      <c r="MQ43" s="111"/>
      <c r="MR43" s="81">
        <f t="shared" si="50"/>
        <v>0</v>
      </c>
      <c r="MT43" s="13"/>
      <c r="MU43" s="13"/>
      <c r="MV43" s="100"/>
      <c r="MW43" s="78"/>
      <c r="MX43" s="111"/>
      <c r="MY43" s="81">
        <f t="shared" si="51"/>
        <v>0</v>
      </c>
      <c r="NA43" s="10"/>
      <c r="NB43" s="10"/>
      <c r="NC43" s="83"/>
      <c r="ND43" s="74"/>
      <c r="NE43" s="126"/>
      <c r="NF43" s="77">
        <f t="shared" si="52"/>
        <v>0</v>
      </c>
      <c r="NH43" s="10"/>
      <c r="NI43" s="10"/>
      <c r="NJ43" s="83"/>
      <c r="NK43" s="74"/>
      <c r="NL43" s="126"/>
      <c r="NM43" s="77">
        <f t="shared" si="53"/>
        <v>0</v>
      </c>
      <c r="NO43" s="10"/>
      <c r="NP43" s="10"/>
      <c r="NQ43" s="83"/>
      <c r="NR43" s="74"/>
      <c r="NS43" s="126"/>
      <c r="NT43" s="77">
        <f t="shared" si="54"/>
        <v>16813</v>
      </c>
      <c r="NV43" s="21"/>
      <c r="NW43" s="13"/>
      <c r="NX43" s="100"/>
      <c r="NY43" s="78"/>
      <c r="NZ43" s="111"/>
      <c r="OA43" s="81">
        <f t="shared" si="55"/>
        <v>6364</v>
      </c>
      <c r="OC43" s="22"/>
      <c r="OD43" s="10"/>
      <c r="OE43" s="83"/>
      <c r="OF43" s="74"/>
      <c r="OG43" s="126"/>
      <c r="OH43" s="77">
        <f t="shared" si="56"/>
        <v>0</v>
      </c>
      <c r="OJ43" s="21"/>
      <c r="OK43" s="13"/>
      <c r="OL43" s="100"/>
      <c r="OM43" s="78"/>
      <c r="ON43" s="111"/>
      <c r="OO43" s="81">
        <f t="shared" si="57"/>
        <v>0</v>
      </c>
      <c r="OQ43" s="23"/>
      <c r="OR43" s="10"/>
      <c r="OS43" s="83"/>
      <c r="OT43" s="74"/>
      <c r="OU43" s="126"/>
      <c r="OV43" s="77">
        <f t="shared" si="233"/>
        <v>22352.5</v>
      </c>
      <c r="OY43" s="10"/>
      <c r="OZ43" s="83"/>
      <c r="PA43" s="74"/>
      <c r="PB43" s="126"/>
      <c r="PC43" s="77">
        <f t="shared" si="59"/>
        <v>2332</v>
      </c>
      <c r="PE43" s="10"/>
      <c r="PF43" s="10"/>
      <c r="PG43" s="83"/>
      <c r="PH43" s="74"/>
      <c r="PI43" s="126"/>
      <c r="PJ43" s="77">
        <f t="shared" si="60"/>
        <v>0</v>
      </c>
      <c r="PL43" s="10"/>
      <c r="PM43" s="10"/>
      <c r="PN43" s="83"/>
      <c r="PO43" s="74"/>
      <c r="PP43" s="126"/>
      <c r="PQ43" s="77">
        <f t="shared" si="61"/>
        <v>0</v>
      </c>
      <c r="PS43" s="10"/>
      <c r="PT43" s="10"/>
      <c r="PU43" s="83"/>
      <c r="PV43" s="126"/>
      <c r="PW43" s="126"/>
      <c r="PX43" s="77">
        <f t="shared" si="62"/>
        <v>0</v>
      </c>
      <c r="PZ43" s="10"/>
      <c r="QA43" s="10"/>
      <c r="QB43" s="83"/>
      <c r="QC43" s="126"/>
      <c r="QD43" s="126"/>
      <c r="QE43" s="77">
        <f t="shared" si="63"/>
        <v>781.5</v>
      </c>
      <c r="QG43" s="10"/>
      <c r="QH43" s="10"/>
      <c r="QI43" s="83"/>
      <c r="QJ43" s="126"/>
      <c r="QK43" s="126"/>
      <c r="QL43" s="77">
        <f t="shared" si="64"/>
        <v>0</v>
      </c>
      <c r="QN43" s="13"/>
      <c r="QO43" s="13"/>
      <c r="QP43" s="100"/>
      <c r="QQ43" s="111"/>
      <c r="QR43" s="111"/>
      <c r="QS43" s="81">
        <f t="shared" si="65"/>
        <v>0</v>
      </c>
      <c r="QU43" s="24"/>
      <c r="QV43" s="143"/>
      <c r="QW43" s="126"/>
      <c r="QX43" s="332"/>
      <c r="QY43" s="126"/>
      <c r="QZ43" s="77">
        <f t="shared" si="66"/>
        <v>13520</v>
      </c>
      <c r="RB43" s="78"/>
      <c r="RC43" s="143"/>
      <c r="RD43" s="111"/>
      <c r="RE43" s="157"/>
      <c r="RF43" s="111"/>
      <c r="RG43" s="81">
        <f t="shared" si="67"/>
        <v>0</v>
      </c>
      <c r="RI43" s="78"/>
      <c r="RJ43" s="143"/>
      <c r="RK43" s="111"/>
      <c r="RL43" s="157"/>
      <c r="RM43" s="111"/>
      <c r="RN43" s="81">
        <f t="shared" si="68"/>
        <v>0</v>
      </c>
      <c r="RP43" s="78"/>
      <c r="RQ43" s="143"/>
      <c r="RR43" s="111"/>
      <c r="RS43" s="157"/>
      <c r="RT43" s="111"/>
      <c r="RU43" s="81">
        <f t="shared" si="69"/>
        <v>0</v>
      </c>
      <c r="RW43" s="78"/>
      <c r="RX43" s="143"/>
      <c r="RY43" s="126"/>
      <c r="RZ43" s="332"/>
      <c r="SA43" s="126"/>
      <c r="SB43" s="77">
        <f t="shared" si="70"/>
        <v>1433.5</v>
      </c>
      <c r="SD43" s="10"/>
      <c r="SE43" s="10"/>
      <c r="SF43" s="83"/>
      <c r="SG43" s="74"/>
      <c r="SH43" s="126"/>
      <c r="SI43" s="77">
        <f t="shared" si="71"/>
        <v>0</v>
      </c>
      <c r="SK43" s="10"/>
      <c r="SL43" s="10"/>
      <c r="SM43" s="83"/>
      <c r="SN43" s="74"/>
      <c r="SO43" s="126"/>
      <c r="SP43" s="77">
        <f t="shared" si="72"/>
        <v>0</v>
      </c>
      <c r="SR43" s="13"/>
      <c r="SS43" s="13"/>
      <c r="ST43" s="100"/>
      <c r="SU43" s="78"/>
      <c r="SV43" s="111"/>
      <c r="SW43" s="81">
        <f t="shared" si="73"/>
        <v>2963</v>
      </c>
      <c r="SY43" s="11"/>
      <c r="SZ43" s="154"/>
      <c r="TA43" s="83"/>
      <c r="TB43" s="74"/>
      <c r="TC43" s="126"/>
      <c r="TD43" s="77">
        <f t="shared" si="74"/>
        <v>30942.5</v>
      </c>
      <c r="TF43" s="10"/>
      <c r="TG43" s="10"/>
      <c r="TH43" s="83"/>
      <c r="TI43" s="74"/>
      <c r="TJ43" s="126"/>
      <c r="TK43" s="77">
        <f t="shared" si="75"/>
        <v>1471</v>
      </c>
      <c r="TM43" s="10"/>
      <c r="TN43" s="10"/>
      <c r="TO43" s="83"/>
      <c r="TP43" s="74"/>
      <c r="TQ43" s="126"/>
      <c r="TR43" s="77">
        <f t="shared" si="76"/>
        <v>0</v>
      </c>
      <c r="TT43" s="10"/>
      <c r="TU43" s="105"/>
      <c r="TV43" s="83"/>
      <c r="TW43" s="74"/>
      <c r="TX43" s="126"/>
      <c r="TY43" s="77">
        <f t="shared" si="77"/>
        <v>4748.5</v>
      </c>
      <c r="UA43" s="10"/>
      <c r="UB43" s="105"/>
      <c r="UC43" s="83"/>
      <c r="UD43" s="74"/>
      <c r="UE43" s="126"/>
      <c r="UF43" s="77">
        <f t="shared" si="78"/>
        <v>0</v>
      </c>
      <c r="UH43" s="21"/>
      <c r="UI43" s="133"/>
      <c r="UJ43" s="100"/>
      <c r="UK43" s="78"/>
      <c r="UL43" s="111"/>
      <c r="UM43" s="81">
        <f t="shared" si="79"/>
        <v>18294.5</v>
      </c>
      <c r="UO43" s="10"/>
      <c r="UP43" s="10"/>
      <c r="UQ43" s="83"/>
      <c r="UR43" s="74"/>
      <c r="US43" s="126"/>
      <c r="UT43" s="77">
        <f t="shared" si="80"/>
        <v>200</v>
      </c>
      <c r="UV43" s="10"/>
      <c r="UW43" s="10"/>
      <c r="UX43" s="83"/>
      <c r="UY43" s="74"/>
      <c r="UZ43" s="126"/>
      <c r="VA43" s="77">
        <f t="shared" si="81"/>
        <v>1278</v>
      </c>
      <c r="VC43" s="13"/>
      <c r="VD43" s="13"/>
      <c r="VE43" s="100"/>
      <c r="VF43" s="78"/>
      <c r="VG43" s="111"/>
      <c r="VH43" s="81">
        <f t="shared" si="82"/>
        <v>0</v>
      </c>
      <c r="VJ43" s="13"/>
      <c r="VK43" s="10"/>
      <c r="VL43" s="83"/>
      <c r="VM43" s="74"/>
      <c r="VN43" s="126"/>
      <c r="VO43" s="77">
        <f t="shared" si="83"/>
        <v>0</v>
      </c>
      <c r="VQ43" s="13"/>
      <c r="VR43" s="13"/>
      <c r="VS43" s="100"/>
      <c r="VT43" s="78"/>
      <c r="VU43" s="111"/>
      <c r="VV43" s="81">
        <f t="shared" si="84"/>
        <v>0</v>
      </c>
      <c r="VX43" s="10"/>
      <c r="VY43" s="10"/>
      <c r="VZ43" s="83"/>
      <c r="WA43" s="74"/>
      <c r="WB43" s="126"/>
      <c r="WC43" s="77">
        <f>WC42+VZ43-WB43+WC13</f>
        <v>14527.66</v>
      </c>
      <c r="WE43" s="22"/>
      <c r="WF43" s="10"/>
      <c r="WG43" s="83"/>
      <c r="WH43" s="22"/>
      <c r="WI43" s="126"/>
      <c r="WJ43" s="77">
        <f t="shared" si="86"/>
        <v>434.5</v>
      </c>
      <c r="WL43" s="21"/>
      <c r="WM43" s="13"/>
      <c r="WN43" s="100"/>
      <c r="WO43" s="21"/>
      <c r="WP43" s="111"/>
      <c r="WQ43" s="81">
        <f t="shared" si="87"/>
        <v>7657</v>
      </c>
      <c r="WS43" s="21"/>
      <c r="WT43" s="13"/>
      <c r="WU43" s="100"/>
      <c r="WV43" s="21"/>
      <c r="WW43" s="111"/>
      <c r="WX43" s="81">
        <f t="shared" si="88"/>
        <v>0</v>
      </c>
      <c r="WZ43" s="21"/>
      <c r="XA43" s="13"/>
      <c r="XB43" s="100"/>
      <c r="XC43" s="21"/>
      <c r="XD43" s="111"/>
      <c r="XE43" s="81">
        <f t="shared" si="89"/>
        <v>0</v>
      </c>
      <c r="XG43" s="21"/>
      <c r="XH43" s="13"/>
      <c r="XI43" s="100"/>
      <c r="XJ43" s="21"/>
      <c r="XK43" s="111"/>
      <c r="XL43" s="81">
        <f t="shared" si="90"/>
        <v>0</v>
      </c>
      <c r="XN43" s="24"/>
      <c r="XO43" s="10"/>
      <c r="XP43" s="83"/>
      <c r="XQ43" s="74"/>
      <c r="XR43" s="126"/>
      <c r="XS43" s="77">
        <f t="shared" si="91"/>
        <v>0</v>
      </c>
      <c r="XU43" s="13"/>
      <c r="XV43" s="13"/>
      <c r="XW43" s="100"/>
      <c r="XX43" s="78"/>
      <c r="XY43" s="111"/>
      <c r="XZ43" s="81">
        <f t="shared" si="92"/>
        <v>1908</v>
      </c>
      <c r="YB43" s="10"/>
      <c r="YC43" s="10"/>
      <c r="YD43" s="83"/>
      <c r="YE43" s="74"/>
      <c r="YF43" s="126"/>
      <c r="YG43" s="77">
        <f t="shared" si="93"/>
        <v>21712</v>
      </c>
      <c r="YI43" s="10"/>
      <c r="YJ43" s="10"/>
      <c r="YK43" s="83"/>
      <c r="YL43" s="74"/>
      <c r="YM43" s="126"/>
      <c r="YN43" s="77">
        <f t="shared" si="94"/>
        <v>2749</v>
      </c>
      <c r="YP43" s="10"/>
      <c r="YQ43" s="10"/>
      <c r="YR43" s="83"/>
      <c r="YS43" s="74"/>
      <c r="YT43" s="126"/>
      <c r="YU43" s="77">
        <f t="shared" si="95"/>
        <v>0</v>
      </c>
      <c r="YW43" s="13"/>
      <c r="YX43" s="13"/>
      <c r="YY43" s="100"/>
      <c r="YZ43" s="78"/>
      <c r="ZA43" s="111"/>
      <c r="ZB43" s="81">
        <f t="shared" si="96"/>
        <v>0</v>
      </c>
      <c r="ZD43" s="13"/>
      <c r="ZE43" s="13"/>
      <c r="ZF43" s="100"/>
      <c r="ZG43" s="78"/>
      <c r="ZH43" s="111"/>
      <c r="ZI43" s="81">
        <f t="shared" si="97"/>
        <v>0</v>
      </c>
      <c r="ZK43" s="10"/>
      <c r="ZL43" s="10"/>
      <c r="ZM43" s="83"/>
      <c r="ZN43" s="74"/>
      <c r="ZO43" s="126"/>
      <c r="ZP43" s="77">
        <f t="shared" si="98"/>
        <v>0</v>
      </c>
      <c r="ZR43" s="13"/>
      <c r="ZS43" s="13"/>
      <c r="ZT43" s="100"/>
      <c r="ZU43" s="78"/>
      <c r="ZV43" s="111"/>
      <c r="ZW43" s="81">
        <f t="shared" si="99"/>
        <v>3633</v>
      </c>
      <c r="ZY43" s="10"/>
      <c r="ZZ43" s="10"/>
      <c r="AAA43" s="83"/>
      <c r="AAB43" s="74"/>
      <c r="AAC43" s="126"/>
      <c r="AAD43" s="77">
        <f t="shared" si="100"/>
        <v>0</v>
      </c>
      <c r="AAF43" s="13"/>
      <c r="AAG43" s="13"/>
      <c r="AAH43" s="100"/>
      <c r="AAI43" s="78"/>
      <c r="AAJ43" s="111"/>
      <c r="AAK43" s="81">
        <f t="shared" si="101"/>
        <v>0</v>
      </c>
      <c r="AAM43" s="13"/>
      <c r="AAN43" s="13"/>
      <c r="AAO43" s="100"/>
      <c r="AAP43" s="78"/>
      <c r="AAQ43" s="111"/>
      <c r="AAR43" s="81">
        <f t="shared" si="102"/>
        <v>15899</v>
      </c>
      <c r="AAT43" s="13"/>
      <c r="AAU43" s="13"/>
      <c r="AAV43" s="100"/>
      <c r="AAW43" s="78"/>
      <c r="AAX43" s="111"/>
      <c r="AAY43" s="81">
        <f t="shared" si="103"/>
        <v>0</v>
      </c>
      <c r="ABA43" s="74"/>
      <c r="ABB43" s="105"/>
      <c r="ABC43" s="83"/>
      <c r="ABD43" s="74"/>
      <c r="ABE43" s="126"/>
      <c r="ABF43" s="81">
        <f t="shared" si="104"/>
        <v>0</v>
      </c>
      <c r="ABH43" s="78"/>
      <c r="ABI43" s="106"/>
      <c r="ABJ43" s="100"/>
      <c r="ABK43" s="78"/>
      <c r="ABL43" s="111"/>
      <c r="ABM43" s="81">
        <f t="shared" si="105"/>
        <v>0</v>
      </c>
      <c r="ABO43" s="365"/>
      <c r="ABP43" s="366"/>
      <c r="ABR43" s="342"/>
      <c r="ABS43" s="111"/>
      <c r="ABT43" s="81">
        <f t="shared" si="106"/>
        <v>22956.84</v>
      </c>
      <c r="ABV43" s="10"/>
      <c r="ABW43" s="10"/>
      <c r="ABX43" s="83"/>
      <c r="ABY43" s="74"/>
      <c r="ABZ43" s="126"/>
      <c r="ACA43" s="77">
        <f t="shared" si="107"/>
        <v>3092.5</v>
      </c>
      <c r="ACC43" s="11"/>
      <c r="ACD43" s="105"/>
      <c r="ACE43" s="83"/>
      <c r="ACF43" s="74"/>
      <c r="ACG43" s="126"/>
      <c r="ACH43" s="77">
        <f t="shared" si="108"/>
        <v>0</v>
      </c>
      <c r="ACJ43" s="24"/>
      <c r="ACK43" s="106"/>
      <c r="ACL43" s="100"/>
      <c r="ACM43" s="78"/>
      <c r="ACN43" s="111"/>
      <c r="ACO43" s="81">
        <f t="shared" si="109"/>
        <v>0</v>
      </c>
      <c r="ACQ43" s="24"/>
      <c r="ACR43" s="106"/>
      <c r="ACS43" s="100"/>
      <c r="ACT43" s="78"/>
      <c r="ACU43" s="111"/>
      <c r="ACV43" s="81">
        <f t="shared" si="110"/>
        <v>0</v>
      </c>
      <c r="ACX43" s="22"/>
      <c r="ACY43" s="10"/>
      <c r="ACZ43" s="83"/>
      <c r="ADA43" s="74"/>
      <c r="ADB43" s="126"/>
      <c r="ADC43" s="77">
        <f t="shared" si="243"/>
        <v>0</v>
      </c>
      <c r="ADE43" s="21"/>
      <c r="ADF43" s="13"/>
      <c r="ADG43" s="100"/>
      <c r="ADH43" s="78"/>
      <c r="ADI43" s="111"/>
      <c r="ADJ43" s="81">
        <f t="shared" si="244"/>
        <v>1928</v>
      </c>
      <c r="ADL43" s="10"/>
      <c r="ADM43" s="10"/>
      <c r="ADN43" s="83"/>
      <c r="ADO43" s="74"/>
      <c r="ADP43" s="126"/>
      <c r="ADQ43" s="77">
        <f t="shared" si="113"/>
        <v>0</v>
      </c>
      <c r="ADS43" s="13"/>
      <c r="ADT43" s="13"/>
      <c r="ADU43" s="100"/>
      <c r="ADV43" s="78"/>
      <c r="ADW43" s="111"/>
      <c r="ADX43" s="81">
        <f t="shared" si="114"/>
        <v>0</v>
      </c>
      <c r="ADZ43" s="10"/>
      <c r="AEA43" s="10"/>
      <c r="AEB43" s="83"/>
      <c r="AEC43" s="74"/>
      <c r="AED43" s="126"/>
      <c r="AEE43" s="77">
        <f t="shared" si="115"/>
        <v>0</v>
      </c>
      <c r="AEG43" s="13"/>
      <c r="AEH43" s="13"/>
      <c r="AEI43" s="100"/>
      <c r="AEJ43" s="78"/>
      <c r="AEK43" s="111"/>
      <c r="AEL43" s="81">
        <f t="shared" si="116"/>
        <v>0</v>
      </c>
      <c r="AEN43" s="10"/>
      <c r="AEO43" s="10"/>
      <c r="AEP43" s="83"/>
      <c r="AEQ43" s="74"/>
      <c r="AER43" s="126"/>
      <c r="AES43" s="77">
        <f t="shared" si="117"/>
        <v>767</v>
      </c>
      <c r="AEU43" s="10"/>
      <c r="AEV43" s="10"/>
      <c r="AEW43" s="83"/>
      <c r="AEX43" s="74"/>
      <c r="AEY43" s="126"/>
      <c r="AEZ43" s="77">
        <f t="shared" si="118"/>
        <v>0</v>
      </c>
      <c r="AFB43" s="13"/>
      <c r="AFC43" s="13"/>
      <c r="AFD43" s="100"/>
      <c r="AFE43" s="78"/>
      <c r="AFF43" s="111"/>
      <c r="AFG43" s="81">
        <f t="shared" si="119"/>
        <v>0</v>
      </c>
      <c r="AFI43" s="13"/>
      <c r="AFJ43" s="13"/>
      <c r="AFK43" s="100"/>
      <c r="AFL43" s="78"/>
      <c r="AFM43" s="111"/>
      <c r="AFN43" s="81">
        <f t="shared" si="120"/>
        <v>0</v>
      </c>
      <c r="AFP43" s="13"/>
      <c r="AFQ43" s="13"/>
      <c r="AFR43" s="100"/>
      <c r="AFS43" s="78"/>
      <c r="AFT43" s="111"/>
      <c r="AFU43" s="81">
        <f t="shared" si="121"/>
        <v>0</v>
      </c>
      <c r="AFW43" s="10"/>
      <c r="AFX43" s="10"/>
      <c r="AFY43" s="83"/>
      <c r="AFZ43" s="74"/>
      <c r="AGA43" s="126"/>
      <c r="AGB43" s="77">
        <f t="shared" si="122"/>
        <v>0</v>
      </c>
      <c r="AGD43" s="74"/>
      <c r="AGE43" s="154"/>
      <c r="AGF43" s="83"/>
      <c r="AGG43" s="74"/>
      <c r="AGH43" s="111"/>
      <c r="AGI43" s="77">
        <f t="shared" si="123"/>
        <v>4473</v>
      </c>
      <c r="AGK43" s="22"/>
      <c r="AGL43" s="10"/>
      <c r="AGM43" s="83"/>
      <c r="AGO43" s="126"/>
      <c r="AGP43" s="81">
        <f t="shared" si="124"/>
        <v>0</v>
      </c>
      <c r="AGR43" s="21"/>
      <c r="AGS43" s="143"/>
      <c r="AGT43" s="111"/>
      <c r="AGV43" s="111"/>
      <c r="AGW43" s="81">
        <f t="shared" si="125"/>
        <v>0</v>
      </c>
      <c r="AGY43" s="21"/>
      <c r="AGZ43" s="143"/>
      <c r="AHA43" s="111"/>
      <c r="AHC43" s="111"/>
      <c r="AHD43" s="81">
        <f t="shared" si="126"/>
        <v>0</v>
      </c>
      <c r="AHF43" s="10"/>
      <c r="AHG43" s="10"/>
      <c r="AHH43" s="83"/>
      <c r="AHI43" s="74"/>
      <c r="AHJ43" s="126"/>
      <c r="AHK43" s="77">
        <f t="shared" si="127"/>
        <v>1486</v>
      </c>
      <c r="AHM43" s="74"/>
      <c r="AHN43" s="10"/>
      <c r="AHO43" s="83"/>
      <c r="AHP43" s="74"/>
      <c r="AHQ43" s="126"/>
      <c r="AHR43" s="77">
        <f t="shared" si="128"/>
        <v>0</v>
      </c>
      <c r="AHT43" s="11"/>
      <c r="AHU43" s="10"/>
      <c r="AHV43" s="83"/>
      <c r="AHW43" s="22"/>
      <c r="AHX43" s="126"/>
      <c r="AHY43" s="77">
        <f t="shared" si="129"/>
        <v>133417.5</v>
      </c>
      <c r="AIA43" s="10"/>
      <c r="AIB43" s="10"/>
      <c r="AIC43" s="83"/>
      <c r="AID43" s="74"/>
      <c r="AIE43" s="126"/>
      <c r="AIF43" s="77">
        <f t="shared" si="130"/>
        <v>0</v>
      </c>
      <c r="AIH43" s="10"/>
      <c r="AII43" s="224"/>
      <c r="AIJ43" s="126"/>
      <c r="AIK43" s="74"/>
      <c r="AIL43" s="126"/>
      <c r="AIM43" s="77">
        <f t="shared" si="131"/>
        <v>982.5</v>
      </c>
      <c r="AIO43" s="10"/>
      <c r="AIP43" s="224"/>
      <c r="AIQ43" s="126"/>
      <c r="AIR43" s="74"/>
      <c r="AIS43" s="126"/>
      <c r="AIT43" s="77">
        <f t="shared" si="132"/>
        <v>0</v>
      </c>
      <c r="AIV43" s="13"/>
      <c r="AIW43" s="110"/>
      <c r="AIX43" s="111"/>
      <c r="AIY43" s="78"/>
      <c r="AIZ43" s="111"/>
      <c r="AJA43" s="81">
        <f t="shared" si="133"/>
        <v>0</v>
      </c>
      <c r="AJC43" s="10"/>
      <c r="AJD43" s="10"/>
      <c r="AJE43" s="83"/>
      <c r="AJF43" s="74"/>
      <c r="AJG43" s="126"/>
      <c r="AJH43" s="77">
        <f>AJH42+AJE43-AJG43</f>
        <v>0</v>
      </c>
      <c r="AJJ43" s="10"/>
      <c r="AJK43" s="10"/>
      <c r="AJL43" s="83"/>
      <c r="AJM43" s="74"/>
      <c r="AJN43" s="126"/>
      <c r="AJO43" s="77">
        <f>AJO42+AJL43-AJN43</f>
        <v>0</v>
      </c>
      <c r="AJQ43" s="26"/>
      <c r="AJR43" s="10"/>
      <c r="AJS43" s="83"/>
      <c r="AJT43" s="74"/>
      <c r="AJU43" s="126"/>
      <c r="AJV43" s="77">
        <f t="shared" si="136"/>
        <v>7013</v>
      </c>
      <c r="AJX43" s="10"/>
      <c r="AJY43" s="10"/>
      <c r="AJZ43" s="83"/>
      <c r="AKA43" s="74"/>
      <c r="AKB43" s="126"/>
      <c r="AKC43" s="77">
        <f t="shared" si="137"/>
        <v>0</v>
      </c>
      <c r="AKE43" s="10"/>
      <c r="AKF43" s="10"/>
      <c r="AKG43" s="83"/>
      <c r="AKH43" s="74"/>
      <c r="AKI43" s="126"/>
      <c r="AKJ43" s="77">
        <f t="shared" si="138"/>
        <v>0</v>
      </c>
      <c r="AKL43" s="22"/>
      <c r="AKM43" s="10"/>
      <c r="AKN43" s="83"/>
      <c r="AKO43" s="22"/>
      <c r="AKP43" s="126"/>
      <c r="AKQ43" s="77">
        <f t="shared" si="139"/>
        <v>27477.8</v>
      </c>
      <c r="AKS43" s="21"/>
      <c r="AKT43" s="13"/>
      <c r="AKU43" s="100"/>
      <c r="AKV43" s="21"/>
      <c r="AKW43" s="111"/>
      <c r="AKX43" s="81">
        <f t="shared" si="140"/>
        <v>0</v>
      </c>
      <c r="AKZ43" s="10"/>
      <c r="ALA43" s="10"/>
      <c r="ALB43" s="83"/>
      <c r="ALC43" s="74"/>
      <c r="ALD43" s="126"/>
      <c r="ALE43" s="77">
        <f t="shared" si="141"/>
        <v>0</v>
      </c>
      <c r="ALI43" s="83"/>
      <c r="ALJ43" s="74"/>
      <c r="ALK43" s="126"/>
      <c r="ALL43" s="81">
        <f t="shared" si="142"/>
        <v>0</v>
      </c>
      <c r="ALP43" s="100"/>
      <c r="ALQ43" s="78"/>
      <c r="ALR43" s="111"/>
      <c r="ALS43" s="81">
        <f t="shared" si="143"/>
        <v>1483.5</v>
      </c>
      <c r="ALU43" s="10"/>
      <c r="ALV43" s="10"/>
      <c r="ALW43" s="83"/>
      <c r="ALX43" s="74"/>
      <c r="ALY43" s="126"/>
      <c r="ALZ43" s="77">
        <f t="shared" si="144"/>
        <v>0</v>
      </c>
      <c r="AMB43" s="10"/>
      <c r="AMC43" s="10"/>
      <c r="AMD43" s="83"/>
      <c r="AME43" s="74"/>
      <c r="AMF43" s="126"/>
      <c r="AMG43" s="77">
        <f t="shared" si="145"/>
        <v>0</v>
      </c>
      <c r="AMI43" s="10"/>
      <c r="AMJ43" s="10"/>
      <c r="AMK43" s="83"/>
      <c r="AML43" s="74"/>
      <c r="AMM43" s="126"/>
      <c r="AMN43" s="77">
        <f t="shared" si="146"/>
        <v>0</v>
      </c>
      <c r="AMP43" s="13"/>
      <c r="AMQ43" s="13"/>
      <c r="AMR43" s="100"/>
      <c r="AMS43" s="78"/>
      <c r="AMT43" s="111"/>
      <c r="AMU43" s="81">
        <f t="shared" si="147"/>
        <v>0</v>
      </c>
      <c r="AMW43" s="13"/>
      <c r="AMX43" s="13"/>
      <c r="AMY43" s="100"/>
      <c r="AMZ43" s="78"/>
      <c r="ANA43" s="111"/>
      <c r="ANB43" s="81">
        <f t="shared" si="148"/>
        <v>596</v>
      </c>
      <c r="AND43" s="10"/>
      <c r="ANE43" s="10"/>
      <c r="ANF43" s="83"/>
      <c r="ANG43" s="74"/>
      <c r="ANH43" s="126"/>
      <c r="ANI43" s="77">
        <f>ANI42+ANF43-ANH43</f>
        <v>0</v>
      </c>
      <c r="ANK43" s="10"/>
      <c r="ANL43" s="10"/>
      <c r="ANM43" s="83"/>
      <c r="ANN43" s="74"/>
      <c r="ANO43" s="126"/>
      <c r="ANP43" s="77">
        <f t="shared" si="150"/>
        <v>0</v>
      </c>
      <c r="ANR43" s="10"/>
      <c r="ANS43" s="10"/>
      <c r="ANT43" s="83"/>
      <c r="ANU43" s="74"/>
      <c r="ANV43" s="126"/>
      <c r="ANW43" s="77">
        <f>ANW42+ANT43-ANV43</f>
        <v>0</v>
      </c>
      <c r="ANY43" s="13"/>
      <c r="ANZ43" s="13"/>
      <c r="AOA43" s="100"/>
      <c r="AOB43" s="78"/>
      <c r="AOC43" s="111"/>
      <c r="AOD43" s="81">
        <f>AOD42+AOA43-AOC43</f>
        <v>0</v>
      </c>
      <c r="AOF43" s="74"/>
      <c r="AOG43" s="105"/>
      <c r="AOH43" s="83"/>
      <c r="AOI43" s="74"/>
      <c r="AOJ43" s="126"/>
      <c r="AOK43" s="77">
        <f t="shared" si="153"/>
        <v>9274.2000000000007</v>
      </c>
      <c r="AOM43" s="74"/>
      <c r="AON43" s="105"/>
      <c r="AOO43" s="83"/>
      <c r="AOP43" s="74"/>
      <c r="AOQ43" s="126"/>
      <c r="AOR43" s="77">
        <f t="shared" si="154"/>
        <v>9274.2000000000007</v>
      </c>
      <c r="AOT43" s="13"/>
      <c r="AOU43" s="133"/>
      <c r="AOV43" s="100"/>
      <c r="AOW43" s="78"/>
      <c r="AOX43" s="111"/>
      <c r="AOY43" s="81">
        <f t="shared" si="155"/>
        <v>0</v>
      </c>
      <c r="APA43" s="13"/>
      <c r="APB43" s="13"/>
      <c r="APC43" s="100"/>
      <c r="APD43" s="78"/>
      <c r="APE43" s="111"/>
      <c r="APF43" s="81">
        <f t="shared" si="156"/>
        <v>0</v>
      </c>
      <c r="APH43" s="13"/>
      <c r="API43" s="13"/>
      <c r="APJ43" s="100"/>
      <c r="APK43" s="78"/>
      <c r="APL43" s="111"/>
      <c r="APM43" s="81">
        <f t="shared" si="157"/>
        <v>0</v>
      </c>
      <c r="APO43" s="10"/>
      <c r="APP43" s="10"/>
      <c r="APQ43" s="83"/>
      <c r="APR43" s="74"/>
      <c r="APS43" s="126"/>
      <c r="APT43" s="77">
        <f t="shared" si="158"/>
        <v>0</v>
      </c>
      <c r="APV43" s="11"/>
      <c r="APW43" s="10"/>
      <c r="APX43" s="83"/>
      <c r="APY43" s="11"/>
      <c r="APZ43" s="126"/>
      <c r="AQA43" s="77">
        <f t="shared" si="159"/>
        <v>6668.73</v>
      </c>
      <c r="AQC43" s="11"/>
      <c r="AQE43" s="83"/>
      <c r="AQF43" s="22"/>
      <c r="AQG43" s="126"/>
      <c r="AQH43" s="77">
        <f t="shared" si="160"/>
        <v>0</v>
      </c>
      <c r="AQJ43" s="22"/>
      <c r="AQK43" s="10"/>
      <c r="AQL43" s="83"/>
      <c r="AQM43" s="11"/>
      <c r="AQN43" s="126"/>
      <c r="AQO43" s="77">
        <f t="shared" si="161"/>
        <v>2982</v>
      </c>
      <c r="AQQ43" s="10"/>
      <c r="AQR43" s="10"/>
      <c r="AQS43" s="83"/>
      <c r="AQT43" s="74"/>
      <c r="AQU43" s="126"/>
      <c r="AQV43" s="77">
        <f t="shared" si="162"/>
        <v>0</v>
      </c>
      <c r="AQX43" s="13"/>
      <c r="AQY43" s="13"/>
      <c r="AQZ43" s="100"/>
      <c r="ARA43" s="78"/>
      <c r="ARB43" s="111"/>
      <c r="ARC43" s="81">
        <f t="shared" si="163"/>
        <v>-4260</v>
      </c>
      <c r="ARE43" s="10"/>
      <c r="ARF43" s="10"/>
      <c r="ARG43" s="83"/>
      <c r="ARH43" s="74"/>
      <c r="ARI43" s="126"/>
      <c r="ARJ43" s="77">
        <f t="shared" si="164"/>
        <v>12230.28</v>
      </c>
      <c r="ARL43" s="13"/>
      <c r="ARM43" s="13"/>
      <c r="ARN43" s="100"/>
      <c r="ARO43" s="78"/>
      <c r="ARP43" s="111"/>
      <c r="ARQ43" s="81">
        <f t="shared" si="165"/>
        <v>0</v>
      </c>
      <c r="ARS43" s="10"/>
      <c r="ART43" s="10"/>
      <c r="ARU43" s="83"/>
      <c r="ARV43" s="74"/>
      <c r="ARW43" s="126"/>
      <c r="ARX43" s="77">
        <f t="shared" si="166"/>
        <v>0</v>
      </c>
      <c r="ARZ43" s="13"/>
      <c r="ASA43" s="13"/>
      <c r="ASB43" s="100"/>
      <c r="ASC43" s="78"/>
      <c r="ASD43" s="111"/>
      <c r="ASE43" s="81">
        <f t="shared" si="167"/>
        <v>0</v>
      </c>
      <c r="ASG43" s="13"/>
      <c r="ASH43" s="13"/>
      <c r="ASI43" s="100"/>
      <c r="ASJ43" s="78"/>
      <c r="ASK43" s="111"/>
      <c r="ASL43" s="81">
        <f t="shared" si="168"/>
        <v>0</v>
      </c>
      <c r="ASN43" s="10"/>
      <c r="ASO43" s="10"/>
      <c r="ASP43" s="83"/>
      <c r="ASQ43" s="74"/>
      <c r="ASR43" s="126"/>
      <c r="ASS43" s="77">
        <f t="shared" si="169"/>
        <v>0</v>
      </c>
      <c r="ASU43" s="10"/>
      <c r="ASV43" s="10"/>
      <c r="ASW43" s="83"/>
      <c r="ASX43" s="74"/>
      <c r="ASY43" s="126"/>
      <c r="ASZ43" s="77">
        <f t="shared" si="170"/>
        <v>0</v>
      </c>
      <c r="ATB43" s="21"/>
      <c r="ATC43" s="13"/>
      <c r="ATD43" s="190"/>
      <c r="ATE43" s="152"/>
      <c r="ATF43" s="111"/>
      <c r="ATG43" s="77">
        <f t="shared" si="171"/>
        <v>117356.28</v>
      </c>
      <c r="ATI43" s="86"/>
      <c r="ATJ43" s="143"/>
      <c r="ATK43" s="111"/>
      <c r="ATL43" s="92"/>
      <c r="ATM43" s="111"/>
      <c r="ATN43" s="77">
        <f t="shared" si="172"/>
        <v>47490</v>
      </c>
      <c r="ATP43" s="10"/>
      <c r="ATQ43" s="10"/>
      <c r="ATR43" s="83"/>
      <c r="ATS43" s="126"/>
      <c r="ATT43" s="126"/>
      <c r="ATU43" s="77">
        <f t="shared" si="173"/>
        <v>47490</v>
      </c>
      <c r="ATW43" s="184"/>
      <c r="ATX43" s="184"/>
      <c r="ATY43" s="185"/>
      <c r="ATZ43" s="195"/>
      <c r="AUA43" s="195"/>
      <c r="AUB43" s="574">
        <f t="shared" si="174"/>
        <v>8528</v>
      </c>
      <c r="AUD43" s="13"/>
      <c r="AUE43" s="13"/>
      <c r="AUF43" s="100"/>
      <c r="AUG43" s="111"/>
      <c r="AUH43" s="111"/>
      <c r="AUI43" s="81">
        <f t="shared" si="175"/>
        <v>0</v>
      </c>
      <c r="AUK43" s="22"/>
      <c r="AUL43" s="10"/>
      <c r="AUM43" s="83"/>
      <c r="AUN43" s="74"/>
      <c r="AUO43" s="126"/>
      <c r="AUP43" s="77">
        <f t="shared" si="176"/>
        <v>8898</v>
      </c>
      <c r="AUR43" s="10"/>
      <c r="AUS43" s="10"/>
      <c r="AUT43" s="83"/>
      <c r="AUU43" s="74"/>
      <c r="AUV43" s="126"/>
      <c r="AUW43" s="77">
        <f t="shared" si="177"/>
        <v>0</v>
      </c>
      <c r="AUY43" s="22"/>
      <c r="AUZ43" s="10"/>
      <c r="AVA43" s="83"/>
      <c r="AVB43" s="74"/>
      <c r="AVC43" s="126"/>
      <c r="AVD43" s="77">
        <f t="shared" si="178"/>
        <v>3848.3</v>
      </c>
      <c r="AVF43" s="10"/>
      <c r="AVG43" s="10"/>
      <c r="AVH43" s="83"/>
      <c r="AVI43" s="74"/>
      <c r="AVJ43" s="126"/>
      <c r="AVK43" s="77">
        <f t="shared" si="179"/>
        <v>0</v>
      </c>
      <c r="AVM43" s="10"/>
      <c r="AVN43" s="10"/>
      <c r="AVO43" s="83"/>
      <c r="AVP43" s="74"/>
      <c r="AVQ43" s="126"/>
      <c r="AVR43" s="77">
        <f t="shared" si="180"/>
        <v>0</v>
      </c>
      <c r="AVT43" s="10"/>
      <c r="AVU43" s="10"/>
      <c r="AVV43" s="83"/>
      <c r="AVW43" s="74"/>
      <c r="AVX43" s="126"/>
      <c r="AVY43" s="77">
        <f t="shared" si="181"/>
        <v>0</v>
      </c>
      <c r="AWA43" s="13"/>
      <c r="AWB43" s="13"/>
      <c r="AWC43" s="100"/>
      <c r="AWD43" s="78"/>
      <c r="AWE43" s="111"/>
      <c r="AWF43" s="81">
        <f t="shared" si="182"/>
        <v>1970</v>
      </c>
      <c r="AWH43" s="13"/>
      <c r="AWI43" s="13"/>
      <c r="AWJ43" s="100"/>
      <c r="AWK43" s="78"/>
      <c r="AWL43" s="111"/>
      <c r="AWM43" s="81">
        <f t="shared" si="183"/>
        <v>0</v>
      </c>
      <c r="AWO43" s="13"/>
      <c r="AWP43" s="13"/>
      <c r="AWQ43" s="100"/>
      <c r="AWR43" s="78"/>
      <c r="AWS43" s="111"/>
      <c r="AWT43" s="81">
        <f t="shared" si="184"/>
        <v>0</v>
      </c>
      <c r="AWV43" s="10"/>
      <c r="AWW43" s="10"/>
      <c r="AWX43" s="83"/>
      <c r="AWY43" s="74"/>
      <c r="AWZ43" s="126"/>
      <c r="AXA43" s="77">
        <f t="shared" si="185"/>
        <v>0</v>
      </c>
      <c r="AXC43" s="13"/>
      <c r="AXD43" s="13"/>
      <c r="AXE43" s="100"/>
      <c r="AXF43" s="78"/>
      <c r="AXG43" s="111"/>
      <c r="AXH43" s="81">
        <f t="shared" si="186"/>
        <v>0</v>
      </c>
      <c r="AXJ43" s="13"/>
      <c r="AXK43" s="13"/>
      <c r="AXL43" s="100"/>
      <c r="AXM43" s="78"/>
      <c r="AXN43" s="111"/>
      <c r="AXO43" s="81">
        <f t="shared" si="187"/>
        <v>1556</v>
      </c>
      <c r="AXQ43" s="13"/>
      <c r="AXR43" s="13"/>
      <c r="AXS43" s="100"/>
      <c r="AXT43" s="78"/>
      <c r="AXU43" s="111"/>
      <c r="AXV43" s="81">
        <f t="shared" si="188"/>
        <v>0</v>
      </c>
      <c r="AXX43" s="10"/>
      <c r="AXY43" s="10"/>
      <c r="AXZ43" s="83"/>
      <c r="AYA43" s="74"/>
      <c r="AYB43" s="126"/>
      <c r="AYC43" s="77">
        <f t="shared" si="189"/>
        <v>10984.74</v>
      </c>
      <c r="AYE43" s="131"/>
      <c r="AYF43" s="27"/>
      <c r="AYG43" s="147"/>
      <c r="AYH43" s="378"/>
      <c r="AYI43" s="178"/>
      <c r="AYJ43" s="118">
        <f t="shared" si="190"/>
        <v>1119</v>
      </c>
      <c r="AYL43" s="74"/>
      <c r="AYM43" s="186"/>
      <c r="AYN43" s="126"/>
      <c r="AYO43" s="74"/>
      <c r="AYP43" s="126"/>
      <c r="AYQ43" s="77">
        <f t="shared" si="191"/>
        <v>1119</v>
      </c>
      <c r="AYS43" s="10"/>
      <c r="AYT43" s="10"/>
      <c r="AYU43" s="83"/>
      <c r="AYV43" s="74"/>
      <c r="AYW43" s="126"/>
      <c r="AYX43" s="77">
        <f t="shared" si="192"/>
        <v>0</v>
      </c>
      <c r="AYZ43" s="13"/>
      <c r="AZA43" s="13"/>
      <c r="AZB43" s="100"/>
      <c r="AZC43" s="78"/>
      <c r="AZD43" s="111"/>
      <c r="AZE43" s="81">
        <f t="shared" si="193"/>
        <v>2249</v>
      </c>
      <c r="AZG43" s="242"/>
      <c r="AZH43" s="13"/>
      <c r="AZI43" s="100"/>
      <c r="AZJ43" s="78"/>
      <c r="AZK43" s="111"/>
      <c r="AZL43" s="81">
        <f t="shared" si="194"/>
        <v>4460</v>
      </c>
      <c r="AZN43" s="13"/>
      <c r="AZO43" s="13"/>
      <c r="AZP43" s="100"/>
      <c r="AZQ43" s="78"/>
      <c r="AZR43" s="111"/>
      <c r="AZS43" s="81">
        <f t="shared" si="195"/>
        <v>0</v>
      </c>
      <c r="AZU43" s="10"/>
      <c r="AZV43" s="10"/>
      <c r="AZW43" s="83"/>
      <c r="AZX43" s="74"/>
      <c r="AZY43" s="126"/>
      <c r="AZZ43" s="77">
        <f>AZZ42+AZW43-AZY43</f>
        <v>12300.5</v>
      </c>
      <c r="BAB43" s="10"/>
      <c r="BAC43" s="10"/>
      <c r="BAD43" s="83"/>
      <c r="BAE43" s="74"/>
      <c r="BAF43" s="126"/>
      <c r="BAG43" s="77">
        <f t="shared" si="197"/>
        <v>108</v>
      </c>
      <c r="BAI43" s="74"/>
      <c r="BAJ43" s="10"/>
      <c r="BAK43" s="83"/>
      <c r="BAL43" s="249"/>
      <c r="BAM43" s="126"/>
      <c r="BAN43" s="77">
        <f t="shared" si="198"/>
        <v>0</v>
      </c>
      <c r="BAP43" s="78"/>
      <c r="BAQ43" s="13"/>
      <c r="BAR43" s="100"/>
      <c r="BAS43" s="337"/>
      <c r="BAT43" s="111"/>
      <c r="BAU43" s="81">
        <f t="shared" si="199"/>
        <v>0</v>
      </c>
      <c r="BAW43" s="78"/>
      <c r="BAX43" s="13"/>
      <c r="BAY43" s="100"/>
      <c r="BAZ43" s="337"/>
      <c r="BBA43" s="111"/>
      <c r="BBB43" s="81">
        <f t="shared" si="200"/>
        <v>0</v>
      </c>
      <c r="BBD43" s="78"/>
      <c r="BBE43" s="13"/>
      <c r="BBF43" s="100"/>
      <c r="BBG43" s="337"/>
      <c r="BBH43" s="111"/>
      <c r="BBI43" s="81">
        <f t="shared" si="201"/>
        <v>0</v>
      </c>
      <c r="BBK43" s="10"/>
      <c r="BBL43" s="10"/>
      <c r="BBM43" s="83"/>
      <c r="BBN43" s="74"/>
      <c r="BBO43" s="126"/>
      <c r="BBP43" s="77">
        <f t="shared" si="202"/>
        <v>20419.36</v>
      </c>
      <c r="BBR43" s="10"/>
      <c r="BBS43" s="10"/>
      <c r="BBT43" s="83"/>
      <c r="BBU43" s="74"/>
      <c r="BBV43" s="126"/>
      <c r="BBW43" s="77">
        <f t="shared" si="203"/>
        <v>6938</v>
      </c>
      <c r="BBY43" s="13"/>
      <c r="BBZ43" s="13"/>
      <c r="BCA43" s="100"/>
      <c r="BCB43" s="78"/>
      <c r="BCC43" s="111"/>
      <c r="BCD43" s="81">
        <f t="shared" si="204"/>
        <v>0</v>
      </c>
      <c r="BCF43" s="13"/>
      <c r="BCG43" s="13"/>
      <c r="BCH43" s="100"/>
      <c r="BCI43" s="78"/>
      <c r="BCJ43" s="111"/>
      <c r="BCK43" s="81">
        <f t="shared" si="205"/>
        <v>0</v>
      </c>
      <c r="BCM43" s="10"/>
      <c r="BCN43" s="10"/>
      <c r="BCO43" s="83"/>
      <c r="BCP43" s="74"/>
      <c r="BCQ43" s="126"/>
      <c r="BCR43" s="77">
        <f>BCR42+BCO43-BCQ43</f>
        <v>0</v>
      </c>
      <c r="BCT43" s="10"/>
      <c r="BCU43" s="10"/>
      <c r="BCV43" s="83"/>
      <c r="BCW43" s="74"/>
      <c r="BCX43" s="126"/>
      <c r="BCY43" s="77">
        <f>BCY42+BCV43-BCX43</f>
        <v>0</v>
      </c>
      <c r="BDA43" s="10"/>
      <c r="BDB43" s="10"/>
      <c r="BDC43" s="83"/>
      <c r="BDD43" s="74"/>
      <c r="BDE43" s="126"/>
      <c r="BDF43" s="77">
        <f t="shared" si="208"/>
        <v>0</v>
      </c>
      <c r="BDH43" s="13"/>
      <c r="BDI43" s="13"/>
      <c r="BDJ43" s="100"/>
      <c r="BDK43" s="78"/>
      <c r="BDL43" s="111"/>
      <c r="BDM43" s="81">
        <f t="shared" si="209"/>
        <v>0</v>
      </c>
      <c r="BDO43" s="10"/>
      <c r="BDP43" s="10"/>
      <c r="BDQ43" s="83"/>
      <c r="BDR43" s="74"/>
      <c r="BDS43" s="126"/>
      <c r="BDT43" s="77">
        <f t="shared" si="210"/>
        <v>0</v>
      </c>
      <c r="BDV43" s="21"/>
      <c r="BDW43" s="10"/>
      <c r="BDX43" s="83"/>
      <c r="BDY43" s="74"/>
      <c r="BDZ43" s="126"/>
      <c r="BEA43" s="77">
        <f t="shared" si="211"/>
        <v>28793.5</v>
      </c>
      <c r="BEC43" s="21"/>
      <c r="BED43" s="10"/>
      <c r="BEE43" s="83"/>
      <c r="BEF43" s="74"/>
      <c r="BEG43" s="126"/>
      <c r="BEH43" s="77">
        <f t="shared" si="212"/>
        <v>0</v>
      </c>
      <c r="BEJ43" s="21"/>
      <c r="BEK43" s="13"/>
      <c r="BEL43" s="100"/>
      <c r="BEM43" s="78"/>
      <c r="BEN43" s="111"/>
      <c r="BEO43" s="81">
        <f t="shared" si="213"/>
        <v>0</v>
      </c>
      <c r="BEQ43" s="10"/>
      <c r="BER43" s="10"/>
      <c r="BES43" s="83"/>
      <c r="BET43" s="74"/>
      <c r="BEU43" s="126"/>
      <c r="BEV43" s="77">
        <f t="shared" si="214"/>
        <v>4501</v>
      </c>
      <c r="BEX43" s="10"/>
      <c r="BEY43" s="10"/>
      <c r="BEZ43" s="83"/>
      <c r="BFA43" s="74"/>
      <c r="BFB43" s="126"/>
      <c r="BFC43" s="77">
        <f t="shared" si="215"/>
        <v>1184.5</v>
      </c>
      <c r="BFE43" s="13"/>
      <c r="BFF43" s="13"/>
      <c r="BFG43" s="100"/>
      <c r="BFH43" s="78"/>
      <c r="BFI43" s="111"/>
      <c r="BFJ43" s="81">
        <f t="shared" si="216"/>
        <v>0</v>
      </c>
      <c r="BFL43" s="13"/>
      <c r="BFM43" s="10"/>
      <c r="BFN43" s="83"/>
      <c r="BFO43" s="74"/>
      <c r="BFP43" s="126"/>
      <c r="BFQ43" s="77">
        <f t="shared" si="217"/>
        <v>0</v>
      </c>
      <c r="BFS43" s="13"/>
      <c r="BFT43" s="13"/>
      <c r="BFU43" s="100"/>
      <c r="BFV43" s="78"/>
      <c r="BFW43" s="111"/>
      <c r="BFX43" s="81">
        <f t="shared" si="218"/>
        <v>2541</v>
      </c>
      <c r="BFZ43" s="10"/>
      <c r="BGA43" s="10"/>
      <c r="BGB43" s="83"/>
      <c r="BGC43" s="74"/>
      <c r="BGD43" s="126"/>
      <c r="BGE43" s="77">
        <f t="shared" si="219"/>
        <v>0</v>
      </c>
      <c r="BGG43" s="10"/>
      <c r="BGH43" s="10"/>
      <c r="BGI43" s="83"/>
      <c r="BGJ43" s="74"/>
      <c r="BGK43" s="126"/>
      <c r="BGL43" s="77">
        <f t="shared" si="220"/>
        <v>0</v>
      </c>
      <c r="BGN43" s="10"/>
      <c r="BGO43" s="10"/>
      <c r="BGP43" s="83"/>
      <c r="BGQ43" s="74"/>
      <c r="BGR43" s="126"/>
      <c r="BGS43" s="77">
        <f t="shared" si="221"/>
        <v>7051.5</v>
      </c>
      <c r="BGU43" s="13"/>
      <c r="BGV43" s="13"/>
      <c r="BGW43" s="100"/>
      <c r="BGX43" s="78"/>
      <c r="BGY43" s="111"/>
      <c r="BGZ43" s="81">
        <f t="shared" si="222"/>
        <v>0</v>
      </c>
      <c r="BHB43" s="10"/>
      <c r="BHC43" s="10"/>
      <c r="BHD43" s="83"/>
      <c r="BHE43" s="74"/>
      <c r="BHF43" s="126"/>
      <c r="BHG43" s="77">
        <f t="shared" si="223"/>
        <v>0</v>
      </c>
    </row>
    <row r="44" spans="1:1567" ht="17.25" thickTop="1" thickBot="1" x14ac:dyDescent="0.3">
      <c r="A44" s="10"/>
      <c r="B44" s="10"/>
      <c r="C44" s="368"/>
      <c r="D44" s="370"/>
      <c r="E44" s="370"/>
      <c r="F44" s="371"/>
      <c r="H44" s="13"/>
      <c r="I44" s="13"/>
      <c r="J44" s="373"/>
      <c r="K44" s="375"/>
      <c r="L44" s="375"/>
      <c r="M44" s="376"/>
      <c r="O44" s="184"/>
      <c r="P44" s="184"/>
      <c r="Q44" s="580"/>
      <c r="R44" s="581"/>
      <c r="S44" s="581"/>
      <c r="T44" s="582"/>
      <c r="V44" s="13"/>
      <c r="W44" s="13"/>
      <c r="X44" s="373"/>
      <c r="Y44" s="375"/>
      <c r="Z44" s="375"/>
      <c r="AA44" s="376"/>
      <c r="AC44" s="13"/>
      <c r="AD44" s="13"/>
      <c r="AE44" s="373"/>
      <c r="AF44" s="375"/>
      <c r="AG44" s="375"/>
      <c r="AH44" s="376"/>
      <c r="AJ44" s="13"/>
      <c r="AK44" s="13"/>
      <c r="AL44" s="373"/>
      <c r="AM44" s="375"/>
      <c r="AN44" s="375"/>
      <c r="AO44" s="376"/>
      <c r="AQ44" s="13"/>
      <c r="AR44" s="13"/>
      <c r="AS44" s="373"/>
      <c r="AT44" s="375"/>
      <c r="AU44" s="375"/>
      <c r="AV44" s="376"/>
      <c r="AY44" s="10"/>
      <c r="AZ44" s="368"/>
      <c r="BA44" s="370"/>
      <c r="BB44" s="370"/>
      <c r="BC44" s="371"/>
      <c r="BE44" s="10"/>
      <c r="BF44" s="10"/>
      <c r="BG44" s="368"/>
      <c r="BH44" s="370"/>
      <c r="BI44" s="370"/>
      <c r="BJ44" s="371"/>
      <c r="BL44" s="10"/>
      <c r="BM44" s="10"/>
      <c r="BN44" s="368"/>
      <c r="BO44" s="370"/>
      <c r="BP44" s="370"/>
      <c r="BQ44" s="371"/>
      <c r="BS44" s="10"/>
      <c r="BT44" s="379"/>
      <c r="BU44" s="380"/>
      <c r="BV44" s="370"/>
      <c r="BW44" s="370"/>
      <c r="BX44" s="370"/>
      <c r="BY44" s="381"/>
      <c r="BZ44" s="11"/>
      <c r="CA44" s="10"/>
      <c r="CB44" s="368"/>
      <c r="CC44" s="370"/>
      <c r="CD44" s="370"/>
      <c r="CE44" s="371"/>
      <c r="CG44" s="10"/>
      <c r="CH44" s="10"/>
      <c r="CI44" s="368"/>
      <c r="CJ44" s="370"/>
      <c r="CK44" s="370"/>
      <c r="CL44" s="371"/>
      <c r="CN44" s="11"/>
      <c r="CO44" s="10"/>
      <c r="CP44" s="368"/>
      <c r="CQ44" s="370"/>
      <c r="CR44" s="370"/>
      <c r="CS44" s="371"/>
      <c r="CU44" s="74"/>
      <c r="CV44" s="287"/>
      <c r="CW44" s="83"/>
      <c r="CX44" s="382"/>
      <c r="CY44" s="370"/>
      <c r="CZ44" s="371"/>
      <c r="DB44" s="10"/>
      <c r="DC44" s="10"/>
      <c r="DD44" s="368"/>
      <c r="DE44" s="370"/>
      <c r="DF44" s="370"/>
      <c r="DG44" s="371"/>
      <c r="DI44" s="74"/>
      <c r="DJ44" s="186"/>
      <c r="DK44" s="126"/>
      <c r="DL44" s="249"/>
      <c r="DM44" s="126"/>
      <c r="DN44" s="77">
        <f t="shared" si="232"/>
        <v>411</v>
      </c>
      <c r="DP44" s="74"/>
      <c r="DQ44" s="10"/>
      <c r="DR44" s="83"/>
      <c r="DS44" s="364"/>
      <c r="DT44" s="126"/>
      <c r="DU44" s="81">
        <f t="shared" si="237"/>
        <v>1114.5</v>
      </c>
      <c r="DW44" s="74"/>
      <c r="DX44" s="383"/>
      <c r="DY44" s="368"/>
      <c r="DZ44" s="384"/>
      <c r="EA44" s="370"/>
      <c r="EB44" s="376"/>
      <c r="ED44" s="88"/>
      <c r="EE44" s="385"/>
      <c r="EF44" s="386"/>
      <c r="EG44" s="387"/>
      <c r="EH44" s="388"/>
      <c r="EI44" s="389"/>
      <c r="EK44" s="78"/>
      <c r="EL44" s="390"/>
      <c r="EM44" s="373"/>
      <c r="EN44" s="391"/>
      <c r="EO44" s="375"/>
      <c r="EP44" s="376"/>
      <c r="ER44" s="78"/>
      <c r="ES44" s="390"/>
      <c r="ET44" s="373"/>
      <c r="EU44" s="391"/>
      <c r="EV44" s="375"/>
      <c r="EW44" s="376"/>
      <c r="EY44" s="74"/>
      <c r="EZ44" s="383"/>
      <c r="FA44" s="368"/>
      <c r="FB44" s="384"/>
      <c r="FC44" s="370"/>
      <c r="FD44" s="376"/>
      <c r="FF44" s="78"/>
      <c r="FG44" s="143"/>
      <c r="FH44" s="108"/>
      <c r="FI44" s="78"/>
      <c r="FJ44" s="207"/>
      <c r="FK44" s="77">
        <f t="shared" si="231"/>
        <v>0</v>
      </c>
      <c r="FM44" s="74"/>
      <c r="FN44" s="114"/>
      <c r="FO44" s="100"/>
      <c r="FP44" s="126"/>
      <c r="FQ44" s="126"/>
      <c r="FR44" s="77">
        <f t="shared" si="245"/>
        <v>0</v>
      </c>
      <c r="FT44" s="78"/>
      <c r="FU44" s="114"/>
      <c r="FV44" s="100"/>
      <c r="FW44" s="111"/>
      <c r="FX44" s="111"/>
      <c r="FY44" s="81">
        <f t="shared" si="246"/>
        <v>0</v>
      </c>
      <c r="GA44" s="10"/>
      <c r="GB44" s="10"/>
      <c r="GC44" s="368"/>
      <c r="GD44" s="370"/>
      <c r="GE44" s="370"/>
      <c r="GF44" s="371"/>
      <c r="GH44" s="13"/>
      <c r="GI44" s="13"/>
      <c r="GJ44" s="373"/>
      <c r="GK44" s="375"/>
      <c r="GL44" s="375"/>
      <c r="GM44" s="376"/>
      <c r="GO44" s="13"/>
      <c r="GP44" s="13"/>
      <c r="GQ44" s="373"/>
      <c r="GR44" s="375"/>
      <c r="GS44" s="375"/>
      <c r="GT44" s="376"/>
      <c r="GV44" s="10"/>
      <c r="GW44" s="10"/>
      <c r="GX44" s="368"/>
      <c r="GY44" s="370"/>
      <c r="GZ44" s="370"/>
      <c r="HA44" s="371"/>
      <c r="HC44" s="13"/>
      <c r="HD44" s="13"/>
      <c r="HE44" s="373"/>
      <c r="HF44" s="375"/>
      <c r="HG44" s="375"/>
      <c r="HH44" s="376"/>
      <c r="HJ44" s="10"/>
      <c r="HK44" s="10"/>
      <c r="HL44" s="368"/>
      <c r="HM44" s="370"/>
      <c r="HN44" s="370"/>
      <c r="HO44" s="371"/>
      <c r="HQ44" s="10"/>
      <c r="HR44" s="10"/>
      <c r="HS44" s="368"/>
      <c r="HT44" s="370"/>
      <c r="HU44" s="370"/>
      <c r="HV44" s="371"/>
      <c r="HX44" s="10"/>
      <c r="HY44" s="10"/>
      <c r="HZ44" s="368"/>
      <c r="IA44" s="370"/>
      <c r="IB44" s="370"/>
      <c r="IC44" s="371"/>
      <c r="IE44" s="10"/>
      <c r="IF44" s="10"/>
      <c r="IG44" s="368"/>
      <c r="IH44" s="370"/>
      <c r="II44" s="370"/>
      <c r="IJ44" s="371"/>
      <c r="IL44" s="10"/>
      <c r="IM44" s="10"/>
      <c r="IN44" s="368"/>
      <c r="IO44" s="370"/>
      <c r="IP44" s="370"/>
      <c r="IQ44" s="371"/>
      <c r="IS44" s="10"/>
      <c r="IT44" s="10"/>
      <c r="IU44" s="368"/>
      <c r="IV44" s="370"/>
      <c r="IW44" s="370"/>
      <c r="IX44" s="371"/>
      <c r="IZ44" s="13"/>
      <c r="JA44" s="13"/>
      <c r="JB44" s="373"/>
      <c r="JC44" s="375"/>
      <c r="JD44" s="375"/>
      <c r="JE44" s="376"/>
      <c r="JG44" s="13"/>
      <c r="JH44" s="13"/>
      <c r="JI44" s="373"/>
      <c r="JJ44" s="375"/>
      <c r="JK44" s="375"/>
      <c r="JL44" s="376"/>
      <c r="JN44" s="155"/>
      <c r="JO44" s="392"/>
      <c r="JP44" s="126"/>
      <c r="JQ44" s="393"/>
      <c r="JR44" s="126"/>
      <c r="JS44" s="77">
        <f t="shared" si="39"/>
        <v>0</v>
      </c>
      <c r="JU44" s="156"/>
      <c r="JV44" s="191"/>
      <c r="JW44" s="111"/>
      <c r="JX44" s="394"/>
      <c r="JY44" s="111"/>
      <c r="JZ44" s="81">
        <f t="shared" si="40"/>
        <v>0</v>
      </c>
      <c r="KB44" s="155"/>
      <c r="KC44" s="392"/>
      <c r="KD44" s="126"/>
      <c r="KE44" s="393"/>
      <c r="KF44" s="126"/>
      <c r="KG44" s="77">
        <f t="shared" si="41"/>
        <v>0</v>
      </c>
      <c r="KI44" s="156"/>
      <c r="KJ44" s="268"/>
      <c r="KK44" s="111"/>
      <c r="KL44" s="394"/>
      <c r="KM44" s="111"/>
      <c r="KN44" s="81">
        <f t="shared" si="42"/>
        <v>0</v>
      </c>
      <c r="KP44" s="156"/>
      <c r="KQ44" s="268"/>
      <c r="KR44" s="111"/>
      <c r="KS44" s="394"/>
      <c r="KT44" s="111"/>
      <c r="KU44" s="81">
        <f t="shared" si="43"/>
        <v>4446</v>
      </c>
      <c r="KW44" s="155"/>
      <c r="KX44" s="395"/>
      <c r="KY44" s="126"/>
      <c r="KZ44" s="393"/>
      <c r="LA44" s="126"/>
      <c r="LB44" s="77">
        <f t="shared" si="44"/>
        <v>17093.599999999999</v>
      </c>
      <c r="LD44" s="155"/>
      <c r="LE44" s="392"/>
      <c r="LF44" s="126"/>
      <c r="LG44" s="393"/>
      <c r="LH44" s="126"/>
      <c r="LI44" s="126"/>
      <c r="LK44" s="156"/>
      <c r="LL44" s="191"/>
      <c r="LM44" s="111"/>
      <c r="LN44" s="394"/>
      <c r="LO44" s="111"/>
      <c r="LP44" s="111"/>
      <c r="LR44" s="156"/>
      <c r="LS44" s="268"/>
      <c r="LT44" s="111"/>
      <c r="LU44" s="394"/>
      <c r="LV44" s="111"/>
      <c r="LW44" s="111"/>
      <c r="LY44" s="10"/>
      <c r="LZ44" s="10"/>
      <c r="MA44" s="368"/>
      <c r="MB44" s="370"/>
      <c r="MC44" s="370"/>
      <c r="MD44" s="371"/>
      <c r="MF44" s="13"/>
      <c r="MG44" s="13"/>
      <c r="MH44" s="373"/>
      <c r="MI44" s="375"/>
      <c r="MJ44" s="375"/>
      <c r="MK44" s="376"/>
      <c r="MM44" s="13"/>
      <c r="MN44" s="13"/>
      <c r="MO44" s="373"/>
      <c r="MP44" s="375"/>
      <c r="MQ44" s="375"/>
      <c r="MR44" s="376"/>
      <c r="MT44" s="13"/>
      <c r="MU44" s="13"/>
      <c r="MV44" s="373"/>
      <c r="MW44" s="375"/>
      <c r="MX44" s="375"/>
      <c r="MY44" s="376"/>
      <c r="NA44" s="10"/>
      <c r="NB44" s="10"/>
      <c r="NC44" s="368"/>
      <c r="ND44" s="370"/>
      <c r="NE44" s="370"/>
      <c r="NF44" s="371"/>
      <c r="NH44" s="10"/>
      <c r="NI44" s="10"/>
      <c r="NJ44" s="368"/>
      <c r="NK44" s="370"/>
      <c r="NL44" s="370"/>
      <c r="NM44" s="371"/>
      <c r="NO44" s="10"/>
      <c r="NP44" s="10"/>
      <c r="NQ44" s="368"/>
      <c r="NR44" s="370"/>
      <c r="NS44" s="370"/>
      <c r="NT44" s="371"/>
      <c r="NV44" s="21"/>
      <c r="NW44" s="13"/>
      <c r="NX44" s="373"/>
      <c r="NY44" s="375"/>
      <c r="NZ44" s="375"/>
      <c r="OA44" s="376"/>
      <c r="OC44" s="22"/>
      <c r="OD44" s="10"/>
      <c r="OE44" s="368"/>
      <c r="OF44" s="370"/>
      <c r="OG44" s="370"/>
      <c r="OH44" s="371"/>
      <c r="OJ44" s="21"/>
      <c r="OK44" s="13"/>
      <c r="OL44" s="373"/>
      <c r="OM44" s="375"/>
      <c r="ON44" s="375"/>
      <c r="OO44" s="376"/>
      <c r="OQ44" s="23"/>
      <c r="OR44" s="10"/>
      <c r="OS44" s="368"/>
      <c r="OT44" s="370"/>
      <c r="OU44" s="370"/>
      <c r="OV44" s="371"/>
      <c r="OY44" s="10"/>
      <c r="OZ44" s="368"/>
      <c r="PA44" s="370"/>
      <c r="PB44" s="370"/>
      <c r="PC44" s="371"/>
      <c r="PE44" s="10"/>
      <c r="PF44" s="10"/>
      <c r="PG44" s="368"/>
      <c r="PH44" s="370"/>
      <c r="PI44" s="370"/>
      <c r="PJ44" s="371"/>
      <c r="PL44" s="10"/>
      <c r="PM44" s="10"/>
      <c r="PN44" s="368"/>
      <c r="PO44" s="370"/>
      <c r="PP44" s="370"/>
      <c r="PQ44" s="371"/>
      <c r="PS44" s="10"/>
      <c r="PT44" s="10"/>
      <c r="PU44" s="368"/>
      <c r="PV44" s="370"/>
      <c r="PW44" s="370"/>
      <c r="PX44" s="371"/>
      <c r="PZ44" s="10"/>
      <c r="QA44" s="10"/>
      <c r="QB44" s="368"/>
      <c r="QC44" s="370"/>
      <c r="QD44" s="370"/>
      <c r="QE44" s="371"/>
      <c r="QG44" s="10"/>
      <c r="QH44" s="10"/>
      <c r="QI44" s="368"/>
      <c r="QJ44" s="370"/>
      <c r="QK44" s="370"/>
      <c r="QL44" s="371"/>
      <c r="QN44" s="13"/>
      <c r="QO44" s="13"/>
      <c r="QP44" s="373"/>
      <c r="QQ44" s="375"/>
      <c r="QR44" s="375"/>
      <c r="QS44" s="376"/>
      <c r="QU44" s="11"/>
      <c r="QV44" s="186"/>
      <c r="QW44" s="126"/>
      <c r="QX44" s="332"/>
      <c r="QY44" s="126"/>
      <c r="QZ44" s="77">
        <f t="shared" si="66"/>
        <v>13520</v>
      </c>
      <c r="RB44" s="78"/>
      <c r="RC44" s="143"/>
      <c r="RD44" s="111"/>
      <c r="RE44" s="157"/>
      <c r="RF44" s="111"/>
      <c r="RG44" s="81">
        <f t="shared" si="67"/>
        <v>0</v>
      </c>
      <c r="RI44" s="78"/>
      <c r="RJ44" s="143"/>
      <c r="RK44" s="111"/>
      <c r="RL44" s="157"/>
      <c r="RM44" s="111"/>
      <c r="RN44" s="81">
        <f t="shared" si="68"/>
        <v>0</v>
      </c>
      <c r="RP44" s="78"/>
      <c r="RQ44" s="143"/>
      <c r="RR44" s="111"/>
      <c r="RS44" s="157"/>
      <c r="RT44" s="111"/>
      <c r="RU44" s="81">
        <f t="shared" si="69"/>
        <v>0</v>
      </c>
      <c r="RW44" s="74"/>
      <c r="RX44" s="186"/>
      <c r="RY44" s="126"/>
      <c r="RZ44" s="332"/>
      <c r="SA44" s="126"/>
      <c r="SB44" s="77">
        <f t="shared" si="70"/>
        <v>1433.5</v>
      </c>
      <c r="SD44" s="10"/>
      <c r="SE44" s="10"/>
      <c r="SF44" s="368"/>
      <c r="SG44" s="370"/>
      <c r="SH44" s="370"/>
      <c r="SI44" s="371"/>
      <c r="SK44" s="10"/>
      <c r="SL44" s="10"/>
      <c r="SM44" s="368"/>
      <c r="SN44" s="370"/>
      <c r="SO44" s="370"/>
      <c r="SP44" s="371"/>
      <c r="SR44" s="13"/>
      <c r="SS44" s="13"/>
      <c r="ST44" s="373"/>
      <c r="SU44" s="375"/>
      <c r="SV44" s="375"/>
      <c r="SW44" s="376"/>
      <c r="SY44" s="11"/>
      <c r="SZ44" s="154"/>
      <c r="TA44" s="368"/>
      <c r="TB44" s="370"/>
      <c r="TC44" s="370"/>
      <c r="TD44" s="371"/>
      <c r="TF44" s="10"/>
      <c r="TG44" s="10"/>
      <c r="TH44" s="368"/>
      <c r="TI44" s="370"/>
      <c r="TJ44" s="370"/>
      <c r="TK44" s="371"/>
      <c r="TM44" s="10"/>
      <c r="TN44" s="10"/>
      <c r="TO44" s="368"/>
      <c r="TP44" s="370"/>
      <c r="TQ44" s="370"/>
      <c r="TR44" s="371"/>
      <c r="TT44" s="10"/>
      <c r="TU44" s="105"/>
      <c r="TV44" s="368"/>
      <c r="TW44" s="370"/>
      <c r="TX44" s="370"/>
      <c r="TY44" s="371"/>
      <c r="UA44" s="10"/>
      <c r="UB44" s="105"/>
      <c r="UC44" s="368"/>
      <c r="UD44" s="370"/>
      <c r="UE44" s="370"/>
      <c r="UF44" s="371"/>
      <c r="UH44" s="21"/>
      <c r="UI44" s="133"/>
      <c r="UJ44" s="373"/>
      <c r="UK44" s="375"/>
      <c r="UL44" s="375"/>
      <c r="UM44" s="376"/>
      <c r="UO44" s="10"/>
      <c r="UP44" s="10"/>
      <c r="UQ44" s="368"/>
      <c r="UR44" s="370"/>
      <c r="US44" s="370"/>
      <c r="UT44" s="371"/>
      <c r="UV44" s="10"/>
      <c r="UW44" s="10"/>
      <c r="UX44" s="368"/>
      <c r="UY44" s="370"/>
      <c r="UZ44" s="370"/>
      <c r="VA44" s="371"/>
      <c r="VC44" s="13"/>
      <c r="VD44" s="13"/>
      <c r="VE44" s="373"/>
      <c r="VF44" s="375"/>
      <c r="VG44" s="375"/>
      <c r="VH44" s="376"/>
      <c r="VJ44" s="13"/>
      <c r="VK44" s="10"/>
      <c r="VL44" s="368"/>
      <c r="VM44" s="370"/>
      <c r="VN44" s="370"/>
      <c r="VO44" s="371"/>
      <c r="VQ44" s="13"/>
      <c r="VR44" s="13"/>
      <c r="VS44" s="373"/>
      <c r="VT44" s="375"/>
      <c r="VU44" s="375"/>
      <c r="VV44" s="376"/>
      <c r="VX44" s="10"/>
      <c r="VY44" s="10"/>
      <c r="VZ44" s="368"/>
      <c r="WA44" s="370"/>
      <c r="WB44" s="370"/>
      <c r="WC44" s="371"/>
      <c r="WE44" s="22"/>
      <c r="WF44" s="10"/>
      <c r="WG44" s="368"/>
      <c r="WH44" s="384"/>
      <c r="WI44" s="370"/>
      <c r="WJ44" s="371"/>
      <c r="WL44" s="21"/>
      <c r="WM44" s="13"/>
      <c r="WN44" s="373"/>
      <c r="WO44" s="391"/>
      <c r="WP44" s="375"/>
      <c r="WQ44" s="376"/>
      <c r="WS44" s="21"/>
      <c r="WT44" s="13"/>
      <c r="WU44" s="373"/>
      <c r="WV44" s="391"/>
      <c r="WW44" s="375"/>
      <c r="WX44" s="376"/>
      <c r="WZ44" s="21"/>
      <c r="XA44" s="13"/>
      <c r="XB44" s="373"/>
      <c r="XC44" s="391"/>
      <c r="XD44" s="375"/>
      <c r="XE44" s="376"/>
      <c r="XG44" s="21"/>
      <c r="XH44" s="13"/>
      <c r="XI44" s="373"/>
      <c r="XJ44" s="391"/>
      <c r="XK44" s="375"/>
      <c r="XL44" s="376"/>
      <c r="XN44" s="24"/>
      <c r="XO44" s="10"/>
      <c r="XP44" s="368"/>
      <c r="XQ44" s="370"/>
      <c r="XR44" s="370"/>
      <c r="XS44" s="371"/>
      <c r="XU44" s="13"/>
      <c r="XV44" s="13"/>
      <c r="XW44" s="373"/>
      <c r="XX44" s="375"/>
      <c r="XY44" s="375"/>
      <c r="XZ44" s="376"/>
      <c r="YB44" s="10"/>
      <c r="YC44" s="10"/>
      <c r="YD44" s="368"/>
      <c r="YE44" s="370"/>
      <c r="YF44" s="370"/>
      <c r="YG44" s="371"/>
      <c r="YI44" s="10"/>
      <c r="YJ44" s="10"/>
      <c r="YK44" s="368"/>
      <c r="YL44" s="370"/>
      <c r="YM44" s="370"/>
      <c r="YN44" s="371"/>
      <c r="YP44" s="10"/>
      <c r="YQ44" s="10"/>
      <c r="YR44" s="368"/>
      <c r="YS44" s="370"/>
      <c r="YT44" s="370"/>
      <c r="YU44" s="371"/>
      <c r="YW44" s="13"/>
      <c r="YX44" s="13"/>
      <c r="YY44" s="373"/>
      <c r="YZ44" s="375"/>
      <c r="ZA44" s="375"/>
      <c r="ZB44" s="376"/>
      <c r="ZD44" s="13"/>
      <c r="ZE44" s="13"/>
      <c r="ZF44" s="373"/>
      <c r="ZG44" s="375"/>
      <c r="ZH44" s="375"/>
      <c r="ZI44" s="376"/>
      <c r="ZK44" s="10"/>
      <c r="ZL44" s="10"/>
      <c r="ZM44" s="368"/>
      <c r="ZN44" s="370"/>
      <c r="ZO44" s="370"/>
      <c r="ZP44" s="371"/>
      <c r="ZR44" s="13"/>
      <c r="ZS44" s="13"/>
      <c r="ZT44" s="373"/>
      <c r="ZU44" s="375"/>
      <c r="ZV44" s="375"/>
      <c r="ZW44" s="376"/>
      <c r="ZY44" s="10"/>
      <c r="ZZ44" s="10"/>
      <c r="AAA44" s="368"/>
      <c r="AAB44" s="370"/>
      <c r="AAC44" s="370"/>
      <c r="AAD44" s="371"/>
      <c r="AAF44" s="13"/>
      <c r="AAG44" s="13"/>
      <c r="AAH44" s="373"/>
      <c r="AAI44" s="375"/>
      <c r="AAJ44" s="375"/>
      <c r="AAK44" s="376"/>
      <c r="AAM44" s="13"/>
      <c r="AAN44" s="13"/>
      <c r="AAO44" s="373"/>
      <c r="AAP44" s="375"/>
      <c r="AAQ44" s="375"/>
      <c r="AAR44" s="376"/>
      <c r="AAT44" s="13"/>
      <c r="AAU44" s="13"/>
      <c r="AAV44" s="373"/>
      <c r="AAW44" s="375"/>
      <c r="AAX44" s="375"/>
      <c r="AAY44" s="376"/>
      <c r="ABA44" s="74"/>
      <c r="ABB44" s="105"/>
      <c r="ABC44" s="83"/>
      <c r="ABD44" s="74"/>
      <c r="ABE44" s="126"/>
      <c r="ABF44" s="81">
        <f t="shared" si="104"/>
        <v>0</v>
      </c>
      <c r="ABH44" s="78"/>
      <c r="ABI44" s="106"/>
      <c r="ABJ44" s="100"/>
      <c r="ABK44" s="78"/>
      <c r="ABL44" s="111"/>
      <c r="ABM44" s="81">
        <f t="shared" si="105"/>
        <v>0</v>
      </c>
      <c r="ABO44" s="396"/>
      <c r="ABP44" s="397"/>
      <c r="ABQ44" s="398"/>
      <c r="ABR44" s="399"/>
      <c r="ABS44" s="398"/>
      <c r="ABT44" s="400">
        <f>ABT43+ABQ44-ABS44</f>
        <v>22956.84</v>
      </c>
      <c r="ABV44" s="10"/>
      <c r="ABW44" s="10"/>
      <c r="ABX44" s="368"/>
      <c r="ABY44" s="370"/>
      <c r="ABZ44" s="370"/>
      <c r="ACA44" s="371"/>
      <c r="ACC44" s="11"/>
      <c r="ACD44" s="10"/>
      <c r="ACE44" s="368"/>
      <c r="ACF44" s="370"/>
      <c r="ACG44" s="370"/>
      <c r="ACH44" s="371"/>
      <c r="ACJ44" s="24"/>
      <c r="ACK44" s="13"/>
      <c r="ACL44" s="373"/>
      <c r="ACM44" s="375"/>
      <c r="ACN44" s="375"/>
      <c r="ACO44" s="376"/>
      <c r="ACQ44" s="24"/>
      <c r="ACR44" s="13"/>
      <c r="ACS44" s="373"/>
      <c r="ACT44" s="375"/>
      <c r="ACU44" s="375"/>
      <c r="ACV44" s="376"/>
      <c r="ACX44" s="22"/>
      <c r="ACY44" s="10"/>
      <c r="ACZ44" s="368"/>
      <c r="ADA44" s="370"/>
      <c r="ADB44" s="370"/>
      <c r="ADC44" s="371"/>
      <c r="ADE44" s="21"/>
      <c r="ADF44" s="13"/>
      <c r="ADG44" s="373"/>
      <c r="ADH44" s="375"/>
      <c r="ADI44" s="375"/>
      <c r="ADJ44" s="376"/>
      <c r="ADL44" s="10"/>
      <c r="ADM44" s="10"/>
      <c r="ADN44" s="368"/>
      <c r="ADO44" s="370"/>
      <c r="ADP44" s="370"/>
      <c r="ADQ44" s="371"/>
      <c r="ADS44" s="13"/>
      <c r="ADT44" s="13"/>
      <c r="ADU44" s="373"/>
      <c r="ADV44" s="375"/>
      <c r="ADW44" s="375"/>
      <c r="ADX44" s="376"/>
      <c r="ADZ44" s="10"/>
      <c r="AEA44" s="10"/>
      <c r="AEB44" s="368"/>
      <c r="AEC44" s="370"/>
      <c r="AED44" s="370"/>
      <c r="AEE44" s="371"/>
      <c r="AEG44" s="13"/>
      <c r="AEH44" s="13"/>
      <c r="AEI44" s="373"/>
      <c r="AEJ44" s="375"/>
      <c r="AEK44" s="375"/>
      <c r="AEL44" s="376"/>
      <c r="AEN44" s="10"/>
      <c r="AEO44" s="10"/>
      <c r="AEP44" s="368"/>
      <c r="AEQ44" s="370"/>
      <c r="AER44" s="370"/>
      <c r="AES44" s="371"/>
      <c r="AEU44" s="10"/>
      <c r="AEV44" s="10"/>
      <c r="AEW44" s="368"/>
      <c r="AEX44" s="370"/>
      <c r="AEY44" s="370"/>
      <c r="AEZ44" s="371"/>
      <c r="AFB44" s="13"/>
      <c r="AFC44" s="13"/>
      <c r="AFD44" s="373"/>
      <c r="AFE44" s="375"/>
      <c r="AFF44" s="375"/>
      <c r="AFG44" s="376"/>
      <c r="AFI44" s="13"/>
      <c r="AFJ44" s="13"/>
      <c r="AFK44" s="373"/>
      <c r="AFL44" s="375"/>
      <c r="AFM44" s="375"/>
      <c r="AFN44" s="376"/>
      <c r="AFP44" s="13"/>
      <c r="AFQ44" s="13"/>
      <c r="AFR44" s="373"/>
      <c r="AFS44" s="375"/>
      <c r="AFT44" s="375"/>
      <c r="AFU44" s="376"/>
      <c r="AFW44" s="10"/>
      <c r="AFX44" s="10"/>
      <c r="AFY44" s="368"/>
      <c r="AFZ44" s="370"/>
      <c r="AGA44" s="370"/>
      <c r="AGB44" s="371"/>
      <c r="AGD44" s="74"/>
      <c r="AGE44" s="154"/>
      <c r="AGF44" s="126"/>
      <c r="AGG44" s="249"/>
      <c r="AGH44" s="126"/>
      <c r="AGI44" s="77">
        <f t="shared" si="123"/>
        <v>4473</v>
      </c>
      <c r="AGK44" s="22"/>
      <c r="AGL44" s="10"/>
      <c r="AGM44" s="368"/>
      <c r="AGN44" s="401"/>
      <c r="AGO44" s="370"/>
      <c r="AGP44" s="371"/>
      <c r="AGR44" s="21"/>
      <c r="AGS44" s="13"/>
      <c r="AGT44" s="373"/>
      <c r="AGU44" s="402"/>
      <c r="AGV44" s="375"/>
      <c r="AGW44" s="376"/>
      <c r="AGY44" s="21"/>
      <c r="AGZ44" s="13"/>
      <c r="AHA44" s="373"/>
      <c r="AHB44" s="402"/>
      <c r="AHC44" s="375"/>
      <c r="AHD44" s="376"/>
      <c r="AHF44" s="10"/>
      <c r="AHG44" s="10"/>
      <c r="AHH44" s="368"/>
      <c r="AHI44" s="370"/>
      <c r="AHJ44" s="370"/>
      <c r="AHK44" s="371"/>
      <c r="AHM44" s="10"/>
      <c r="AHN44" s="10"/>
      <c r="AHO44" s="368"/>
      <c r="AHP44" s="370"/>
      <c r="AHQ44" s="370"/>
      <c r="AHR44" s="371"/>
      <c r="AHT44" s="11"/>
      <c r="AHU44" s="10"/>
      <c r="AHV44" s="368"/>
      <c r="AHW44" s="384"/>
      <c r="AHX44" s="370"/>
      <c r="AHY44" s="371"/>
      <c r="AIA44" s="10"/>
      <c r="AIB44" s="10"/>
      <c r="AIC44" s="368"/>
      <c r="AID44" s="370"/>
      <c r="AIE44" s="370"/>
      <c r="AIF44" s="371"/>
      <c r="AIH44" s="10"/>
      <c r="AII44" s="224"/>
      <c r="AIJ44" s="370"/>
      <c r="AIK44" s="370"/>
      <c r="AIL44" s="370"/>
      <c r="AIM44" s="371"/>
      <c r="AIO44" s="10"/>
      <c r="AIP44" s="224"/>
      <c r="AIQ44" s="370"/>
      <c r="AIR44" s="370"/>
      <c r="AIS44" s="370"/>
      <c r="AIT44" s="371"/>
      <c r="AIV44" s="13"/>
      <c r="AIW44" s="110"/>
      <c r="AIX44" s="375"/>
      <c r="AIY44" s="375"/>
      <c r="AIZ44" s="375"/>
      <c r="AJA44" s="376"/>
      <c r="AJC44" s="10"/>
      <c r="AJD44" s="10"/>
      <c r="AJE44" s="368"/>
      <c r="AJF44" s="370"/>
      <c r="AJG44" s="370"/>
      <c r="AJH44" s="371"/>
      <c r="AJJ44" s="10"/>
      <c r="AJK44" s="10"/>
      <c r="AJL44" s="368"/>
      <c r="AJM44" s="370"/>
      <c r="AJN44" s="370"/>
      <c r="AJO44" s="371"/>
      <c r="AJQ44" s="26"/>
      <c r="AJR44" s="10"/>
      <c r="AJS44" s="368"/>
      <c r="AJT44" s="370"/>
      <c r="AJU44" s="370"/>
      <c r="AJV44" s="371"/>
      <c r="AJX44" s="10"/>
      <c r="AJY44" s="10"/>
      <c r="AJZ44" s="368"/>
      <c r="AKA44" s="370"/>
      <c r="AKB44" s="370"/>
      <c r="AKC44" s="371"/>
      <c r="AKE44" s="10"/>
      <c r="AKF44" s="10"/>
      <c r="AKG44" s="368"/>
      <c r="AKH44" s="370"/>
      <c r="AKI44" s="370"/>
      <c r="AKJ44" s="371"/>
      <c r="AKL44" s="22"/>
      <c r="AKM44" s="10"/>
      <c r="AKN44" s="368"/>
      <c r="AKO44" s="384"/>
      <c r="AKP44" s="370"/>
      <c r="AKQ44" s="371"/>
      <c r="AKS44" s="21"/>
      <c r="AKT44" s="13"/>
      <c r="AKU44" s="373"/>
      <c r="AKV44" s="391"/>
      <c r="AKW44" s="375"/>
      <c r="AKX44" s="376"/>
      <c r="AKZ44" s="10"/>
      <c r="ALA44" s="10"/>
      <c r="ALB44" s="368"/>
      <c r="ALC44" s="370"/>
      <c r="ALD44" s="370"/>
      <c r="ALE44" s="371"/>
      <c r="ALI44" s="368"/>
      <c r="ALJ44" s="370"/>
      <c r="ALK44" s="370"/>
      <c r="ALL44" s="371"/>
      <c r="ALP44" s="373"/>
      <c r="ALQ44" s="375"/>
      <c r="ALR44" s="375"/>
      <c r="ALS44" s="376"/>
      <c r="ALU44" s="10"/>
      <c r="ALV44" s="10"/>
      <c r="ALW44" s="368"/>
      <c r="ALX44" s="370"/>
      <c r="ALY44" s="370"/>
      <c r="ALZ44" s="371"/>
      <c r="AMB44" s="10"/>
      <c r="AMC44" s="10"/>
      <c r="AMD44" s="368"/>
      <c r="AME44" s="370"/>
      <c r="AMF44" s="370"/>
      <c r="AMG44" s="371"/>
      <c r="AMI44" s="10"/>
      <c r="AMJ44" s="10"/>
      <c r="AMK44" s="368"/>
      <c r="AML44" s="370"/>
      <c r="AMM44" s="370"/>
      <c r="AMN44" s="371"/>
      <c r="AMP44" s="13"/>
      <c r="AMQ44" s="13"/>
      <c r="AMR44" s="373"/>
      <c r="AMS44" s="375"/>
      <c r="AMT44" s="375"/>
      <c r="AMU44" s="376"/>
      <c r="AMW44" s="13"/>
      <c r="AMX44" s="13"/>
      <c r="AMY44" s="373"/>
      <c r="AMZ44" s="375"/>
      <c r="ANA44" s="375"/>
      <c r="ANB44" s="376"/>
      <c r="AND44" s="10"/>
      <c r="ANE44" s="10"/>
      <c r="ANF44" s="368"/>
      <c r="ANG44" s="370"/>
      <c r="ANH44" s="370"/>
      <c r="ANI44" s="371"/>
      <c r="ANK44" s="10"/>
      <c r="ANL44" s="10"/>
      <c r="ANM44" s="368"/>
      <c r="ANN44" s="370"/>
      <c r="ANO44" s="370"/>
      <c r="ANP44" s="371"/>
      <c r="ANR44" s="10"/>
      <c r="ANS44" s="10"/>
      <c r="ANT44" s="368"/>
      <c r="ANU44" s="370"/>
      <c r="ANV44" s="370"/>
      <c r="ANW44" s="371"/>
      <c r="ANY44" s="13"/>
      <c r="ANZ44" s="13"/>
      <c r="AOA44" s="373"/>
      <c r="AOB44" s="375"/>
      <c r="AOC44" s="375"/>
      <c r="AOD44" s="376"/>
      <c r="AOF44" s="74"/>
      <c r="AOG44" s="105"/>
      <c r="AOH44" s="83"/>
      <c r="AOI44" s="74"/>
      <c r="AOJ44" s="126"/>
      <c r="AOK44" s="77">
        <f t="shared" si="153"/>
        <v>9274.2000000000007</v>
      </c>
      <c r="AOM44" s="74"/>
      <c r="AON44" s="105"/>
      <c r="AOO44" s="83"/>
      <c r="AOP44" s="74"/>
      <c r="AOQ44" s="126"/>
      <c r="AOR44" s="77">
        <f t="shared" si="154"/>
        <v>9274.2000000000007</v>
      </c>
      <c r="AOT44" s="13"/>
      <c r="AOU44" s="133"/>
      <c r="AOV44" s="373"/>
      <c r="AOW44" s="375"/>
      <c r="AOX44" s="375"/>
      <c r="AOY44" s="376"/>
      <c r="APA44" s="13"/>
      <c r="APB44" s="13"/>
      <c r="APC44" s="373"/>
      <c r="APD44" s="375"/>
      <c r="APE44" s="375"/>
      <c r="APF44" s="376"/>
      <c r="APH44" s="13"/>
      <c r="API44" s="13"/>
      <c r="APJ44" s="373"/>
      <c r="APK44" s="375"/>
      <c r="APL44" s="375"/>
      <c r="APM44" s="376"/>
      <c r="APO44" s="10"/>
      <c r="APP44" s="10"/>
      <c r="APQ44" s="368"/>
      <c r="APR44" s="370"/>
      <c r="APS44" s="370"/>
      <c r="APT44" s="371"/>
      <c r="APV44" s="11"/>
      <c r="APW44" s="186"/>
      <c r="APX44" s="126"/>
      <c r="APY44" s="249"/>
      <c r="APZ44" s="126"/>
      <c r="AQA44" s="77">
        <f t="shared" si="159"/>
        <v>6668.73</v>
      </c>
      <c r="AQC44" s="11"/>
      <c r="AQE44" s="368"/>
      <c r="AQF44" s="384"/>
      <c r="AQG44" s="370"/>
      <c r="AQH44" s="371"/>
      <c r="AQJ44" s="22"/>
      <c r="AQK44" s="10"/>
      <c r="AQL44" s="368"/>
      <c r="AQM44" s="403"/>
      <c r="AQN44" s="370"/>
      <c r="AQO44" s="371"/>
      <c r="AQQ44" s="10"/>
      <c r="AQR44" s="10"/>
      <c r="AQS44" s="368"/>
      <c r="AQT44" s="370"/>
      <c r="AQU44" s="370"/>
      <c r="AQV44" s="371"/>
      <c r="AQX44" s="13"/>
      <c r="AQY44" s="13"/>
      <c r="AQZ44" s="373"/>
      <c r="ARA44" s="375"/>
      <c r="ARB44" s="375"/>
      <c r="ARC44" s="376"/>
      <c r="ARE44" s="10"/>
      <c r="ARF44" s="10"/>
      <c r="ARG44" s="368"/>
      <c r="ARH44" s="370"/>
      <c r="ARI44" s="370"/>
      <c r="ARJ44" s="371"/>
      <c r="ARL44" s="13"/>
      <c r="ARM44" s="13"/>
      <c r="ARN44" s="373"/>
      <c r="ARO44" s="375"/>
      <c r="ARP44" s="375"/>
      <c r="ARQ44" s="376"/>
      <c r="ARS44" s="10"/>
      <c r="ART44" s="10"/>
      <c r="ARU44" s="368"/>
      <c r="ARV44" s="370"/>
      <c r="ARW44" s="370"/>
      <c r="ARX44" s="371"/>
      <c r="ARZ44" s="13"/>
      <c r="ASA44" s="13"/>
      <c r="ASB44" s="373"/>
      <c r="ASC44" s="375"/>
      <c r="ASD44" s="375"/>
      <c r="ASE44" s="376"/>
      <c r="ASG44" s="13"/>
      <c r="ASH44" s="13"/>
      <c r="ASI44" s="373"/>
      <c r="ASJ44" s="375"/>
      <c r="ASK44" s="375"/>
      <c r="ASL44" s="376"/>
      <c r="ASN44" s="10"/>
      <c r="ASO44" s="10"/>
      <c r="ASP44" s="368"/>
      <c r="ASQ44" s="370"/>
      <c r="ASR44" s="370"/>
      <c r="ASS44" s="371"/>
      <c r="ASU44" s="10"/>
      <c r="ASV44" s="10"/>
      <c r="ASW44" s="368"/>
      <c r="ASX44" s="370"/>
      <c r="ASY44" s="370"/>
      <c r="ASZ44" s="371"/>
      <c r="ATB44" s="21"/>
      <c r="ATC44" s="13"/>
      <c r="ATD44" s="258"/>
      <c r="ATE44" s="404"/>
      <c r="ATF44" s="126"/>
      <c r="ATG44" s="77">
        <f t="shared" si="171"/>
        <v>117356.28</v>
      </c>
      <c r="ATI44" s="78"/>
      <c r="ATJ44" s="143"/>
      <c r="ATK44" s="111"/>
      <c r="ATL44" s="92"/>
      <c r="ATM44" s="111"/>
      <c r="ATN44" s="77">
        <f t="shared" si="172"/>
        <v>47490</v>
      </c>
      <c r="ATP44" s="10"/>
      <c r="ATQ44" s="10"/>
      <c r="ATR44" s="368"/>
      <c r="ATS44" s="370"/>
      <c r="ATT44" s="370"/>
      <c r="ATU44" s="371"/>
      <c r="ATW44" s="184"/>
      <c r="ATX44" s="184"/>
      <c r="ATY44" s="580"/>
      <c r="ATZ44" s="581"/>
      <c r="AUA44" s="581"/>
      <c r="AUB44" s="582"/>
      <c r="AUD44" s="13"/>
      <c r="AUE44" s="13"/>
      <c r="AUF44" s="373"/>
      <c r="AUG44" s="375"/>
      <c r="AUH44" s="375"/>
      <c r="AUI44" s="376"/>
      <c r="AUK44" s="22"/>
      <c r="AUL44" s="10"/>
      <c r="AUM44" s="368"/>
      <c r="AUN44" s="370"/>
      <c r="AUO44" s="370"/>
      <c r="AUP44" s="371"/>
      <c r="AUR44" s="10"/>
      <c r="AUS44" s="10"/>
      <c r="AUT44" s="368"/>
      <c r="AUU44" s="370"/>
      <c r="AUV44" s="370"/>
      <c r="AUW44" s="371"/>
      <c r="AUY44" s="22"/>
      <c r="AUZ44" s="10"/>
      <c r="AVA44" s="368"/>
      <c r="AVB44" s="370"/>
      <c r="AVC44" s="370"/>
      <c r="AVD44" s="371"/>
      <c r="AVF44" s="10"/>
      <c r="AVG44" s="10"/>
      <c r="AVH44" s="368"/>
      <c r="AVI44" s="370"/>
      <c r="AVJ44" s="370"/>
      <c r="AVK44" s="371"/>
      <c r="AVM44" s="10"/>
      <c r="AVN44" s="10"/>
      <c r="AVO44" s="368"/>
      <c r="AVP44" s="370"/>
      <c r="AVQ44" s="370"/>
      <c r="AVR44" s="371"/>
      <c r="AVT44" s="10"/>
      <c r="AVU44" s="10"/>
      <c r="AVV44" s="368"/>
      <c r="AVW44" s="370"/>
      <c r="AVX44" s="370"/>
      <c r="AVY44" s="371"/>
      <c r="AWA44" s="13"/>
      <c r="AWB44" s="13"/>
      <c r="AWC44" s="373"/>
      <c r="AWD44" s="375"/>
      <c r="AWE44" s="375"/>
      <c r="AWF44" s="376"/>
      <c r="AWH44" s="13"/>
      <c r="AWI44" s="13"/>
      <c r="AWJ44" s="373"/>
      <c r="AWK44" s="375"/>
      <c r="AWL44" s="375"/>
      <c r="AWM44" s="376"/>
      <c r="AWO44" s="13"/>
      <c r="AWP44" s="13"/>
      <c r="AWQ44" s="373"/>
      <c r="AWR44" s="375"/>
      <c r="AWS44" s="375"/>
      <c r="AWT44" s="376"/>
      <c r="AWV44" s="10"/>
      <c r="AWW44" s="10"/>
      <c r="AWX44" s="368"/>
      <c r="AWY44" s="370"/>
      <c r="AWZ44" s="370"/>
      <c r="AXA44" s="371"/>
      <c r="AXC44" s="13"/>
      <c r="AXD44" s="13"/>
      <c r="AXE44" s="373"/>
      <c r="AXF44" s="375"/>
      <c r="AXG44" s="375"/>
      <c r="AXH44" s="376"/>
      <c r="AXJ44" s="13"/>
      <c r="AXK44" s="13"/>
      <c r="AXL44" s="373"/>
      <c r="AXM44" s="375"/>
      <c r="AXN44" s="375"/>
      <c r="AXO44" s="376"/>
      <c r="AXQ44" s="13"/>
      <c r="AXR44" s="13"/>
      <c r="AXS44" s="373"/>
      <c r="AXT44" s="375"/>
      <c r="AXU44" s="375"/>
      <c r="AXV44" s="376"/>
      <c r="AXX44" s="10"/>
      <c r="AXY44" s="10"/>
      <c r="AXZ44" s="368"/>
      <c r="AYA44" s="370"/>
      <c r="AYB44" s="370"/>
      <c r="AYC44" s="371"/>
      <c r="AYE44" s="131"/>
      <c r="AYF44" s="27"/>
      <c r="AYG44" s="178"/>
      <c r="AYH44" s="405"/>
      <c r="AYI44" s="178"/>
      <c r="AYJ44" s="118">
        <f t="shared" si="190"/>
        <v>1119</v>
      </c>
      <c r="AYL44" s="74"/>
      <c r="AYM44" s="186"/>
      <c r="AYN44" s="126"/>
      <c r="AYO44" s="126"/>
      <c r="AYP44" s="126"/>
      <c r="AYQ44" s="77">
        <f t="shared" si="191"/>
        <v>1119</v>
      </c>
      <c r="AYS44" s="10"/>
      <c r="AYT44" s="10"/>
      <c r="AYU44" s="368"/>
      <c r="AYV44" s="370"/>
      <c r="AYW44" s="370"/>
      <c r="AYX44" s="371"/>
      <c r="AYZ44" s="13"/>
      <c r="AZA44" s="13"/>
      <c r="AZB44" s="373"/>
      <c r="AZC44" s="375"/>
      <c r="AZD44" s="375"/>
      <c r="AZE44" s="376"/>
      <c r="AZG44" s="242"/>
      <c r="AZH44" s="13"/>
      <c r="AZI44" s="373"/>
      <c r="AZJ44" s="375"/>
      <c r="AZK44" s="375"/>
      <c r="AZL44" s="376"/>
      <c r="AZN44" s="13"/>
      <c r="AZO44" s="13"/>
      <c r="AZP44" s="373"/>
      <c r="AZQ44" s="375"/>
      <c r="AZR44" s="375"/>
      <c r="AZS44" s="376"/>
      <c r="AZU44" s="10"/>
      <c r="AZV44" s="10"/>
      <c r="AZW44" s="368"/>
      <c r="AZX44" s="370"/>
      <c r="AZY44" s="370"/>
      <c r="AZZ44" s="371"/>
      <c r="BAB44" s="10"/>
      <c r="BAC44" s="10"/>
      <c r="BAD44" s="368"/>
      <c r="BAE44" s="370"/>
      <c r="BAF44" s="370"/>
      <c r="BAG44" s="371"/>
      <c r="BAI44" s="10"/>
      <c r="BAJ44" s="10"/>
      <c r="BAK44" s="368"/>
      <c r="BAL44" s="370"/>
      <c r="BAM44" s="370"/>
      <c r="BAN44" s="371"/>
      <c r="BAP44" s="13"/>
      <c r="BAQ44" s="13"/>
      <c r="BAR44" s="373"/>
      <c r="BAS44" s="375"/>
      <c r="BAT44" s="375"/>
      <c r="BAU44" s="376"/>
      <c r="BAW44" s="13"/>
      <c r="BAX44" s="13"/>
      <c r="BAY44" s="373"/>
      <c r="BAZ44" s="375"/>
      <c r="BBA44" s="375"/>
      <c r="BBB44" s="376"/>
      <c r="BBD44" s="13"/>
      <c r="BBE44" s="13"/>
      <c r="BBF44" s="373"/>
      <c r="BBG44" s="375"/>
      <c r="BBH44" s="375"/>
      <c r="BBI44" s="376"/>
      <c r="BBK44" s="10"/>
      <c r="BBL44" s="10"/>
      <c r="BBM44" s="368"/>
      <c r="BBN44" s="370"/>
      <c r="BBO44" s="370"/>
      <c r="BBP44" s="371"/>
      <c r="BBR44" s="10"/>
      <c r="BBS44" s="10"/>
      <c r="BBT44" s="368"/>
      <c r="BBU44" s="370"/>
      <c r="BBV44" s="370"/>
      <c r="BBW44" s="371"/>
      <c r="BBY44" s="13"/>
      <c r="BBZ44" s="13"/>
      <c r="BCA44" s="373"/>
      <c r="BCB44" s="375"/>
      <c r="BCC44" s="375"/>
      <c r="BCD44" s="376"/>
      <c r="BCF44" s="13"/>
      <c r="BCG44" s="13"/>
      <c r="BCH44" s="373"/>
      <c r="BCI44" s="375"/>
      <c r="BCJ44" s="375"/>
      <c r="BCK44" s="376"/>
      <c r="BCM44" s="10"/>
      <c r="BCN44" s="10"/>
      <c r="BCO44" s="368"/>
      <c r="BCP44" s="370"/>
      <c r="BCQ44" s="370"/>
      <c r="BCR44" s="371"/>
      <c r="BCT44" s="10"/>
      <c r="BCU44" s="10"/>
      <c r="BCV44" s="368"/>
      <c r="BCW44" s="370"/>
      <c r="BCX44" s="370"/>
      <c r="BCY44" s="371"/>
      <c r="BDA44" s="10"/>
      <c r="BDB44" s="10"/>
      <c r="BDC44" s="368"/>
      <c r="BDD44" s="370"/>
      <c r="BDE44" s="370"/>
      <c r="BDF44" s="77">
        <f t="shared" si="208"/>
        <v>0</v>
      </c>
      <c r="BDH44" s="13"/>
      <c r="BDI44" s="13"/>
      <c r="BDJ44" s="373"/>
      <c r="BDK44" s="375"/>
      <c r="BDL44" s="375"/>
      <c r="BDM44" s="81">
        <f t="shared" si="209"/>
        <v>0</v>
      </c>
      <c r="BDO44" s="10"/>
      <c r="BDP44" s="10"/>
      <c r="BDQ44" s="368"/>
      <c r="BDR44" s="370"/>
      <c r="BDS44" s="370"/>
      <c r="BDT44" s="77">
        <f t="shared" si="210"/>
        <v>0</v>
      </c>
      <c r="BDV44" s="10"/>
      <c r="BDW44" s="10"/>
      <c r="BDX44" s="368"/>
      <c r="BDY44" s="370"/>
      <c r="BDZ44" s="370"/>
      <c r="BEA44" s="77">
        <f t="shared" si="211"/>
        <v>28793.5</v>
      </c>
      <c r="BEC44" s="10"/>
      <c r="BED44" s="10"/>
      <c r="BEE44" s="368"/>
      <c r="BEF44" s="370"/>
      <c r="BEG44" s="370"/>
      <c r="BEH44" s="77">
        <f t="shared" si="212"/>
        <v>0</v>
      </c>
      <c r="BEJ44" s="13"/>
      <c r="BEK44" s="13"/>
      <c r="BEL44" s="373"/>
      <c r="BEM44" s="375"/>
      <c r="BEN44" s="375"/>
      <c r="BEO44" s="81">
        <f t="shared" si="213"/>
        <v>0</v>
      </c>
      <c r="BEQ44" s="10"/>
      <c r="BER44" s="10"/>
      <c r="BES44" s="368"/>
      <c r="BET44" s="370"/>
      <c r="BEU44" s="370"/>
      <c r="BEV44" s="371"/>
      <c r="BEX44" s="10"/>
      <c r="BEY44" s="10"/>
      <c r="BEZ44" s="368"/>
      <c r="BFA44" s="370"/>
      <c r="BFB44" s="370"/>
      <c r="BFC44" s="371"/>
      <c r="BFE44" s="13"/>
      <c r="BFF44" s="13"/>
      <c r="BFG44" s="373"/>
      <c r="BFH44" s="375"/>
      <c r="BFI44" s="375"/>
      <c r="BFJ44" s="376"/>
      <c r="BFL44" s="13"/>
      <c r="BFM44" s="10"/>
      <c r="BFN44" s="368"/>
      <c r="BFO44" s="370"/>
      <c r="BFP44" s="370"/>
      <c r="BFQ44" s="371"/>
      <c r="BFS44" s="13"/>
      <c r="BFT44" s="13"/>
      <c r="BFU44" s="373"/>
      <c r="BFV44" s="375"/>
      <c r="BFW44" s="375"/>
      <c r="BFX44" s="376"/>
      <c r="BFZ44" s="10"/>
      <c r="BGA44" s="10"/>
      <c r="BGB44" s="368"/>
      <c r="BGC44" s="370"/>
      <c r="BGD44" s="370"/>
      <c r="BGE44" s="371"/>
      <c r="BGG44" s="10"/>
      <c r="BGH44" s="10"/>
      <c r="BGI44" s="368"/>
      <c r="BGJ44" s="370"/>
      <c r="BGK44" s="370"/>
      <c r="BGL44" s="371"/>
      <c r="BGN44" s="10"/>
      <c r="BGO44" s="10"/>
      <c r="BGP44" s="368"/>
      <c r="BGQ44" s="370"/>
      <c r="BGR44" s="370"/>
      <c r="BGS44" s="371"/>
      <c r="BGU44" s="13"/>
      <c r="BGV44" s="13"/>
      <c r="BGW44" s="373"/>
      <c r="BGX44" s="375"/>
      <c r="BGY44" s="375"/>
      <c r="BGZ44" s="376"/>
      <c r="BHB44" s="10"/>
      <c r="BHC44" s="10"/>
      <c r="BHD44" s="368"/>
      <c r="BHE44" s="370"/>
      <c r="BHF44" s="370"/>
      <c r="BHG44" s="371"/>
    </row>
    <row r="45" spans="1:1567" ht="16.5" thickTop="1" x14ac:dyDescent="0.25">
      <c r="A45" s="10"/>
      <c r="B45" s="10"/>
      <c r="H45" s="13"/>
      <c r="I45" s="13"/>
      <c r="O45" s="184"/>
      <c r="P45" s="184"/>
      <c r="V45" s="13"/>
      <c r="W45" s="13"/>
      <c r="AC45" s="13"/>
      <c r="AD45" s="13"/>
      <c r="AJ45" s="13"/>
      <c r="AK45" s="13"/>
      <c r="AQ45" s="13"/>
      <c r="AR45" s="13"/>
      <c r="AY45" s="10"/>
      <c r="BE45" s="10"/>
      <c r="BF45" s="10"/>
      <c r="BL45" s="10"/>
      <c r="BM45" s="10"/>
      <c r="BS45" s="74"/>
      <c r="BT45" s="10"/>
      <c r="BU45" s="111"/>
      <c r="BV45" s="87"/>
      <c r="BW45" s="126"/>
      <c r="BX45" s="126"/>
      <c r="BY45" s="381"/>
      <c r="CU45" s="74"/>
      <c r="CV45" s="10"/>
      <c r="CW45" s="107"/>
      <c r="CY45" s="107"/>
      <c r="DB45" s="10"/>
      <c r="DC45" s="10"/>
      <c r="DI45" s="74"/>
      <c r="DJ45" s="186"/>
      <c r="DK45" s="111"/>
      <c r="DL45" s="301"/>
      <c r="DM45" s="111"/>
      <c r="DN45" s="77">
        <f t="shared" si="232"/>
        <v>411</v>
      </c>
      <c r="DP45" s="74"/>
      <c r="DQ45" s="10"/>
      <c r="DR45" s="200"/>
      <c r="DS45" s="290"/>
      <c r="DT45" s="111"/>
      <c r="DU45" s="81">
        <f t="shared" si="237"/>
        <v>1114.5</v>
      </c>
      <c r="DW45" s="74"/>
      <c r="DX45" s="366"/>
      <c r="DY45" s="406"/>
      <c r="DZ45" s="331"/>
      <c r="EA45" s="111"/>
      <c r="EB45" s="111"/>
      <c r="EC45" s="381"/>
      <c r="ED45" s="88"/>
      <c r="EE45" s="407"/>
      <c r="EF45" s="408"/>
      <c r="EG45" s="409"/>
      <c r="EH45" s="142"/>
      <c r="EI45" s="142"/>
      <c r="EJ45" s="410"/>
      <c r="EK45" s="78"/>
      <c r="EL45" s="114"/>
      <c r="EM45" s="411"/>
      <c r="EN45" s="412"/>
      <c r="EO45" s="111"/>
      <c r="EP45" s="111"/>
      <c r="EQ45" s="381"/>
      <c r="ER45" s="78"/>
      <c r="ES45" s="114"/>
      <c r="ET45" s="411"/>
      <c r="EU45" s="412"/>
      <c r="EV45" s="111"/>
      <c r="EW45" s="111"/>
      <c r="EX45" s="381"/>
      <c r="EY45" s="74"/>
      <c r="EZ45" s="366"/>
      <c r="FA45" s="406"/>
      <c r="FB45" s="331"/>
      <c r="FC45" s="111"/>
      <c r="FD45" s="111"/>
      <c r="FE45" s="381"/>
      <c r="FF45" s="78"/>
      <c r="FG45" s="143"/>
      <c r="FH45" s="108"/>
      <c r="FI45" s="78"/>
      <c r="FJ45" s="207"/>
      <c r="FK45" s="77">
        <f t="shared" si="231"/>
        <v>0</v>
      </c>
      <c r="FO45" s="83"/>
      <c r="FR45" s="77">
        <f t="shared" si="245"/>
        <v>0</v>
      </c>
      <c r="FV45" s="100"/>
      <c r="FY45" s="81">
        <f t="shared" si="246"/>
        <v>0</v>
      </c>
      <c r="GA45" s="10"/>
      <c r="GB45" s="10"/>
      <c r="GH45" s="13"/>
      <c r="GI45" s="13"/>
      <c r="GO45" s="13"/>
      <c r="GP45" s="13"/>
      <c r="GV45" s="10"/>
      <c r="GW45" s="10"/>
      <c r="HC45" s="13"/>
      <c r="HD45" s="13"/>
      <c r="HJ45" s="10"/>
      <c r="HK45" s="10"/>
      <c r="HQ45" s="10"/>
      <c r="HR45" s="10"/>
      <c r="HX45" s="10"/>
      <c r="HY45" s="10"/>
      <c r="IE45" s="10"/>
      <c r="IF45" s="10"/>
      <c r="IL45" s="10"/>
      <c r="IM45" s="10"/>
      <c r="IS45" s="10"/>
      <c r="IT45" s="10"/>
      <c r="IZ45" s="13"/>
      <c r="JA45" s="13"/>
      <c r="JG45" s="13"/>
      <c r="JH45" s="13"/>
      <c r="JN45" s="74"/>
      <c r="JO45" s="105"/>
      <c r="JP45" s="111"/>
      <c r="JQ45" s="413"/>
      <c r="JR45" s="111"/>
      <c r="JS45" s="77">
        <f t="shared" si="39"/>
        <v>0</v>
      </c>
      <c r="JU45" s="78"/>
      <c r="JV45" s="133"/>
      <c r="JW45" s="111"/>
      <c r="JX45" s="414"/>
      <c r="JY45" s="111"/>
      <c r="JZ45" s="81">
        <f t="shared" si="40"/>
        <v>0</v>
      </c>
      <c r="KB45" s="74"/>
      <c r="KC45" s="105"/>
      <c r="KD45" s="111"/>
      <c r="KE45" s="413"/>
      <c r="KF45" s="111"/>
      <c r="KG45" s="77">
        <f t="shared" si="41"/>
        <v>0</v>
      </c>
      <c r="KI45" s="78"/>
      <c r="KJ45" s="106"/>
      <c r="KK45" s="111"/>
      <c r="KL45" s="414"/>
      <c r="KM45" s="111"/>
      <c r="KN45" s="81">
        <f t="shared" si="42"/>
        <v>0</v>
      </c>
      <c r="KP45" s="78"/>
      <c r="KQ45" s="106"/>
      <c r="KR45" s="111"/>
      <c r="KS45" s="414"/>
      <c r="KT45" s="111"/>
      <c r="KU45" s="81">
        <f t="shared" si="43"/>
        <v>4446</v>
      </c>
      <c r="KW45" s="74"/>
      <c r="KX45" s="154"/>
      <c r="KY45" s="111"/>
      <c r="KZ45" s="413"/>
      <c r="LA45" s="111"/>
      <c r="LB45" s="77">
        <f t="shared" si="44"/>
        <v>17093.599999999999</v>
      </c>
      <c r="LD45" s="74"/>
      <c r="LE45" s="105"/>
      <c r="LF45" s="111"/>
      <c r="LG45" s="413"/>
      <c r="LH45" s="111"/>
      <c r="LI45" s="126"/>
      <c r="LK45" s="78"/>
      <c r="LL45" s="133"/>
      <c r="LM45" s="111"/>
      <c r="LN45" s="414"/>
      <c r="LO45" s="111"/>
      <c r="LP45" s="111"/>
      <c r="LR45" s="78"/>
      <c r="LS45" s="106"/>
      <c r="LT45" s="111"/>
      <c r="LU45" s="414"/>
      <c r="LV45" s="111"/>
      <c r="LW45" s="111"/>
      <c r="LY45" s="10"/>
      <c r="LZ45" s="10"/>
      <c r="MF45" s="13"/>
      <c r="MG45" s="13"/>
      <c r="MM45" s="13"/>
      <c r="MN45" s="13"/>
      <c r="MT45" s="13"/>
      <c r="MU45" s="13"/>
      <c r="NA45" s="10"/>
      <c r="NB45" s="10"/>
      <c r="NH45" s="10"/>
      <c r="NI45" s="10"/>
      <c r="NO45" s="10"/>
      <c r="NP45" s="10"/>
      <c r="NV45" s="21"/>
      <c r="NW45" s="13"/>
      <c r="OC45" s="22"/>
      <c r="OD45" s="10"/>
      <c r="OJ45" s="21"/>
      <c r="OK45" s="13"/>
      <c r="OQ45" s="23"/>
      <c r="OR45" s="10"/>
      <c r="OY45" s="10"/>
      <c r="PE45" s="10"/>
      <c r="PF45" s="10"/>
      <c r="PL45" s="10"/>
      <c r="PM45" s="10"/>
      <c r="PS45" s="10"/>
      <c r="PT45" s="10"/>
      <c r="PZ45" s="10"/>
      <c r="QA45" s="10"/>
      <c r="QG45" s="10"/>
      <c r="QH45" s="10"/>
      <c r="QN45" s="13"/>
      <c r="QO45" s="13"/>
      <c r="QU45" s="11"/>
      <c r="QV45" s="186"/>
      <c r="QW45" s="111"/>
      <c r="QX45" s="339"/>
      <c r="QY45" s="111"/>
      <c r="QZ45" s="77">
        <f t="shared" si="66"/>
        <v>13520</v>
      </c>
      <c r="RB45" s="78"/>
      <c r="RC45" s="143"/>
      <c r="RD45" s="111"/>
      <c r="RE45" s="291"/>
      <c r="RF45" s="111"/>
      <c r="RG45" s="81">
        <f t="shared" si="67"/>
        <v>0</v>
      </c>
      <c r="RI45" s="78"/>
      <c r="RJ45" s="143"/>
      <c r="RK45" s="111"/>
      <c r="RL45" s="291"/>
      <c r="RM45" s="111"/>
      <c r="RN45" s="81">
        <f t="shared" si="68"/>
        <v>0</v>
      </c>
      <c r="RP45" s="78"/>
      <c r="RQ45" s="143"/>
      <c r="RR45" s="111"/>
      <c r="RS45" s="291"/>
      <c r="RT45" s="111"/>
      <c r="RU45" s="81">
        <f t="shared" si="69"/>
        <v>0</v>
      </c>
      <c r="RW45" s="74"/>
      <c r="RX45" s="186"/>
      <c r="RY45" s="111"/>
      <c r="RZ45" s="339"/>
      <c r="SA45" s="111"/>
      <c r="SB45" s="77">
        <f t="shared" si="70"/>
        <v>1433.5</v>
      </c>
      <c r="SD45" s="10"/>
      <c r="SE45" s="10"/>
      <c r="SK45" s="10"/>
      <c r="SL45" s="10"/>
      <c r="SR45" s="13"/>
      <c r="SS45" s="13"/>
      <c r="SY45" s="11"/>
      <c r="SZ45" s="154"/>
      <c r="TF45" s="10"/>
      <c r="TG45" s="10"/>
      <c r="TM45" s="10"/>
      <c r="TN45" s="10"/>
      <c r="TT45" s="10"/>
      <c r="TU45" s="10"/>
      <c r="UA45" s="10"/>
      <c r="UB45" s="10"/>
      <c r="UH45" s="21"/>
      <c r="UI45" s="133"/>
      <c r="UO45" s="10"/>
      <c r="UP45" s="10"/>
      <c r="UV45" s="10"/>
      <c r="UW45" s="10"/>
      <c r="VC45" s="13"/>
      <c r="VD45" s="13"/>
      <c r="VJ45" s="13"/>
      <c r="VK45" s="10"/>
      <c r="VQ45" s="13"/>
      <c r="VR45" s="13"/>
      <c r="VX45" s="10"/>
      <c r="VY45" s="10"/>
      <c r="WE45" s="22"/>
      <c r="WF45" s="10"/>
      <c r="WL45" s="21"/>
      <c r="WM45" s="13"/>
      <c r="WS45" s="21"/>
      <c r="WT45" s="13"/>
      <c r="WZ45" s="21"/>
      <c r="XA45" s="13"/>
      <c r="XG45" s="21"/>
      <c r="XH45" s="13"/>
      <c r="XN45" s="24"/>
      <c r="XO45" s="10"/>
      <c r="XU45" s="13"/>
      <c r="XV45" s="13"/>
      <c r="YB45" s="10"/>
      <c r="YC45" s="10"/>
      <c r="YI45" s="10"/>
      <c r="YJ45" s="10"/>
      <c r="YP45" s="10"/>
      <c r="YQ45" s="10"/>
      <c r="YW45" s="13"/>
      <c r="YX45" s="13"/>
      <c r="ZD45" s="13"/>
      <c r="ZE45" s="13"/>
      <c r="ZK45" s="10"/>
      <c r="ZL45" s="10"/>
      <c r="ZR45" s="13"/>
      <c r="ZS45" s="13"/>
      <c r="ZY45" s="10"/>
      <c r="ZZ45" s="10"/>
      <c r="AAF45" s="13"/>
      <c r="AAG45" s="13"/>
      <c r="AAM45" s="13"/>
      <c r="AAN45" s="13"/>
      <c r="AAT45" s="13"/>
      <c r="AAU45" s="13"/>
      <c r="ABA45" s="74"/>
      <c r="ABB45" s="105"/>
      <c r="ABC45" s="200"/>
      <c r="ABD45" s="74"/>
      <c r="ABE45" s="111"/>
      <c r="ABF45" s="81">
        <f t="shared" si="104"/>
        <v>0</v>
      </c>
      <c r="ABH45" s="78"/>
      <c r="ABI45" s="106"/>
      <c r="ABJ45" s="190"/>
      <c r="ABK45" s="78"/>
      <c r="ABL45" s="111"/>
      <c r="ABM45" s="81">
        <f t="shared" si="105"/>
        <v>0</v>
      </c>
      <c r="ABO45" s="365"/>
      <c r="ABP45" s="366"/>
      <c r="ABQ45" s="126"/>
      <c r="ABR45" s="415"/>
      <c r="ABS45" s="107"/>
      <c r="ABT45" s="81"/>
      <c r="ABV45" s="10"/>
      <c r="ABW45" s="10"/>
      <c r="ACC45" s="11"/>
      <c r="ACD45" s="10"/>
      <c r="ACJ45" s="24"/>
      <c r="ACK45" s="13"/>
      <c r="ACQ45" s="24"/>
      <c r="ACR45" s="13"/>
      <c r="ACX45" s="22"/>
      <c r="ACY45" s="10"/>
      <c r="ADE45" s="21"/>
      <c r="ADF45" s="13"/>
      <c r="ADL45" s="10"/>
      <c r="ADM45" s="10"/>
      <c r="ADS45" s="13"/>
      <c r="ADT45" s="13"/>
      <c r="ADZ45" s="10"/>
      <c r="AEA45" s="10"/>
      <c r="AEG45" s="13"/>
      <c r="AEH45" s="13"/>
      <c r="AEN45" s="10"/>
      <c r="AEO45" s="10"/>
      <c r="AEU45" s="10"/>
      <c r="AEV45" s="10"/>
      <c r="AFB45" s="13"/>
      <c r="AFC45" s="13"/>
      <c r="AFI45" s="13"/>
      <c r="AFJ45" s="13"/>
      <c r="AFP45" s="13"/>
      <c r="AFQ45" s="13"/>
      <c r="AFW45" s="10"/>
      <c r="AFX45" s="10"/>
      <c r="AGD45" s="74"/>
      <c r="AGE45" s="154"/>
      <c r="AGF45" s="111"/>
      <c r="AGG45" s="301"/>
      <c r="AGH45" s="111"/>
      <c r="AGI45" s="77">
        <f t="shared" si="123"/>
        <v>4473</v>
      </c>
      <c r="AGK45" s="22"/>
      <c r="AGL45" s="10"/>
      <c r="AGR45" s="21"/>
      <c r="AGS45" s="13"/>
      <c r="AGY45" s="21"/>
      <c r="AGZ45" s="13"/>
      <c r="AHF45" s="10"/>
      <c r="AHG45" s="10"/>
      <c r="AHM45" s="10"/>
      <c r="AHN45" s="10"/>
      <c r="AHT45" s="11"/>
      <c r="AHU45" s="10"/>
      <c r="AIA45" s="10"/>
      <c r="AIB45" s="10"/>
      <c r="AIH45" s="10"/>
      <c r="AII45" s="10"/>
      <c r="AIO45" s="10"/>
      <c r="AIP45" s="10"/>
      <c r="AIV45" s="13"/>
      <c r="AIW45" s="13"/>
      <c r="AJC45" s="10"/>
      <c r="AJD45" s="10"/>
      <c r="AJJ45" s="10"/>
      <c r="AJK45" s="10"/>
      <c r="AJQ45" s="26"/>
      <c r="AJR45" s="10"/>
      <c r="AJX45" s="10"/>
      <c r="AJY45" s="10"/>
      <c r="AKE45" s="10"/>
      <c r="AKF45" s="10"/>
      <c r="AKL45" s="22"/>
      <c r="AKM45" s="10"/>
      <c r="AKS45" s="21"/>
      <c r="AKT45" s="13"/>
      <c r="AKZ45" s="10"/>
      <c r="ALA45" s="10"/>
      <c r="ALU45" s="10"/>
      <c r="ALV45" s="10"/>
      <c r="AMB45" s="10"/>
      <c r="AMC45" s="10"/>
      <c r="AMI45" s="10"/>
      <c r="AMJ45" s="10"/>
      <c r="AMP45" s="13"/>
      <c r="AMQ45" s="13"/>
      <c r="AMW45" s="13"/>
      <c r="AMX45" s="13"/>
      <c r="AND45" s="10"/>
      <c r="ANE45" s="10"/>
      <c r="ANK45" s="10"/>
      <c r="ANL45" s="10"/>
      <c r="ANR45" s="10"/>
      <c r="ANS45" s="10"/>
      <c r="ANY45" s="13"/>
      <c r="ANZ45" s="13"/>
      <c r="AOF45" s="74"/>
      <c r="AOG45" s="105"/>
      <c r="AOH45" s="83"/>
      <c r="AOI45" s="131"/>
      <c r="AOJ45" s="126"/>
      <c r="AOK45" s="77">
        <f t="shared" si="153"/>
        <v>9274.2000000000007</v>
      </c>
      <c r="AOM45" s="74"/>
      <c r="AON45" s="105"/>
      <c r="AOO45" s="83"/>
      <c r="AOP45" s="74"/>
      <c r="AOQ45" s="126"/>
      <c r="AOR45" s="77">
        <f t="shared" si="154"/>
        <v>9274.2000000000007</v>
      </c>
      <c r="AOT45" s="13"/>
      <c r="AOU45" s="133"/>
      <c r="APA45" s="13"/>
      <c r="APB45" s="13"/>
      <c r="APH45" s="13"/>
      <c r="API45" s="13"/>
      <c r="APO45" s="10"/>
      <c r="APP45" s="10"/>
      <c r="APV45" s="11"/>
      <c r="APW45" s="186"/>
      <c r="APX45" s="111"/>
      <c r="APZ45" s="111"/>
      <c r="AQA45" s="77">
        <f t="shared" si="159"/>
        <v>6668.73</v>
      </c>
      <c r="AQC45" s="11"/>
      <c r="AQJ45" s="22"/>
      <c r="AQK45" s="10"/>
      <c r="AQQ45" s="10"/>
      <c r="AQR45" s="10"/>
      <c r="AQX45" s="13"/>
      <c r="AQY45" s="13"/>
      <c r="ARE45" s="10"/>
      <c r="ARF45" s="10"/>
      <c r="ARL45" s="13"/>
      <c r="ARM45" s="13"/>
      <c r="ARS45" s="10"/>
      <c r="ART45" s="10"/>
      <c r="ARZ45" s="13"/>
      <c r="ASA45" s="13"/>
      <c r="ASG45" s="13"/>
      <c r="ASH45" s="13"/>
      <c r="ASN45" s="10"/>
      <c r="ASO45" s="10"/>
      <c r="ASU45" s="10"/>
      <c r="ASV45" s="10"/>
      <c r="ATB45" s="21"/>
      <c r="ATC45" s="13"/>
      <c r="ATD45" s="258"/>
      <c r="ATE45" s="404"/>
      <c r="ATF45" s="111"/>
      <c r="ATG45" s="77">
        <f t="shared" si="171"/>
        <v>117356.28</v>
      </c>
      <c r="ATI45" s="78"/>
      <c r="ATJ45" s="143"/>
      <c r="ATK45" s="111"/>
      <c r="ATL45" s="92"/>
      <c r="ATM45" s="111"/>
      <c r="ATN45" s="77">
        <f t="shared" si="172"/>
        <v>47490</v>
      </c>
      <c r="ATP45" s="10"/>
      <c r="ATQ45" s="10"/>
      <c r="ATW45" s="184"/>
      <c r="ATX45" s="184"/>
      <c r="AUD45" s="13"/>
      <c r="AUE45" s="13"/>
      <c r="AUK45" s="22"/>
      <c r="AUL45" s="10"/>
      <c r="AUR45" s="10"/>
      <c r="AUS45" s="10"/>
      <c r="AUY45" s="22"/>
      <c r="AUZ45" s="10"/>
      <c r="AVF45" s="10"/>
      <c r="AVG45" s="10"/>
      <c r="AVM45" s="10"/>
      <c r="AVN45" s="10"/>
      <c r="AVT45" s="10"/>
      <c r="AVU45" s="10"/>
      <c r="AWA45" s="13"/>
      <c r="AWB45" s="13"/>
      <c r="AWH45" s="13"/>
      <c r="AWI45" s="13"/>
      <c r="AWO45" s="13"/>
      <c r="AWP45" s="13"/>
      <c r="AWV45" s="10"/>
      <c r="AWW45" s="10"/>
      <c r="AXC45" s="13"/>
      <c r="AXD45" s="13"/>
      <c r="AXJ45" s="13"/>
      <c r="AXK45" s="13"/>
      <c r="AXQ45" s="13"/>
      <c r="AXR45" s="13"/>
      <c r="AXX45" s="10"/>
      <c r="AXY45" s="10"/>
      <c r="AYE45" s="131"/>
      <c r="AYF45" s="416"/>
      <c r="AYG45" s="147"/>
      <c r="AYH45" s="378"/>
      <c r="AYI45" s="148"/>
      <c r="AYJ45" s="118">
        <f t="shared" si="190"/>
        <v>1119</v>
      </c>
      <c r="AYK45" s="381"/>
      <c r="AYL45" s="74"/>
      <c r="AYM45" s="186"/>
      <c r="AYN45" s="381"/>
      <c r="AYO45" s="381"/>
      <c r="AYP45" s="381"/>
      <c r="AYQ45" s="77">
        <f t="shared" si="191"/>
        <v>1119</v>
      </c>
      <c r="AYR45" s="381"/>
      <c r="AYS45" s="10"/>
      <c r="AYT45" s="10"/>
      <c r="AYZ45" s="13"/>
      <c r="AZA45" s="13"/>
      <c r="AZG45" s="242"/>
      <c r="AZH45" s="13"/>
      <c r="AZN45" s="13"/>
      <c r="AZO45" s="13"/>
      <c r="AZU45" s="10"/>
      <c r="AZV45" s="10"/>
      <c r="BAB45" s="10"/>
      <c r="BAC45" s="10"/>
      <c r="BAI45" s="10"/>
      <c r="BAJ45" s="10"/>
      <c r="BAP45" s="13"/>
      <c r="BAQ45" s="13"/>
      <c r="BAW45" s="13"/>
      <c r="BAX45" s="13"/>
      <c r="BBD45" s="13"/>
      <c r="BBE45" s="13"/>
      <c r="BBK45" s="10"/>
      <c r="BBL45" s="10"/>
      <c r="BBR45" s="10"/>
      <c r="BBS45" s="10"/>
      <c r="BBY45" s="13"/>
      <c r="BBZ45" s="13"/>
      <c r="BCF45" s="13"/>
      <c r="BCG45" s="13"/>
      <c r="BCM45" s="10"/>
      <c r="BCN45" s="10"/>
      <c r="BCT45" s="10"/>
      <c r="BCU45" s="10"/>
      <c r="BDA45" s="10"/>
      <c r="BDB45" s="10"/>
      <c r="BDH45" s="13"/>
      <c r="BDI45" s="13"/>
      <c r="BDO45" s="10"/>
      <c r="BDP45" s="10"/>
      <c r="BDV45" s="10"/>
      <c r="BDW45" s="10"/>
      <c r="BEC45" s="10"/>
      <c r="BED45" s="10"/>
      <c r="BEJ45" s="13"/>
      <c r="BEK45" s="13"/>
      <c r="BGG45" s="10"/>
      <c r="BGH45" s="10"/>
      <c r="BGN45" s="10"/>
      <c r="BGO45" s="10"/>
    </row>
    <row r="46" spans="1:1567" ht="15.75" x14ac:dyDescent="0.25">
      <c r="AY46" s="10"/>
      <c r="BE46" s="10"/>
      <c r="BF46" s="10"/>
      <c r="BL46" s="10"/>
      <c r="BM46" s="10"/>
      <c r="BS46" s="10"/>
      <c r="BT46" s="10"/>
      <c r="BW46" s="126"/>
      <c r="BX46" s="126"/>
      <c r="BY46" s="381"/>
      <c r="CU46" s="74"/>
      <c r="CV46" s="114"/>
      <c r="CW46" s="107"/>
      <c r="CX46" s="94"/>
      <c r="CY46" s="107"/>
      <c r="DI46" s="74"/>
      <c r="DJ46" s="186"/>
      <c r="DK46" s="111"/>
      <c r="DL46" s="301"/>
      <c r="DM46" s="111"/>
      <c r="DN46" s="77">
        <f t="shared" si="232"/>
        <v>411</v>
      </c>
      <c r="DP46" s="74"/>
      <c r="DQ46" s="10"/>
      <c r="DR46" s="200"/>
      <c r="DS46" s="290"/>
      <c r="DT46" s="111"/>
      <c r="DU46" s="81">
        <f t="shared" si="237"/>
        <v>1114.5</v>
      </c>
      <c r="DW46" s="74"/>
      <c r="DX46" s="366"/>
      <c r="DY46" s="406"/>
      <c r="DZ46" s="331"/>
      <c r="EA46" s="111"/>
      <c r="EB46" s="111"/>
      <c r="EC46" s="381"/>
      <c r="ED46" s="88"/>
      <c r="EE46" s="407"/>
      <c r="EF46" s="408"/>
      <c r="EG46" s="409"/>
      <c r="EH46" s="142"/>
      <c r="EI46" s="142"/>
      <c r="EJ46" s="410"/>
      <c r="EK46" s="78"/>
      <c r="EL46" s="114"/>
      <c r="EM46" s="411"/>
      <c r="EN46" s="412"/>
      <c r="EO46" s="111"/>
      <c r="EP46" s="111"/>
      <c r="EQ46" s="381"/>
      <c r="ER46" s="78"/>
      <c r="ES46" s="114"/>
      <c r="ET46" s="411"/>
      <c r="EU46" s="412"/>
      <c r="EV46" s="111"/>
      <c r="EW46" s="111"/>
      <c r="EX46" s="381"/>
      <c r="EY46" s="74"/>
      <c r="EZ46" s="366"/>
      <c r="FA46" s="406"/>
      <c r="FB46" s="331"/>
      <c r="FC46" s="111"/>
      <c r="FD46" s="111"/>
      <c r="FE46" s="381"/>
      <c r="FF46" s="78"/>
      <c r="FG46" s="143"/>
      <c r="FH46" s="108"/>
      <c r="FI46" s="78"/>
      <c r="FJ46" s="207"/>
      <c r="FK46" s="77">
        <f t="shared" si="231"/>
        <v>0</v>
      </c>
      <c r="FM46" s="94"/>
      <c r="FN46" s="114"/>
      <c r="FO46" s="83"/>
      <c r="FR46" s="77">
        <f t="shared" si="245"/>
        <v>0</v>
      </c>
      <c r="FT46" s="96"/>
      <c r="FU46" s="114"/>
      <c r="FV46" s="100"/>
      <c r="FY46" s="81">
        <f t="shared" si="246"/>
        <v>0</v>
      </c>
      <c r="GA46" s="10"/>
      <c r="GB46" s="10"/>
      <c r="GH46" s="13"/>
      <c r="GI46" s="13"/>
      <c r="GO46" s="13"/>
      <c r="GP46" s="13"/>
      <c r="GV46" s="10"/>
      <c r="GW46" s="10"/>
      <c r="HC46" s="13"/>
      <c r="HD46" s="13"/>
      <c r="HJ46" s="10"/>
      <c r="HK46" s="10"/>
      <c r="HQ46" s="10"/>
      <c r="HR46" s="10"/>
      <c r="JN46" s="74"/>
      <c r="JO46" s="417"/>
      <c r="JP46" s="111"/>
      <c r="JQ46" s="413"/>
      <c r="JR46" s="111"/>
      <c r="JS46" s="77">
        <f t="shared" si="39"/>
        <v>0</v>
      </c>
      <c r="JU46" s="78"/>
      <c r="JV46" s="191"/>
      <c r="JW46" s="111"/>
      <c r="JX46" s="414"/>
      <c r="JY46" s="111"/>
      <c r="JZ46" s="81">
        <f t="shared" si="40"/>
        <v>0</v>
      </c>
      <c r="KB46" s="74"/>
      <c r="KC46" s="417"/>
      <c r="KD46" s="111"/>
      <c r="KE46" s="413"/>
      <c r="KF46" s="111"/>
      <c r="KG46" s="77">
        <f t="shared" si="41"/>
        <v>0</v>
      </c>
      <c r="KI46" s="78"/>
      <c r="KJ46" s="417"/>
      <c r="KK46" s="111"/>
      <c r="KL46" s="414"/>
      <c r="KM46" s="111"/>
      <c r="KN46" s="81">
        <f t="shared" si="42"/>
        <v>0</v>
      </c>
      <c r="KP46" s="78"/>
      <c r="KQ46" s="417"/>
      <c r="KR46" s="111"/>
      <c r="KS46" s="414"/>
      <c r="KT46" s="111"/>
      <c r="KU46" s="81">
        <f t="shared" si="43"/>
        <v>4446</v>
      </c>
      <c r="KW46" s="74"/>
      <c r="KX46" s="191"/>
      <c r="KY46" s="111"/>
      <c r="KZ46" s="413"/>
      <c r="LA46" s="111"/>
      <c r="LB46" s="77">
        <f t="shared" si="44"/>
        <v>17093.599999999999</v>
      </c>
      <c r="LD46" s="74"/>
      <c r="LE46" s="417"/>
      <c r="LF46" s="111"/>
      <c r="LG46" s="413"/>
      <c r="LH46" s="111"/>
      <c r="LI46" s="126"/>
      <c r="LK46" s="78"/>
      <c r="LL46" s="417"/>
      <c r="LM46" s="111"/>
      <c r="LN46" s="414"/>
      <c r="LO46" s="111"/>
      <c r="LP46" s="111"/>
      <c r="LR46" s="78"/>
      <c r="LS46" s="417"/>
      <c r="LT46" s="111"/>
      <c r="LU46" s="414"/>
      <c r="LV46" s="111"/>
      <c r="LW46" s="111"/>
      <c r="OY46" s="10"/>
      <c r="PE46" s="10"/>
      <c r="PF46" s="10"/>
      <c r="PL46" s="10"/>
      <c r="PM46" s="10"/>
      <c r="QU46" s="11"/>
      <c r="QV46" s="186"/>
      <c r="QW46" s="111"/>
      <c r="QX46" s="339"/>
      <c r="QY46" s="111"/>
      <c r="QZ46" s="77">
        <f t="shared" si="66"/>
        <v>13520</v>
      </c>
      <c r="RB46" s="78"/>
      <c r="RC46" s="143"/>
      <c r="RD46" s="111"/>
      <c r="RE46" s="291"/>
      <c r="RF46" s="111"/>
      <c r="RG46" s="81">
        <f t="shared" si="67"/>
        <v>0</v>
      </c>
      <c r="RI46" s="78"/>
      <c r="RJ46" s="143"/>
      <c r="RK46" s="111"/>
      <c r="RL46" s="291"/>
      <c r="RM46" s="111"/>
      <c r="RN46" s="81">
        <f t="shared" si="68"/>
        <v>0</v>
      </c>
      <c r="RP46" s="78"/>
      <c r="RQ46" s="143"/>
      <c r="RR46" s="111"/>
      <c r="RS46" s="291"/>
      <c r="RT46" s="111"/>
      <c r="RU46" s="81">
        <f t="shared" si="69"/>
        <v>0</v>
      </c>
      <c r="RW46" s="74"/>
      <c r="RX46" s="186"/>
      <c r="RY46" s="111"/>
      <c r="RZ46" s="339"/>
      <c r="SA46" s="111"/>
      <c r="SB46" s="77">
        <f t="shared" si="70"/>
        <v>1433.5</v>
      </c>
      <c r="SZ46" s="418"/>
      <c r="UI46" s="419"/>
      <c r="XN46" s="24"/>
      <c r="XO46" s="10"/>
      <c r="XU46" s="13"/>
      <c r="XV46" s="13"/>
      <c r="YB46" s="10"/>
      <c r="YC46" s="10"/>
      <c r="ABA46" s="74"/>
      <c r="ABB46" s="105"/>
      <c r="ABC46" s="200"/>
      <c r="ABD46" s="74"/>
      <c r="ABE46" s="111"/>
      <c r="ABF46" s="81">
        <f t="shared" si="104"/>
        <v>0</v>
      </c>
      <c r="ABH46" s="78"/>
      <c r="ABI46" s="106"/>
      <c r="ABJ46" s="190"/>
      <c r="ABK46" s="78"/>
      <c r="ABL46" s="111"/>
      <c r="ABM46" s="81">
        <f t="shared" si="105"/>
        <v>0</v>
      </c>
      <c r="ABO46" s="365"/>
      <c r="ABP46" s="366"/>
      <c r="ABQ46" s="126"/>
      <c r="ABR46" s="332"/>
      <c r="ABS46" s="126"/>
      <c r="ABT46" s="111"/>
      <c r="AGD46" s="94"/>
      <c r="AGE46" s="191"/>
      <c r="AGF46" s="111"/>
      <c r="AGG46" s="301"/>
      <c r="AGH46" s="111"/>
      <c r="AGI46" s="77">
        <f t="shared" si="123"/>
        <v>4473</v>
      </c>
      <c r="AHF46" s="10"/>
      <c r="AHG46" s="10"/>
      <c r="AHM46" s="10"/>
      <c r="AHN46" s="10"/>
      <c r="AHT46" s="11"/>
      <c r="AHU46" s="10"/>
      <c r="AIH46" s="10"/>
      <c r="AII46" s="10"/>
      <c r="AIO46" s="10"/>
      <c r="AIP46" s="10"/>
      <c r="AIV46" s="13"/>
      <c r="AIW46" s="13"/>
      <c r="AJX46" s="10"/>
      <c r="AJY46" s="10"/>
      <c r="AKE46" s="10"/>
      <c r="AKF46" s="10"/>
      <c r="AKL46" s="22"/>
      <c r="AKM46" s="10"/>
      <c r="AKS46" s="21"/>
      <c r="AKT46" s="13"/>
      <c r="AKZ46" s="10"/>
      <c r="ALA46" s="10"/>
      <c r="ALG46"/>
      <c r="ALH46"/>
      <c r="ALN46" s="2"/>
      <c r="ALO46" s="2"/>
      <c r="AND46" s="10"/>
      <c r="ANE46" s="10"/>
      <c r="ANK46" s="10"/>
      <c r="ANL46" s="10"/>
      <c r="ANR46" s="10"/>
      <c r="ANY46" s="13"/>
      <c r="AOF46" s="74"/>
      <c r="AOG46" s="105"/>
      <c r="AOH46" s="83"/>
      <c r="AOI46" s="74"/>
      <c r="AOJ46" s="126"/>
      <c r="AOK46" s="77">
        <f t="shared" si="153"/>
        <v>9274.2000000000007</v>
      </c>
      <c r="AOM46" s="74"/>
      <c r="AON46" s="105"/>
      <c r="AOO46" s="83"/>
      <c r="AOP46" s="74"/>
      <c r="AOQ46" s="126"/>
      <c r="AOR46" s="77">
        <f t="shared" si="154"/>
        <v>9274.2000000000007</v>
      </c>
      <c r="AOU46" s="419"/>
      <c r="APV46" s="11"/>
      <c r="APW46" s="186"/>
      <c r="APX46" s="111"/>
      <c r="APZ46" s="111"/>
      <c r="AQA46" s="77">
        <f t="shared" si="159"/>
        <v>6668.73</v>
      </c>
      <c r="AQC46" s="11"/>
      <c r="ATB46" s="22"/>
      <c r="ATC46" s="10"/>
      <c r="ATD46" s="206"/>
      <c r="ATF46" s="111"/>
      <c r="ATG46" s="77">
        <f t="shared" si="171"/>
        <v>117356.28</v>
      </c>
      <c r="ATI46" s="78"/>
      <c r="ATJ46" s="143"/>
      <c r="ATK46" s="111"/>
      <c r="ATL46" s="92"/>
      <c r="ATM46" s="111"/>
      <c r="ATN46" s="77">
        <f t="shared" si="172"/>
        <v>47490</v>
      </c>
      <c r="ATP46" s="10"/>
      <c r="ATQ46" s="10"/>
      <c r="ATW46" s="184"/>
      <c r="ATX46" s="184"/>
      <c r="AUD46" s="13"/>
      <c r="AUE46" s="13"/>
      <c r="AVM46" s="10"/>
      <c r="AVN46" s="10"/>
      <c r="AVT46" s="10"/>
      <c r="AVU46" s="10"/>
      <c r="AWA46" s="13"/>
      <c r="AWB46" s="13"/>
      <c r="AWH46" s="13"/>
      <c r="AWI46" s="13"/>
      <c r="AWO46" s="13"/>
      <c r="AWP46" s="13"/>
      <c r="AWV46" s="10"/>
      <c r="AWW46" s="10"/>
      <c r="AXC46" s="13"/>
      <c r="AXD46" s="13"/>
      <c r="AXJ46" s="13"/>
      <c r="AXK46" s="13"/>
      <c r="AXQ46" s="13"/>
      <c r="AXR46" s="13"/>
      <c r="AYE46" s="131"/>
      <c r="AYF46" s="153"/>
      <c r="AYG46" s="147"/>
      <c r="AYH46" s="378"/>
      <c r="AYI46" s="148"/>
      <c r="AYJ46" s="118">
        <f t="shared" si="190"/>
        <v>1119</v>
      </c>
      <c r="AYK46" s="381"/>
      <c r="AYL46" s="74"/>
      <c r="AYM46" s="143"/>
      <c r="AYN46" s="381"/>
      <c r="AYO46" s="381"/>
      <c r="AYP46" s="381"/>
      <c r="AYQ46" s="77">
        <f t="shared" si="191"/>
        <v>1119</v>
      </c>
      <c r="AYR46" s="381"/>
      <c r="AZG46" s="421"/>
      <c r="BAB46" s="10"/>
      <c r="BAC46" s="10"/>
    </row>
    <row r="47" spans="1:1567" ht="15.75" x14ac:dyDescent="0.25">
      <c r="BS47" s="74"/>
      <c r="BT47" s="114"/>
      <c r="BU47" s="111"/>
      <c r="BV47" s="94"/>
      <c r="BW47" s="126"/>
      <c r="BX47" s="126"/>
      <c r="BY47" s="381"/>
      <c r="CU47" s="94"/>
      <c r="CV47" s="114"/>
      <c r="CW47" s="107"/>
      <c r="CY47" s="107"/>
      <c r="DI47" s="74"/>
      <c r="DJ47" s="186"/>
      <c r="DK47" s="111"/>
      <c r="DL47" s="301"/>
      <c r="DM47" s="111"/>
      <c r="DN47" s="77">
        <f t="shared" si="232"/>
        <v>411</v>
      </c>
      <c r="DP47" s="74"/>
      <c r="DQ47" s="10"/>
      <c r="DR47" s="200"/>
      <c r="DS47" s="290"/>
      <c r="DT47" s="111"/>
      <c r="DU47" s="81">
        <f t="shared" si="237"/>
        <v>1114.5</v>
      </c>
      <c r="DW47" s="74"/>
      <c r="DX47" s="366"/>
      <c r="DY47" s="406"/>
      <c r="DZ47" s="331"/>
      <c r="EA47" s="111"/>
      <c r="EB47" s="111"/>
      <c r="EC47" s="381"/>
      <c r="ED47" s="88"/>
      <c r="EE47" s="407"/>
      <c r="EF47" s="408"/>
      <c r="EG47" s="409"/>
      <c r="EH47" s="142"/>
      <c r="EI47" s="142"/>
      <c r="EJ47" s="410"/>
      <c r="EK47" s="78"/>
      <c r="EL47" s="114"/>
      <c r="EM47" s="411"/>
      <c r="EN47" s="412"/>
      <c r="EO47" s="111"/>
      <c r="EP47" s="111"/>
      <c r="EQ47" s="381"/>
      <c r="ER47" s="78"/>
      <c r="ES47" s="114"/>
      <c r="ET47" s="411"/>
      <c r="EU47" s="412"/>
      <c r="EV47" s="111"/>
      <c r="EW47" s="111"/>
      <c r="EX47" s="381"/>
      <c r="EY47" s="381"/>
      <c r="EZ47" s="381"/>
      <c r="FA47" s="381"/>
      <c r="FB47" s="381"/>
      <c r="FC47" s="381"/>
      <c r="FD47" s="381"/>
      <c r="FE47" s="381"/>
      <c r="FF47" s="78"/>
      <c r="FG47" s="143"/>
      <c r="FH47" s="108"/>
      <c r="FI47" s="78"/>
      <c r="FJ47" s="207"/>
      <c r="FK47" s="77">
        <f t="shared" si="231"/>
        <v>0</v>
      </c>
      <c r="FM47" s="94"/>
      <c r="FN47" s="114"/>
      <c r="FO47" s="83"/>
      <c r="FR47" s="77">
        <f t="shared" si="245"/>
        <v>0</v>
      </c>
      <c r="FT47" s="96"/>
      <c r="FU47" s="114"/>
      <c r="FV47" s="100"/>
      <c r="FY47" s="81">
        <f t="shared" si="246"/>
        <v>0</v>
      </c>
      <c r="JN47" s="94"/>
      <c r="JO47" s="417"/>
      <c r="JP47" s="111"/>
      <c r="JQ47" s="413"/>
      <c r="JR47" s="111"/>
      <c r="JS47" s="77">
        <f t="shared" si="39"/>
        <v>0</v>
      </c>
      <c r="JU47" s="96"/>
      <c r="JV47" s="191"/>
      <c r="JW47" s="111"/>
      <c r="JX47" s="414"/>
      <c r="JY47" s="111"/>
      <c r="JZ47" s="81">
        <f t="shared" si="40"/>
        <v>0</v>
      </c>
      <c r="KB47" s="94"/>
      <c r="KC47" s="417"/>
      <c r="KD47" s="111"/>
      <c r="KE47" s="413"/>
      <c r="KF47" s="111"/>
      <c r="KG47" s="77">
        <f t="shared" si="41"/>
        <v>0</v>
      </c>
      <c r="KI47" s="96"/>
      <c r="KJ47" s="417"/>
      <c r="KK47" s="111"/>
      <c r="KL47" s="414"/>
      <c r="KM47" s="111"/>
      <c r="KN47" s="81">
        <f t="shared" si="42"/>
        <v>0</v>
      </c>
      <c r="KP47" s="96"/>
      <c r="KQ47" s="417"/>
      <c r="KR47" s="111"/>
      <c r="KS47" s="414"/>
      <c r="KT47" s="111"/>
      <c r="KU47" s="81">
        <f t="shared" si="43"/>
        <v>4446</v>
      </c>
      <c r="KW47" s="94"/>
      <c r="KX47" s="191"/>
      <c r="KY47" s="111"/>
      <c r="KZ47" s="413"/>
      <c r="LA47" s="111"/>
      <c r="LB47" s="77">
        <f t="shared" si="44"/>
        <v>17093.599999999999</v>
      </c>
      <c r="LD47" s="94"/>
      <c r="LE47" s="417"/>
      <c r="LF47" s="111"/>
      <c r="LG47" s="413"/>
      <c r="LH47" s="111"/>
      <c r="LI47" s="126"/>
      <c r="LK47" s="96"/>
      <c r="LL47" s="417"/>
      <c r="LM47" s="111"/>
      <c r="LN47" s="414"/>
      <c r="LO47" s="111"/>
      <c r="LP47" s="111"/>
      <c r="LR47" s="96"/>
      <c r="LS47" s="417"/>
      <c r="LT47" s="111"/>
      <c r="LU47" s="414"/>
      <c r="LV47" s="111"/>
      <c r="LW47" s="111"/>
      <c r="QU47" s="11"/>
      <c r="QV47" s="186"/>
      <c r="QW47" s="111"/>
      <c r="QX47" s="339"/>
      <c r="QY47" s="111"/>
      <c r="QZ47" s="77">
        <f t="shared" si="66"/>
        <v>13520</v>
      </c>
      <c r="RB47" s="78"/>
      <c r="RC47" s="143"/>
      <c r="RD47" s="111"/>
      <c r="RE47" s="291"/>
      <c r="RF47" s="111"/>
      <c r="RG47" s="81">
        <f t="shared" si="67"/>
        <v>0</v>
      </c>
      <c r="RI47" s="78"/>
      <c r="RJ47" s="143"/>
      <c r="RK47" s="111"/>
      <c r="RL47" s="291"/>
      <c r="RM47" s="111"/>
      <c r="RN47" s="81">
        <f t="shared" si="68"/>
        <v>0</v>
      </c>
      <c r="RP47" s="78"/>
      <c r="RQ47" s="143"/>
      <c r="RR47" s="111"/>
      <c r="RS47" s="291"/>
      <c r="RT47" s="111"/>
      <c r="RU47" s="81">
        <f t="shared" si="69"/>
        <v>0</v>
      </c>
      <c r="RW47" s="74"/>
      <c r="RX47" s="186"/>
      <c r="RY47" s="111"/>
      <c r="RZ47" s="339"/>
      <c r="SA47" s="111"/>
      <c r="SB47" s="77">
        <f t="shared" si="70"/>
        <v>1433.5</v>
      </c>
      <c r="SZ47" s="418"/>
      <c r="UI47" s="419"/>
      <c r="ABA47" s="74"/>
      <c r="ABB47" s="105"/>
      <c r="ABC47" s="200"/>
      <c r="ABD47" s="74"/>
      <c r="ABE47" s="111"/>
      <c r="ABF47" s="81">
        <f t="shared" si="104"/>
        <v>0</v>
      </c>
      <c r="ABH47" s="78"/>
      <c r="ABI47" s="106"/>
      <c r="ABJ47" s="190"/>
      <c r="ABK47" s="78"/>
      <c r="ABL47" s="111"/>
      <c r="ABM47" s="81">
        <f t="shared" si="105"/>
        <v>0</v>
      </c>
      <c r="ABO47" s="365"/>
      <c r="ABP47" s="366"/>
      <c r="ABQ47" s="126"/>
      <c r="ABR47" s="422"/>
      <c r="ABS47" s="218"/>
      <c r="ABT47" s="111"/>
      <c r="AGD47" s="94"/>
      <c r="AGE47" s="191"/>
      <c r="AGF47" s="111"/>
      <c r="AGG47" s="301"/>
      <c r="AGH47" s="111"/>
      <c r="AGI47" s="77">
        <f t="shared" si="123"/>
        <v>4473</v>
      </c>
      <c r="AJX47" s="10"/>
      <c r="AJY47" s="10"/>
      <c r="ALG47"/>
      <c r="ALH47"/>
      <c r="ALN47" s="2"/>
      <c r="ALO47" s="2"/>
      <c r="ANR47" s="10"/>
      <c r="ANY47" s="13"/>
      <c r="AOF47" s="74"/>
      <c r="AOG47" s="105"/>
      <c r="AOH47" s="83"/>
      <c r="AOI47" s="74"/>
      <c r="AOJ47" s="126"/>
      <c r="AOK47" s="77">
        <f t="shared" si="153"/>
        <v>9274.2000000000007</v>
      </c>
      <c r="AOM47" s="74"/>
      <c r="AON47" s="105"/>
      <c r="AOO47" s="83"/>
      <c r="AOP47" s="74"/>
      <c r="AOQ47" s="126"/>
      <c r="AOR47" s="77">
        <f t="shared" si="154"/>
        <v>9274.2000000000007</v>
      </c>
      <c r="AOU47" s="419"/>
      <c r="APW47" s="319"/>
      <c r="APX47" s="111"/>
      <c r="APZ47" s="111"/>
      <c r="AQA47" s="77">
        <f t="shared" si="159"/>
        <v>6668.73</v>
      </c>
      <c r="ATB47" s="22"/>
      <c r="ATC47" s="10"/>
      <c r="ATD47" s="200"/>
      <c r="ATF47" s="206"/>
      <c r="ATG47" s="77">
        <f t="shared" si="171"/>
        <v>117356.28</v>
      </c>
      <c r="ATI47" s="86"/>
      <c r="ATJ47" s="143"/>
      <c r="ATK47" s="111"/>
      <c r="ATL47" s="92"/>
      <c r="ATM47" s="111"/>
      <c r="ATN47" s="77">
        <f t="shared" si="172"/>
        <v>47490</v>
      </c>
      <c r="AYE47" s="131"/>
      <c r="AYF47" s="319"/>
      <c r="AYG47" s="148"/>
      <c r="AYH47" s="131"/>
      <c r="AYI47" s="148"/>
      <c r="AYJ47" s="118">
        <f t="shared" si="190"/>
        <v>1119</v>
      </c>
      <c r="AYM47" s="322"/>
      <c r="AYN47" s="381"/>
      <c r="AYQ47" s="77">
        <f t="shared" si="191"/>
        <v>1119</v>
      </c>
      <c r="AZG47" s="421"/>
    </row>
    <row r="48" spans="1:1567" ht="15.75" x14ac:dyDescent="0.25">
      <c r="J48" s="624">
        <f>F43+M43+AA43+AH43+AO43+AV43+BC43+BJ43+BQ43+BX43+CE43+CS43+CZ43+DG43+DN65+DU60+EB43+FD43+FK72+FR50+GF43+GT43+HA43+HO43+HV43+IC43+IJ43+IQ43+IX43+JL43+JS58+KG58+LB58+LI43+LW43+MD43+MK43+MR43+MY43+NM43+NT43+OH43+OO43+OV43+PC43+PJ43+PQ43+PX43+QE43+QL43+QS43+QZ70+RU70+SB70+SI43+SP43+TD43+TK43+TR43+TY43+UF43+UT43+VA43+VH43+VO43+VV43+WC43+WJ43+WQ43+XE43+XL43+XS43+YG43+YN43+ZP43+ZW43+AAD43+ABF66+ABT44+ACA43+ACH43+ACV43+ADC43+ADQ43+AEE43+AES43+AEZ43+AFN43+AGB43+AGI50+AGP43+AGW43+AHK43+AHR43+AHY43+AIF43+AIM43+AIT43+AJH43+AJO43+AJV43+AKC43+AKJ43+AKQ43+AKX43+ALL43+ALS43+ALZ43+AMG43+AMN43+ANB43+ANI43+ANP43+ANW43+AOR70+APF43+APT43+AQA70+AQH43+AQO43+AQV43+ARC43+ARJ43+ARQ43+ARX43+ASL43+ASZ43+ATG73+ATU43+AUB43+AUP43+AUW43+AVD43+AVK43+AVR43+AVY43+AWF43+AXA43+AXO43+AYC43+AYQ62+AYX43+AZS43+AZZ43+BAG43+BAN43+BAU43+BBI43+BBP43+BBW43+BCR43+BCY43+BDF44+BDT44+BEA44+BEH44+BEV43+BFC43+BFJ43+BFQ43+BFX43+BGE43+BGL43+BGS43+BHG43+EI43+EP43+FY50+LP43+RN70+UM43+WX43+YU43+ZB43+ZI43+ADJ43+AFU43+AOD43+AOY43+APM43+AZE43+BEO44+BGZ43+HH43+JE43+OA43+XZ43+AAK43+ACO43+AJA43+ASE43+BBB43+BCD43+JZ58+KN58+KU58+AHD43+AMU43+AXH43+AZL43+BDM44+EW43+GM43+RG70+SW43+AAR43+ABM66+ADX43+AFG43+AWM43+AWT43+AXV43+BCK43+AAY43+AEL43</f>
        <v>1099523.1200000001</v>
      </c>
      <c r="K48" s="625"/>
      <c r="L48" s="625"/>
      <c r="BS48" s="10"/>
      <c r="BT48" s="10"/>
      <c r="BW48" s="126"/>
      <c r="BX48" s="126"/>
      <c r="BY48" s="381"/>
      <c r="CW48" s="107"/>
      <c r="CY48" s="107"/>
      <c r="DI48" s="74"/>
      <c r="DJ48" s="186"/>
      <c r="DK48" s="111"/>
      <c r="DL48" s="301"/>
      <c r="DM48" s="111"/>
      <c r="DN48" s="77">
        <f t="shared" si="232"/>
        <v>411</v>
      </c>
      <c r="DR48" s="200"/>
      <c r="DS48" s="418"/>
      <c r="DU48" s="81">
        <f t="shared" si="237"/>
        <v>1114.5</v>
      </c>
      <c r="DX48" s="381"/>
      <c r="DY48" s="406"/>
      <c r="DZ48" s="381"/>
      <c r="EA48" s="381"/>
      <c r="EB48" s="111"/>
      <c r="EC48" s="381"/>
      <c r="EE48" s="423"/>
      <c r="EF48" s="408"/>
      <c r="EG48" s="423"/>
      <c r="EH48" s="423"/>
      <c r="EI48" s="142"/>
      <c r="EJ48" s="410"/>
      <c r="EL48" s="410"/>
      <c r="EM48" s="411"/>
      <c r="EN48" s="410"/>
      <c r="EO48" s="410"/>
      <c r="EP48" s="111"/>
      <c r="EQ48" s="381"/>
      <c r="ES48" s="410"/>
      <c r="ET48" s="411"/>
      <c r="EU48" s="410"/>
      <c r="EV48" s="410"/>
      <c r="EW48" s="111"/>
      <c r="EX48" s="381"/>
      <c r="EY48" s="381"/>
      <c r="EZ48" s="381"/>
      <c r="FA48" s="381"/>
      <c r="FB48" s="381"/>
      <c r="FC48" s="381"/>
      <c r="FD48" s="381"/>
      <c r="FE48" s="381"/>
      <c r="FF48" s="13"/>
      <c r="FG48" s="323"/>
      <c r="FH48" s="2"/>
      <c r="FI48" s="78"/>
      <c r="FJ48" s="207"/>
      <c r="FK48" s="77">
        <f t="shared" si="231"/>
        <v>0</v>
      </c>
      <c r="FM48" s="424"/>
      <c r="FN48" s="10"/>
      <c r="FO48" s="83"/>
      <c r="FR48" s="77">
        <f t="shared" si="245"/>
        <v>0</v>
      </c>
      <c r="FT48" s="180"/>
      <c r="FU48" s="13"/>
      <c r="FV48" s="100"/>
      <c r="FY48" s="81">
        <f t="shared" si="246"/>
        <v>0</v>
      </c>
      <c r="JN48" s="94"/>
      <c r="JO48" s="417"/>
      <c r="JP48" s="111"/>
      <c r="JQ48" s="413"/>
      <c r="JR48" s="111"/>
      <c r="JS48" s="77">
        <f t="shared" si="39"/>
        <v>0</v>
      </c>
      <c r="JU48" s="96"/>
      <c r="JV48" s="191"/>
      <c r="JW48" s="111"/>
      <c r="JX48" s="414"/>
      <c r="JY48" s="111"/>
      <c r="JZ48" s="81">
        <f t="shared" si="40"/>
        <v>0</v>
      </c>
      <c r="KB48" s="94"/>
      <c r="KC48" s="417"/>
      <c r="KD48" s="111"/>
      <c r="KE48" s="413"/>
      <c r="KF48" s="111"/>
      <c r="KG48" s="77">
        <f t="shared" si="41"/>
        <v>0</v>
      </c>
      <c r="KI48" s="96"/>
      <c r="KJ48" s="417"/>
      <c r="KK48" s="111"/>
      <c r="KL48" s="414"/>
      <c r="KM48" s="111"/>
      <c r="KN48" s="81">
        <f t="shared" si="42"/>
        <v>0</v>
      </c>
      <c r="KP48" s="96"/>
      <c r="KQ48" s="417"/>
      <c r="KR48" s="111"/>
      <c r="KS48" s="414"/>
      <c r="KT48" s="111"/>
      <c r="KU48" s="81">
        <f t="shared" si="43"/>
        <v>4446</v>
      </c>
      <c r="KW48" s="94"/>
      <c r="KX48" s="191"/>
      <c r="KY48" s="111"/>
      <c r="KZ48" s="413"/>
      <c r="LA48" s="111"/>
      <c r="LB48" s="77">
        <f t="shared" si="44"/>
        <v>17093.599999999999</v>
      </c>
      <c r="LD48" s="94"/>
      <c r="LE48" s="417"/>
      <c r="LF48" s="111"/>
      <c r="LG48" s="413"/>
      <c r="LH48" s="111"/>
      <c r="LI48" s="126"/>
      <c r="LK48" s="96"/>
      <c r="LL48" s="417"/>
      <c r="LM48" s="111"/>
      <c r="LN48" s="414"/>
      <c r="LO48" s="111"/>
      <c r="LP48" s="111"/>
      <c r="LR48" s="96"/>
      <c r="LS48" s="417"/>
      <c r="LT48" s="111"/>
      <c r="LU48" s="414"/>
      <c r="LV48" s="111"/>
      <c r="LW48" s="111"/>
      <c r="QU48" s="11"/>
      <c r="QV48" s="10"/>
      <c r="QW48" s="83"/>
      <c r="QX48" s="339"/>
      <c r="QY48" s="111"/>
      <c r="QZ48" s="77">
        <f t="shared" si="66"/>
        <v>13520</v>
      </c>
      <c r="RB48" s="78"/>
      <c r="RC48" s="13"/>
      <c r="RD48" s="100"/>
      <c r="RE48" s="291"/>
      <c r="RF48" s="111"/>
      <c r="RG48" s="81">
        <f t="shared" si="67"/>
        <v>0</v>
      </c>
      <c r="RI48" s="78"/>
      <c r="RJ48" s="13"/>
      <c r="RK48" s="100"/>
      <c r="RL48" s="291"/>
      <c r="RM48" s="111"/>
      <c r="RN48" s="81">
        <f t="shared" si="68"/>
        <v>0</v>
      </c>
      <c r="RP48" s="78"/>
      <c r="RQ48" s="13"/>
      <c r="RR48" s="100"/>
      <c r="RS48" s="291"/>
      <c r="RT48" s="111"/>
      <c r="RU48" s="81">
        <f t="shared" si="69"/>
        <v>0</v>
      </c>
      <c r="RW48" s="74"/>
      <c r="RX48" s="10"/>
      <c r="RY48" s="83"/>
      <c r="RZ48" s="339"/>
      <c r="SA48" s="111"/>
      <c r="SB48" s="77">
        <f t="shared" si="70"/>
        <v>1433.5</v>
      </c>
      <c r="SZ48" s="418"/>
      <c r="UI48" s="419"/>
      <c r="ABA48" s="74"/>
      <c r="ABB48" s="105"/>
      <c r="ABC48" s="200"/>
      <c r="ABF48" s="81">
        <f t="shared" si="104"/>
        <v>0</v>
      </c>
      <c r="ABH48" s="78"/>
      <c r="ABI48" s="106"/>
      <c r="ABJ48" s="190"/>
      <c r="ABM48" s="81">
        <f t="shared" si="105"/>
        <v>0</v>
      </c>
      <c r="ABO48" s="365"/>
      <c r="ABP48" s="366"/>
      <c r="ABQ48" s="126"/>
      <c r="ABR48" s="422"/>
      <c r="ABS48" s="218"/>
      <c r="ABT48" s="111"/>
      <c r="AGD48" s="94"/>
      <c r="AGE48" s="191"/>
      <c r="AGF48" s="111"/>
      <c r="AGG48" s="301"/>
      <c r="AGH48" s="111"/>
      <c r="AGI48" s="77">
        <f t="shared" si="123"/>
        <v>4473</v>
      </c>
      <c r="AJX48" s="10"/>
      <c r="AJY48" s="10"/>
      <c r="ALG48"/>
      <c r="ALH48"/>
      <c r="ALN48" s="2"/>
      <c r="ALO48" s="2"/>
      <c r="ANR48" s="10"/>
      <c r="ANY48" s="13"/>
      <c r="AOF48" s="74"/>
      <c r="AOG48" s="105"/>
      <c r="AOH48" s="83"/>
      <c r="AOI48" s="74"/>
      <c r="AOJ48" s="126"/>
      <c r="AOK48" s="77">
        <f t="shared" si="153"/>
        <v>9274.2000000000007</v>
      </c>
      <c r="AOM48" s="74"/>
      <c r="AON48" s="105"/>
      <c r="AOO48" s="83"/>
      <c r="AOP48" s="74"/>
      <c r="AOQ48" s="126"/>
      <c r="AOR48" s="77">
        <f t="shared" si="154"/>
        <v>9274.2000000000007</v>
      </c>
      <c r="AOU48" s="419"/>
      <c r="APW48" s="186"/>
      <c r="APX48" s="111"/>
      <c r="APZ48" s="111"/>
      <c r="AQA48" s="77">
        <f t="shared" si="159"/>
        <v>6668.73</v>
      </c>
      <c r="ATC48" s="114"/>
      <c r="ATD48" s="206"/>
      <c r="ATF48" s="206"/>
      <c r="ATG48" s="77">
        <f t="shared" si="171"/>
        <v>117356.28</v>
      </c>
      <c r="ATI48" s="86"/>
      <c r="ATJ48" s="143"/>
      <c r="ATK48" s="111"/>
      <c r="ATL48" s="92"/>
      <c r="ATM48" s="111"/>
      <c r="ATN48" s="77">
        <f t="shared" si="172"/>
        <v>47490</v>
      </c>
      <c r="AYE48" s="131"/>
      <c r="AYF48" s="319"/>
      <c r="AYG48" s="178"/>
      <c r="AYH48" s="131"/>
      <c r="AYI48" s="148"/>
      <c r="AYJ48" s="118">
        <f t="shared" si="190"/>
        <v>1119</v>
      </c>
      <c r="AYM48" s="322"/>
      <c r="AYN48" s="381"/>
      <c r="AYQ48" s="77">
        <f t="shared" si="191"/>
        <v>1119</v>
      </c>
      <c r="AZG48" s="421"/>
    </row>
    <row r="49" spans="2:1008 1030:1560" ht="15.75" x14ac:dyDescent="0.25">
      <c r="J49" s="625"/>
      <c r="K49" s="625"/>
      <c r="L49" s="625"/>
      <c r="BS49" s="10"/>
      <c r="BT49" s="10"/>
      <c r="BW49" s="126"/>
      <c r="BX49" s="126"/>
      <c r="BY49" s="381"/>
      <c r="CW49" s="107"/>
      <c r="CY49" s="107"/>
      <c r="DI49" s="74"/>
      <c r="DJ49" s="186"/>
      <c r="DK49" s="111"/>
      <c r="DL49" s="301"/>
      <c r="DM49" s="111"/>
      <c r="DN49" s="77">
        <f t="shared" si="232"/>
        <v>411</v>
      </c>
      <c r="DR49" s="200"/>
      <c r="DS49" s="418"/>
      <c r="DU49" s="81">
        <f t="shared" si="237"/>
        <v>1114.5</v>
      </c>
      <c r="DX49" s="381"/>
      <c r="DY49" s="406"/>
      <c r="DZ49" s="381"/>
      <c r="EA49" s="381"/>
      <c r="EB49" s="111"/>
      <c r="EC49" s="381"/>
      <c r="EE49" s="423"/>
      <c r="EF49" s="408"/>
      <c r="EG49" s="423"/>
      <c r="EH49" s="423"/>
      <c r="EI49" s="142"/>
      <c r="EJ49" s="410"/>
      <c r="EL49" s="410"/>
      <c r="EM49" s="411"/>
      <c r="EN49" s="410"/>
      <c r="EO49" s="410"/>
      <c r="EP49" s="111"/>
      <c r="EQ49" s="381"/>
      <c r="ES49" s="410"/>
      <c r="ET49" s="411"/>
      <c r="EU49" s="410"/>
      <c r="EV49" s="410"/>
      <c r="EW49" s="111"/>
      <c r="EX49" s="381"/>
      <c r="EY49" s="381"/>
      <c r="EZ49" s="381"/>
      <c r="FA49" s="381"/>
      <c r="FB49" s="381"/>
      <c r="FC49" s="381"/>
      <c r="FD49" s="381"/>
      <c r="FE49" s="381"/>
      <c r="FF49" s="13"/>
      <c r="FG49" s="323"/>
      <c r="FH49" s="2"/>
      <c r="FI49" s="78"/>
      <c r="FJ49" s="207"/>
      <c r="FK49" s="77">
        <f t="shared" si="231"/>
        <v>0</v>
      </c>
      <c r="FM49" s="424"/>
      <c r="FN49" s="10"/>
      <c r="FO49" s="83"/>
      <c r="FR49" s="77">
        <f t="shared" si="245"/>
        <v>0</v>
      </c>
      <c r="FT49" s="180"/>
      <c r="FU49" s="13"/>
      <c r="FV49" s="100"/>
      <c r="FY49" s="81">
        <f t="shared" si="246"/>
        <v>0</v>
      </c>
      <c r="JN49" s="94"/>
      <c r="JO49" s="268"/>
      <c r="JP49" s="111"/>
      <c r="JQ49" s="413"/>
      <c r="JR49" s="111"/>
      <c r="JS49" s="77">
        <f t="shared" si="39"/>
        <v>0</v>
      </c>
      <c r="JU49" s="96"/>
      <c r="JV49" s="191"/>
      <c r="JW49" s="111"/>
      <c r="JX49" s="414"/>
      <c r="JY49" s="111"/>
      <c r="JZ49" s="81">
        <f t="shared" si="40"/>
        <v>0</v>
      </c>
      <c r="KB49" s="94"/>
      <c r="KC49" s="268"/>
      <c r="KD49" s="111"/>
      <c r="KE49" s="413"/>
      <c r="KF49" s="111"/>
      <c r="KG49" s="77">
        <f t="shared" si="41"/>
        <v>0</v>
      </c>
      <c r="KI49" s="96"/>
      <c r="KJ49" s="268"/>
      <c r="KK49" s="111"/>
      <c r="KL49" s="414"/>
      <c r="KM49" s="111"/>
      <c r="KN49" s="81">
        <f t="shared" si="42"/>
        <v>0</v>
      </c>
      <c r="KP49" s="96"/>
      <c r="KQ49" s="268"/>
      <c r="KR49" s="111"/>
      <c r="KS49" s="414"/>
      <c r="KT49" s="111"/>
      <c r="KU49" s="81">
        <f t="shared" si="43"/>
        <v>4446</v>
      </c>
      <c r="KW49" s="94"/>
      <c r="KX49" s="191"/>
      <c r="KY49" s="111"/>
      <c r="KZ49" s="413"/>
      <c r="LA49" s="111"/>
      <c r="LB49" s="77">
        <f t="shared" si="44"/>
        <v>17093.599999999999</v>
      </c>
      <c r="LD49" s="94"/>
      <c r="LE49" s="268"/>
      <c r="LF49" s="111"/>
      <c r="LG49" s="413"/>
      <c r="LH49" s="111"/>
      <c r="LI49" s="126"/>
      <c r="LK49" s="96"/>
      <c r="LL49" s="268"/>
      <c r="LM49" s="111"/>
      <c r="LN49" s="414"/>
      <c r="LO49" s="111"/>
      <c r="LP49" s="111"/>
      <c r="LR49" s="96"/>
      <c r="LS49" s="268"/>
      <c r="LT49" s="111"/>
      <c r="LU49" s="414"/>
      <c r="LV49" s="111"/>
      <c r="LW49" s="111"/>
      <c r="QU49" s="24"/>
      <c r="QV49" s="13"/>
      <c r="QW49" s="100"/>
      <c r="QX49" s="339"/>
      <c r="QY49" s="111"/>
      <c r="QZ49" s="77">
        <f t="shared" si="66"/>
        <v>13520</v>
      </c>
      <c r="RB49" s="78"/>
      <c r="RC49" s="13"/>
      <c r="RD49" s="100"/>
      <c r="RE49" s="291"/>
      <c r="RF49" s="111"/>
      <c r="RG49" s="81">
        <f t="shared" si="67"/>
        <v>0</v>
      </c>
      <c r="RI49" s="78"/>
      <c r="RJ49" s="13"/>
      <c r="RK49" s="100"/>
      <c r="RL49" s="291"/>
      <c r="RM49" s="111"/>
      <c r="RN49" s="81">
        <f t="shared" si="68"/>
        <v>0</v>
      </c>
      <c r="RP49" s="78"/>
      <c r="RQ49" s="13"/>
      <c r="RR49" s="100"/>
      <c r="RS49" s="291"/>
      <c r="RT49" s="111"/>
      <c r="RU49" s="81">
        <f t="shared" si="69"/>
        <v>0</v>
      </c>
      <c r="RW49" s="78"/>
      <c r="RX49" s="13"/>
      <c r="RY49" s="100"/>
      <c r="RZ49" s="339"/>
      <c r="SA49" s="111"/>
      <c r="SB49" s="77">
        <f t="shared" si="70"/>
        <v>1433.5</v>
      </c>
      <c r="SZ49" s="418"/>
      <c r="UI49" s="419"/>
      <c r="ABA49" s="74"/>
      <c r="ABB49" s="105"/>
      <c r="ABC49" s="200"/>
      <c r="ABD49" s="94"/>
      <c r="ABE49" s="111"/>
      <c r="ABF49" s="81">
        <f t="shared" si="104"/>
        <v>0</v>
      </c>
      <c r="ABH49" s="78"/>
      <c r="ABI49" s="106"/>
      <c r="ABJ49" s="190"/>
      <c r="ABK49" s="96"/>
      <c r="ABL49" s="111"/>
      <c r="ABM49" s="81">
        <f t="shared" si="105"/>
        <v>0</v>
      </c>
      <c r="ABO49" s="365"/>
      <c r="ABP49" s="366"/>
      <c r="ABQ49" s="126"/>
      <c r="ABR49" s="422"/>
      <c r="ABS49" s="218"/>
      <c r="ABT49" s="111"/>
      <c r="AGD49" s="331"/>
      <c r="AGE49" s="191"/>
      <c r="AGF49" s="111"/>
      <c r="AGG49" s="249"/>
      <c r="AGH49" s="111"/>
      <c r="AGI49" s="77">
        <f t="shared" si="123"/>
        <v>4473</v>
      </c>
      <c r="AJX49" s="10"/>
      <c r="AJY49" s="10"/>
      <c r="ALG49"/>
      <c r="ALH49"/>
      <c r="ALN49" s="2"/>
      <c r="ALO49" s="2"/>
      <c r="ALS49"/>
      <c r="ALT49"/>
      <c r="AMP49"/>
      <c r="AMQ49"/>
      <c r="AMR49"/>
      <c r="AMS49"/>
      <c r="AMT49"/>
      <c r="AMU49"/>
      <c r="AMW49"/>
      <c r="AMX49"/>
      <c r="AMY49"/>
      <c r="AMZ49"/>
      <c r="ANA49"/>
      <c r="ANB49"/>
      <c r="ANC49"/>
      <c r="ANR49" s="10"/>
      <c r="ANY49" s="13"/>
      <c r="AOF49" s="74"/>
      <c r="AOG49" s="105"/>
      <c r="AOH49" s="83"/>
      <c r="AOI49" s="74"/>
      <c r="AOJ49" s="126"/>
      <c r="AOK49" s="77">
        <f t="shared" si="153"/>
        <v>9274.2000000000007</v>
      </c>
      <c r="AOM49" s="74"/>
      <c r="AON49" s="105"/>
      <c r="AOO49" s="83"/>
      <c r="AOP49" s="74"/>
      <c r="AOQ49" s="126"/>
      <c r="AOR49" s="77">
        <f t="shared" si="154"/>
        <v>9274.2000000000007</v>
      </c>
      <c r="AOU49" s="419"/>
      <c r="AOV49"/>
      <c r="AOW49"/>
      <c r="AOX49"/>
      <c r="AOY49"/>
      <c r="APA49"/>
      <c r="APB49"/>
      <c r="APC49"/>
      <c r="APD49"/>
      <c r="APE49"/>
      <c r="APF49"/>
      <c r="APG49"/>
      <c r="APH49"/>
      <c r="API49"/>
      <c r="APJ49"/>
      <c r="APK49"/>
      <c r="APL49"/>
      <c r="APM49"/>
      <c r="APN49"/>
      <c r="APW49" s="186"/>
      <c r="APX49" s="111"/>
      <c r="APZ49" s="111"/>
      <c r="AQA49" s="77">
        <f t="shared" si="159"/>
        <v>6668.73</v>
      </c>
      <c r="AQC49"/>
      <c r="AQD49"/>
      <c r="AQF49"/>
      <c r="AQJ49"/>
      <c r="AQM49"/>
      <c r="AQX49"/>
      <c r="AQY49"/>
      <c r="AQZ49"/>
      <c r="ARA49"/>
      <c r="ARB49"/>
      <c r="ARC49"/>
      <c r="ARD49"/>
      <c r="ARL49"/>
      <c r="ARM49"/>
      <c r="ARN49"/>
      <c r="ARO49"/>
      <c r="ARP49"/>
      <c r="ARQ49"/>
      <c r="ARR49"/>
      <c r="ATC49" s="114"/>
      <c r="ATD49" s="206"/>
      <c r="ATF49" s="206"/>
      <c r="ATG49" s="77">
        <f t="shared" si="171"/>
        <v>117356.28</v>
      </c>
      <c r="ATI49" s="86"/>
      <c r="ATJ49" s="143"/>
      <c r="ATK49" s="111"/>
      <c r="ATL49" s="86"/>
      <c r="ATM49" s="111"/>
      <c r="ATN49" s="77">
        <f t="shared" si="172"/>
        <v>47490</v>
      </c>
      <c r="AUC49"/>
      <c r="AUD49"/>
      <c r="AUE49"/>
      <c r="AUF49"/>
      <c r="AUG49"/>
      <c r="AUH49"/>
      <c r="AUI49"/>
      <c r="AUJ49"/>
      <c r="AWA49"/>
      <c r="AWB49"/>
      <c r="AWC49"/>
      <c r="AWD49"/>
      <c r="AWE49"/>
      <c r="AWF49"/>
      <c r="AWG49"/>
      <c r="AWN49"/>
      <c r="AWU49"/>
      <c r="AXJ49"/>
      <c r="AXK49"/>
      <c r="AXL49"/>
      <c r="AXM49"/>
      <c r="AXN49"/>
      <c r="AXO49"/>
      <c r="AXP49"/>
      <c r="AXW49"/>
      <c r="AYE49" s="131"/>
      <c r="AYF49" s="319"/>
      <c r="AYG49" s="178"/>
      <c r="AYH49" s="131"/>
      <c r="AYI49" s="148"/>
      <c r="AYJ49" s="118">
        <f t="shared" si="190"/>
        <v>1119</v>
      </c>
      <c r="AYM49" s="322"/>
      <c r="AYN49" s="381"/>
      <c r="AYQ49" s="77">
        <f t="shared" si="191"/>
        <v>1119</v>
      </c>
      <c r="AZG49" s="421"/>
      <c r="AZN49"/>
      <c r="AZO49"/>
      <c r="AZP49"/>
      <c r="AZQ49"/>
      <c r="AZR49"/>
      <c r="AZS49"/>
      <c r="AZT49"/>
      <c r="BFE49"/>
      <c r="BFF49"/>
      <c r="BFG49"/>
      <c r="BFH49"/>
      <c r="BFI49"/>
      <c r="BFJ49"/>
      <c r="BFK49"/>
      <c r="BFL49"/>
      <c r="BFS49"/>
      <c r="BFT49"/>
      <c r="BFU49"/>
      <c r="BFV49"/>
      <c r="BFW49"/>
      <c r="BFX49"/>
      <c r="BFY49"/>
      <c r="BGU49"/>
      <c r="BGV49"/>
      <c r="BGW49"/>
      <c r="BGX49"/>
      <c r="BGY49"/>
      <c r="BGZ49"/>
    </row>
    <row r="50" spans="2:1008 1030:1560" ht="16.5" thickBot="1" x14ac:dyDescent="0.3">
      <c r="B50" s="381"/>
      <c r="I50" s="410"/>
      <c r="P50" s="583"/>
      <c r="W50" s="410"/>
      <c r="BS50" s="10"/>
      <c r="BT50" s="10"/>
      <c r="BW50" s="126"/>
      <c r="BX50" s="126"/>
      <c r="BY50" s="381"/>
      <c r="CW50" s="107"/>
      <c r="CY50" s="107"/>
      <c r="DI50" s="74"/>
      <c r="DJ50" s="186"/>
      <c r="DK50" s="111"/>
      <c r="DL50" s="301"/>
      <c r="DM50" s="111"/>
      <c r="DN50" s="77">
        <f t="shared" si="232"/>
        <v>411</v>
      </c>
      <c r="DR50" s="200"/>
      <c r="DS50" s="418"/>
      <c r="DU50" s="81">
        <f t="shared" si="237"/>
        <v>1114.5</v>
      </c>
      <c r="DX50" s="381"/>
      <c r="DY50" s="406"/>
      <c r="DZ50" s="381"/>
      <c r="EA50" s="381"/>
      <c r="EB50" s="111"/>
      <c r="EC50" s="381"/>
      <c r="EE50" s="423"/>
      <c r="EF50" s="408"/>
      <c r="EG50" s="423"/>
      <c r="EH50" s="423"/>
      <c r="EI50" s="142"/>
      <c r="EJ50" s="410"/>
      <c r="EL50" s="410"/>
      <c r="EM50" s="411"/>
      <c r="EN50" s="410"/>
      <c r="EO50" s="410"/>
      <c r="EP50" s="111"/>
      <c r="EQ50" s="381"/>
      <c r="ES50" s="410"/>
      <c r="ET50" s="411"/>
      <c r="EU50" s="410"/>
      <c r="EV50" s="410"/>
      <c r="EW50" s="111"/>
      <c r="EX50" s="381"/>
      <c r="EY50" s="381"/>
      <c r="EZ50" s="381"/>
      <c r="FA50" s="381"/>
      <c r="FB50" s="381"/>
      <c r="FC50" s="381"/>
      <c r="FD50" s="381"/>
      <c r="FE50" s="381"/>
      <c r="FF50" s="13"/>
      <c r="FG50" s="323"/>
      <c r="FH50" s="2"/>
      <c r="FI50" s="78"/>
      <c r="FJ50" s="207"/>
      <c r="FK50" s="77">
        <f t="shared" si="231"/>
        <v>0</v>
      </c>
      <c r="FM50" s="424"/>
      <c r="FN50" s="383"/>
      <c r="FO50" s="368"/>
      <c r="FP50" s="380"/>
      <c r="FQ50" s="380"/>
      <c r="FR50" s="371">
        <f t="shared" si="245"/>
        <v>0</v>
      </c>
      <c r="FT50" s="180"/>
      <c r="FU50" s="390"/>
      <c r="FV50" s="373"/>
      <c r="FW50" s="425"/>
      <c r="FX50" s="425"/>
      <c r="FY50" s="376">
        <f t="shared" si="246"/>
        <v>0</v>
      </c>
      <c r="JN50" s="94"/>
      <c r="JO50" s="268"/>
      <c r="JP50" s="111"/>
      <c r="JQ50" s="413"/>
      <c r="JR50" s="111"/>
      <c r="JS50" s="77">
        <f t="shared" si="39"/>
        <v>0</v>
      </c>
      <c r="JU50" s="96"/>
      <c r="JV50" s="191"/>
      <c r="JW50" s="111"/>
      <c r="JX50" s="414"/>
      <c r="JY50" s="111"/>
      <c r="JZ50" s="81">
        <f t="shared" si="40"/>
        <v>0</v>
      </c>
      <c r="KB50" s="94"/>
      <c r="KC50" s="268"/>
      <c r="KD50" s="111"/>
      <c r="KE50" s="413"/>
      <c r="KF50" s="111"/>
      <c r="KG50" s="77">
        <f t="shared" si="41"/>
        <v>0</v>
      </c>
      <c r="KI50" s="96"/>
      <c r="KJ50" s="268"/>
      <c r="KK50" s="111"/>
      <c r="KL50" s="414"/>
      <c r="KM50" s="111"/>
      <c r="KN50" s="81">
        <f t="shared" si="42"/>
        <v>0</v>
      </c>
      <c r="KP50" s="96"/>
      <c r="KQ50" s="268"/>
      <c r="KR50" s="111"/>
      <c r="KS50" s="414"/>
      <c r="KT50" s="111"/>
      <c r="KU50" s="81">
        <f t="shared" si="43"/>
        <v>4446</v>
      </c>
      <c r="KW50" s="94"/>
      <c r="KX50" s="191"/>
      <c r="KY50" s="111"/>
      <c r="KZ50" s="413"/>
      <c r="LA50" s="111"/>
      <c r="LB50" s="77">
        <f t="shared" si="44"/>
        <v>17093.599999999999</v>
      </c>
      <c r="LD50" s="94"/>
      <c r="LE50" s="268"/>
      <c r="LF50" s="111"/>
      <c r="LG50" s="413"/>
      <c r="LH50" s="111"/>
      <c r="LI50" s="126"/>
      <c r="LK50" s="96"/>
      <c r="LL50" s="268"/>
      <c r="LM50" s="111"/>
      <c r="LN50" s="414"/>
      <c r="LO50" s="111"/>
      <c r="LP50" s="111"/>
      <c r="LR50" s="96"/>
      <c r="LS50" s="268"/>
      <c r="LT50" s="111"/>
      <c r="LU50" s="414"/>
      <c r="LV50" s="111"/>
      <c r="LW50" s="111"/>
      <c r="QU50" s="11"/>
      <c r="QV50" s="186"/>
      <c r="QW50" s="100"/>
      <c r="QX50" s="339"/>
      <c r="QY50" s="111"/>
      <c r="QZ50" s="77">
        <f t="shared" si="66"/>
        <v>13520</v>
      </c>
      <c r="RB50" s="78"/>
      <c r="RC50" s="143"/>
      <c r="RD50" s="100"/>
      <c r="RE50" s="291"/>
      <c r="RF50" s="111"/>
      <c r="RG50" s="81">
        <f t="shared" si="67"/>
        <v>0</v>
      </c>
      <c r="RI50" s="78"/>
      <c r="RJ50" s="143"/>
      <c r="RK50" s="100"/>
      <c r="RL50" s="291"/>
      <c r="RM50" s="111"/>
      <c r="RN50" s="81">
        <f t="shared" si="68"/>
        <v>0</v>
      </c>
      <c r="RP50" s="78"/>
      <c r="RQ50" s="143"/>
      <c r="RR50" s="100"/>
      <c r="RS50" s="291"/>
      <c r="RT50" s="111"/>
      <c r="RU50" s="81">
        <f t="shared" si="69"/>
        <v>0</v>
      </c>
      <c r="RW50" s="74"/>
      <c r="RX50" s="186"/>
      <c r="RY50" s="100"/>
      <c r="RZ50" s="339"/>
      <c r="SA50" s="111"/>
      <c r="SB50" s="77">
        <f t="shared" si="70"/>
        <v>1433.5</v>
      </c>
      <c r="SZ50" s="418"/>
      <c r="UI50" s="419"/>
      <c r="ABA50" s="10"/>
      <c r="ABB50" s="426"/>
      <c r="ABC50" s="200"/>
      <c r="ABF50" s="81">
        <f t="shared" si="104"/>
        <v>0</v>
      </c>
      <c r="ABH50" s="13"/>
      <c r="ABI50" s="427"/>
      <c r="ABJ50" s="190"/>
      <c r="ABM50" s="81">
        <f t="shared" si="105"/>
        <v>0</v>
      </c>
      <c r="ABO50" s="365"/>
      <c r="ABP50" s="366"/>
      <c r="ABQ50" s="126"/>
      <c r="ABR50" s="422"/>
      <c r="ABS50" s="218"/>
      <c r="ABT50" s="111"/>
      <c r="AGD50" s="428"/>
      <c r="AGE50" s="429"/>
      <c r="AGF50" s="370"/>
      <c r="AGG50" s="430"/>
      <c r="AGH50" s="380"/>
      <c r="AGI50" s="371">
        <f t="shared" si="123"/>
        <v>4473</v>
      </c>
      <c r="ALS50"/>
      <c r="ALT50"/>
      <c r="AMP50"/>
      <c r="AMQ50"/>
      <c r="AMR50"/>
      <c r="AMS50"/>
      <c r="AMT50"/>
      <c r="AMU50"/>
      <c r="AMW50"/>
      <c r="AMX50"/>
      <c r="AMY50"/>
      <c r="AMZ50"/>
      <c r="ANA50"/>
      <c r="ANB50"/>
      <c r="ANC50"/>
      <c r="ANR50" s="10"/>
      <c r="ANY50" s="13"/>
      <c r="AOF50" s="74"/>
      <c r="AOG50" s="105"/>
      <c r="AOH50" s="83"/>
      <c r="AOI50" s="74"/>
      <c r="AOJ50" s="126"/>
      <c r="AOK50" s="77">
        <f t="shared" si="153"/>
        <v>9274.2000000000007</v>
      </c>
      <c r="AOM50" s="74"/>
      <c r="AON50" s="105"/>
      <c r="AOO50" s="83"/>
      <c r="AOP50" s="74"/>
      <c r="AOQ50" s="126"/>
      <c r="AOR50" s="77">
        <f t="shared" si="154"/>
        <v>9274.2000000000007</v>
      </c>
      <c r="AOU50" s="419"/>
      <c r="AOV50"/>
      <c r="AOW50"/>
      <c r="AOX50"/>
      <c r="AOY50"/>
      <c r="APA50"/>
      <c r="APB50"/>
      <c r="APC50"/>
      <c r="APD50"/>
      <c r="APE50"/>
      <c r="APF50"/>
      <c r="APG50"/>
      <c r="APH50"/>
      <c r="API50"/>
      <c r="APJ50"/>
      <c r="APK50"/>
      <c r="APL50"/>
      <c r="APM50"/>
      <c r="APN50"/>
      <c r="APW50" s="186"/>
      <c r="APX50" s="111"/>
      <c r="APZ50" s="111"/>
      <c r="AQA50" s="77">
        <f t="shared" si="159"/>
        <v>6668.73</v>
      </c>
      <c r="AQC50"/>
      <c r="AQD50"/>
      <c r="AQF50"/>
      <c r="AQJ50"/>
      <c r="AQM50"/>
      <c r="AQX50"/>
      <c r="AQY50"/>
      <c r="AQZ50"/>
      <c r="ARA50"/>
      <c r="ARB50"/>
      <c r="ARC50"/>
      <c r="ARD50"/>
      <c r="ARL50"/>
      <c r="ARM50"/>
      <c r="ARN50"/>
      <c r="ARO50"/>
      <c r="ARP50"/>
      <c r="ARQ50"/>
      <c r="ARR50"/>
      <c r="ATC50" s="114"/>
      <c r="ATD50" s="206"/>
      <c r="ATF50" s="206"/>
      <c r="ATG50" s="77">
        <f t="shared" si="171"/>
        <v>117356.28</v>
      </c>
      <c r="ATI50" s="78"/>
      <c r="ATJ50" s="143"/>
      <c r="ATK50" s="111"/>
      <c r="ATL50" s="92"/>
      <c r="ATM50" s="111"/>
      <c r="ATN50" s="77">
        <f t="shared" si="172"/>
        <v>47490</v>
      </c>
      <c r="AUC50"/>
      <c r="AUD50"/>
      <c r="AUE50"/>
      <c r="AUF50"/>
      <c r="AUG50"/>
      <c r="AUH50"/>
      <c r="AUI50"/>
      <c r="AUJ50"/>
      <c r="AWA50"/>
      <c r="AWB50"/>
      <c r="AWC50"/>
      <c r="AWD50"/>
      <c r="AWE50"/>
      <c r="AWF50"/>
      <c r="AWG50"/>
      <c r="AWN50"/>
      <c r="AWU50"/>
      <c r="AXJ50"/>
      <c r="AXK50"/>
      <c r="AXL50"/>
      <c r="AXM50"/>
      <c r="AXN50"/>
      <c r="AXO50"/>
      <c r="AXP50"/>
      <c r="AXW50"/>
      <c r="AYE50" s="131"/>
      <c r="AYF50" s="319"/>
      <c r="AYG50" s="178"/>
      <c r="AYH50" s="131"/>
      <c r="AYI50" s="148"/>
      <c r="AYJ50" s="118">
        <f t="shared" si="190"/>
        <v>1119</v>
      </c>
      <c r="AYM50" s="322"/>
      <c r="AYN50" s="381"/>
      <c r="AYQ50" s="77">
        <f t="shared" si="191"/>
        <v>1119</v>
      </c>
      <c r="AZN50"/>
      <c r="AZO50"/>
      <c r="AZP50"/>
      <c r="AZQ50"/>
      <c r="AZR50"/>
      <c r="AZS50"/>
      <c r="AZT50"/>
      <c r="BFE50"/>
      <c r="BFF50"/>
      <c r="BFG50"/>
      <c r="BFH50"/>
      <c r="BFI50"/>
      <c r="BFJ50"/>
      <c r="BFK50"/>
      <c r="BFL50"/>
      <c r="BFS50"/>
      <c r="BFT50"/>
      <c r="BFU50"/>
      <c r="BFV50"/>
      <c r="BFW50"/>
      <c r="BFX50"/>
      <c r="BFY50"/>
      <c r="BGU50"/>
      <c r="BGV50"/>
      <c r="BGW50"/>
      <c r="BGX50"/>
      <c r="BGY50"/>
      <c r="BGZ50"/>
    </row>
    <row r="51" spans="2:1008 1030:1560" ht="16.5" thickTop="1" x14ac:dyDescent="0.25">
      <c r="B51" s="410"/>
      <c r="I51" s="410"/>
      <c r="P51" s="583"/>
      <c r="W51" s="410"/>
      <c r="AX51" s="26"/>
      <c r="BS51" s="10"/>
      <c r="BT51" s="10"/>
      <c r="BW51" s="126"/>
      <c r="BX51" s="126"/>
      <c r="BY51" s="381"/>
      <c r="CW51" s="107"/>
      <c r="CY51" s="107"/>
      <c r="DI51" s="74"/>
      <c r="DJ51" s="186"/>
      <c r="DK51" s="111"/>
      <c r="DL51" s="301"/>
      <c r="DM51" s="111"/>
      <c r="DN51" s="77">
        <f t="shared" si="232"/>
        <v>411</v>
      </c>
      <c r="DR51" s="200"/>
      <c r="DU51" s="81">
        <f t="shared" si="237"/>
        <v>1114.5</v>
      </c>
      <c r="DX51" s="381"/>
      <c r="DY51" s="406"/>
      <c r="DZ51" s="381"/>
      <c r="EA51" s="381"/>
      <c r="EB51" s="111"/>
      <c r="EC51" s="381"/>
      <c r="EE51" s="423"/>
      <c r="EF51" s="408"/>
      <c r="EG51" s="423"/>
      <c r="EH51" s="423"/>
      <c r="EI51" s="142"/>
      <c r="EJ51" s="410"/>
      <c r="EL51" s="410"/>
      <c r="EM51" s="411"/>
      <c r="EN51" s="410"/>
      <c r="EO51" s="410"/>
      <c r="EP51" s="111"/>
      <c r="EQ51" s="381"/>
      <c r="ES51" s="410"/>
      <c r="ET51" s="411"/>
      <c r="EU51" s="410"/>
      <c r="EV51" s="410"/>
      <c r="EW51" s="111"/>
      <c r="EX51" s="381"/>
      <c r="EY51" s="381"/>
      <c r="EZ51" s="381"/>
      <c r="FA51" s="381"/>
      <c r="FB51" s="381"/>
      <c r="FC51" s="381"/>
      <c r="FD51" s="381"/>
      <c r="FE51" s="381"/>
      <c r="FF51" s="13"/>
      <c r="FG51" s="323"/>
      <c r="FH51" s="2"/>
      <c r="FI51" s="78"/>
      <c r="FJ51" s="207"/>
      <c r="FK51" s="77">
        <f t="shared" si="231"/>
        <v>0</v>
      </c>
      <c r="FM51" s="424"/>
      <c r="FN51" s="10"/>
      <c r="FO51" s="107"/>
      <c r="FR51" s="77"/>
      <c r="FT51" s="180"/>
      <c r="FU51" s="13"/>
      <c r="FV51" s="108"/>
      <c r="FY51" s="81"/>
      <c r="JQ51" s="413"/>
      <c r="JS51" s="77">
        <f t="shared" si="39"/>
        <v>0</v>
      </c>
      <c r="JV51" s="419"/>
      <c r="JX51" s="414"/>
      <c r="JZ51" s="81">
        <f t="shared" si="40"/>
        <v>0</v>
      </c>
      <c r="KE51" s="413"/>
      <c r="KG51" s="77">
        <f t="shared" si="41"/>
        <v>0</v>
      </c>
      <c r="KL51" s="414"/>
      <c r="KN51" s="81">
        <f t="shared" si="42"/>
        <v>0</v>
      </c>
      <c r="KS51" s="414"/>
      <c r="KU51" s="81">
        <f t="shared" si="43"/>
        <v>4446</v>
      </c>
      <c r="KX51" s="418"/>
      <c r="KZ51" s="413"/>
      <c r="LB51" s="77">
        <f t="shared" si="44"/>
        <v>17093.599999999999</v>
      </c>
      <c r="LG51" s="413"/>
      <c r="LI51" s="126"/>
      <c r="LN51" s="414"/>
      <c r="LP51" s="111"/>
      <c r="LU51" s="414"/>
      <c r="LW51" s="111"/>
      <c r="QU51" s="11"/>
      <c r="QV51" s="186"/>
      <c r="QW51" s="100"/>
      <c r="QX51" s="339"/>
      <c r="QY51" s="111"/>
      <c r="QZ51" s="77">
        <f t="shared" si="66"/>
        <v>13520</v>
      </c>
      <c r="RB51" s="78"/>
      <c r="RC51" s="143"/>
      <c r="RD51" s="100"/>
      <c r="RE51" s="291"/>
      <c r="RF51" s="111"/>
      <c r="RG51" s="81">
        <f t="shared" si="67"/>
        <v>0</v>
      </c>
      <c r="RI51" s="78"/>
      <c r="RJ51" s="143"/>
      <c r="RK51" s="100"/>
      <c r="RL51" s="291"/>
      <c r="RM51" s="111"/>
      <c r="RN51" s="81">
        <f t="shared" si="68"/>
        <v>0</v>
      </c>
      <c r="RP51" s="78"/>
      <c r="RQ51" s="143"/>
      <c r="RR51" s="100"/>
      <c r="RS51" s="291"/>
      <c r="RT51" s="111"/>
      <c r="RU51" s="81">
        <f t="shared" si="69"/>
        <v>0</v>
      </c>
      <c r="RW51" s="74"/>
      <c r="RX51" s="186"/>
      <c r="RY51" s="100"/>
      <c r="RZ51" s="339"/>
      <c r="SA51" s="111"/>
      <c r="SB51" s="77">
        <f t="shared" si="70"/>
        <v>1433.5</v>
      </c>
      <c r="SZ51" s="418"/>
      <c r="ABA51" s="10"/>
      <c r="ABB51" s="426"/>
      <c r="ABC51" s="200"/>
      <c r="ABF51" s="81">
        <f t="shared" si="104"/>
        <v>0</v>
      </c>
      <c r="ABH51" s="13"/>
      <c r="ABI51" s="427"/>
      <c r="ABJ51" s="190"/>
      <c r="ABM51" s="81">
        <f t="shared" si="105"/>
        <v>0</v>
      </c>
      <c r="ABO51" s="365"/>
      <c r="ABP51" s="366"/>
      <c r="ABQ51" s="126"/>
      <c r="ABR51" s="422"/>
      <c r="ABS51" s="218"/>
      <c r="ABT51" s="111"/>
      <c r="AGD51" s="431">
        <v>41608</v>
      </c>
      <c r="AGE51" s="191" t="s">
        <v>435</v>
      </c>
      <c r="AGF51" s="111">
        <v>7975</v>
      </c>
      <c r="AGG51" s="431">
        <v>41608</v>
      </c>
      <c r="AGH51" s="111">
        <v>7975</v>
      </c>
      <c r="ALJ51" s="626"/>
      <c r="ALK51" s="626"/>
      <c r="ALQ51" s="627"/>
      <c r="ALR51" s="627"/>
      <c r="ALS51"/>
      <c r="ALT51"/>
      <c r="AMP51"/>
      <c r="AMQ51"/>
      <c r="AMR51"/>
      <c r="AMS51"/>
      <c r="AMT51"/>
      <c r="AMU51"/>
      <c r="AMW51"/>
      <c r="AMX51"/>
      <c r="AMY51"/>
      <c r="AMZ51"/>
      <c r="ANA51"/>
      <c r="ANB51"/>
      <c r="ANC51"/>
      <c r="ANR51" s="10"/>
      <c r="ANY51" s="13"/>
      <c r="AOF51" s="74"/>
      <c r="AOG51" s="105"/>
      <c r="AOH51" s="83"/>
      <c r="AOI51" s="131"/>
      <c r="AOJ51" s="126"/>
      <c r="AOK51" s="77">
        <f t="shared" si="153"/>
        <v>9274.2000000000007</v>
      </c>
      <c r="AOM51" s="74"/>
      <c r="AON51" s="105"/>
      <c r="AOO51" s="83"/>
      <c r="AOP51" s="74"/>
      <c r="AOQ51" s="126"/>
      <c r="AOR51" s="77">
        <f t="shared" si="154"/>
        <v>9274.2000000000007</v>
      </c>
      <c r="AOU51" s="419"/>
      <c r="AOV51"/>
      <c r="AOW51"/>
      <c r="AOX51"/>
      <c r="AOY51"/>
      <c r="APA51"/>
      <c r="APB51"/>
      <c r="APC51"/>
      <c r="APD51"/>
      <c r="APE51"/>
      <c r="APF51"/>
      <c r="APG51"/>
      <c r="APH51"/>
      <c r="API51"/>
      <c r="APJ51"/>
      <c r="APK51"/>
      <c r="APL51"/>
      <c r="APM51"/>
      <c r="APN51"/>
      <c r="APW51" s="186"/>
      <c r="APX51" s="111"/>
      <c r="APZ51" s="111"/>
      <c r="AQA51" s="77">
        <f t="shared" si="159"/>
        <v>6668.73</v>
      </c>
      <c r="AQC51"/>
      <c r="AQD51"/>
      <c r="AQF51"/>
      <c r="AQJ51"/>
      <c r="AQM51"/>
      <c r="AQX51"/>
      <c r="AQY51"/>
      <c r="AQZ51"/>
      <c r="ARA51"/>
      <c r="ARB51"/>
      <c r="ARC51"/>
      <c r="ARD51"/>
      <c r="ARL51"/>
      <c r="ARM51"/>
      <c r="ARN51"/>
      <c r="ARO51"/>
      <c r="ARP51"/>
      <c r="ARQ51"/>
      <c r="ARR51"/>
      <c r="ATB51" s="22"/>
      <c r="ATC51" s="10"/>
      <c r="ATD51" s="200"/>
      <c r="ATF51" s="206"/>
      <c r="ATG51" s="77">
        <f t="shared" si="171"/>
        <v>117356.28</v>
      </c>
      <c r="ATI51" s="78"/>
      <c r="ATJ51" s="143"/>
      <c r="ATK51" s="111"/>
      <c r="ATL51" s="92"/>
      <c r="ATM51" s="111"/>
      <c r="ATN51" s="77">
        <f t="shared" si="172"/>
        <v>47490</v>
      </c>
      <c r="AUC51"/>
      <c r="AUD51"/>
      <c r="AUE51"/>
      <c r="AUF51"/>
      <c r="AUG51"/>
      <c r="AUH51"/>
      <c r="AUI51"/>
      <c r="AUJ51"/>
      <c r="AWA51"/>
      <c r="AWB51"/>
      <c r="AWC51"/>
      <c r="AWD51"/>
      <c r="AWE51"/>
      <c r="AWF51"/>
      <c r="AWG51"/>
      <c r="AWN51"/>
      <c r="AWU51"/>
      <c r="AXJ51"/>
      <c r="AXK51"/>
      <c r="AXL51"/>
      <c r="AXM51"/>
      <c r="AXN51"/>
      <c r="AXO51"/>
      <c r="AXP51"/>
      <c r="AXW51"/>
      <c r="AYE51" s="131"/>
      <c r="AYF51" s="319"/>
      <c r="AYG51" s="178"/>
      <c r="AYH51" s="131"/>
      <c r="AYI51" s="148"/>
      <c r="AYJ51" s="118">
        <f t="shared" si="190"/>
        <v>1119</v>
      </c>
      <c r="AYM51" s="322"/>
      <c r="AYN51" s="381"/>
      <c r="AYQ51" s="77">
        <f t="shared" si="191"/>
        <v>1119</v>
      </c>
      <c r="AZN51"/>
      <c r="AZO51"/>
      <c r="AZP51"/>
      <c r="AZQ51"/>
      <c r="AZR51"/>
      <c r="AZS51"/>
      <c r="AZT51"/>
      <c r="BFE51"/>
      <c r="BFF51"/>
      <c r="BFG51"/>
      <c r="BFH51"/>
      <c r="BFI51"/>
      <c r="BFJ51"/>
      <c r="BFK51"/>
      <c r="BFL51"/>
      <c r="BFS51"/>
      <c r="BFT51"/>
      <c r="BFU51"/>
      <c r="BFV51"/>
      <c r="BFW51"/>
      <c r="BFX51"/>
      <c r="BFY51"/>
      <c r="BGU51"/>
      <c r="BGV51"/>
      <c r="BGW51"/>
      <c r="BGX51"/>
      <c r="BGY51"/>
      <c r="BGZ51"/>
    </row>
    <row r="52" spans="2:1008 1030:1560" ht="15.75" x14ac:dyDescent="0.25">
      <c r="B52" s="381"/>
      <c r="I52" s="410"/>
      <c r="P52" s="583"/>
      <c r="W52" s="410"/>
      <c r="BS52" s="10"/>
      <c r="BT52" s="10"/>
      <c r="BW52" s="126"/>
      <c r="BX52" s="126"/>
      <c r="BY52" s="381"/>
      <c r="CW52" s="107"/>
      <c r="CY52" s="107"/>
      <c r="DI52" s="74"/>
      <c r="DJ52" s="186"/>
      <c r="DK52" s="111"/>
      <c r="DL52" s="301"/>
      <c r="DM52" s="111"/>
      <c r="DN52" s="77">
        <f t="shared" si="232"/>
        <v>411</v>
      </c>
      <c r="DR52" s="200"/>
      <c r="DU52" s="81">
        <f t="shared" si="237"/>
        <v>1114.5</v>
      </c>
      <c r="DX52" s="381"/>
      <c r="DY52" s="406"/>
      <c r="DZ52" s="381"/>
      <c r="EA52" s="381"/>
      <c r="EB52" s="111"/>
      <c r="EC52" s="381"/>
      <c r="EE52" s="423"/>
      <c r="EF52" s="408"/>
      <c r="EG52" s="423"/>
      <c r="EH52" s="423"/>
      <c r="EI52" s="142"/>
      <c r="EJ52" s="410"/>
      <c r="EL52" s="410"/>
      <c r="EM52" s="411"/>
      <c r="EN52" s="410"/>
      <c r="EO52" s="410"/>
      <c r="EP52" s="111"/>
      <c r="EQ52" s="381"/>
      <c r="ES52" s="410"/>
      <c r="ET52" s="411"/>
      <c r="EU52" s="410"/>
      <c r="EV52" s="410"/>
      <c r="EW52" s="111"/>
      <c r="EX52" s="381"/>
      <c r="EY52" s="381"/>
      <c r="EZ52" s="381"/>
      <c r="FA52" s="381"/>
      <c r="FB52" s="381"/>
      <c r="FC52" s="381"/>
      <c r="FD52" s="381"/>
      <c r="FE52" s="381"/>
      <c r="FF52" s="13"/>
      <c r="FG52" s="323"/>
      <c r="FH52" s="2"/>
      <c r="FI52" s="78"/>
      <c r="FJ52" s="207"/>
      <c r="FK52" s="77">
        <f t="shared" si="231"/>
        <v>0</v>
      </c>
      <c r="FM52" s="432"/>
      <c r="FN52" s="10"/>
      <c r="FO52" s="107"/>
      <c r="FR52" s="126"/>
      <c r="FT52" s="433"/>
      <c r="FU52" s="13"/>
      <c r="FV52" s="108"/>
      <c r="FY52" s="111"/>
      <c r="JQ52" s="413"/>
      <c r="JS52" s="77">
        <f t="shared" si="39"/>
        <v>0</v>
      </c>
      <c r="JV52" s="419"/>
      <c r="JX52" s="414"/>
      <c r="JZ52" s="81">
        <f t="shared" si="40"/>
        <v>0</v>
      </c>
      <c r="KE52" s="413"/>
      <c r="KG52" s="77">
        <f t="shared" si="41"/>
        <v>0</v>
      </c>
      <c r="KL52" s="414"/>
      <c r="KN52" s="81">
        <f t="shared" si="42"/>
        <v>0</v>
      </c>
      <c r="KS52" s="414"/>
      <c r="KU52" s="81">
        <f t="shared" si="43"/>
        <v>4446</v>
      </c>
      <c r="KX52" s="418"/>
      <c r="KZ52" s="413"/>
      <c r="LB52" s="77">
        <f t="shared" si="44"/>
        <v>17093.599999999999</v>
      </c>
      <c r="LG52" s="413"/>
      <c r="LI52" s="126"/>
      <c r="LN52" s="414"/>
      <c r="LP52" s="111"/>
      <c r="LU52" s="414"/>
      <c r="LW52" s="111"/>
      <c r="QU52" s="11"/>
      <c r="QV52" s="186"/>
      <c r="QW52" s="100"/>
      <c r="QX52" s="339"/>
      <c r="QY52" s="111"/>
      <c r="QZ52" s="77">
        <f t="shared" si="66"/>
        <v>13520</v>
      </c>
      <c r="RB52" s="78"/>
      <c r="RC52" s="143"/>
      <c r="RD52" s="100"/>
      <c r="RE52" s="291"/>
      <c r="RF52" s="111"/>
      <c r="RG52" s="81">
        <f t="shared" si="67"/>
        <v>0</v>
      </c>
      <c r="RI52" s="78"/>
      <c r="RJ52" s="143"/>
      <c r="RK52" s="100"/>
      <c r="RL52" s="291"/>
      <c r="RM52" s="111"/>
      <c r="RN52" s="81">
        <f t="shared" si="68"/>
        <v>0</v>
      </c>
      <c r="RP52" s="78"/>
      <c r="RQ52" s="143"/>
      <c r="RR52" s="100"/>
      <c r="RS52" s="291"/>
      <c r="RT52" s="111"/>
      <c r="RU52" s="81">
        <f t="shared" si="69"/>
        <v>0</v>
      </c>
      <c r="RW52" s="74"/>
      <c r="RX52" s="186"/>
      <c r="RY52" s="100"/>
      <c r="RZ52" s="339"/>
      <c r="SA52" s="111"/>
      <c r="SB52" s="77">
        <f t="shared" si="70"/>
        <v>1433.5</v>
      </c>
      <c r="SZ52" s="418"/>
      <c r="ABA52" s="10"/>
      <c r="ABB52" s="426"/>
      <c r="ABC52" s="200"/>
      <c r="ABF52" s="81">
        <f t="shared" si="104"/>
        <v>0</v>
      </c>
      <c r="ABH52" s="13"/>
      <c r="ABI52" s="427"/>
      <c r="ABJ52" s="190"/>
      <c r="ABM52" s="81">
        <f t="shared" si="105"/>
        <v>0</v>
      </c>
      <c r="ABO52" s="365"/>
      <c r="ABP52" s="366"/>
      <c r="ABQ52" s="126"/>
      <c r="ABR52" s="332"/>
      <c r="ABS52" s="126"/>
      <c r="ABT52" s="111"/>
      <c r="ALS52"/>
      <c r="ALT52"/>
      <c r="AMP52"/>
      <c r="AMQ52"/>
      <c r="AMR52"/>
      <c r="AMS52"/>
      <c r="AMT52"/>
      <c r="AMU52"/>
      <c r="AMW52"/>
      <c r="AMX52"/>
      <c r="AMY52"/>
      <c r="AMZ52"/>
      <c r="ANA52"/>
      <c r="ANB52"/>
      <c r="ANC52"/>
      <c r="ANR52" s="10"/>
      <c r="ANY52" s="13"/>
      <c r="AOF52" s="74"/>
      <c r="AOG52" s="105"/>
      <c r="AOH52" s="83"/>
      <c r="AOI52" s="74"/>
      <c r="AOJ52" s="126"/>
      <c r="AOK52" s="77">
        <f t="shared" si="153"/>
        <v>9274.2000000000007</v>
      </c>
      <c r="AOM52" s="74"/>
      <c r="AON52" s="105"/>
      <c r="AOO52" s="83"/>
      <c r="AOP52" s="74"/>
      <c r="AOQ52" s="126"/>
      <c r="AOR52" s="77">
        <f t="shared" si="154"/>
        <v>9274.2000000000007</v>
      </c>
      <c r="AOU52" s="419"/>
      <c r="AOV52"/>
      <c r="AOW52"/>
      <c r="AOX52"/>
      <c r="AOY52"/>
      <c r="APA52"/>
      <c r="APB52"/>
      <c r="APC52"/>
      <c r="APD52"/>
      <c r="APE52"/>
      <c r="APF52"/>
      <c r="APG52"/>
      <c r="APH52"/>
      <c r="API52"/>
      <c r="APJ52"/>
      <c r="APK52"/>
      <c r="APL52"/>
      <c r="APM52"/>
      <c r="APN52"/>
      <c r="APW52" s="186"/>
      <c r="APX52" s="111"/>
      <c r="APZ52" s="111"/>
      <c r="AQA52" s="77">
        <f t="shared" si="159"/>
        <v>6668.73</v>
      </c>
      <c r="AQC52"/>
      <c r="AQD52"/>
      <c r="AQF52"/>
      <c r="AQJ52"/>
      <c r="AQM52"/>
      <c r="AQX52"/>
      <c r="AQY52"/>
      <c r="AQZ52"/>
      <c r="ARA52"/>
      <c r="ARB52"/>
      <c r="ARC52"/>
      <c r="ARD52"/>
      <c r="ARL52"/>
      <c r="ARM52"/>
      <c r="ARN52"/>
      <c r="ARO52"/>
      <c r="ARP52"/>
      <c r="ARQ52"/>
      <c r="ARR52"/>
      <c r="ATB52" s="22"/>
      <c r="ATC52" s="10"/>
      <c r="ATD52" s="200"/>
      <c r="ATF52" s="206"/>
      <c r="ATG52" s="77">
        <f t="shared" si="171"/>
        <v>117356.28</v>
      </c>
      <c r="ATI52" s="86"/>
      <c r="ATJ52" s="143"/>
      <c r="ATK52" s="111"/>
      <c r="ATL52" s="92"/>
      <c r="ATM52" s="111"/>
      <c r="ATN52" s="77">
        <f t="shared" si="172"/>
        <v>47490</v>
      </c>
      <c r="AUC52"/>
      <c r="AUD52"/>
      <c r="AUE52"/>
      <c r="AUF52"/>
      <c r="AUG52"/>
      <c r="AUH52"/>
      <c r="AUI52"/>
      <c r="AUJ52"/>
      <c r="AWA52"/>
      <c r="AWB52"/>
      <c r="AWC52"/>
      <c r="AWD52"/>
      <c r="AWE52"/>
      <c r="AWF52"/>
      <c r="AWG52"/>
      <c r="AWN52"/>
      <c r="AWU52"/>
      <c r="AXJ52"/>
      <c r="AXK52"/>
      <c r="AXL52"/>
      <c r="AXM52"/>
      <c r="AXN52"/>
      <c r="AXO52"/>
      <c r="AXP52"/>
      <c r="AXW52"/>
      <c r="AYE52" s="131"/>
      <c r="AYF52" s="319"/>
      <c r="AYG52" s="178"/>
      <c r="AYH52" s="131"/>
      <c r="AYI52" s="148"/>
      <c r="AYJ52" s="118">
        <f t="shared" si="190"/>
        <v>1119</v>
      </c>
      <c r="AYM52" s="322"/>
      <c r="AYN52" s="381"/>
      <c r="AYQ52" s="77">
        <f t="shared" si="191"/>
        <v>1119</v>
      </c>
      <c r="AZN52"/>
      <c r="AZO52"/>
      <c r="AZP52"/>
      <c r="AZQ52"/>
      <c r="AZR52"/>
      <c r="AZS52"/>
      <c r="AZT52"/>
      <c r="BFE52"/>
      <c r="BFF52"/>
      <c r="BFG52"/>
      <c r="BFH52"/>
      <c r="BFI52"/>
      <c r="BFJ52"/>
      <c r="BFK52"/>
      <c r="BFL52"/>
      <c r="BFS52"/>
      <c r="BFT52"/>
      <c r="BFU52"/>
      <c r="BFV52"/>
      <c r="BFW52"/>
      <c r="BFX52"/>
      <c r="BFY52"/>
      <c r="BGU52"/>
      <c r="BGV52"/>
      <c r="BGW52"/>
      <c r="BGX52"/>
      <c r="BGY52"/>
      <c r="BGZ52"/>
    </row>
    <row r="53" spans="2:1008 1030:1560" ht="15.75" x14ac:dyDescent="0.25">
      <c r="B53" s="410"/>
      <c r="I53" s="410"/>
      <c r="P53" s="583"/>
      <c r="W53" s="410"/>
      <c r="BS53" s="10"/>
      <c r="BT53" s="10"/>
      <c r="BW53" s="126"/>
      <c r="BX53" s="126"/>
      <c r="BY53" s="381"/>
      <c r="CW53" s="107"/>
      <c r="CY53" s="107"/>
      <c r="DI53" s="74"/>
      <c r="DJ53" s="186"/>
      <c r="DK53" s="111"/>
      <c r="DL53" s="301"/>
      <c r="DM53" s="111"/>
      <c r="DN53" s="77">
        <f t="shared" si="232"/>
        <v>411</v>
      </c>
      <c r="DR53" s="200"/>
      <c r="DU53" s="81">
        <f t="shared" si="237"/>
        <v>1114.5</v>
      </c>
      <c r="DX53" s="381"/>
      <c r="DY53" s="406"/>
      <c r="DZ53" s="381"/>
      <c r="EA53" s="381"/>
      <c r="EB53" s="111"/>
      <c r="EC53" s="381"/>
      <c r="EE53" s="423"/>
      <c r="EF53" s="408"/>
      <c r="EG53" s="423"/>
      <c r="EH53" s="423"/>
      <c r="EI53" s="142"/>
      <c r="EJ53" s="410"/>
      <c r="EL53" s="410"/>
      <c r="EM53" s="411"/>
      <c r="EN53" s="410"/>
      <c r="EO53" s="410"/>
      <c r="EP53" s="111"/>
      <c r="EQ53" s="381"/>
      <c r="ES53" s="410"/>
      <c r="ET53" s="411"/>
      <c r="EU53" s="410"/>
      <c r="EV53" s="410"/>
      <c r="EW53" s="111"/>
      <c r="EX53" s="381"/>
      <c r="EY53" s="381"/>
      <c r="EZ53" s="381"/>
      <c r="FA53" s="381"/>
      <c r="FB53" s="381"/>
      <c r="FC53" s="381"/>
      <c r="FD53" s="381"/>
      <c r="FE53" s="381"/>
      <c r="FF53" s="13"/>
      <c r="FG53" s="323"/>
      <c r="FH53" s="2"/>
      <c r="FI53" s="78"/>
      <c r="FJ53" s="207"/>
      <c r="FK53" s="77">
        <f t="shared" si="231"/>
        <v>0</v>
      </c>
      <c r="FM53" s="432"/>
      <c r="FN53" s="10"/>
      <c r="FO53" s="107"/>
      <c r="FR53" s="126"/>
      <c r="FT53" s="433"/>
      <c r="FU53" s="13"/>
      <c r="FV53" s="108"/>
      <c r="FY53" s="111"/>
      <c r="JQ53" s="413"/>
      <c r="JS53" s="77">
        <f t="shared" si="39"/>
        <v>0</v>
      </c>
      <c r="JV53" s="419"/>
      <c r="JX53" s="414"/>
      <c r="JZ53" s="81">
        <f t="shared" si="40"/>
        <v>0</v>
      </c>
      <c r="KE53" s="413"/>
      <c r="KG53" s="77">
        <f t="shared" si="41"/>
        <v>0</v>
      </c>
      <c r="KL53" s="414"/>
      <c r="KN53" s="81">
        <f t="shared" si="42"/>
        <v>0</v>
      </c>
      <c r="KS53" s="414"/>
      <c r="KU53" s="81">
        <f t="shared" si="43"/>
        <v>4446</v>
      </c>
      <c r="KX53" s="418"/>
      <c r="KZ53" s="413"/>
      <c r="LB53" s="77">
        <f t="shared" si="44"/>
        <v>17093.599999999999</v>
      </c>
      <c r="LG53" s="413"/>
      <c r="LI53" s="126"/>
      <c r="LN53" s="414"/>
      <c r="LP53" s="111"/>
      <c r="LU53" s="414"/>
      <c r="LW53" s="111"/>
      <c r="QU53" s="11"/>
      <c r="QV53" s="186"/>
      <c r="QW53" s="100"/>
      <c r="QX53" s="339"/>
      <c r="QY53" s="111"/>
      <c r="QZ53" s="77">
        <f t="shared" si="66"/>
        <v>13520</v>
      </c>
      <c r="RB53" s="78"/>
      <c r="RC53" s="143"/>
      <c r="RD53" s="100"/>
      <c r="RE53" s="291"/>
      <c r="RF53" s="111"/>
      <c r="RG53" s="81">
        <f t="shared" si="67"/>
        <v>0</v>
      </c>
      <c r="RI53" s="78"/>
      <c r="RJ53" s="143"/>
      <c r="RK53" s="100"/>
      <c r="RL53" s="291"/>
      <c r="RM53" s="111"/>
      <c r="RN53" s="81">
        <f t="shared" si="68"/>
        <v>0</v>
      </c>
      <c r="RP53" s="78"/>
      <c r="RQ53" s="143"/>
      <c r="RR53" s="100"/>
      <c r="RS53" s="291"/>
      <c r="RT53" s="111"/>
      <c r="RU53" s="81">
        <f t="shared" si="69"/>
        <v>0</v>
      </c>
      <c r="RW53" s="74"/>
      <c r="RX53" s="186"/>
      <c r="RY53" s="100"/>
      <c r="RZ53" s="339"/>
      <c r="SA53" s="111"/>
      <c r="SB53" s="77">
        <f t="shared" si="70"/>
        <v>1433.5</v>
      </c>
      <c r="SZ53" s="418"/>
      <c r="ABA53" s="10"/>
      <c r="ABB53" s="426"/>
      <c r="ABC53" s="200"/>
      <c r="ABF53" s="81">
        <f t="shared" si="104"/>
        <v>0</v>
      </c>
      <c r="ABH53" s="13"/>
      <c r="ABI53" s="427"/>
      <c r="ABJ53" s="190"/>
      <c r="ABM53" s="81">
        <f t="shared" si="105"/>
        <v>0</v>
      </c>
      <c r="ABO53" s="365"/>
      <c r="ABP53" s="366"/>
      <c r="ABQ53" s="126"/>
      <c r="ABR53" s="422"/>
      <c r="ABS53" s="218"/>
      <c r="ABT53" s="111"/>
      <c r="ALS53"/>
      <c r="ALT53"/>
      <c r="AMP53"/>
      <c r="AMQ53"/>
      <c r="AMR53"/>
      <c r="AMS53"/>
      <c r="AMT53"/>
      <c r="AMU53"/>
      <c r="AMW53"/>
      <c r="AMX53"/>
      <c r="AMY53"/>
      <c r="AMZ53"/>
      <c r="ANA53"/>
      <c r="ANB53"/>
      <c r="ANC53"/>
      <c r="AOF53" s="74"/>
      <c r="AOG53" s="434"/>
      <c r="AOH53" s="83"/>
      <c r="AOI53" s="74"/>
      <c r="AOJ53" s="126"/>
      <c r="AOK53" s="77">
        <f t="shared" si="153"/>
        <v>9274.2000000000007</v>
      </c>
      <c r="AOM53" s="74"/>
      <c r="AON53" s="105"/>
      <c r="AOO53" s="83"/>
      <c r="AOP53" s="74"/>
      <c r="AOQ53" s="126"/>
      <c r="AOR53" s="77">
        <f t="shared" si="154"/>
        <v>9274.2000000000007</v>
      </c>
      <c r="AOU53" s="419"/>
      <c r="AOV53"/>
      <c r="AOW53"/>
      <c r="AOX53"/>
      <c r="AOY53"/>
      <c r="APA53"/>
      <c r="APB53"/>
      <c r="APC53"/>
      <c r="APD53"/>
      <c r="APE53"/>
      <c r="APF53"/>
      <c r="APG53"/>
      <c r="APH53"/>
      <c r="API53"/>
      <c r="APJ53"/>
      <c r="APK53"/>
      <c r="APL53"/>
      <c r="APM53"/>
      <c r="APN53"/>
      <c r="APW53" s="186"/>
      <c r="APX53" s="111"/>
      <c r="APZ53" s="111"/>
      <c r="AQA53" s="77">
        <f t="shared" si="159"/>
        <v>6668.73</v>
      </c>
      <c r="AQC53"/>
      <c r="AQD53"/>
      <c r="AQF53"/>
      <c r="AQJ53"/>
      <c r="AQM53"/>
      <c r="AQX53"/>
      <c r="AQY53"/>
      <c r="AQZ53"/>
      <c r="ARA53"/>
      <c r="ARB53"/>
      <c r="ARC53"/>
      <c r="ARD53"/>
      <c r="ARL53"/>
      <c r="ARM53"/>
      <c r="ARN53"/>
      <c r="ARO53"/>
      <c r="ARP53"/>
      <c r="ARQ53"/>
      <c r="ARR53"/>
      <c r="ATC53" s="114"/>
      <c r="ATD53" s="206"/>
      <c r="ATF53" s="206"/>
      <c r="ATG53" s="77">
        <f t="shared" si="171"/>
        <v>117356.28</v>
      </c>
      <c r="ATI53" s="78"/>
      <c r="ATJ53" s="257"/>
      <c r="ATK53" s="111"/>
      <c r="ATL53" s="92"/>
      <c r="ATM53" s="111"/>
      <c r="ATN53" s="77">
        <f t="shared" si="172"/>
        <v>47490</v>
      </c>
      <c r="AUC53"/>
      <c r="AUD53"/>
      <c r="AUE53"/>
      <c r="AUF53"/>
      <c r="AUG53"/>
      <c r="AUH53"/>
      <c r="AUI53"/>
      <c r="AUJ53"/>
      <c r="AWA53"/>
      <c r="AWB53"/>
      <c r="AWC53"/>
      <c r="AWD53"/>
      <c r="AWE53"/>
      <c r="AWF53"/>
      <c r="AWG53"/>
      <c r="AWN53"/>
      <c r="AWU53"/>
      <c r="AXJ53"/>
      <c r="AXK53"/>
      <c r="AXL53"/>
      <c r="AXM53"/>
      <c r="AXN53"/>
      <c r="AXO53"/>
      <c r="AXP53"/>
      <c r="AXW53"/>
      <c r="AYE53" s="131"/>
      <c r="AYF53" s="319"/>
      <c r="AYG53" s="178"/>
      <c r="AYH53" s="131"/>
      <c r="AYI53" s="148"/>
      <c r="AYJ53" s="118">
        <f t="shared" si="190"/>
        <v>1119</v>
      </c>
      <c r="AYM53" s="322"/>
      <c r="AYN53" s="381"/>
      <c r="AYQ53" s="77">
        <f t="shared" si="191"/>
        <v>1119</v>
      </c>
      <c r="AZN53"/>
      <c r="AZO53"/>
      <c r="AZP53"/>
      <c r="AZQ53"/>
      <c r="AZR53"/>
      <c r="AZS53"/>
      <c r="AZT53"/>
      <c r="BFE53"/>
      <c r="BFF53"/>
      <c r="BFG53"/>
      <c r="BFH53"/>
      <c r="BFI53"/>
      <c r="BFJ53"/>
      <c r="BFK53"/>
      <c r="BFL53"/>
      <c r="BFS53"/>
      <c r="BFT53"/>
      <c r="BFU53"/>
      <c r="BFV53"/>
      <c r="BFW53"/>
      <c r="BFX53"/>
      <c r="BFY53"/>
      <c r="BGU53"/>
      <c r="BGV53"/>
      <c r="BGW53"/>
      <c r="BGX53"/>
      <c r="BGY53"/>
      <c r="BGZ53"/>
    </row>
    <row r="54" spans="2:1008 1030:1560" ht="15.75" x14ac:dyDescent="0.25">
      <c r="B54" s="381"/>
      <c r="I54" s="410"/>
      <c r="P54" s="583"/>
      <c r="W54" s="410"/>
      <c r="BS54" s="10"/>
      <c r="BT54" s="10"/>
      <c r="BW54" s="126"/>
      <c r="BX54" s="126"/>
      <c r="BY54" s="381"/>
      <c r="CW54" s="107"/>
      <c r="CY54" s="107"/>
      <c r="DI54" s="74"/>
      <c r="DJ54" s="186"/>
      <c r="DK54" s="111"/>
      <c r="DL54" s="301"/>
      <c r="DM54" s="111"/>
      <c r="DN54" s="77">
        <f t="shared" si="232"/>
        <v>411</v>
      </c>
      <c r="DR54" s="200"/>
      <c r="DU54" s="81">
        <f t="shared" si="237"/>
        <v>1114.5</v>
      </c>
      <c r="DX54" s="381"/>
      <c r="DY54" s="406"/>
      <c r="DZ54" s="381"/>
      <c r="EA54" s="381"/>
      <c r="EB54" s="111"/>
      <c r="EC54" s="381"/>
      <c r="EE54" s="423"/>
      <c r="EF54" s="408"/>
      <c r="EG54" s="423"/>
      <c r="EH54" s="423"/>
      <c r="EI54" s="142"/>
      <c r="EJ54" s="410"/>
      <c r="EL54" s="410"/>
      <c r="EM54" s="411"/>
      <c r="EN54" s="410"/>
      <c r="EO54" s="410"/>
      <c r="EP54" s="111"/>
      <c r="EQ54" s="381"/>
      <c r="ES54" s="410"/>
      <c r="ET54" s="411"/>
      <c r="EU54" s="410"/>
      <c r="EV54" s="410"/>
      <c r="EW54" s="111"/>
      <c r="EX54" s="381"/>
      <c r="EY54" s="381"/>
      <c r="EZ54" s="381"/>
      <c r="FA54" s="381"/>
      <c r="FB54" s="381"/>
      <c r="FC54" s="381"/>
      <c r="FD54" s="381"/>
      <c r="FE54" s="381"/>
      <c r="FF54" s="78"/>
      <c r="FG54" s="323"/>
      <c r="FH54" s="2"/>
      <c r="FI54" s="106"/>
      <c r="FJ54" s="207"/>
      <c r="FK54" s="77">
        <f t="shared" si="231"/>
        <v>0</v>
      </c>
      <c r="FM54" s="432"/>
      <c r="FN54" s="10"/>
      <c r="FO54" s="107"/>
      <c r="FR54" s="126"/>
      <c r="FT54" s="433"/>
      <c r="FU54" s="13"/>
      <c r="FV54" s="108"/>
      <c r="FY54" s="111"/>
      <c r="JQ54" s="413"/>
      <c r="JS54" s="77">
        <f t="shared" si="39"/>
        <v>0</v>
      </c>
      <c r="JV54" s="419"/>
      <c r="JX54" s="414"/>
      <c r="JZ54" s="81">
        <f t="shared" si="40"/>
        <v>0</v>
      </c>
      <c r="KE54" s="413"/>
      <c r="KG54" s="77">
        <f t="shared" si="41"/>
        <v>0</v>
      </c>
      <c r="KL54" s="414"/>
      <c r="KN54" s="81">
        <f t="shared" si="42"/>
        <v>0</v>
      </c>
      <c r="KS54" s="414"/>
      <c r="KU54" s="81">
        <f t="shared" si="43"/>
        <v>4446</v>
      </c>
      <c r="KX54" s="418"/>
      <c r="KZ54" s="413"/>
      <c r="LB54" s="77">
        <f t="shared" si="44"/>
        <v>17093.599999999999</v>
      </c>
      <c r="LG54" s="413"/>
      <c r="LI54" s="126"/>
      <c r="LN54" s="414"/>
      <c r="LP54" s="111"/>
      <c r="LU54" s="414"/>
      <c r="LW54" s="111"/>
      <c r="QU54" s="11"/>
      <c r="QV54" s="186"/>
      <c r="QW54" s="100"/>
      <c r="QX54" s="339"/>
      <c r="QY54" s="111"/>
      <c r="QZ54" s="77">
        <f t="shared" si="66"/>
        <v>13520</v>
      </c>
      <c r="RB54" s="78"/>
      <c r="RC54" s="143"/>
      <c r="RD54" s="100"/>
      <c r="RE54" s="291"/>
      <c r="RF54" s="111"/>
      <c r="RG54" s="81">
        <f t="shared" si="67"/>
        <v>0</v>
      </c>
      <c r="RI54" s="78"/>
      <c r="RJ54" s="143"/>
      <c r="RK54" s="100"/>
      <c r="RL54" s="291"/>
      <c r="RM54" s="111"/>
      <c r="RN54" s="81">
        <f t="shared" si="68"/>
        <v>0</v>
      </c>
      <c r="RP54" s="78"/>
      <c r="RQ54" s="143"/>
      <c r="RR54" s="100"/>
      <c r="RS54" s="291"/>
      <c r="RT54" s="111"/>
      <c r="RU54" s="81">
        <f t="shared" si="69"/>
        <v>0</v>
      </c>
      <c r="RW54" s="74"/>
      <c r="RX54" s="186"/>
      <c r="RY54" s="100"/>
      <c r="RZ54" s="339"/>
      <c r="SA54" s="111"/>
      <c r="SB54" s="77">
        <f t="shared" si="70"/>
        <v>1433.5</v>
      </c>
      <c r="SZ54" s="418"/>
      <c r="ABA54" s="10"/>
      <c r="ABB54" s="426"/>
      <c r="ABC54" s="200"/>
      <c r="ABF54" s="81">
        <f t="shared" si="104"/>
        <v>0</v>
      </c>
      <c r="ABH54" s="13"/>
      <c r="ABI54" s="427"/>
      <c r="ABJ54" s="190"/>
      <c r="ABM54" s="81">
        <f t="shared" si="105"/>
        <v>0</v>
      </c>
      <c r="ABO54" s="365"/>
      <c r="ABP54" s="366"/>
      <c r="ABQ54" s="126"/>
      <c r="ABR54" s="332"/>
      <c r="ABS54" s="126"/>
      <c r="ABT54" s="111"/>
      <c r="ALS54"/>
      <c r="ALT54"/>
      <c r="AMP54"/>
      <c r="AMQ54"/>
      <c r="AMR54"/>
      <c r="AMS54"/>
      <c r="AMT54"/>
      <c r="AMU54"/>
      <c r="AMW54"/>
      <c r="AMX54"/>
      <c r="AMY54"/>
      <c r="AMZ54"/>
      <c r="ANA54"/>
      <c r="ANB54"/>
      <c r="ANC54"/>
      <c r="AOF54" s="74"/>
      <c r="AOG54" s="105"/>
      <c r="AOH54" s="83"/>
      <c r="AOI54" s="131"/>
      <c r="AOJ54" s="126"/>
      <c r="AOK54" s="77">
        <f t="shared" si="153"/>
        <v>9274.2000000000007</v>
      </c>
      <c r="AOM54" s="74"/>
      <c r="AON54" s="105"/>
      <c r="AOO54" s="83"/>
      <c r="AOP54" s="131"/>
      <c r="AOQ54" s="126"/>
      <c r="AOR54" s="77">
        <f t="shared" si="154"/>
        <v>9274.2000000000007</v>
      </c>
      <c r="AOU54" s="419"/>
      <c r="AOV54"/>
      <c r="AOW54"/>
      <c r="AOX54"/>
      <c r="AOY54"/>
      <c r="APA54"/>
      <c r="APB54"/>
      <c r="APC54"/>
      <c r="APD54"/>
      <c r="APE54"/>
      <c r="APF54"/>
      <c r="APG54"/>
      <c r="APH54"/>
      <c r="API54"/>
      <c r="APJ54"/>
      <c r="APK54"/>
      <c r="APL54"/>
      <c r="APM54"/>
      <c r="APN54"/>
      <c r="APW54" s="186"/>
      <c r="APX54" s="111"/>
      <c r="APZ54" s="111"/>
      <c r="AQA54" s="77">
        <f t="shared" si="159"/>
        <v>6668.73</v>
      </c>
      <c r="AQC54"/>
      <c r="AQD54"/>
      <c r="AQF54"/>
      <c r="AQJ54"/>
      <c r="AQM54"/>
      <c r="AQX54"/>
      <c r="AQY54"/>
      <c r="AQZ54"/>
      <c r="ARA54"/>
      <c r="ARB54"/>
      <c r="ARC54"/>
      <c r="ARD54"/>
      <c r="ARL54"/>
      <c r="ARM54"/>
      <c r="ARN54"/>
      <c r="ARO54"/>
      <c r="ARP54"/>
      <c r="ARQ54"/>
      <c r="ARR54"/>
      <c r="ATC54" s="114"/>
      <c r="ATD54" s="206"/>
      <c r="ATF54" s="206"/>
      <c r="ATG54" s="77">
        <f t="shared" si="171"/>
        <v>117356.28</v>
      </c>
      <c r="ATI54" s="78"/>
      <c r="ATJ54" s="143"/>
      <c r="ATK54" s="111"/>
      <c r="ATL54" s="92"/>
      <c r="ATM54" s="111"/>
      <c r="ATN54" s="77">
        <f t="shared" si="172"/>
        <v>47490</v>
      </c>
      <c r="AUC54"/>
      <c r="AUD54"/>
      <c r="AUE54"/>
      <c r="AUF54"/>
      <c r="AUG54"/>
      <c r="AUH54"/>
      <c r="AUI54"/>
      <c r="AUJ54"/>
      <c r="AWA54"/>
      <c r="AWB54"/>
      <c r="AWC54"/>
      <c r="AWD54"/>
      <c r="AWE54"/>
      <c r="AWF54"/>
      <c r="AWG54"/>
      <c r="AWN54"/>
      <c r="AWU54"/>
      <c r="AXJ54"/>
      <c r="AXK54"/>
      <c r="AXL54"/>
      <c r="AXM54"/>
      <c r="AXN54"/>
      <c r="AXO54"/>
      <c r="AXP54"/>
      <c r="AXW54"/>
      <c r="AYE54" s="131"/>
      <c r="AYF54" s="319"/>
      <c r="AYG54" s="178"/>
      <c r="AYH54" s="131"/>
      <c r="AYI54" s="148"/>
      <c r="AYJ54" s="118">
        <f t="shared" si="190"/>
        <v>1119</v>
      </c>
      <c r="AYM54" s="322"/>
      <c r="AYN54" s="381"/>
      <c r="AYQ54" s="77">
        <f t="shared" si="191"/>
        <v>1119</v>
      </c>
      <c r="AZN54"/>
      <c r="AZO54"/>
      <c r="AZP54"/>
      <c r="AZQ54"/>
      <c r="AZR54"/>
      <c r="AZS54"/>
      <c r="AZT54"/>
      <c r="BFE54"/>
      <c r="BFF54"/>
      <c r="BFG54"/>
      <c r="BFH54"/>
      <c r="BFI54"/>
      <c r="BFJ54"/>
      <c r="BFK54"/>
      <c r="BFL54"/>
      <c r="BFS54"/>
      <c r="BFT54"/>
      <c r="BFU54"/>
      <c r="BFV54"/>
      <c r="BFW54"/>
      <c r="BFX54"/>
      <c r="BFY54"/>
      <c r="BGU54"/>
      <c r="BGV54"/>
      <c r="BGW54"/>
      <c r="BGX54"/>
      <c r="BGY54"/>
      <c r="BGZ54"/>
    </row>
    <row r="55" spans="2:1008 1030:1560" ht="15.75" x14ac:dyDescent="0.25">
      <c r="B55" s="381"/>
      <c r="I55" s="410"/>
      <c r="P55" s="583"/>
      <c r="W55" s="410"/>
      <c r="BS55" s="10"/>
      <c r="BT55" s="10"/>
      <c r="BW55" s="126"/>
      <c r="BX55" s="126"/>
      <c r="BY55" s="381"/>
      <c r="CW55" s="107"/>
      <c r="CY55" s="107"/>
      <c r="DI55" s="74"/>
      <c r="DJ55" s="186"/>
      <c r="DK55" s="111"/>
      <c r="DL55" s="301"/>
      <c r="DM55" s="111"/>
      <c r="DN55" s="77">
        <f t="shared" si="232"/>
        <v>411</v>
      </c>
      <c r="DR55" s="200"/>
      <c r="DU55" s="81">
        <f t="shared" si="237"/>
        <v>1114.5</v>
      </c>
      <c r="DX55" s="381"/>
      <c r="DY55" s="406"/>
      <c r="DZ55" s="381"/>
      <c r="EA55" s="381"/>
      <c r="EB55" s="111"/>
      <c r="EC55" s="381"/>
      <c r="EE55" s="423"/>
      <c r="EF55" s="408"/>
      <c r="EG55" s="423"/>
      <c r="EH55" s="423"/>
      <c r="EI55" s="142"/>
      <c r="EJ55" s="410"/>
      <c r="EL55" s="410"/>
      <c r="EM55" s="411"/>
      <c r="EN55" s="410"/>
      <c r="EO55" s="410"/>
      <c r="EP55" s="111"/>
      <c r="EQ55" s="381"/>
      <c r="ES55" s="410"/>
      <c r="ET55" s="411"/>
      <c r="EU55" s="410"/>
      <c r="EV55" s="410"/>
      <c r="EW55" s="111"/>
      <c r="EX55" s="381"/>
      <c r="EY55" s="381"/>
      <c r="EZ55" s="381"/>
      <c r="FA55" s="381"/>
      <c r="FB55" s="381"/>
      <c r="FC55" s="381"/>
      <c r="FD55" s="381"/>
      <c r="FE55" s="381"/>
      <c r="FF55" s="13"/>
      <c r="FG55" s="2"/>
      <c r="FH55" s="2"/>
      <c r="FI55" s="78"/>
      <c r="FJ55" s="207"/>
      <c r="FK55" s="77">
        <f t="shared" si="231"/>
        <v>0</v>
      </c>
      <c r="FM55" s="432"/>
      <c r="FN55" s="10"/>
      <c r="FR55" s="126"/>
      <c r="FT55" s="433"/>
      <c r="FU55" s="13"/>
      <c r="FY55" s="111"/>
      <c r="JQ55" s="413"/>
      <c r="JS55" s="77">
        <f t="shared" si="39"/>
        <v>0</v>
      </c>
      <c r="JV55" s="419"/>
      <c r="JX55" s="414"/>
      <c r="JZ55" s="81">
        <f t="shared" si="40"/>
        <v>0</v>
      </c>
      <c r="KE55" s="413"/>
      <c r="KG55" s="77">
        <f t="shared" si="41"/>
        <v>0</v>
      </c>
      <c r="KL55" s="414"/>
      <c r="KN55" s="81">
        <f t="shared" si="42"/>
        <v>0</v>
      </c>
      <c r="KS55" s="414"/>
      <c r="KU55" s="81">
        <f t="shared" si="43"/>
        <v>4446</v>
      </c>
      <c r="KX55" s="418"/>
      <c r="KZ55" s="413"/>
      <c r="LB55" s="77">
        <f t="shared" si="44"/>
        <v>17093.599999999999</v>
      </c>
      <c r="LG55" s="413"/>
      <c r="LI55" s="126"/>
      <c r="LN55" s="414"/>
      <c r="LP55" s="111"/>
      <c r="LU55" s="414"/>
      <c r="LW55" s="111"/>
      <c r="QU55" s="11"/>
      <c r="QV55" s="186"/>
      <c r="QW55" s="100"/>
      <c r="QX55" s="339"/>
      <c r="QY55" s="111"/>
      <c r="QZ55" s="77">
        <f t="shared" si="66"/>
        <v>13520</v>
      </c>
      <c r="RB55" s="78"/>
      <c r="RC55" s="143"/>
      <c r="RD55" s="100"/>
      <c r="RE55" s="291"/>
      <c r="RF55" s="111"/>
      <c r="RG55" s="81">
        <f t="shared" si="67"/>
        <v>0</v>
      </c>
      <c r="RI55" s="78"/>
      <c r="RJ55" s="143"/>
      <c r="RK55" s="100"/>
      <c r="RL55" s="291"/>
      <c r="RM55" s="111"/>
      <c r="RN55" s="81">
        <f t="shared" si="68"/>
        <v>0</v>
      </c>
      <c r="RP55" s="78"/>
      <c r="RQ55" s="143"/>
      <c r="RR55" s="100"/>
      <c r="RS55" s="291"/>
      <c r="RT55" s="111"/>
      <c r="RU55" s="81">
        <f t="shared" si="69"/>
        <v>0</v>
      </c>
      <c r="RW55" s="74"/>
      <c r="RX55" s="186"/>
      <c r="RY55" s="100"/>
      <c r="RZ55" s="339"/>
      <c r="SA55" s="111"/>
      <c r="SB55" s="77">
        <f t="shared" si="70"/>
        <v>1433.5</v>
      </c>
      <c r="ABA55" s="10"/>
      <c r="ABB55" s="426"/>
      <c r="ABC55" s="200"/>
      <c r="ABF55" s="81">
        <f t="shared" si="104"/>
        <v>0</v>
      </c>
      <c r="ABH55" s="13"/>
      <c r="ABI55" s="427"/>
      <c r="ABJ55" s="190"/>
      <c r="ABM55" s="81">
        <f t="shared" si="105"/>
        <v>0</v>
      </c>
      <c r="ABO55" s="365"/>
      <c r="ABP55" s="366"/>
      <c r="ABQ55" s="126"/>
      <c r="ABR55" s="332"/>
      <c r="ABS55" s="126"/>
      <c r="ABT55" s="111"/>
      <c r="ALS55"/>
      <c r="ALT55"/>
      <c r="AMP55"/>
      <c r="AMQ55"/>
      <c r="AMR55"/>
      <c r="AMS55"/>
      <c r="AMT55"/>
      <c r="AMU55"/>
      <c r="AMW55"/>
      <c r="AMX55"/>
      <c r="AMY55"/>
      <c r="AMZ55"/>
      <c r="ANA55"/>
      <c r="ANB55"/>
      <c r="ANC55"/>
      <c r="AOF55" s="74"/>
      <c r="AOG55" s="105"/>
      <c r="AOH55" s="83"/>
      <c r="AOI55" s="74"/>
      <c r="AOJ55" s="126"/>
      <c r="AOK55" s="77">
        <f t="shared" si="153"/>
        <v>9274.2000000000007</v>
      </c>
      <c r="AOM55" s="74"/>
      <c r="AON55" s="105"/>
      <c r="AOO55" s="83"/>
      <c r="AOP55" s="74"/>
      <c r="AOQ55" s="126"/>
      <c r="AOR55" s="77">
        <f t="shared" si="154"/>
        <v>9274.2000000000007</v>
      </c>
      <c r="AOU55" s="419"/>
      <c r="AOV55"/>
      <c r="AOW55"/>
      <c r="AOX55"/>
      <c r="AOY55"/>
      <c r="APA55"/>
      <c r="APB55"/>
      <c r="APC55"/>
      <c r="APD55"/>
      <c r="APE55"/>
      <c r="APF55"/>
      <c r="APG55"/>
      <c r="APH55"/>
      <c r="API55"/>
      <c r="APJ55"/>
      <c r="APK55"/>
      <c r="APL55"/>
      <c r="APM55"/>
      <c r="APN55"/>
      <c r="APW55" s="186"/>
      <c r="APX55" s="111"/>
      <c r="APZ55" s="111"/>
      <c r="AQA55" s="77">
        <f t="shared" si="159"/>
        <v>6668.73</v>
      </c>
      <c r="AQC55"/>
      <c r="AQD55"/>
      <c r="AQF55"/>
      <c r="AQJ55"/>
      <c r="AQM55"/>
      <c r="AQX55"/>
      <c r="AQY55"/>
      <c r="AQZ55"/>
      <c r="ARA55"/>
      <c r="ARB55"/>
      <c r="ARC55"/>
      <c r="ARD55"/>
      <c r="ARL55"/>
      <c r="ARM55"/>
      <c r="ARN55"/>
      <c r="ARO55"/>
      <c r="ARP55"/>
      <c r="ARQ55"/>
      <c r="ARR55"/>
      <c r="ATB55" s="22"/>
      <c r="ATC55" s="114"/>
      <c r="ATD55" s="200"/>
      <c r="ATF55" s="206"/>
      <c r="ATG55" s="77">
        <f t="shared" si="171"/>
        <v>117356.28</v>
      </c>
      <c r="ATI55" s="78"/>
      <c r="ATJ55" s="143"/>
      <c r="ATK55" s="111"/>
      <c r="ATL55" s="92"/>
      <c r="ATM55" s="111"/>
      <c r="ATN55" s="77">
        <f t="shared" si="172"/>
        <v>47490</v>
      </c>
      <c r="AUC55"/>
      <c r="AUD55"/>
      <c r="AUE55"/>
      <c r="AUF55"/>
      <c r="AUG55"/>
      <c r="AUH55"/>
      <c r="AUI55"/>
      <c r="AUJ55"/>
      <c r="AWA55"/>
      <c r="AWB55"/>
      <c r="AWC55"/>
      <c r="AWD55"/>
      <c r="AWE55"/>
      <c r="AWF55"/>
      <c r="AWG55"/>
      <c r="AWN55"/>
      <c r="AWU55"/>
      <c r="AXJ55"/>
      <c r="AXK55"/>
      <c r="AXL55"/>
      <c r="AXM55"/>
      <c r="AXN55"/>
      <c r="AXO55"/>
      <c r="AXP55"/>
      <c r="AXW55"/>
      <c r="AYE55" s="131"/>
      <c r="AYF55" s="319"/>
      <c r="AYG55" s="178"/>
      <c r="AYH55" s="131"/>
      <c r="AYI55" s="148"/>
      <c r="AYJ55" s="118">
        <f t="shared" si="190"/>
        <v>1119</v>
      </c>
      <c r="AYM55" s="322"/>
      <c r="AYN55" s="381"/>
      <c r="AYQ55" s="77">
        <f t="shared" si="191"/>
        <v>1119</v>
      </c>
      <c r="AZN55"/>
      <c r="AZO55"/>
      <c r="AZP55"/>
      <c r="AZQ55"/>
      <c r="AZR55"/>
      <c r="AZS55"/>
      <c r="AZT55"/>
      <c r="BFE55"/>
      <c r="BFF55"/>
      <c r="BFG55"/>
      <c r="BFH55"/>
      <c r="BFI55"/>
      <c r="BFJ55"/>
      <c r="BFK55"/>
      <c r="BFL55"/>
      <c r="BFS55"/>
      <c r="BFT55"/>
      <c r="BFU55"/>
      <c r="BFV55"/>
      <c r="BFW55"/>
      <c r="BFX55"/>
      <c r="BFY55"/>
      <c r="BGU55"/>
      <c r="BGV55"/>
      <c r="BGW55"/>
      <c r="BGX55"/>
      <c r="BGY55"/>
      <c r="BGZ55"/>
    </row>
    <row r="56" spans="2:1008 1030:1560" ht="15.75" x14ac:dyDescent="0.25">
      <c r="B56" s="381"/>
      <c r="I56" s="410"/>
      <c r="P56" s="583"/>
      <c r="W56" s="410"/>
      <c r="BS56" s="10"/>
      <c r="BT56" s="10"/>
      <c r="BW56" s="126"/>
      <c r="BX56" s="126"/>
      <c r="BY56" s="381"/>
      <c r="CW56" s="107"/>
      <c r="CY56" s="107"/>
      <c r="DI56" s="74"/>
      <c r="DJ56" s="186"/>
      <c r="DK56" s="111"/>
      <c r="DL56" s="301"/>
      <c r="DM56" s="111"/>
      <c r="DN56" s="77">
        <f t="shared" si="232"/>
        <v>411</v>
      </c>
      <c r="DR56" s="200"/>
      <c r="DU56" s="81">
        <f t="shared" si="237"/>
        <v>1114.5</v>
      </c>
      <c r="DX56" s="381"/>
      <c r="DY56" s="406"/>
      <c r="DZ56" s="381"/>
      <c r="EA56" s="381"/>
      <c r="EB56" s="111"/>
      <c r="EC56" s="381"/>
      <c r="EE56" s="423"/>
      <c r="EF56" s="408"/>
      <c r="EG56" s="423"/>
      <c r="EH56" s="423"/>
      <c r="EI56" s="142"/>
      <c r="EJ56" s="410"/>
      <c r="EL56" s="410"/>
      <c r="EM56" s="411"/>
      <c r="EN56" s="410"/>
      <c r="EO56" s="410"/>
      <c r="EP56" s="111"/>
      <c r="EQ56" s="381"/>
      <c r="ES56" s="410"/>
      <c r="ET56" s="411"/>
      <c r="EU56" s="410"/>
      <c r="EV56" s="410"/>
      <c r="EW56" s="111"/>
      <c r="EX56" s="381"/>
      <c r="EY56" s="381"/>
      <c r="EZ56" s="381"/>
      <c r="FA56" s="381"/>
      <c r="FB56" s="381"/>
      <c r="FC56" s="381"/>
      <c r="FD56" s="381"/>
      <c r="FE56" s="381"/>
      <c r="FF56" s="13"/>
      <c r="FG56" s="2"/>
      <c r="FH56" s="2"/>
      <c r="FI56" s="78"/>
      <c r="FJ56" s="207"/>
      <c r="FK56" s="77">
        <f t="shared" si="231"/>
        <v>0</v>
      </c>
      <c r="FM56" s="432"/>
      <c r="FN56" s="10"/>
      <c r="FR56" s="126"/>
      <c r="FT56" s="433"/>
      <c r="FU56" s="13"/>
      <c r="FY56" s="111"/>
      <c r="JQ56" s="413"/>
      <c r="JS56" s="77">
        <f t="shared" si="39"/>
        <v>0</v>
      </c>
      <c r="JV56" s="419"/>
      <c r="JX56" s="414"/>
      <c r="JZ56" s="81">
        <f t="shared" si="40"/>
        <v>0</v>
      </c>
      <c r="KE56" s="413"/>
      <c r="KG56" s="77">
        <f t="shared" si="41"/>
        <v>0</v>
      </c>
      <c r="KL56" s="414"/>
      <c r="KN56" s="81">
        <f t="shared" si="42"/>
        <v>0</v>
      </c>
      <c r="KS56" s="414"/>
      <c r="KU56" s="81">
        <f t="shared" si="43"/>
        <v>4446</v>
      </c>
      <c r="KX56" s="418"/>
      <c r="KZ56" s="413"/>
      <c r="LB56" s="77">
        <f t="shared" si="44"/>
        <v>17093.599999999999</v>
      </c>
      <c r="LG56" s="413"/>
      <c r="LI56" s="126"/>
      <c r="LN56" s="414"/>
      <c r="LP56" s="111"/>
      <c r="LU56" s="414"/>
      <c r="LW56" s="111"/>
      <c r="QU56" s="11"/>
      <c r="QV56" s="186"/>
      <c r="QW56" s="100"/>
      <c r="QX56" s="339"/>
      <c r="QY56" s="111"/>
      <c r="QZ56" s="77">
        <f t="shared" si="66"/>
        <v>13520</v>
      </c>
      <c r="RB56" s="78"/>
      <c r="RC56" s="143"/>
      <c r="RD56" s="100"/>
      <c r="RE56" s="291"/>
      <c r="RF56" s="111"/>
      <c r="RG56" s="81">
        <f t="shared" si="67"/>
        <v>0</v>
      </c>
      <c r="RI56" s="78"/>
      <c r="RJ56" s="143"/>
      <c r="RK56" s="100"/>
      <c r="RL56" s="291"/>
      <c r="RM56" s="111"/>
      <c r="RN56" s="81">
        <f t="shared" si="68"/>
        <v>0</v>
      </c>
      <c r="RP56" s="78"/>
      <c r="RQ56" s="143"/>
      <c r="RR56" s="100"/>
      <c r="RS56" s="291"/>
      <c r="RT56" s="111"/>
      <c r="RU56" s="81">
        <f t="shared" si="69"/>
        <v>0</v>
      </c>
      <c r="RW56" s="74"/>
      <c r="RX56" s="186"/>
      <c r="RY56" s="100"/>
      <c r="RZ56" s="339"/>
      <c r="SA56" s="111"/>
      <c r="SB56" s="77">
        <f t="shared" si="70"/>
        <v>1433.5</v>
      </c>
      <c r="ABA56" s="10"/>
      <c r="ABB56" s="426"/>
      <c r="ABC56" s="200"/>
      <c r="ABF56" s="81">
        <f t="shared" si="104"/>
        <v>0</v>
      </c>
      <c r="ABH56" s="13"/>
      <c r="ABI56" s="427"/>
      <c r="ABJ56" s="190"/>
      <c r="ABM56" s="81">
        <f t="shared" si="105"/>
        <v>0</v>
      </c>
      <c r="ABO56" s="365"/>
      <c r="ABP56" s="366"/>
      <c r="ABQ56" s="126"/>
      <c r="ABR56" s="332"/>
      <c r="ABS56" s="126"/>
      <c r="ABT56" s="111"/>
      <c r="ALS56"/>
      <c r="ALT56"/>
      <c r="AMP56"/>
      <c r="AMQ56"/>
      <c r="AMR56"/>
      <c r="AMS56"/>
      <c r="AMT56"/>
      <c r="AMU56"/>
      <c r="AMW56"/>
      <c r="AMX56"/>
      <c r="AMY56"/>
      <c r="AMZ56"/>
      <c r="ANA56"/>
      <c r="ANB56"/>
      <c r="ANC56"/>
      <c r="AOF56" s="74"/>
      <c r="AOG56" s="105"/>
      <c r="AOH56" s="83"/>
      <c r="AOI56" s="74"/>
      <c r="AOJ56" s="126"/>
      <c r="AOK56" s="77">
        <f t="shared" si="153"/>
        <v>9274.2000000000007</v>
      </c>
      <c r="AOM56" s="74"/>
      <c r="AON56" s="105"/>
      <c r="AOO56" s="83"/>
      <c r="AOP56" s="74"/>
      <c r="AOQ56" s="126"/>
      <c r="AOR56" s="77">
        <f t="shared" si="154"/>
        <v>9274.2000000000007</v>
      </c>
      <c r="AOU56" s="419"/>
      <c r="AOV56"/>
      <c r="AOW56"/>
      <c r="AOX56"/>
      <c r="AOY56"/>
      <c r="APA56"/>
      <c r="APB56"/>
      <c r="APC56"/>
      <c r="APD56"/>
      <c r="APE56"/>
      <c r="APF56"/>
      <c r="APG56"/>
      <c r="APH56"/>
      <c r="API56"/>
      <c r="APJ56"/>
      <c r="APK56"/>
      <c r="APL56"/>
      <c r="APM56"/>
      <c r="APN56"/>
      <c r="APW56" s="186"/>
      <c r="APX56" s="111"/>
      <c r="APZ56" s="111"/>
      <c r="AQA56" s="77">
        <f t="shared" si="159"/>
        <v>6668.73</v>
      </c>
      <c r="AQC56"/>
      <c r="AQD56"/>
      <c r="AQF56"/>
      <c r="AQJ56"/>
      <c r="AQM56"/>
      <c r="AQX56"/>
      <c r="AQY56"/>
      <c r="AQZ56"/>
      <c r="ARA56"/>
      <c r="ARB56"/>
      <c r="ARC56"/>
      <c r="ARD56"/>
      <c r="ARL56"/>
      <c r="ARM56"/>
      <c r="ARN56"/>
      <c r="ARO56"/>
      <c r="ARP56"/>
      <c r="ARQ56"/>
      <c r="ARR56"/>
      <c r="ATB56" s="22"/>
      <c r="ATC56" s="114"/>
      <c r="ATD56" s="200"/>
      <c r="ATF56" s="206"/>
      <c r="ATG56" s="77">
        <f t="shared" si="171"/>
        <v>117356.28</v>
      </c>
      <c r="ATI56" s="78"/>
      <c r="ATJ56" s="143"/>
      <c r="ATK56" s="111"/>
      <c r="ATL56" s="92"/>
      <c r="ATM56" s="111"/>
      <c r="ATN56" s="77">
        <f t="shared" si="172"/>
        <v>47490</v>
      </c>
      <c r="AUC56"/>
      <c r="AUD56"/>
      <c r="AUE56"/>
      <c r="AUF56"/>
      <c r="AUG56"/>
      <c r="AUH56"/>
      <c r="AUI56"/>
      <c r="AUJ56"/>
      <c r="AWA56"/>
      <c r="AWB56"/>
      <c r="AWC56"/>
      <c r="AWD56"/>
      <c r="AWE56"/>
      <c r="AWF56"/>
      <c r="AWG56"/>
      <c r="AWN56"/>
      <c r="AWU56"/>
      <c r="AXJ56"/>
      <c r="AXK56"/>
      <c r="AXL56"/>
      <c r="AXM56"/>
      <c r="AXN56"/>
      <c r="AXO56"/>
      <c r="AXP56"/>
      <c r="AXW56"/>
      <c r="AYE56" s="131"/>
      <c r="AYF56" s="319"/>
      <c r="AYG56" s="178"/>
      <c r="AYH56" s="131"/>
      <c r="AYI56" s="148"/>
      <c r="AYJ56" s="118">
        <f t="shared" si="190"/>
        <v>1119</v>
      </c>
      <c r="AYM56" s="322"/>
      <c r="AYN56" s="381"/>
      <c r="AYQ56" s="77">
        <f t="shared" si="191"/>
        <v>1119</v>
      </c>
      <c r="AZN56"/>
      <c r="AZO56"/>
      <c r="AZP56"/>
      <c r="AZQ56"/>
      <c r="AZR56"/>
      <c r="AZS56"/>
      <c r="AZT56"/>
      <c r="BFE56"/>
      <c r="BFF56"/>
      <c r="BFG56"/>
      <c r="BFH56"/>
      <c r="BFI56"/>
      <c r="BFJ56"/>
      <c r="BFK56"/>
      <c r="BFL56"/>
      <c r="BFS56"/>
      <c r="BFT56"/>
      <c r="BFU56"/>
      <c r="BFV56"/>
      <c r="BFW56"/>
      <c r="BFX56"/>
      <c r="BFY56"/>
      <c r="BGU56"/>
      <c r="BGV56"/>
      <c r="BGW56"/>
      <c r="BGX56"/>
      <c r="BGY56"/>
      <c r="BGZ56"/>
    </row>
    <row r="57" spans="2:1008 1030:1560" ht="15.75" x14ac:dyDescent="0.25">
      <c r="B57" s="410"/>
      <c r="I57" s="410"/>
      <c r="P57" s="583"/>
      <c r="W57" s="410"/>
      <c r="AE57" s="607"/>
      <c r="AF57" s="608"/>
      <c r="AL57" s="607"/>
      <c r="AM57" s="608"/>
      <c r="AS57" s="607"/>
      <c r="AT57" s="608"/>
      <c r="BD57" t="s">
        <v>436</v>
      </c>
      <c r="BS57" s="10"/>
      <c r="BT57" s="10"/>
      <c r="BW57" s="126"/>
      <c r="BX57" s="126"/>
      <c r="BY57" s="381"/>
      <c r="CW57" s="107"/>
      <c r="CY57" s="107"/>
      <c r="DI57" s="74"/>
      <c r="DJ57" s="186"/>
      <c r="DK57" s="111"/>
      <c r="DL57" s="301"/>
      <c r="DM57" s="111"/>
      <c r="DN57" s="77">
        <f t="shared" si="232"/>
        <v>411</v>
      </c>
      <c r="DR57" s="435"/>
      <c r="DU57" s="81">
        <f t="shared" si="237"/>
        <v>1114.5</v>
      </c>
      <c r="DX57" s="381"/>
      <c r="DY57" s="381"/>
      <c r="DZ57" s="381"/>
      <c r="EA57" s="381"/>
      <c r="EB57" s="111"/>
      <c r="EC57" s="381"/>
      <c r="EE57" s="423"/>
      <c r="EF57" s="423"/>
      <c r="EG57" s="423"/>
      <c r="EH57" s="423"/>
      <c r="EI57" s="142"/>
      <c r="EJ57" s="410"/>
      <c r="EL57" s="410"/>
      <c r="EM57" s="410"/>
      <c r="EN57" s="410"/>
      <c r="EO57" s="410"/>
      <c r="EP57" s="111"/>
      <c r="EQ57" s="381"/>
      <c r="ES57" s="410"/>
      <c r="ET57" s="410"/>
      <c r="EU57" s="410"/>
      <c r="EV57" s="410"/>
      <c r="EW57" s="111"/>
      <c r="EX57" s="381"/>
      <c r="EY57" s="381"/>
      <c r="EZ57" s="381"/>
      <c r="FA57" s="381"/>
      <c r="FB57" s="381"/>
      <c r="FC57" s="381"/>
      <c r="FD57" s="381"/>
      <c r="FE57" s="381"/>
      <c r="FF57" s="13"/>
      <c r="FG57" s="2"/>
      <c r="FH57" s="2"/>
      <c r="FI57" s="78"/>
      <c r="FJ57" s="207"/>
      <c r="FK57" s="77">
        <f t="shared" si="231"/>
        <v>0</v>
      </c>
      <c r="FM57" s="432"/>
      <c r="FN57" s="10"/>
      <c r="FR57" s="126"/>
      <c r="FT57" s="433"/>
      <c r="FU57" s="13"/>
      <c r="FY57" s="111"/>
      <c r="JQ57" s="413"/>
      <c r="JS57" s="77">
        <f t="shared" si="39"/>
        <v>0</v>
      </c>
      <c r="JV57" s="419"/>
      <c r="JX57" s="414"/>
      <c r="JZ57" s="81">
        <f t="shared" si="40"/>
        <v>0</v>
      </c>
      <c r="KE57" s="413"/>
      <c r="KG57" s="77">
        <f t="shared" si="41"/>
        <v>0</v>
      </c>
      <c r="KL57" s="414"/>
      <c r="KN57" s="81">
        <f t="shared" si="42"/>
        <v>0</v>
      </c>
      <c r="KS57" s="414"/>
      <c r="KU57" s="81">
        <f t="shared" si="43"/>
        <v>4446</v>
      </c>
      <c r="KX57" s="418"/>
      <c r="KZ57" s="413"/>
      <c r="LB57" s="77">
        <f t="shared" si="44"/>
        <v>17093.599999999999</v>
      </c>
      <c r="LG57" s="413"/>
      <c r="LI57" s="126"/>
      <c r="LN57" s="414"/>
      <c r="LP57" s="111"/>
      <c r="LU57" s="414"/>
      <c r="LW57" s="111"/>
      <c r="QU57" s="11"/>
      <c r="QV57" s="186"/>
      <c r="QW57" s="100"/>
      <c r="QX57" s="339"/>
      <c r="QY57" s="111"/>
      <c r="QZ57" s="77">
        <f t="shared" si="66"/>
        <v>13520</v>
      </c>
      <c r="RB57" s="78"/>
      <c r="RC57" s="143"/>
      <c r="RD57" s="100"/>
      <c r="RE57" s="291"/>
      <c r="RF57" s="111"/>
      <c r="RG57" s="81">
        <f t="shared" si="67"/>
        <v>0</v>
      </c>
      <c r="RI57" s="78"/>
      <c r="RJ57" s="143"/>
      <c r="RK57" s="100"/>
      <c r="RL57" s="291"/>
      <c r="RM57" s="111"/>
      <c r="RN57" s="81">
        <f t="shared" si="68"/>
        <v>0</v>
      </c>
      <c r="RP57" s="78"/>
      <c r="RQ57" s="143"/>
      <c r="RR57" s="100"/>
      <c r="RS57" s="291"/>
      <c r="RT57" s="111"/>
      <c r="RU57" s="81">
        <f t="shared" si="69"/>
        <v>0</v>
      </c>
      <c r="RW57" s="74"/>
      <c r="RX57" s="186"/>
      <c r="RY57" s="100"/>
      <c r="RZ57" s="339"/>
      <c r="SA57" s="111"/>
      <c r="SB57" s="77">
        <f t="shared" si="70"/>
        <v>1433.5</v>
      </c>
      <c r="ABA57" s="10"/>
      <c r="ABB57" s="426"/>
      <c r="ABC57" s="200"/>
      <c r="ABF57" s="81">
        <f t="shared" si="104"/>
        <v>0</v>
      </c>
      <c r="ABH57" s="13"/>
      <c r="ABI57" s="427"/>
      <c r="ABJ57" s="190"/>
      <c r="ABM57" s="81">
        <f t="shared" si="105"/>
        <v>0</v>
      </c>
      <c r="ABO57" s="365"/>
      <c r="ABP57" s="366"/>
      <c r="ABQ57" s="126"/>
      <c r="ABR57" s="332"/>
      <c r="ABS57" s="126"/>
      <c r="ABT57" s="111"/>
      <c r="ALS57"/>
      <c r="ALT57"/>
      <c r="AMP57"/>
      <c r="AMQ57"/>
      <c r="AMR57"/>
      <c r="AMS57"/>
      <c r="AMT57"/>
      <c r="AMU57"/>
      <c r="AMW57"/>
      <c r="AMX57"/>
      <c r="AMY57"/>
      <c r="AMZ57"/>
      <c r="ANA57"/>
      <c r="ANB57"/>
      <c r="ANC57"/>
      <c r="AOF57" s="78"/>
      <c r="AOG57" s="106"/>
      <c r="AOH57" s="100"/>
      <c r="AOI57" s="78"/>
      <c r="AOJ57" s="111"/>
      <c r="AOK57" s="77">
        <f t="shared" si="153"/>
        <v>9274.2000000000007</v>
      </c>
      <c r="AOM57" s="74"/>
      <c r="AON57" s="105"/>
      <c r="AOO57" s="83"/>
      <c r="AOP57" s="74"/>
      <c r="AOQ57" s="126"/>
      <c r="AOR57" s="77">
        <f t="shared" si="154"/>
        <v>9274.2000000000007</v>
      </c>
      <c r="AOU57" s="419"/>
      <c r="AOV57"/>
      <c r="AOW57"/>
      <c r="AOX57"/>
      <c r="AOY57"/>
      <c r="APA57"/>
      <c r="APB57"/>
      <c r="APC57"/>
      <c r="APD57"/>
      <c r="APE57"/>
      <c r="APF57"/>
      <c r="APG57"/>
      <c r="APH57"/>
      <c r="API57"/>
      <c r="APJ57"/>
      <c r="APK57"/>
      <c r="APL57"/>
      <c r="APM57"/>
      <c r="APN57"/>
      <c r="APW57" s="186"/>
      <c r="APX57" s="111"/>
      <c r="APZ57" s="111"/>
      <c r="AQA57" s="77">
        <f t="shared" si="159"/>
        <v>6668.73</v>
      </c>
      <c r="AQC57"/>
      <c r="AQD57"/>
      <c r="AQF57"/>
      <c r="AQJ57"/>
      <c r="AQM57"/>
      <c r="AQX57"/>
      <c r="AQY57"/>
      <c r="AQZ57"/>
      <c r="ARA57"/>
      <c r="ARB57"/>
      <c r="ARC57"/>
      <c r="ARD57"/>
      <c r="ARL57"/>
      <c r="ARM57"/>
      <c r="ARN57"/>
      <c r="ARO57"/>
      <c r="ARP57"/>
      <c r="ARQ57"/>
      <c r="ARR57"/>
      <c r="ATB57" s="22"/>
      <c r="ATC57" s="114"/>
      <c r="ATD57" s="200"/>
      <c r="ATF57" s="206"/>
      <c r="ATG57" s="77">
        <f t="shared" si="171"/>
        <v>117356.28</v>
      </c>
      <c r="ATI57" s="86"/>
      <c r="ATJ57" s="143"/>
      <c r="ATK57" s="111"/>
      <c r="ATL57" s="92"/>
      <c r="ATM57" s="111"/>
      <c r="ATN57" s="77">
        <f t="shared" si="172"/>
        <v>47490</v>
      </c>
      <c r="AUC57"/>
      <c r="AUD57"/>
      <c r="AUE57"/>
      <c r="AUF57"/>
      <c r="AUG57"/>
      <c r="AUH57"/>
      <c r="AUI57"/>
      <c r="AUJ57"/>
      <c r="AWA57"/>
      <c r="AWB57"/>
      <c r="AWC57"/>
      <c r="AWD57"/>
      <c r="AWE57"/>
      <c r="AWF57"/>
      <c r="AWG57"/>
      <c r="AWN57"/>
      <c r="AWU57"/>
      <c r="AXJ57"/>
      <c r="AXK57"/>
      <c r="AXL57"/>
      <c r="AXM57"/>
      <c r="AXN57"/>
      <c r="AXO57"/>
      <c r="AXP57"/>
      <c r="AXW57"/>
      <c r="AYE57" s="27"/>
      <c r="AYF57" s="319"/>
      <c r="AYG57" s="178"/>
      <c r="AYH57" s="27"/>
      <c r="AYJ57" s="118">
        <f t="shared" si="190"/>
        <v>1119</v>
      </c>
      <c r="AYM57" s="322"/>
      <c r="AYN57" s="381"/>
      <c r="AYQ57" s="77">
        <f t="shared" si="191"/>
        <v>1119</v>
      </c>
      <c r="AZN57"/>
      <c r="AZO57"/>
      <c r="AZP57"/>
      <c r="AZQ57"/>
      <c r="AZR57"/>
      <c r="AZS57"/>
      <c r="AZT57"/>
      <c r="BFE57"/>
      <c r="BFF57"/>
      <c r="BFG57"/>
      <c r="BFH57"/>
      <c r="BFI57"/>
      <c r="BFJ57"/>
      <c r="BFK57"/>
      <c r="BFL57"/>
      <c r="BFS57"/>
      <c r="BFT57"/>
      <c r="BFU57"/>
      <c r="BFV57"/>
      <c r="BFW57"/>
      <c r="BFX57"/>
      <c r="BFY57"/>
      <c r="BGU57"/>
      <c r="BGV57"/>
      <c r="BGW57"/>
      <c r="BGX57"/>
      <c r="BGY57"/>
      <c r="BGZ57"/>
    </row>
    <row r="58" spans="2:1008 1030:1560" x14ac:dyDescent="0.25">
      <c r="B58" s="410"/>
      <c r="I58" s="410"/>
      <c r="P58" s="583"/>
      <c r="W58" s="410"/>
      <c r="AE58" s="608"/>
      <c r="AF58" s="608"/>
      <c r="AL58" s="608"/>
      <c r="AM58" s="608"/>
      <c r="AS58" s="608"/>
      <c r="AT58" s="608"/>
      <c r="BS58" s="10"/>
      <c r="BT58" s="10"/>
      <c r="BW58" s="126"/>
      <c r="BX58" s="126"/>
      <c r="BY58" s="381"/>
      <c r="CW58" s="107"/>
      <c r="CY58" s="107"/>
      <c r="DI58" s="74"/>
      <c r="DJ58" s="186"/>
      <c r="DK58" s="111"/>
      <c r="DL58" s="301"/>
      <c r="DM58" s="111"/>
      <c r="DN58" s="77">
        <f t="shared" si="232"/>
        <v>411</v>
      </c>
      <c r="DR58" s="435"/>
      <c r="DU58" s="81">
        <f t="shared" si="237"/>
        <v>1114.5</v>
      </c>
      <c r="DX58" s="381"/>
      <c r="DY58" s="381"/>
      <c r="DZ58" s="381"/>
      <c r="EA58" s="381"/>
      <c r="EB58" s="111"/>
      <c r="EC58" s="381"/>
      <c r="EE58" s="423"/>
      <c r="EF58" s="423"/>
      <c r="EG58" s="423"/>
      <c r="EH58" s="423"/>
      <c r="EI58" s="142"/>
      <c r="EJ58" s="410"/>
      <c r="EL58" s="410"/>
      <c r="EM58" s="410"/>
      <c r="EN58" s="410"/>
      <c r="EO58" s="410"/>
      <c r="EP58" s="111"/>
      <c r="EQ58" s="381"/>
      <c r="ES58" s="410"/>
      <c r="ET58" s="410"/>
      <c r="EU58" s="410"/>
      <c r="EV58" s="410"/>
      <c r="EW58" s="111"/>
      <c r="EX58" s="381"/>
      <c r="EY58" s="381"/>
      <c r="EZ58" s="381"/>
      <c r="FA58" s="381"/>
      <c r="FB58" s="381"/>
      <c r="FC58" s="381"/>
      <c r="FD58" s="381"/>
      <c r="FE58" s="381"/>
      <c r="FF58" s="13"/>
      <c r="FG58" s="2"/>
      <c r="FH58" s="2"/>
      <c r="FI58" s="78"/>
      <c r="FJ58" s="207"/>
      <c r="FK58" s="77">
        <f t="shared" si="231"/>
        <v>0</v>
      </c>
      <c r="FM58" s="432"/>
      <c r="FN58" s="10"/>
      <c r="FR58" s="126"/>
      <c r="FT58" s="433"/>
      <c r="FU58" s="13"/>
      <c r="FY58" s="111"/>
      <c r="JS58" s="77">
        <f t="shared" si="39"/>
        <v>0</v>
      </c>
      <c r="JV58" s="419"/>
      <c r="JZ58" s="81">
        <f t="shared" si="40"/>
        <v>0</v>
      </c>
      <c r="KG58" s="77">
        <f t="shared" si="41"/>
        <v>0</v>
      </c>
      <c r="KN58" s="81">
        <f t="shared" si="42"/>
        <v>0</v>
      </c>
      <c r="KU58" s="81">
        <f t="shared" si="43"/>
        <v>4446</v>
      </c>
      <c r="KX58" s="418"/>
      <c r="LB58" s="77">
        <f t="shared" si="44"/>
        <v>17093.599999999999</v>
      </c>
      <c r="LI58" s="126"/>
      <c r="LP58" s="111"/>
      <c r="LW58" s="111"/>
      <c r="QU58" s="11"/>
      <c r="QV58" s="186"/>
      <c r="QW58" s="436"/>
      <c r="QX58" s="339"/>
      <c r="QY58" s="111"/>
      <c r="QZ58" s="77">
        <f t="shared" si="66"/>
        <v>13520</v>
      </c>
      <c r="RB58" s="78"/>
      <c r="RC58" s="143"/>
      <c r="RD58" s="225"/>
      <c r="RE58" s="291"/>
      <c r="RF58" s="111"/>
      <c r="RG58" s="81">
        <f t="shared" si="67"/>
        <v>0</v>
      </c>
      <c r="RI58" s="78"/>
      <c r="RJ58" s="143"/>
      <c r="RK58" s="225"/>
      <c r="RL58" s="291"/>
      <c r="RM58" s="111"/>
      <c r="RN58" s="81">
        <f t="shared" si="68"/>
        <v>0</v>
      </c>
      <c r="RP58" s="78"/>
      <c r="RQ58" s="143"/>
      <c r="RR58" s="225"/>
      <c r="RS58" s="291"/>
      <c r="RT58" s="111"/>
      <c r="RU58" s="81">
        <f t="shared" si="69"/>
        <v>0</v>
      </c>
      <c r="RW58" s="74"/>
      <c r="RX58" s="186"/>
      <c r="RY58" s="436"/>
      <c r="RZ58" s="339"/>
      <c r="SA58" s="111"/>
      <c r="SB58" s="77">
        <f t="shared" si="70"/>
        <v>1433.5</v>
      </c>
      <c r="ABA58" s="10"/>
      <c r="ABB58" s="426"/>
      <c r="ABC58" s="200"/>
      <c r="ABF58" s="81">
        <f t="shared" si="104"/>
        <v>0</v>
      </c>
      <c r="ABH58" s="13"/>
      <c r="ABI58" s="427"/>
      <c r="ABJ58" s="190"/>
      <c r="ABM58" s="81">
        <f t="shared" si="105"/>
        <v>0</v>
      </c>
      <c r="ABO58" s="365"/>
      <c r="ABP58" s="366"/>
      <c r="ABQ58" s="126"/>
      <c r="ABR58" s="332"/>
      <c r="ABS58" s="126"/>
      <c r="ABT58" s="111"/>
      <c r="ALS58"/>
      <c r="ALT58"/>
      <c r="AMP58"/>
      <c r="AMQ58"/>
      <c r="AMR58"/>
      <c r="AMS58"/>
      <c r="AMT58"/>
      <c r="AMU58"/>
      <c r="AMW58"/>
      <c r="AMX58"/>
      <c r="AMY58"/>
      <c r="AMZ58"/>
      <c r="ANA58"/>
      <c r="ANB58"/>
      <c r="ANC58"/>
      <c r="AOF58" s="78"/>
      <c r="AOG58" s="106"/>
      <c r="AOH58" s="100"/>
      <c r="AOI58" s="78"/>
      <c r="AOJ58" s="111"/>
      <c r="AOK58" s="77">
        <f t="shared" si="153"/>
        <v>9274.2000000000007</v>
      </c>
      <c r="AOM58" s="74"/>
      <c r="AON58" s="105"/>
      <c r="AOO58" s="83"/>
      <c r="AOP58" s="74"/>
      <c r="AOQ58" s="126"/>
      <c r="AOR58" s="77">
        <f t="shared" si="154"/>
        <v>9274.2000000000007</v>
      </c>
      <c r="AOU58" s="419"/>
      <c r="AOV58"/>
      <c r="AOW58"/>
      <c r="AOX58"/>
      <c r="AOY58"/>
      <c r="APA58"/>
      <c r="APB58"/>
      <c r="APC58"/>
      <c r="APD58"/>
      <c r="APE58"/>
      <c r="APF58"/>
      <c r="APG58"/>
      <c r="APH58"/>
      <c r="API58"/>
      <c r="APJ58"/>
      <c r="APK58"/>
      <c r="APL58"/>
      <c r="APM58"/>
      <c r="APN58"/>
      <c r="APW58" s="186"/>
      <c r="APX58" s="111"/>
      <c r="APZ58" s="111"/>
      <c r="AQA58" s="77">
        <f t="shared" si="159"/>
        <v>6668.73</v>
      </c>
      <c r="AQC58"/>
      <c r="AQD58"/>
      <c r="AQF58"/>
      <c r="AQJ58"/>
      <c r="AQM58"/>
      <c r="AQX58"/>
      <c r="AQY58"/>
      <c r="AQZ58"/>
      <c r="ARA58"/>
      <c r="ARB58"/>
      <c r="ARC58"/>
      <c r="ARD58"/>
      <c r="ARL58"/>
      <c r="ARM58"/>
      <c r="ARN58"/>
      <c r="ARO58"/>
      <c r="ARP58"/>
      <c r="ARQ58"/>
      <c r="ARR58"/>
      <c r="ATB58" s="22"/>
      <c r="ATC58" s="114"/>
      <c r="ATD58" s="200"/>
      <c r="ATF58" s="206"/>
      <c r="ATG58" s="77">
        <f t="shared" si="171"/>
        <v>117356.28</v>
      </c>
      <c r="ATI58" s="78"/>
      <c r="ATJ58" s="143"/>
      <c r="ATK58" s="111"/>
      <c r="ATL58" s="92"/>
      <c r="ATM58" s="111"/>
      <c r="ATN58" s="77">
        <f t="shared" si="172"/>
        <v>47490</v>
      </c>
      <c r="AUC58"/>
      <c r="AUD58"/>
      <c r="AUE58"/>
      <c r="AUF58"/>
      <c r="AUG58"/>
      <c r="AUH58"/>
      <c r="AUI58"/>
      <c r="AUJ58"/>
      <c r="AWA58"/>
      <c r="AWB58"/>
      <c r="AWC58"/>
      <c r="AWD58"/>
      <c r="AWE58"/>
      <c r="AWF58"/>
      <c r="AWG58"/>
      <c r="AWN58"/>
      <c r="AWU58"/>
      <c r="AXJ58"/>
      <c r="AXK58"/>
      <c r="AXL58"/>
      <c r="AXM58"/>
      <c r="AXN58"/>
      <c r="AXO58"/>
      <c r="AXP58"/>
      <c r="AXW58"/>
      <c r="AYE58" s="27"/>
      <c r="AYF58" s="319"/>
      <c r="AYG58" s="178"/>
      <c r="AYH58" s="27"/>
      <c r="AYJ58" s="118">
        <f t="shared" si="190"/>
        <v>1119</v>
      </c>
      <c r="AYM58" s="322"/>
      <c r="AYN58" s="381"/>
      <c r="AYQ58" s="77">
        <f t="shared" si="191"/>
        <v>1119</v>
      </c>
      <c r="AZN58"/>
      <c r="AZO58"/>
      <c r="AZP58"/>
      <c r="AZQ58"/>
      <c r="AZR58"/>
      <c r="AZS58"/>
      <c r="AZT58"/>
      <c r="BFE58"/>
      <c r="BFF58"/>
      <c r="BFG58"/>
      <c r="BFH58"/>
      <c r="BFI58"/>
      <c r="BFJ58"/>
      <c r="BFK58"/>
      <c r="BFL58"/>
      <c r="BFS58"/>
      <c r="BFT58"/>
      <c r="BFU58"/>
      <c r="BFV58"/>
      <c r="BFW58"/>
      <c r="BFX58"/>
      <c r="BFY58"/>
      <c r="BGU58"/>
      <c r="BGV58"/>
      <c r="BGW58"/>
      <c r="BGX58"/>
      <c r="BGY58"/>
      <c r="BGZ58"/>
    </row>
    <row r="59" spans="2:1008 1030:1560" x14ac:dyDescent="0.25">
      <c r="BS59" s="10"/>
      <c r="BT59" s="10"/>
      <c r="BW59" s="126"/>
      <c r="BX59" s="126"/>
      <c r="BY59" s="381"/>
      <c r="CW59" s="107"/>
      <c r="CY59" s="107"/>
      <c r="DI59" s="74"/>
      <c r="DJ59" s="186"/>
      <c r="DK59" s="111"/>
      <c r="DL59" s="301"/>
      <c r="DM59" s="111"/>
      <c r="DN59" s="77">
        <f t="shared" si="232"/>
        <v>411</v>
      </c>
      <c r="DR59" s="435"/>
      <c r="DU59" s="81">
        <f t="shared" si="237"/>
        <v>1114.5</v>
      </c>
      <c r="DX59" s="381"/>
      <c r="DY59" s="381"/>
      <c r="DZ59" s="381"/>
      <c r="EA59" s="381"/>
      <c r="EB59" s="111"/>
      <c r="EC59" s="381"/>
      <c r="EE59" s="423"/>
      <c r="EF59" s="423"/>
      <c r="EG59" s="423"/>
      <c r="EH59" s="423"/>
      <c r="EI59" s="142"/>
      <c r="EJ59" s="410"/>
      <c r="EL59" s="410"/>
      <c r="EM59" s="410"/>
      <c r="EN59" s="410"/>
      <c r="EO59" s="410"/>
      <c r="EP59" s="111"/>
      <c r="EQ59" s="381"/>
      <c r="ES59" s="410"/>
      <c r="ET59" s="410"/>
      <c r="EU59" s="410"/>
      <c r="EV59" s="410"/>
      <c r="EW59" s="111"/>
      <c r="EX59" s="381"/>
      <c r="EY59" s="381"/>
      <c r="EZ59" s="381"/>
      <c r="FA59" s="381"/>
      <c r="FB59" s="381"/>
      <c r="FC59" s="381"/>
      <c r="FD59" s="381"/>
      <c r="FE59" s="381"/>
      <c r="FF59" s="13"/>
      <c r="FG59" s="437"/>
      <c r="FH59" s="438"/>
      <c r="FI59" s="78"/>
      <c r="FJ59" s="207"/>
      <c r="FK59" s="77">
        <f t="shared" si="231"/>
        <v>0</v>
      </c>
      <c r="FM59" s="432"/>
      <c r="FN59" s="10"/>
      <c r="FR59" s="126"/>
      <c r="FT59" s="433"/>
      <c r="FU59" s="13"/>
      <c r="FY59" s="111"/>
      <c r="JV59" s="419"/>
      <c r="KX59" s="418"/>
      <c r="LI59" s="381"/>
      <c r="LP59" s="410"/>
      <c r="LW59" s="410"/>
      <c r="QU59" s="11"/>
      <c r="QV59" s="186"/>
      <c r="QW59" s="100"/>
      <c r="QX59" s="339"/>
      <c r="QY59" s="111"/>
      <c r="QZ59" s="77">
        <f t="shared" si="66"/>
        <v>13520</v>
      </c>
      <c r="RB59" s="78"/>
      <c r="RC59" s="143"/>
      <c r="RD59" s="100"/>
      <c r="RE59" s="291"/>
      <c r="RF59" s="111"/>
      <c r="RG59" s="81">
        <f t="shared" si="67"/>
        <v>0</v>
      </c>
      <c r="RI59" s="78"/>
      <c r="RJ59" s="143"/>
      <c r="RK59" s="100"/>
      <c r="RL59" s="291"/>
      <c r="RM59" s="111"/>
      <c r="RN59" s="81">
        <f t="shared" si="68"/>
        <v>0</v>
      </c>
      <c r="RP59" s="78"/>
      <c r="RQ59" s="143"/>
      <c r="RR59" s="100"/>
      <c r="RS59" s="291"/>
      <c r="RT59" s="111"/>
      <c r="RU59" s="81">
        <f t="shared" si="69"/>
        <v>0</v>
      </c>
      <c r="RW59" s="74"/>
      <c r="RX59" s="186"/>
      <c r="RY59" s="100"/>
      <c r="RZ59" s="339"/>
      <c r="SA59" s="111"/>
      <c r="SB59" s="77">
        <f t="shared" si="70"/>
        <v>1433.5</v>
      </c>
      <c r="ABA59" s="10"/>
      <c r="ABB59" s="426"/>
      <c r="ABC59" s="200"/>
      <c r="ABF59" s="81">
        <f t="shared" si="104"/>
        <v>0</v>
      </c>
      <c r="ABH59" s="13"/>
      <c r="ABI59" s="427"/>
      <c r="ABJ59" s="190"/>
      <c r="ABM59" s="81">
        <f t="shared" si="105"/>
        <v>0</v>
      </c>
      <c r="ABO59" s="365"/>
      <c r="ABP59" s="366"/>
      <c r="ABQ59" s="126"/>
      <c r="ABR59" s="332"/>
      <c r="ABS59" s="126"/>
      <c r="ABT59" s="111"/>
      <c r="ALS59"/>
      <c r="ALT59"/>
      <c r="AMP59"/>
      <c r="AMQ59"/>
      <c r="AMR59"/>
      <c r="AMS59"/>
      <c r="AMT59"/>
      <c r="AMU59"/>
      <c r="AMW59"/>
      <c r="AMX59"/>
      <c r="AMY59"/>
      <c r="AMZ59"/>
      <c r="ANA59"/>
      <c r="ANB59"/>
      <c r="ANC59"/>
      <c r="AOF59" s="78"/>
      <c r="AOG59" s="106"/>
      <c r="AOH59" s="100"/>
      <c r="AOI59" s="78"/>
      <c r="AOJ59" s="111"/>
      <c r="AOK59" s="77">
        <f t="shared" si="153"/>
        <v>9274.2000000000007</v>
      </c>
      <c r="AOM59" s="74"/>
      <c r="AON59" s="105"/>
      <c r="AOO59" s="83"/>
      <c r="AOP59" s="74"/>
      <c r="AOQ59" s="126"/>
      <c r="AOR59" s="77">
        <f t="shared" si="154"/>
        <v>9274.2000000000007</v>
      </c>
      <c r="AOV59"/>
      <c r="AOW59"/>
      <c r="AOX59"/>
      <c r="AOY59"/>
      <c r="APA59"/>
      <c r="APB59"/>
      <c r="APC59"/>
      <c r="APD59"/>
      <c r="APE59"/>
      <c r="APF59"/>
      <c r="APG59"/>
      <c r="APH59"/>
      <c r="API59"/>
      <c r="APJ59"/>
      <c r="APK59"/>
      <c r="APL59"/>
      <c r="APM59"/>
      <c r="APN59"/>
      <c r="APW59" s="186"/>
      <c r="APX59" s="111"/>
      <c r="APZ59" s="111"/>
      <c r="AQA59" s="77">
        <f t="shared" si="159"/>
        <v>6668.73</v>
      </c>
      <c r="AQC59"/>
      <c r="AQD59"/>
      <c r="AQF59"/>
      <c r="AQJ59"/>
      <c r="AQM59"/>
      <c r="AQX59"/>
      <c r="AQY59"/>
      <c r="AQZ59"/>
      <c r="ARA59"/>
      <c r="ARB59"/>
      <c r="ARC59"/>
      <c r="ARD59"/>
      <c r="ARL59"/>
      <c r="ARM59"/>
      <c r="ARN59"/>
      <c r="ARO59"/>
      <c r="ARP59"/>
      <c r="ARQ59"/>
      <c r="ARR59"/>
      <c r="ATB59" s="21"/>
      <c r="ATC59" s="28"/>
      <c r="ATD59" s="100"/>
      <c r="ATF59" s="206"/>
      <c r="ATG59" s="77">
        <f t="shared" si="171"/>
        <v>117356.28</v>
      </c>
      <c r="ATI59" s="78"/>
      <c r="ATJ59" s="13"/>
      <c r="ATK59" s="100"/>
      <c r="ATL59" s="347"/>
      <c r="ATN59" s="77">
        <f t="shared" si="172"/>
        <v>47490</v>
      </c>
      <c r="AUC59"/>
      <c r="AUD59"/>
      <c r="AUE59"/>
      <c r="AUF59"/>
      <c r="AUG59"/>
      <c r="AUH59"/>
      <c r="AUI59"/>
      <c r="AUJ59"/>
      <c r="AWA59"/>
      <c r="AWB59"/>
      <c r="AWC59"/>
      <c r="AWD59"/>
      <c r="AWE59"/>
      <c r="AWF59"/>
      <c r="AWG59"/>
      <c r="AWN59"/>
      <c r="AWU59"/>
      <c r="AXJ59"/>
      <c r="AXK59"/>
      <c r="AXL59"/>
      <c r="AXM59"/>
      <c r="AXN59"/>
      <c r="AXO59"/>
      <c r="AXP59"/>
      <c r="AXW59"/>
      <c r="AYE59" s="27"/>
      <c r="AYF59" s="319"/>
      <c r="AYG59" s="178"/>
      <c r="AYJ59" s="118">
        <f t="shared" si="190"/>
        <v>1119</v>
      </c>
      <c r="AYM59" s="322"/>
      <c r="AYN59" s="381"/>
      <c r="AYQ59" s="77">
        <f t="shared" si="191"/>
        <v>1119</v>
      </c>
      <c r="AZN59"/>
      <c r="AZO59"/>
      <c r="AZP59"/>
      <c r="AZQ59"/>
      <c r="AZR59"/>
      <c r="AZS59"/>
      <c r="AZT59"/>
      <c r="BFE59"/>
      <c r="BFF59"/>
      <c r="BFG59"/>
      <c r="BFH59"/>
      <c r="BFI59"/>
      <c r="BFJ59"/>
      <c r="BFK59"/>
      <c r="BFL59"/>
      <c r="BFS59"/>
      <c r="BFT59"/>
      <c r="BFU59"/>
      <c r="BFV59"/>
      <c r="BFW59"/>
      <c r="BFX59"/>
      <c r="BFY59"/>
      <c r="BGU59"/>
      <c r="BGV59"/>
      <c r="BGW59"/>
      <c r="BGX59"/>
      <c r="BGY59"/>
      <c r="BGZ59"/>
    </row>
    <row r="60" spans="2:1008 1030:1560" ht="15.75" thickBot="1" x14ac:dyDescent="0.3">
      <c r="B60" s="410"/>
      <c r="I60" s="410"/>
      <c r="P60" s="583"/>
      <c r="W60" s="410"/>
      <c r="BS60" s="10"/>
      <c r="BT60" s="10"/>
      <c r="BW60" s="126"/>
      <c r="BX60" s="126"/>
      <c r="BY60" s="381"/>
      <c r="CW60" s="107"/>
      <c r="CY60" s="107"/>
      <c r="DI60" s="74"/>
      <c r="DJ60" s="366"/>
      <c r="DK60" s="406"/>
      <c r="DL60" s="331"/>
      <c r="DM60" s="111"/>
      <c r="DN60" s="126">
        <f t="shared" si="232"/>
        <v>411</v>
      </c>
      <c r="DQ60" s="380"/>
      <c r="DR60" s="439"/>
      <c r="DS60" s="380"/>
      <c r="DT60" s="380"/>
      <c r="DU60" s="376">
        <f t="shared" si="237"/>
        <v>1114.5</v>
      </c>
      <c r="DX60" s="381"/>
      <c r="DY60" s="381"/>
      <c r="DZ60" s="381"/>
      <c r="EA60" s="381"/>
      <c r="EB60" s="111"/>
      <c r="EC60" s="381"/>
      <c r="EE60" s="423"/>
      <c r="EF60" s="423"/>
      <c r="EG60" s="423"/>
      <c r="EH60" s="423"/>
      <c r="EI60" s="142"/>
      <c r="EJ60" s="410"/>
      <c r="EL60" s="410"/>
      <c r="EM60" s="410"/>
      <c r="EN60" s="410"/>
      <c r="EO60" s="410"/>
      <c r="EP60" s="111"/>
      <c r="EQ60" s="381"/>
      <c r="ES60" s="410"/>
      <c r="ET60" s="410"/>
      <c r="EU60" s="410"/>
      <c r="EV60" s="410"/>
      <c r="EW60" s="111"/>
      <c r="EX60" s="381"/>
      <c r="EY60" s="381"/>
      <c r="EZ60" s="381"/>
      <c r="FA60" s="381"/>
      <c r="FB60" s="381"/>
      <c r="FC60" s="381"/>
      <c r="FD60" s="381"/>
      <c r="FE60" s="381"/>
      <c r="FF60" s="13"/>
      <c r="FG60" s="2"/>
      <c r="FH60" s="2"/>
      <c r="FI60" s="78"/>
      <c r="FJ60" s="207"/>
      <c r="FK60" s="77">
        <f t="shared" si="231"/>
        <v>0</v>
      </c>
      <c r="FM60" s="432"/>
      <c r="FN60" s="10"/>
      <c r="FR60" s="126"/>
      <c r="FT60" s="433"/>
      <c r="FU60" s="13"/>
      <c r="FY60" s="111"/>
      <c r="JV60" s="419"/>
      <c r="QU60" s="11"/>
      <c r="QV60" s="186"/>
      <c r="QW60" s="100"/>
      <c r="QX60" s="339"/>
      <c r="QY60" s="111"/>
      <c r="QZ60" s="77">
        <f t="shared" si="66"/>
        <v>13520</v>
      </c>
      <c r="RB60" s="78"/>
      <c r="RC60" s="143"/>
      <c r="RD60" s="100"/>
      <c r="RE60" s="291"/>
      <c r="RF60" s="111"/>
      <c r="RG60" s="81">
        <f t="shared" si="67"/>
        <v>0</v>
      </c>
      <c r="RI60" s="78"/>
      <c r="RJ60" s="143"/>
      <c r="RK60" s="100"/>
      <c r="RL60" s="291"/>
      <c r="RM60" s="111"/>
      <c r="RN60" s="81">
        <f t="shared" si="68"/>
        <v>0</v>
      </c>
      <c r="RP60" s="78"/>
      <c r="RQ60" s="143"/>
      <c r="RR60" s="100"/>
      <c r="RS60" s="291"/>
      <c r="RT60" s="111"/>
      <c r="RU60" s="81">
        <f t="shared" si="69"/>
        <v>0</v>
      </c>
      <c r="RW60" s="74"/>
      <c r="RX60" s="186"/>
      <c r="RY60" s="100"/>
      <c r="RZ60" s="339"/>
      <c r="SA60" s="111"/>
      <c r="SB60" s="77">
        <f t="shared" si="70"/>
        <v>1433.5</v>
      </c>
      <c r="ABA60" s="10"/>
      <c r="ABB60" s="426"/>
      <c r="ABC60" s="200"/>
      <c r="ABF60" s="81">
        <f t="shared" si="104"/>
        <v>0</v>
      </c>
      <c r="ABH60" s="13"/>
      <c r="ABI60" s="427"/>
      <c r="ABJ60" s="190"/>
      <c r="ABM60" s="81">
        <f t="shared" si="105"/>
        <v>0</v>
      </c>
      <c r="ABO60" s="365"/>
      <c r="ABP60" s="366"/>
      <c r="ABQ60" s="126"/>
      <c r="ABR60" s="332"/>
      <c r="ABS60" s="126"/>
      <c r="ABT60" s="111"/>
      <c r="ALS60"/>
      <c r="ALT60"/>
      <c r="AMP60"/>
      <c r="AMQ60"/>
      <c r="AMR60"/>
      <c r="AMS60"/>
      <c r="AMT60"/>
      <c r="AMU60"/>
      <c r="AMW60"/>
      <c r="AMX60"/>
      <c r="AMY60"/>
      <c r="AMZ60"/>
      <c r="ANA60"/>
      <c r="ANB60"/>
      <c r="ANC60"/>
      <c r="AOF60" s="74"/>
      <c r="AOG60" s="105"/>
      <c r="AOH60" s="83"/>
      <c r="AOI60" s="74"/>
      <c r="AOJ60" s="126"/>
      <c r="AOK60" s="77">
        <f t="shared" si="153"/>
        <v>9274.2000000000007</v>
      </c>
      <c r="AOM60" s="74"/>
      <c r="AON60" s="105"/>
      <c r="AOO60" s="83"/>
      <c r="AOP60" s="74"/>
      <c r="AOQ60" s="126"/>
      <c r="AOR60" s="77">
        <f t="shared" si="154"/>
        <v>9274.2000000000007</v>
      </c>
      <c r="AOV60"/>
      <c r="AOW60"/>
      <c r="AOX60"/>
      <c r="AOY60"/>
      <c r="APA60"/>
      <c r="APB60"/>
      <c r="APC60"/>
      <c r="APD60"/>
      <c r="APE60"/>
      <c r="APF60"/>
      <c r="APG60"/>
      <c r="APH60"/>
      <c r="API60"/>
      <c r="APJ60"/>
      <c r="APK60"/>
      <c r="APL60"/>
      <c r="APM60"/>
      <c r="APN60"/>
      <c r="APW60" s="186"/>
      <c r="APX60" s="111"/>
      <c r="APZ60" s="111"/>
      <c r="AQA60" s="77">
        <f t="shared" si="159"/>
        <v>6668.73</v>
      </c>
      <c r="AQC60"/>
      <c r="AQD60"/>
      <c r="AQF60"/>
      <c r="AQJ60"/>
      <c r="AQM60"/>
      <c r="AQX60"/>
      <c r="AQY60"/>
      <c r="AQZ60"/>
      <c r="ARA60"/>
      <c r="ARB60"/>
      <c r="ARC60"/>
      <c r="ARD60"/>
      <c r="ARL60"/>
      <c r="ARM60"/>
      <c r="ARN60"/>
      <c r="ARO60"/>
      <c r="ARP60"/>
      <c r="ARQ60"/>
      <c r="ARR60"/>
      <c r="ATB60" s="22"/>
      <c r="ATC60" s="114"/>
      <c r="ATD60" s="200"/>
      <c r="ATF60" s="206"/>
      <c r="ATG60" s="77">
        <f t="shared" si="171"/>
        <v>117356.28</v>
      </c>
      <c r="ATI60" s="78"/>
      <c r="ATJ60" s="13"/>
      <c r="ATK60" s="100"/>
      <c r="ATL60" s="87"/>
      <c r="ATM60" s="111"/>
      <c r="ATN60" s="77">
        <f t="shared" si="172"/>
        <v>47490</v>
      </c>
      <c r="AUC60"/>
      <c r="AUD60"/>
      <c r="AUE60"/>
      <c r="AUF60"/>
      <c r="AUG60"/>
      <c r="AUH60"/>
      <c r="AUI60"/>
      <c r="AUJ60"/>
      <c r="AWA60"/>
      <c r="AWB60"/>
      <c r="AWC60"/>
      <c r="AWD60"/>
      <c r="AWE60"/>
      <c r="AWF60"/>
      <c r="AWG60"/>
      <c r="AWN60"/>
      <c r="AWU60"/>
      <c r="AXJ60"/>
      <c r="AXK60"/>
      <c r="AXL60"/>
      <c r="AXM60"/>
      <c r="AXN60"/>
      <c r="AXO60"/>
      <c r="AXP60"/>
      <c r="AXW60"/>
      <c r="AYE60" s="27"/>
      <c r="AYF60" s="319"/>
      <c r="AYG60" s="178"/>
      <c r="AYJ60" s="118">
        <f t="shared" si="190"/>
        <v>1119</v>
      </c>
      <c r="AYM60" s="322"/>
      <c r="AYN60" s="381"/>
      <c r="AYQ60" s="77">
        <f t="shared" si="191"/>
        <v>1119</v>
      </c>
      <c r="AZN60"/>
      <c r="AZO60"/>
      <c r="AZP60"/>
      <c r="AZQ60"/>
      <c r="AZR60"/>
      <c r="AZS60"/>
      <c r="AZT60"/>
      <c r="BFE60"/>
      <c r="BFF60"/>
      <c r="BFG60"/>
      <c r="BFH60"/>
      <c r="BFI60"/>
      <c r="BFJ60"/>
      <c r="BFK60"/>
      <c r="BFL60"/>
      <c r="BFS60"/>
      <c r="BFT60"/>
      <c r="BFU60"/>
      <c r="BFV60"/>
      <c r="BFW60"/>
      <c r="BFX60"/>
      <c r="BFY60"/>
      <c r="BGU60"/>
      <c r="BGV60"/>
      <c r="BGW60"/>
      <c r="BGX60"/>
      <c r="BGY60"/>
      <c r="BGZ60"/>
    </row>
    <row r="61" spans="2:1008 1030:1560" ht="15.75" thickTop="1" x14ac:dyDescent="0.25">
      <c r="B61" s="381"/>
      <c r="I61" s="410"/>
      <c r="P61" s="583"/>
      <c r="W61" s="410"/>
      <c r="BS61" s="10"/>
      <c r="BT61" s="10"/>
      <c r="BW61" s="126"/>
      <c r="BX61" s="126"/>
      <c r="BY61" s="381"/>
      <c r="CW61" s="107"/>
      <c r="CY61" s="107"/>
      <c r="DI61" s="94"/>
      <c r="DJ61" s="114"/>
      <c r="DK61" s="111"/>
      <c r="DL61" s="94"/>
      <c r="DM61" s="111"/>
      <c r="DN61" s="126">
        <f t="shared" si="232"/>
        <v>411</v>
      </c>
      <c r="DX61" s="381"/>
      <c r="DY61" s="381"/>
      <c r="DZ61" s="381"/>
      <c r="EA61" s="381"/>
      <c r="EB61" s="381"/>
      <c r="EC61" s="381"/>
      <c r="EE61" s="423"/>
      <c r="EF61" s="423"/>
      <c r="EG61" s="423"/>
      <c r="EH61" s="423"/>
      <c r="EI61" s="423"/>
      <c r="EJ61" s="410"/>
      <c r="EL61" s="410"/>
      <c r="EM61" s="410"/>
      <c r="EN61" s="410"/>
      <c r="EO61" s="410"/>
      <c r="EP61" s="410"/>
      <c r="EQ61" s="381"/>
      <c r="ES61" s="410"/>
      <c r="ET61" s="410"/>
      <c r="EU61" s="410"/>
      <c r="EV61" s="410"/>
      <c r="EW61" s="410"/>
      <c r="EX61" s="381"/>
      <c r="EY61" s="381"/>
      <c r="EZ61" s="381"/>
      <c r="FA61" s="381"/>
      <c r="FB61" s="381"/>
      <c r="FC61" s="381"/>
      <c r="FD61" s="381"/>
      <c r="FE61" s="381"/>
      <c r="FF61" s="13"/>
      <c r="FG61" s="2"/>
      <c r="FH61" s="2"/>
      <c r="FI61" s="78"/>
      <c r="FJ61" s="207"/>
      <c r="FK61" s="77">
        <f t="shared" si="231"/>
        <v>0</v>
      </c>
      <c r="FM61" s="432"/>
      <c r="FN61" s="10"/>
      <c r="FR61" s="126"/>
      <c r="FT61" s="433"/>
      <c r="FU61" s="13"/>
      <c r="FY61" s="111"/>
      <c r="JV61" s="419"/>
      <c r="QU61" s="11"/>
      <c r="QV61" s="186"/>
      <c r="QW61" s="100"/>
      <c r="QX61" s="339"/>
      <c r="QY61" s="111"/>
      <c r="QZ61" s="77">
        <f t="shared" si="66"/>
        <v>13520</v>
      </c>
      <c r="RB61" s="78"/>
      <c r="RC61" s="143"/>
      <c r="RD61" s="100"/>
      <c r="RE61" s="291"/>
      <c r="RF61" s="111"/>
      <c r="RG61" s="81">
        <f t="shared" si="67"/>
        <v>0</v>
      </c>
      <c r="RI61" s="78"/>
      <c r="RJ61" s="143"/>
      <c r="RK61" s="100"/>
      <c r="RL61" s="291"/>
      <c r="RM61" s="111"/>
      <c r="RN61" s="81">
        <f t="shared" si="68"/>
        <v>0</v>
      </c>
      <c r="RP61" s="78"/>
      <c r="RQ61" s="143"/>
      <c r="RR61" s="100"/>
      <c r="RS61" s="291"/>
      <c r="RT61" s="111"/>
      <c r="RU61" s="81">
        <f t="shared" si="69"/>
        <v>0</v>
      </c>
      <c r="RW61" s="74"/>
      <c r="RX61" s="186"/>
      <c r="RY61" s="100"/>
      <c r="RZ61" s="339"/>
      <c r="SA61" s="111"/>
      <c r="SB61" s="77">
        <f t="shared" si="70"/>
        <v>1433.5</v>
      </c>
      <c r="ABA61" s="10"/>
      <c r="ABB61" s="426"/>
      <c r="ABC61" s="200"/>
      <c r="ABF61" s="81">
        <f t="shared" si="104"/>
        <v>0</v>
      </c>
      <c r="ABH61" s="13"/>
      <c r="ABI61" s="427"/>
      <c r="ABJ61" s="190"/>
      <c r="ABM61" s="81">
        <f t="shared" si="105"/>
        <v>0</v>
      </c>
      <c r="ABO61" s="365"/>
      <c r="ABP61" s="366"/>
      <c r="ABQ61" s="126"/>
      <c r="ABR61" s="440"/>
      <c r="ABS61" s="126"/>
      <c r="ABT61" s="111"/>
      <c r="ALS61"/>
      <c r="ALT61"/>
      <c r="AMP61"/>
      <c r="AMQ61"/>
      <c r="AMR61"/>
      <c r="AMS61"/>
      <c r="AMT61"/>
      <c r="AMU61"/>
      <c r="AMW61"/>
      <c r="AMX61"/>
      <c r="AMY61"/>
      <c r="AMZ61"/>
      <c r="ANA61"/>
      <c r="ANB61"/>
      <c r="ANC61"/>
      <c r="AOF61" s="74"/>
      <c r="AOG61" s="105"/>
      <c r="AOH61" s="100"/>
      <c r="AOI61" s="94"/>
      <c r="AOJ61" s="111"/>
      <c r="AOK61" s="77">
        <f t="shared" si="153"/>
        <v>9274.2000000000007</v>
      </c>
      <c r="AOM61" s="74"/>
      <c r="AON61" s="105"/>
      <c r="AOO61" s="100"/>
      <c r="AOP61" s="94"/>
      <c r="AOQ61" s="111"/>
      <c r="AOR61" s="77">
        <f t="shared" si="154"/>
        <v>9274.2000000000007</v>
      </c>
      <c r="AOV61"/>
      <c r="AOW61"/>
      <c r="AOX61"/>
      <c r="AOY61"/>
      <c r="APA61"/>
      <c r="APB61"/>
      <c r="APC61"/>
      <c r="APD61"/>
      <c r="APE61"/>
      <c r="APF61"/>
      <c r="APG61"/>
      <c r="APH61"/>
      <c r="API61"/>
      <c r="APJ61"/>
      <c r="APK61"/>
      <c r="APL61"/>
      <c r="APM61"/>
      <c r="APN61"/>
      <c r="APW61" s="186"/>
      <c r="APX61" s="111"/>
      <c r="APZ61" s="111"/>
      <c r="AQA61" s="77">
        <f t="shared" si="159"/>
        <v>6668.73</v>
      </c>
      <c r="AQC61"/>
      <c r="AQD61"/>
      <c r="AQF61"/>
      <c r="AQJ61"/>
      <c r="AQM61"/>
      <c r="AQX61"/>
      <c r="AQY61"/>
      <c r="AQZ61"/>
      <c r="ARA61"/>
      <c r="ARB61"/>
      <c r="ARC61"/>
      <c r="ARD61"/>
      <c r="ARL61"/>
      <c r="ARM61"/>
      <c r="ARN61"/>
      <c r="ARO61"/>
      <c r="ARP61"/>
      <c r="ARQ61"/>
      <c r="ARR61"/>
      <c r="ATB61" s="22"/>
      <c r="ATC61" s="114"/>
      <c r="ATD61" s="200"/>
      <c r="ATF61" s="206"/>
      <c r="ATG61" s="77">
        <f t="shared" si="171"/>
        <v>117356.28</v>
      </c>
      <c r="ATI61" s="78"/>
      <c r="ATJ61" s="13"/>
      <c r="ATK61" s="100"/>
      <c r="ATL61" s="87"/>
      <c r="ATM61" s="111"/>
      <c r="ATN61" s="77">
        <f t="shared" si="172"/>
        <v>47490</v>
      </c>
      <c r="AUC61"/>
      <c r="AUD61"/>
      <c r="AUE61"/>
      <c r="AUF61"/>
      <c r="AUG61"/>
      <c r="AUH61"/>
      <c r="AUI61"/>
      <c r="AUJ61"/>
      <c r="AWA61"/>
      <c r="AWB61"/>
      <c r="AWC61"/>
      <c r="AWD61"/>
      <c r="AWE61"/>
      <c r="AWF61"/>
      <c r="AWG61"/>
      <c r="AWN61"/>
      <c r="AWU61"/>
      <c r="AXJ61"/>
      <c r="AXK61"/>
      <c r="AXL61"/>
      <c r="AXM61"/>
      <c r="AXN61"/>
      <c r="AXO61"/>
      <c r="AXP61"/>
      <c r="AXW61"/>
      <c r="AYE61" s="27"/>
      <c r="AYF61" s="319"/>
      <c r="AYG61" s="178"/>
      <c r="AYJ61" s="118">
        <f t="shared" si="190"/>
        <v>1119</v>
      </c>
      <c r="AYM61" s="322"/>
      <c r="AYN61" s="381"/>
      <c r="AYQ61" s="77">
        <f t="shared" si="191"/>
        <v>1119</v>
      </c>
      <c r="AZN61"/>
      <c r="AZO61"/>
      <c r="AZP61"/>
      <c r="AZQ61"/>
      <c r="AZR61"/>
      <c r="AZS61"/>
      <c r="AZT61"/>
      <c r="BFE61"/>
      <c r="BFF61"/>
      <c r="BFG61"/>
      <c r="BFH61"/>
      <c r="BFI61"/>
      <c r="BFJ61"/>
      <c r="BFK61"/>
      <c r="BFL61"/>
      <c r="BFS61"/>
      <c r="BFT61"/>
      <c r="BFU61"/>
      <c r="BFV61"/>
      <c r="BFW61"/>
      <c r="BFX61"/>
      <c r="BFY61"/>
      <c r="BGU61"/>
      <c r="BGV61"/>
      <c r="BGW61"/>
      <c r="BGX61"/>
      <c r="BGY61"/>
      <c r="BGZ61"/>
    </row>
    <row r="62" spans="2:1008 1030:1560" x14ac:dyDescent="0.25">
      <c r="B62" s="410"/>
      <c r="I62" s="410"/>
      <c r="P62" s="583"/>
      <c r="W62" s="410"/>
      <c r="BS62" s="10"/>
      <c r="BT62" s="10"/>
      <c r="BW62" s="126"/>
      <c r="BX62" s="126"/>
      <c r="BY62" s="381"/>
      <c r="CW62" s="107"/>
      <c r="CY62" s="107"/>
      <c r="DI62" s="94"/>
      <c r="DJ62" s="114"/>
      <c r="DK62" s="111"/>
      <c r="DL62" s="94"/>
      <c r="DM62" s="111"/>
      <c r="DN62" s="126">
        <f t="shared" si="232"/>
        <v>411</v>
      </c>
      <c r="FF62" s="13"/>
      <c r="FG62" s="2"/>
      <c r="FH62" s="2"/>
      <c r="FI62" s="78"/>
      <c r="FJ62" s="207"/>
      <c r="FK62" s="77">
        <f t="shared" si="231"/>
        <v>0</v>
      </c>
      <c r="FM62" s="432"/>
      <c r="FN62" s="10"/>
      <c r="FR62" s="126"/>
      <c r="FT62" s="433"/>
      <c r="FU62" s="13"/>
      <c r="FY62" s="111"/>
      <c r="JV62" s="419"/>
      <c r="QU62" s="11"/>
      <c r="QV62" s="186"/>
      <c r="QX62" s="339"/>
      <c r="QZ62" s="77">
        <f t="shared" si="66"/>
        <v>13520</v>
      </c>
      <c r="RB62" s="13"/>
      <c r="RC62" s="143"/>
      <c r="RE62" s="291"/>
      <c r="RG62" s="81">
        <f t="shared" si="67"/>
        <v>0</v>
      </c>
      <c r="RI62" s="13"/>
      <c r="RJ62" s="143"/>
      <c r="RL62" s="291"/>
      <c r="RN62" s="81">
        <f t="shared" si="68"/>
        <v>0</v>
      </c>
      <c r="RP62" s="13"/>
      <c r="RQ62" s="143"/>
      <c r="RS62" s="291"/>
      <c r="RU62" s="81">
        <f t="shared" si="69"/>
        <v>0</v>
      </c>
      <c r="RW62" s="74"/>
      <c r="RX62" s="186"/>
      <c r="RY62" s="107"/>
      <c r="RZ62" s="339"/>
      <c r="SA62" s="107"/>
      <c r="SB62" s="77">
        <f t="shared" si="70"/>
        <v>1433.5</v>
      </c>
      <c r="ABA62" s="10"/>
      <c r="ABB62" s="426"/>
      <c r="ABC62" s="200"/>
      <c r="ABF62" s="81">
        <f t="shared" si="104"/>
        <v>0</v>
      </c>
      <c r="ABH62" s="13"/>
      <c r="ABI62" s="427"/>
      <c r="ABJ62" s="190"/>
      <c r="ABM62" s="81">
        <f t="shared" si="105"/>
        <v>0</v>
      </c>
      <c r="ABO62" s="365"/>
      <c r="ABP62" s="366"/>
      <c r="ABQ62" s="126"/>
      <c r="ABR62" s="332"/>
      <c r="ABS62" s="126"/>
      <c r="ABT62" s="111"/>
      <c r="ALS62"/>
      <c r="ALT62"/>
      <c r="AMP62"/>
      <c r="AMQ62"/>
      <c r="AMR62"/>
      <c r="AMS62"/>
      <c r="AMT62"/>
      <c r="AMU62"/>
      <c r="AMW62"/>
      <c r="AMX62"/>
      <c r="AMY62"/>
      <c r="AMZ62"/>
      <c r="ANA62"/>
      <c r="ANB62"/>
      <c r="ANC62"/>
      <c r="AOF62" s="74"/>
      <c r="AOG62" s="105"/>
      <c r="AOH62" s="100"/>
      <c r="AOI62" s="94"/>
      <c r="AOJ62" s="111"/>
      <c r="AOK62" s="77">
        <f t="shared" si="153"/>
        <v>9274.2000000000007</v>
      </c>
      <c r="AOM62" s="74"/>
      <c r="AON62" s="105"/>
      <c r="AOO62" s="100"/>
      <c r="AOP62" s="94"/>
      <c r="AOQ62" s="111"/>
      <c r="AOR62" s="77">
        <f t="shared" si="154"/>
        <v>9274.2000000000007</v>
      </c>
      <c r="AOV62"/>
      <c r="AOW62"/>
      <c r="AOX62"/>
      <c r="AOY62"/>
      <c r="APA62"/>
      <c r="APB62"/>
      <c r="APC62"/>
      <c r="APD62"/>
      <c r="APE62"/>
      <c r="APF62"/>
      <c r="APG62"/>
      <c r="APH62"/>
      <c r="API62"/>
      <c r="APJ62"/>
      <c r="APK62"/>
      <c r="APL62"/>
      <c r="APM62"/>
      <c r="APN62"/>
      <c r="APW62" s="186"/>
      <c r="APX62" s="111"/>
      <c r="APZ62" s="111"/>
      <c r="AQA62" s="77">
        <f t="shared" si="159"/>
        <v>6668.73</v>
      </c>
      <c r="AQC62"/>
      <c r="AQD62"/>
      <c r="AQF62"/>
      <c r="AQJ62"/>
      <c r="AQM62"/>
      <c r="AQX62"/>
      <c r="AQY62"/>
      <c r="AQZ62"/>
      <c r="ARA62"/>
      <c r="ARB62"/>
      <c r="ARC62"/>
      <c r="ARD62"/>
      <c r="ARL62"/>
      <c r="ARM62"/>
      <c r="ARN62"/>
      <c r="ARO62"/>
      <c r="ARP62"/>
      <c r="ARQ62"/>
      <c r="ARR62"/>
      <c r="ATB62" s="22"/>
      <c r="ATC62" s="114"/>
      <c r="ATD62" s="200"/>
      <c r="ATF62" s="206"/>
      <c r="ATG62" s="77">
        <f t="shared" si="171"/>
        <v>117356.28</v>
      </c>
      <c r="ATI62" s="78"/>
      <c r="ATJ62" s="13"/>
      <c r="ATK62" s="100"/>
      <c r="ATL62" s="87"/>
      <c r="ATM62" s="111"/>
      <c r="ATN62" s="77">
        <f t="shared" si="172"/>
        <v>47490</v>
      </c>
      <c r="AUC62"/>
      <c r="AUD62"/>
      <c r="AUE62"/>
      <c r="AUF62"/>
      <c r="AUG62"/>
      <c r="AUH62"/>
      <c r="AUI62"/>
      <c r="AUJ62"/>
      <c r="AWA62"/>
      <c r="AWB62"/>
      <c r="AWC62"/>
      <c r="AWD62"/>
      <c r="AWE62"/>
      <c r="AWF62"/>
      <c r="AWG62"/>
      <c r="AWN62"/>
      <c r="AWU62"/>
      <c r="AXJ62"/>
      <c r="AXK62"/>
      <c r="AXL62"/>
      <c r="AXM62"/>
      <c r="AXN62"/>
      <c r="AXO62"/>
      <c r="AXP62"/>
      <c r="AXW62"/>
      <c r="AYE62" s="27"/>
      <c r="AYF62" s="319"/>
      <c r="AYG62" s="178"/>
      <c r="AYJ62" s="118">
        <f t="shared" si="190"/>
        <v>1119</v>
      </c>
      <c r="AYM62" s="322"/>
      <c r="AYN62" s="381"/>
      <c r="AYQ62" s="77">
        <f t="shared" si="191"/>
        <v>1119</v>
      </c>
      <c r="AZN62"/>
      <c r="AZO62"/>
      <c r="AZP62"/>
      <c r="AZQ62"/>
      <c r="AZR62"/>
      <c r="AZS62"/>
      <c r="AZT62"/>
      <c r="BFE62"/>
      <c r="BFF62"/>
      <c r="BFG62"/>
      <c r="BFH62"/>
      <c r="BFI62"/>
      <c r="BFJ62"/>
      <c r="BFK62"/>
      <c r="BFL62"/>
      <c r="BFS62"/>
      <c r="BFT62"/>
      <c r="BFU62"/>
      <c r="BFV62"/>
      <c r="BFW62"/>
      <c r="BFX62"/>
      <c r="BFY62"/>
      <c r="BGU62"/>
      <c r="BGV62"/>
      <c r="BGW62"/>
      <c r="BGX62"/>
      <c r="BGY62"/>
      <c r="BGZ62"/>
    </row>
    <row r="63" spans="2:1008 1030:1560" ht="15.75" thickBot="1" x14ac:dyDescent="0.3">
      <c r="B63" s="410"/>
      <c r="I63" s="410"/>
      <c r="P63" s="583"/>
      <c r="W63" s="410"/>
      <c r="BS63" s="10"/>
      <c r="BT63" s="10"/>
      <c r="BW63" s="126"/>
      <c r="BX63" s="126"/>
      <c r="BY63" s="381"/>
      <c r="CW63" s="107"/>
      <c r="CY63" s="107"/>
      <c r="DI63" s="94"/>
      <c r="DJ63" s="114"/>
      <c r="DK63" s="111"/>
      <c r="DL63" s="94"/>
      <c r="DM63" s="111"/>
      <c r="DN63" s="126">
        <f t="shared" si="232"/>
        <v>411</v>
      </c>
      <c r="FF63" s="13"/>
      <c r="FG63" s="2"/>
      <c r="FH63" s="2"/>
      <c r="FI63" s="78"/>
      <c r="FJ63" s="207"/>
      <c r="FK63" s="77">
        <f t="shared" si="231"/>
        <v>0</v>
      </c>
      <c r="FM63" s="432"/>
      <c r="FN63" s="10"/>
      <c r="FR63" s="126"/>
      <c r="FT63" s="433"/>
      <c r="FU63" s="13"/>
      <c r="FY63" s="111"/>
      <c r="JV63" s="419"/>
      <c r="QU63" s="11"/>
      <c r="QV63" s="186"/>
      <c r="QX63" s="339"/>
      <c r="QZ63" s="77">
        <f t="shared" si="66"/>
        <v>13520</v>
      </c>
      <c r="RB63" s="13"/>
      <c r="RC63" s="143"/>
      <c r="RE63" s="291"/>
      <c r="RG63" s="81">
        <f t="shared" si="67"/>
        <v>0</v>
      </c>
      <c r="RI63" s="13"/>
      <c r="RJ63" s="143"/>
      <c r="RL63" s="291"/>
      <c r="RN63" s="81">
        <f t="shared" si="68"/>
        <v>0</v>
      </c>
      <c r="RP63" s="13"/>
      <c r="RQ63" s="143"/>
      <c r="RS63" s="291"/>
      <c r="RU63" s="81">
        <f t="shared" si="69"/>
        <v>0</v>
      </c>
      <c r="RW63" s="74"/>
      <c r="RX63" s="186"/>
      <c r="RY63" s="107"/>
      <c r="RZ63" s="339"/>
      <c r="SA63" s="107"/>
      <c r="SB63" s="77">
        <f t="shared" si="70"/>
        <v>1433.5</v>
      </c>
      <c r="ABA63" s="10"/>
      <c r="ABB63" s="426"/>
      <c r="ABC63" s="200"/>
      <c r="ABF63" s="81">
        <f t="shared" si="104"/>
        <v>0</v>
      </c>
      <c r="ABH63" s="13"/>
      <c r="ABI63" s="427"/>
      <c r="ABJ63" s="190"/>
      <c r="ABM63" s="81">
        <f t="shared" si="105"/>
        <v>0</v>
      </c>
      <c r="ABO63" s="365"/>
      <c r="ABP63" s="366"/>
      <c r="ABQ63" s="126"/>
      <c r="ABR63" s="332"/>
      <c r="ABS63" s="126"/>
      <c r="ABT63" s="111"/>
      <c r="ALS63"/>
      <c r="ALT63"/>
      <c r="AMP63"/>
      <c r="AMQ63"/>
      <c r="AMR63"/>
      <c r="AMS63"/>
      <c r="AMT63"/>
      <c r="AMU63"/>
      <c r="AMW63"/>
      <c r="AMX63"/>
      <c r="AMY63"/>
      <c r="AMZ63"/>
      <c r="ANA63"/>
      <c r="ANB63"/>
      <c r="ANC63"/>
      <c r="AOF63" s="74"/>
      <c r="AOG63" s="105"/>
      <c r="AOH63" s="100"/>
      <c r="AOI63" s="94"/>
      <c r="AOJ63" s="111"/>
      <c r="AOK63" s="77">
        <f t="shared" si="153"/>
        <v>9274.2000000000007</v>
      </c>
      <c r="AOM63" s="74"/>
      <c r="AON63" s="105"/>
      <c r="AOO63" s="100"/>
      <c r="AOP63" s="94"/>
      <c r="AOQ63" s="111"/>
      <c r="AOR63" s="77">
        <f t="shared" si="154"/>
        <v>9274.2000000000007</v>
      </c>
      <c r="AOV63"/>
      <c r="AOW63"/>
      <c r="AOX63"/>
      <c r="AOY63"/>
      <c r="APA63"/>
      <c r="APB63"/>
      <c r="APC63"/>
      <c r="APD63"/>
      <c r="APE63"/>
      <c r="APF63"/>
      <c r="APG63"/>
      <c r="APH63"/>
      <c r="API63"/>
      <c r="APJ63"/>
      <c r="APK63"/>
      <c r="APL63"/>
      <c r="APM63"/>
      <c r="APN63"/>
      <c r="APW63" s="186"/>
      <c r="APX63" s="111"/>
      <c r="APZ63" s="111"/>
      <c r="AQA63" s="77">
        <f t="shared" si="159"/>
        <v>6668.73</v>
      </c>
      <c r="AQC63"/>
      <c r="AQD63"/>
      <c r="AQF63"/>
      <c r="AQJ63"/>
      <c r="AQM63"/>
      <c r="AQX63"/>
      <c r="AQY63"/>
      <c r="AQZ63"/>
      <c r="ARA63"/>
      <c r="ARB63"/>
      <c r="ARC63"/>
      <c r="ARD63"/>
      <c r="ARL63"/>
      <c r="ARM63"/>
      <c r="ARN63"/>
      <c r="ARO63"/>
      <c r="ARP63"/>
      <c r="ARQ63"/>
      <c r="ARR63"/>
      <c r="ATC63" s="114"/>
      <c r="ATD63" s="200"/>
      <c r="ATF63" s="206"/>
      <c r="ATG63" s="77">
        <f t="shared" si="171"/>
        <v>117356.28</v>
      </c>
      <c r="ATI63" s="78"/>
      <c r="ATJ63" s="13"/>
      <c r="ATK63" s="100"/>
      <c r="ATL63" s="87"/>
      <c r="ATM63" s="111"/>
      <c r="ATN63" s="77">
        <f t="shared" si="172"/>
        <v>47490</v>
      </c>
      <c r="AUC63"/>
      <c r="AUD63"/>
      <c r="AUE63"/>
      <c r="AUF63"/>
      <c r="AUG63"/>
      <c r="AUH63"/>
      <c r="AUI63"/>
      <c r="AUJ63"/>
      <c r="AWA63"/>
      <c r="AWB63"/>
      <c r="AWC63"/>
      <c r="AWD63"/>
      <c r="AWE63"/>
      <c r="AWF63"/>
      <c r="AWG63"/>
      <c r="AWN63"/>
      <c r="AWU63"/>
      <c r="AXJ63"/>
      <c r="AXK63"/>
      <c r="AXL63"/>
      <c r="AXM63"/>
      <c r="AXN63"/>
      <c r="AXO63"/>
      <c r="AXP63"/>
      <c r="AXW63"/>
      <c r="AYE63" s="27"/>
      <c r="AYF63" s="319"/>
      <c r="AYG63" s="441"/>
      <c r="AYH63" s="442"/>
      <c r="AYI63" s="442"/>
      <c r="AYJ63" s="443"/>
      <c r="AYM63" s="322"/>
      <c r="AYN63" s="439"/>
      <c r="AYO63" s="380"/>
      <c r="AYP63" s="380"/>
      <c r="AYQ63" s="444"/>
      <c r="AZN63"/>
      <c r="AZO63"/>
      <c r="AZP63"/>
      <c r="AZQ63"/>
      <c r="AZR63"/>
      <c r="AZS63"/>
      <c r="AZT63"/>
      <c r="BFE63"/>
      <c r="BFF63"/>
      <c r="BFG63"/>
      <c r="BFH63"/>
      <c r="BFI63"/>
      <c r="BFJ63"/>
      <c r="BFK63"/>
      <c r="BFL63"/>
      <c r="BFS63"/>
      <c r="BFT63"/>
      <c r="BFU63"/>
      <c r="BFV63"/>
      <c r="BFW63"/>
      <c r="BFX63"/>
      <c r="BFY63"/>
      <c r="BGU63"/>
      <c r="BGV63"/>
      <c r="BGW63"/>
      <c r="BGX63"/>
      <c r="BGY63"/>
      <c r="BGZ63"/>
    </row>
    <row r="64" spans="2:1008 1030:1560" ht="15.75" thickTop="1" x14ac:dyDescent="0.25">
      <c r="B64" s="410"/>
      <c r="I64" s="410"/>
      <c r="P64" s="583"/>
      <c r="W64" s="410"/>
      <c r="AC64" s="2">
        <v>0</v>
      </c>
      <c r="AJ64" s="2">
        <v>0</v>
      </c>
      <c r="AQ64" s="2">
        <v>0</v>
      </c>
      <c r="BS64" s="10"/>
      <c r="BT64" s="10"/>
      <c r="BW64" s="126"/>
      <c r="BX64" s="126"/>
      <c r="BY64" s="381"/>
      <c r="CW64" s="107"/>
      <c r="CY64" s="107"/>
      <c r="DN64" s="126">
        <f t="shared" si="232"/>
        <v>411</v>
      </c>
      <c r="FF64" s="13"/>
      <c r="FG64" s="2"/>
      <c r="FH64" s="2"/>
      <c r="FI64" s="78"/>
      <c r="FJ64" s="207"/>
      <c r="FK64" s="77">
        <f t="shared" si="231"/>
        <v>0</v>
      </c>
      <c r="FM64" s="432"/>
      <c r="FN64" s="10"/>
      <c r="FR64" s="126"/>
      <c r="FT64" s="433"/>
      <c r="FU64" s="13"/>
      <c r="FY64" s="111"/>
      <c r="JV64" s="419"/>
      <c r="QU64" s="11"/>
      <c r="QV64" s="186"/>
      <c r="QX64" s="339"/>
      <c r="QZ64" s="77">
        <f t="shared" si="66"/>
        <v>13520</v>
      </c>
      <c r="RB64" s="13"/>
      <c r="RC64" s="143"/>
      <c r="RE64" s="291"/>
      <c r="RG64" s="81">
        <f t="shared" si="67"/>
        <v>0</v>
      </c>
      <c r="RI64" s="13"/>
      <c r="RJ64" s="143"/>
      <c r="RL64" s="291"/>
      <c r="RN64" s="81">
        <f t="shared" si="68"/>
        <v>0</v>
      </c>
      <c r="RP64" s="13"/>
      <c r="RQ64" s="143"/>
      <c r="RS64" s="291"/>
      <c r="RU64" s="81">
        <f t="shared" si="69"/>
        <v>0</v>
      </c>
      <c r="RW64" s="74"/>
      <c r="RX64" s="186"/>
      <c r="RY64" s="107"/>
      <c r="RZ64" s="339"/>
      <c r="SA64" s="107"/>
      <c r="SB64" s="77">
        <f t="shared" si="70"/>
        <v>1433.5</v>
      </c>
      <c r="ABA64" s="10"/>
      <c r="ABB64" s="426"/>
      <c r="ABC64" s="200"/>
      <c r="ABF64" s="81">
        <f t="shared" si="104"/>
        <v>0</v>
      </c>
      <c r="ABH64" s="13"/>
      <c r="ABI64" s="427"/>
      <c r="ABJ64" s="190"/>
      <c r="ABM64" s="81">
        <f t="shared" si="105"/>
        <v>0</v>
      </c>
      <c r="ABO64" s="365"/>
      <c r="ABP64" s="366"/>
      <c r="ABQ64" s="126"/>
      <c r="ABR64" s="332"/>
      <c r="ABS64" s="126"/>
      <c r="ABT64" s="111"/>
      <c r="ALS64"/>
      <c r="ALT64"/>
      <c r="AMP64"/>
      <c r="AMQ64"/>
      <c r="AMR64"/>
      <c r="AMS64"/>
      <c r="AMT64"/>
      <c r="AMU64"/>
      <c r="AMW64"/>
      <c r="AMX64"/>
      <c r="AMY64"/>
      <c r="AMZ64"/>
      <c r="ANA64"/>
      <c r="ANB64"/>
      <c r="ANC64"/>
      <c r="AOF64" s="74"/>
      <c r="AOG64" s="105"/>
      <c r="AOH64" s="100"/>
      <c r="AOI64" s="94"/>
      <c r="AOJ64" s="111"/>
      <c r="AOK64" s="77">
        <f t="shared" si="153"/>
        <v>9274.2000000000007</v>
      </c>
      <c r="AOM64" s="74"/>
      <c r="AON64" s="105"/>
      <c r="AOO64" s="100"/>
      <c r="AOP64" s="94"/>
      <c r="AOQ64" s="111"/>
      <c r="AOR64" s="77">
        <f t="shared" si="154"/>
        <v>9274.2000000000007</v>
      </c>
      <c r="AOV64"/>
      <c r="AOW64"/>
      <c r="AOX64"/>
      <c r="AOY64"/>
      <c r="APA64"/>
      <c r="APB64"/>
      <c r="APC64"/>
      <c r="APD64"/>
      <c r="APE64"/>
      <c r="APF64"/>
      <c r="APG64"/>
      <c r="APH64"/>
      <c r="API64"/>
      <c r="APJ64"/>
      <c r="APK64"/>
      <c r="APL64"/>
      <c r="APM64"/>
      <c r="APN64"/>
      <c r="APW64" s="186"/>
      <c r="APX64" s="111"/>
      <c r="APZ64" s="111"/>
      <c r="AQA64" s="77">
        <f t="shared" si="159"/>
        <v>6668.73</v>
      </c>
      <c r="AQC64"/>
      <c r="AQD64"/>
      <c r="AQF64"/>
      <c r="AQJ64"/>
      <c r="AQM64"/>
      <c r="AQX64"/>
      <c r="AQY64"/>
      <c r="AQZ64"/>
      <c r="ARA64"/>
      <c r="ARB64"/>
      <c r="ARC64"/>
      <c r="ARD64"/>
      <c r="ARL64"/>
      <c r="ARM64"/>
      <c r="ARN64"/>
      <c r="ARO64"/>
      <c r="ARP64"/>
      <c r="ARQ64"/>
      <c r="ARR64"/>
      <c r="ATD64" s="200"/>
      <c r="ATF64" s="206"/>
      <c r="ATG64" s="77">
        <f t="shared" si="171"/>
        <v>117356.28</v>
      </c>
      <c r="ATI64" s="92"/>
      <c r="ATJ64" s="13"/>
      <c r="ATK64" s="100"/>
      <c r="ATL64" s="87"/>
      <c r="ATM64" s="111"/>
      <c r="ATN64" s="77">
        <f t="shared" si="172"/>
        <v>47490</v>
      </c>
      <c r="AUC64"/>
      <c r="AUD64"/>
      <c r="AUE64"/>
      <c r="AUF64"/>
      <c r="AUG64"/>
      <c r="AUH64"/>
      <c r="AUI64"/>
      <c r="AUJ64"/>
      <c r="AWA64"/>
      <c r="AWB64"/>
      <c r="AWC64"/>
      <c r="AWD64"/>
      <c r="AWE64"/>
      <c r="AWF64"/>
      <c r="AWG64"/>
      <c r="AWN64"/>
      <c r="AWU64"/>
      <c r="AXJ64"/>
      <c r="AXK64"/>
      <c r="AXL64"/>
      <c r="AXM64"/>
      <c r="AXN64"/>
      <c r="AXO64"/>
      <c r="AXP64"/>
      <c r="AXW64"/>
      <c r="AZN64"/>
      <c r="AZO64"/>
      <c r="AZP64"/>
      <c r="AZQ64"/>
      <c r="AZR64"/>
      <c r="AZS64"/>
      <c r="AZT64"/>
      <c r="BFE64"/>
      <c r="BFF64"/>
      <c r="BFG64"/>
      <c r="BFH64"/>
      <c r="BFI64"/>
      <c r="BFJ64"/>
      <c r="BFK64"/>
      <c r="BFL64"/>
      <c r="BFS64"/>
      <c r="BFT64"/>
      <c r="BFU64"/>
      <c r="BFV64"/>
      <c r="BFW64"/>
      <c r="BFX64"/>
      <c r="BFY64"/>
      <c r="BGU64"/>
      <c r="BGV64"/>
      <c r="BGW64"/>
      <c r="BGX64"/>
      <c r="BGY64"/>
      <c r="BGZ64"/>
    </row>
    <row r="65" spans="2:1008 1030:1560" ht="19.5" thickBot="1" x14ac:dyDescent="0.35">
      <c r="B65" s="381"/>
      <c r="I65" s="410"/>
      <c r="P65" s="583"/>
      <c r="W65" s="410"/>
      <c r="BA65" s="616" t="e">
        <f>BC43+BQ43+BX43+CE43+CS43+CZ43+DG43+DN65+DU60+EB43+FD43+FK72+FR50+GT43+HA43+HO43+HV43+IC43+IJ43+IQ43+IX43+JL43+JS58+KG58+LB58+LW43+MD43+MY43+NM43+NT43+OO43+OV43+PC43+PJ43+PQ43+QE43+QS43+RU70+SB70+SI43+SP43+TD43+TK43+TR43+UF43+UT43+VH43+VO43+WC43+XL43+XS43+YG43+YN43+ZB43+ZW43+AAD43+ABF66+ABT44+ACA43+ACV43+ADC43+AEE43+AES43+AEZ43+AFN43+AGB43+AGI50+AGW43+AHK43+AHR43+AHY43+AIF43+AIM43+AIT43+AJH43+AJO43+AJV43+AKC43+AKJ43+AKX43+ALS43+ALZ43+ANB43+ANI43+ANP43+ANW43+#REF!+AQA43+APF43+AQH43+AQO43+ARC43+ARJ43+ARQ43+ARX43+ASL43+ASZ43+ATG73+AUB43+AUP43+AUW43+AVD43+AVK43+AVR43+AWF43+AXO43+AYC43+AYQ62+AYX43+AZZ43+BAG43+BBI43+BBP43+BBW43+BCR43+BCY43+BDF44+BDT44+BEA44+#REF!+BEV43+BFJ43+BFX43+BGL43+BGS43+BHG43+AV43+AA43+BJ43+AZS43+MR43+VV43+M43+GF43+MK43+PX43+QL43+TY43+WJ43+WQ43+XE43+YU43+ZP43+ACH43+AGP43+AKQ43+AOK43+ATU43+AXA43+AYJ62+BAN43+BAU43+BFC43+BFQ43+BGE43</f>
        <v>#REF!</v>
      </c>
      <c r="BB65" s="616"/>
      <c r="BS65" s="10"/>
      <c r="BT65" s="10"/>
      <c r="BW65" s="126"/>
      <c r="BX65" s="126"/>
      <c r="BY65" s="381"/>
      <c r="CW65" s="107"/>
      <c r="CY65" s="107"/>
      <c r="DI65" s="380"/>
      <c r="DJ65" s="380"/>
      <c r="DK65" s="380"/>
      <c r="DL65" s="380"/>
      <c r="DM65" s="380"/>
      <c r="DN65" s="370">
        <f t="shared" si="232"/>
        <v>411</v>
      </c>
      <c r="FF65" s="13"/>
      <c r="FG65" s="2"/>
      <c r="FH65" s="2"/>
      <c r="FI65" s="78"/>
      <c r="FJ65" s="207"/>
      <c r="FK65" s="77">
        <f t="shared" si="231"/>
        <v>0</v>
      </c>
      <c r="FM65" s="432"/>
      <c r="FN65" s="10"/>
      <c r="FR65" s="126"/>
      <c r="FT65" s="433"/>
      <c r="FU65" s="13"/>
      <c r="FY65" s="111"/>
      <c r="JV65" s="419"/>
      <c r="QU65" s="11"/>
      <c r="QV65" s="186"/>
      <c r="QZ65" s="77">
        <f t="shared" si="66"/>
        <v>13520</v>
      </c>
      <c r="RB65" s="13"/>
      <c r="RC65" s="143"/>
      <c r="RG65" s="81">
        <f t="shared" si="67"/>
        <v>0</v>
      </c>
      <c r="RI65" s="13"/>
      <c r="RJ65" s="143"/>
      <c r="RN65" s="81">
        <f t="shared" si="68"/>
        <v>0</v>
      </c>
      <c r="RP65" s="13"/>
      <c r="RQ65" s="143"/>
      <c r="RU65" s="81">
        <f t="shared" si="69"/>
        <v>0</v>
      </c>
      <c r="RW65" s="10"/>
      <c r="RX65" s="186"/>
      <c r="RY65" s="107"/>
      <c r="SA65" s="107"/>
      <c r="SB65" s="77">
        <f t="shared" si="70"/>
        <v>1433.5</v>
      </c>
      <c r="ABA65" s="10"/>
      <c r="ABB65" s="426"/>
      <c r="ABC65" s="200"/>
      <c r="ABF65" s="81">
        <f t="shared" si="104"/>
        <v>0</v>
      </c>
      <c r="ABH65" s="13"/>
      <c r="ABI65" s="427"/>
      <c r="ABJ65" s="190"/>
      <c r="ABM65" s="81">
        <f t="shared" si="105"/>
        <v>0</v>
      </c>
      <c r="ABO65" s="365"/>
      <c r="ABP65" s="366"/>
      <c r="ABQ65" s="111"/>
      <c r="ABR65" s="332"/>
      <c r="ABS65" s="126"/>
      <c r="ABT65" s="111"/>
      <c r="ACC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DE65"/>
      <c r="ADF65"/>
      <c r="ADG65"/>
      <c r="ADH65"/>
      <c r="ADI65"/>
      <c r="ADJ65"/>
      <c r="ADK65"/>
      <c r="AFI65"/>
      <c r="AFJ65"/>
      <c r="AFK65"/>
      <c r="AFL65"/>
      <c r="AFM65"/>
      <c r="AFN65"/>
      <c r="AFP65"/>
      <c r="AFQ65"/>
      <c r="AFR65"/>
      <c r="AFS65"/>
      <c r="AFT65"/>
      <c r="AFU65"/>
      <c r="AFV65"/>
      <c r="AGK65"/>
      <c r="AGN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T65"/>
      <c r="AHW65"/>
      <c r="AIV65"/>
      <c r="AIW65"/>
      <c r="AIX65"/>
      <c r="AIY65"/>
      <c r="AIZ65"/>
      <c r="AJA65"/>
      <c r="AJQ65"/>
      <c r="AKL65"/>
      <c r="AKO65"/>
      <c r="AKS65"/>
      <c r="AKT65"/>
      <c r="AKU65"/>
      <c r="AKV65"/>
      <c r="AKW65"/>
      <c r="AKX65"/>
      <c r="AKY65"/>
      <c r="ALG65"/>
      <c r="ALH65"/>
      <c r="ALN65"/>
      <c r="ALO65"/>
      <c r="ALP65"/>
      <c r="ALQ65"/>
      <c r="ALR65"/>
      <c r="ALS65"/>
      <c r="ALT65"/>
      <c r="AMP65"/>
      <c r="AMQ65"/>
      <c r="AMR65"/>
      <c r="AMS65"/>
      <c r="AMT65"/>
      <c r="AMU65"/>
      <c r="AMW65"/>
      <c r="AMX65"/>
      <c r="AMY65"/>
      <c r="AMZ65"/>
      <c r="ANA65"/>
      <c r="ANB65"/>
      <c r="ANC65"/>
      <c r="ANY65"/>
      <c r="ANZ65"/>
      <c r="AOA65"/>
      <c r="AOB65"/>
      <c r="AOC65"/>
      <c r="AOD65"/>
      <c r="AOF65" s="74"/>
      <c r="AOG65" s="105"/>
      <c r="AOH65" s="100"/>
      <c r="AOI65" s="94"/>
      <c r="AOJ65" s="111"/>
      <c r="AOK65" s="77">
        <f t="shared" si="153"/>
        <v>9274.2000000000007</v>
      </c>
      <c r="AOM65" s="74"/>
      <c r="AON65" s="105"/>
      <c r="AOO65" s="100"/>
      <c r="AOP65" s="94"/>
      <c r="AOQ65" s="111"/>
      <c r="AOR65" s="77">
        <f t="shared" si="154"/>
        <v>9274.2000000000007</v>
      </c>
      <c r="AOT65"/>
      <c r="AOU65"/>
      <c r="AOV65"/>
      <c r="AOW65"/>
      <c r="AOX65"/>
      <c r="AOY65"/>
      <c r="APA65"/>
      <c r="APB65"/>
      <c r="APC65"/>
      <c r="APD65"/>
      <c r="APE65"/>
      <c r="APF65"/>
      <c r="APG65"/>
      <c r="APH65"/>
      <c r="API65"/>
      <c r="APJ65"/>
      <c r="APK65"/>
      <c r="APL65"/>
      <c r="APM65"/>
      <c r="APN65"/>
      <c r="APW65" s="186"/>
      <c r="APX65" s="111"/>
      <c r="APZ65" s="111"/>
      <c r="AQA65" s="77">
        <f t="shared" si="159"/>
        <v>6668.73</v>
      </c>
      <c r="AQC65"/>
      <c r="AQD65"/>
      <c r="AQF65"/>
      <c r="AQJ65"/>
      <c r="AQM65"/>
      <c r="AQX65"/>
      <c r="AQY65"/>
      <c r="AQZ65"/>
      <c r="ARA65"/>
      <c r="ARB65"/>
      <c r="ARC65"/>
      <c r="ARD65"/>
      <c r="ARL65"/>
      <c r="ARM65"/>
      <c r="ARN65"/>
      <c r="ARO65"/>
      <c r="ARP65"/>
      <c r="ARQ65"/>
      <c r="ARR65"/>
      <c r="ATB65"/>
      <c r="ATD65" s="200"/>
      <c r="ATG65" s="77">
        <f t="shared" si="171"/>
        <v>117356.28</v>
      </c>
      <c r="ATI65" s="74"/>
      <c r="ATJ65" s="114"/>
      <c r="ATK65" s="107"/>
      <c r="ATL65" s="87"/>
      <c r="ATM65" s="111"/>
      <c r="ATN65" s="77">
        <f t="shared" si="172"/>
        <v>47490</v>
      </c>
      <c r="AUC65"/>
      <c r="AUD65"/>
      <c r="AUE65"/>
      <c r="AUF65"/>
      <c r="AUG65"/>
      <c r="AUH65"/>
      <c r="AUI65"/>
      <c r="AUJ65"/>
      <c r="AYG65" s="248"/>
      <c r="AZN65"/>
      <c r="AZO65"/>
      <c r="AZP65"/>
      <c r="AZQ65"/>
      <c r="AZR65"/>
      <c r="AZS65"/>
      <c r="AZT65"/>
      <c r="BFE65"/>
      <c r="BFF65"/>
      <c r="BFG65"/>
      <c r="BFH65"/>
      <c r="BFI65"/>
      <c r="BFJ65"/>
      <c r="BFK65"/>
      <c r="BFL65"/>
      <c r="BFS65"/>
      <c r="BFT65"/>
      <c r="BFU65"/>
      <c r="BFV65"/>
      <c r="BFW65"/>
      <c r="BFX65"/>
      <c r="BFY65"/>
      <c r="BGU65"/>
      <c r="BGV65"/>
      <c r="BGW65"/>
      <c r="BGX65"/>
      <c r="BGY65"/>
      <c r="BGZ65"/>
    </row>
    <row r="66" spans="2:1008 1030:1560" ht="15.75" thickTop="1" x14ac:dyDescent="0.25">
      <c r="B66" s="381"/>
      <c r="I66" s="410"/>
      <c r="P66" s="583"/>
      <c r="W66" s="410"/>
      <c r="BB66" t="s">
        <v>437</v>
      </c>
      <c r="BS66" s="10"/>
      <c r="BT66" s="10"/>
      <c r="BW66" s="126"/>
      <c r="BX66" s="126"/>
      <c r="BY66" s="381"/>
      <c r="CW66" s="107"/>
      <c r="DN66" s="126"/>
      <c r="FF66" s="13"/>
      <c r="FG66" s="2"/>
      <c r="FH66" s="2"/>
      <c r="FI66" s="78"/>
      <c r="FJ66" s="207"/>
      <c r="FK66" s="77">
        <f t="shared" si="231"/>
        <v>0</v>
      </c>
      <c r="FM66" s="432"/>
      <c r="FN66" s="10"/>
      <c r="FR66" s="126"/>
      <c r="FT66" s="433"/>
      <c r="FU66" s="13"/>
      <c r="FY66" s="111"/>
      <c r="JV66" s="419"/>
      <c r="QU66" s="11"/>
      <c r="QV66" s="186"/>
      <c r="QZ66" s="77">
        <f t="shared" si="66"/>
        <v>13520</v>
      </c>
      <c r="RB66" s="13"/>
      <c r="RC66" s="143"/>
      <c r="RG66" s="81">
        <f t="shared" si="67"/>
        <v>0</v>
      </c>
      <c r="RI66" s="13"/>
      <c r="RJ66" s="143"/>
      <c r="RN66" s="81">
        <f t="shared" si="68"/>
        <v>0</v>
      </c>
      <c r="RP66" s="13"/>
      <c r="RQ66" s="143"/>
      <c r="RU66" s="81">
        <f t="shared" si="69"/>
        <v>0</v>
      </c>
      <c r="RW66" s="10"/>
      <c r="RX66" s="186"/>
      <c r="RY66" s="107"/>
      <c r="SA66" s="107"/>
      <c r="SB66" s="77">
        <f t="shared" si="70"/>
        <v>1433.5</v>
      </c>
      <c r="ABB66" s="426"/>
      <c r="ABC66" s="200"/>
      <c r="ABF66" s="81">
        <f t="shared" si="104"/>
        <v>0</v>
      </c>
      <c r="ABI66" s="427"/>
      <c r="ABJ66" s="190"/>
      <c r="ABM66" s="81">
        <f t="shared" si="105"/>
        <v>0</v>
      </c>
      <c r="ABO66" s="365"/>
      <c r="ABP66" s="366"/>
      <c r="ABQ66" s="126"/>
      <c r="ABR66" s="332"/>
      <c r="ABS66" s="126"/>
      <c r="ABT66" s="111"/>
      <c r="ACC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DE66"/>
      <c r="ADF66"/>
      <c r="ADG66"/>
      <c r="ADH66"/>
      <c r="ADI66"/>
      <c r="ADJ66"/>
      <c r="ADK66"/>
      <c r="AFI66"/>
      <c r="AFJ66"/>
      <c r="AFK66"/>
      <c r="AFL66"/>
      <c r="AFM66"/>
      <c r="AFN66"/>
      <c r="AFP66"/>
      <c r="AFQ66"/>
      <c r="AFR66"/>
      <c r="AFS66"/>
      <c r="AFT66"/>
      <c r="AFU66"/>
      <c r="AFV66"/>
      <c r="AGK66"/>
      <c r="AGN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T66"/>
      <c r="AHW66"/>
      <c r="AIV66"/>
      <c r="AIW66"/>
      <c r="AIX66"/>
      <c r="AIY66"/>
      <c r="AIZ66"/>
      <c r="AJA66"/>
      <c r="AJQ66"/>
      <c r="AKL66"/>
      <c r="AKO66"/>
      <c r="AKS66"/>
      <c r="AKT66"/>
      <c r="AKU66"/>
      <c r="AKV66"/>
      <c r="AKW66"/>
      <c r="AKX66"/>
      <c r="AKY66"/>
      <c r="ALG66"/>
      <c r="ALH66"/>
      <c r="ALN66"/>
      <c r="ALO66"/>
      <c r="ALP66"/>
      <c r="ALQ66"/>
      <c r="ALR66"/>
      <c r="ALS66"/>
      <c r="ALT66"/>
      <c r="AMP66"/>
      <c r="AMQ66"/>
      <c r="AMR66"/>
      <c r="AMS66"/>
      <c r="AMT66"/>
      <c r="AMU66"/>
      <c r="AMW66"/>
      <c r="AMX66"/>
      <c r="AMY66"/>
      <c r="AMZ66"/>
      <c r="ANA66"/>
      <c r="ANB66"/>
      <c r="ANC66"/>
      <c r="ANY66"/>
      <c r="ANZ66"/>
      <c r="AOA66"/>
      <c r="AOB66"/>
      <c r="AOC66"/>
      <c r="AOD66"/>
      <c r="AOF66" s="74"/>
      <c r="AOG66" s="105"/>
      <c r="AOH66" s="100"/>
      <c r="AOK66" s="77">
        <f t="shared" si="153"/>
        <v>9274.2000000000007</v>
      </c>
      <c r="AOM66" s="74"/>
      <c r="AON66" s="105"/>
      <c r="AOO66" s="100"/>
      <c r="AOR66" s="77">
        <f t="shared" si="154"/>
        <v>9274.2000000000007</v>
      </c>
      <c r="AOT66"/>
      <c r="AOU66"/>
      <c r="AOV66"/>
      <c r="AOW66"/>
      <c r="AOX66"/>
      <c r="AOY66"/>
      <c r="APA66"/>
      <c r="APB66"/>
      <c r="APC66"/>
      <c r="APD66"/>
      <c r="APE66"/>
      <c r="APF66"/>
      <c r="APG66"/>
      <c r="APH66"/>
      <c r="API66"/>
      <c r="APJ66"/>
      <c r="APK66"/>
      <c r="APL66"/>
      <c r="APM66"/>
      <c r="APN66"/>
      <c r="APW66" s="186"/>
      <c r="APX66" s="111"/>
      <c r="APZ66" s="111"/>
      <c r="AQA66" s="77">
        <f t="shared" si="159"/>
        <v>6668.73</v>
      </c>
      <c r="AQC66"/>
      <c r="AQD66"/>
      <c r="AQF66"/>
      <c r="AQJ66"/>
      <c r="AQM66"/>
      <c r="AQX66"/>
      <c r="AQY66"/>
      <c r="AQZ66"/>
      <c r="ARA66"/>
      <c r="ARB66"/>
      <c r="ARC66"/>
      <c r="ARD66"/>
      <c r="ARL66"/>
      <c r="ARM66"/>
      <c r="ARN66"/>
      <c r="ARO66"/>
      <c r="ARP66"/>
      <c r="ARQ66"/>
      <c r="ARR66"/>
      <c r="ATB66"/>
      <c r="ATD66" s="200"/>
      <c r="ATG66" s="77">
        <f t="shared" si="171"/>
        <v>117356.28</v>
      </c>
      <c r="ATI66" s="74"/>
      <c r="ATJ66" s="114"/>
      <c r="ATK66" s="107"/>
      <c r="ATL66" s="446"/>
      <c r="ATN66" s="77">
        <f t="shared" si="172"/>
        <v>47490</v>
      </c>
      <c r="AUC66"/>
      <c r="AUD66"/>
      <c r="AUE66"/>
      <c r="AUF66"/>
      <c r="AUG66"/>
      <c r="AUH66"/>
      <c r="AUI66"/>
      <c r="AUJ66"/>
      <c r="AYG66" s="248"/>
      <c r="AZN66"/>
      <c r="AZO66"/>
      <c r="AZP66"/>
      <c r="AZQ66"/>
      <c r="AZR66"/>
      <c r="AZS66"/>
      <c r="AZT66"/>
      <c r="BFE66"/>
      <c r="BFF66"/>
      <c r="BFG66"/>
      <c r="BFH66"/>
      <c r="BFI66"/>
      <c r="BFJ66"/>
      <c r="BFK66"/>
      <c r="BFL66"/>
      <c r="BFS66"/>
      <c r="BFT66"/>
      <c r="BFU66"/>
      <c r="BFV66"/>
      <c r="BFW66"/>
      <c r="BFX66"/>
      <c r="BFY66"/>
      <c r="BGU66"/>
      <c r="BGV66"/>
      <c r="BGW66"/>
      <c r="BGX66"/>
      <c r="BGY66"/>
      <c r="BGZ66"/>
    </row>
    <row r="67" spans="2:1008 1030:1560" x14ac:dyDescent="0.25">
      <c r="B67" s="410"/>
      <c r="I67" s="410"/>
      <c r="P67" s="583"/>
      <c r="W67" s="410"/>
      <c r="BS67" s="10"/>
      <c r="BT67" s="10"/>
      <c r="BW67" s="126"/>
      <c r="BX67" s="126"/>
      <c r="BY67" s="381"/>
      <c r="FF67" s="13"/>
      <c r="FG67" s="2"/>
      <c r="FH67" s="2"/>
      <c r="FI67" s="78"/>
      <c r="FJ67" s="207"/>
      <c r="FK67" s="77">
        <f t="shared" si="231"/>
        <v>0</v>
      </c>
      <c r="FM67" s="432"/>
      <c r="FN67" s="10"/>
      <c r="FR67" s="126"/>
      <c r="FT67" s="433"/>
      <c r="FU67" s="13"/>
      <c r="FY67" s="111"/>
      <c r="JV67" s="419"/>
      <c r="QU67" s="11"/>
      <c r="QV67" s="186"/>
      <c r="QZ67" s="77">
        <f t="shared" si="66"/>
        <v>13520</v>
      </c>
      <c r="RB67" s="13"/>
      <c r="RC67" s="143"/>
      <c r="RG67" s="81">
        <f t="shared" si="67"/>
        <v>0</v>
      </c>
      <c r="RI67" s="13"/>
      <c r="RJ67" s="143"/>
      <c r="RN67" s="81">
        <f t="shared" si="68"/>
        <v>0</v>
      </c>
      <c r="RP67" s="13"/>
      <c r="RQ67" s="143"/>
      <c r="RU67" s="81">
        <f t="shared" si="69"/>
        <v>0</v>
      </c>
      <c r="RW67" s="10"/>
      <c r="RX67" s="186"/>
      <c r="RY67" s="107"/>
      <c r="SA67" s="107"/>
      <c r="SB67" s="77">
        <f t="shared" si="70"/>
        <v>1433.5</v>
      </c>
      <c r="ABB67" s="426"/>
      <c r="ABC67" s="200"/>
      <c r="ABF67" s="322"/>
      <c r="ABI67" s="427"/>
      <c r="ABJ67" s="190"/>
      <c r="ABM67" s="323"/>
      <c r="ABO67" s="365"/>
      <c r="ABP67" s="366"/>
      <c r="ABQ67" s="126"/>
      <c r="ABR67" s="332"/>
      <c r="ABS67" s="126"/>
      <c r="ABT67" s="111"/>
      <c r="ACC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DE67"/>
      <c r="ADF67"/>
      <c r="ADG67"/>
      <c r="ADH67"/>
      <c r="ADI67"/>
      <c r="ADJ67"/>
      <c r="ADK67"/>
      <c r="AFI67"/>
      <c r="AFJ67"/>
      <c r="AFK67"/>
      <c r="AFL67"/>
      <c r="AFM67"/>
      <c r="AFN67"/>
      <c r="AFP67"/>
      <c r="AFQ67"/>
      <c r="AFR67"/>
      <c r="AFS67"/>
      <c r="AFT67"/>
      <c r="AFU67"/>
      <c r="AFV67"/>
      <c r="AGK67"/>
      <c r="AGN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T67"/>
      <c r="AHW67"/>
      <c r="AIV67"/>
      <c r="AIW67"/>
      <c r="AIX67"/>
      <c r="AIY67"/>
      <c r="AIZ67"/>
      <c r="AJA67"/>
      <c r="AJQ67"/>
      <c r="AKL67"/>
      <c r="AKO67"/>
      <c r="AKS67"/>
      <c r="AKT67"/>
      <c r="AKU67"/>
      <c r="AKV67"/>
      <c r="AKW67"/>
      <c r="AKX67"/>
      <c r="AKY67"/>
      <c r="ALG67"/>
      <c r="ALH67"/>
      <c r="ALN67"/>
      <c r="ALO67"/>
      <c r="ALP67"/>
      <c r="ALQ67"/>
      <c r="ALR67"/>
      <c r="ALS67"/>
      <c r="ALT67"/>
      <c r="AMP67"/>
      <c r="AMQ67"/>
      <c r="AMR67"/>
      <c r="AMS67"/>
      <c r="AMT67"/>
      <c r="AMU67"/>
      <c r="AMW67"/>
      <c r="AMX67"/>
      <c r="AMY67"/>
      <c r="AMZ67"/>
      <c r="ANA67"/>
      <c r="ANB67"/>
      <c r="ANC67"/>
      <c r="ANY67"/>
      <c r="ANZ67"/>
      <c r="AOA67"/>
      <c r="AOB67"/>
      <c r="AOC67"/>
      <c r="AOD67"/>
      <c r="AOF67" s="74"/>
      <c r="AOG67" s="105"/>
      <c r="AOH67" s="100"/>
      <c r="AOI67" s="94"/>
      <c r="AOJ67" s="111"/>
      <c r="AOK67" s="77">
        <f t="shared" si="153"/>
        <v>9274.2000000000007</v>
      </c>
      <c r="AOM67" s="74"/>
      <c r="AON67" s="105"/>
      <c r="AOO67" s="100"/>
      <c r="AOP67" s="94"/>
      <c r="AOQ67" s="111"/>
      <c r="AOR67" s="77">
        <f t="shared" si="154"/>
        <v>9274.2000000000007</v>
      </c>
      <c r="AOT67"/>
      <c r="AOU67"/>
      <c r="AOV67"/>
      <c r="AOW67"/>
      <c r="AOX67"/>
      <c r="AOY67"/>
      <c r="APA67"/>
      <c r="APB67"/>
      <c r="APC67"/>
      <c r="APD67"/>
      <c r="APE67"/>
      <c r="APF67"/>
      <c r="APG67"/>
      <c r="APH67"/>
      <c r="API67"/>
      <c r="APJ67"/>
      <c r="APK67"/>
      <c r="APL67"/>
      <c r="APM67"/>
      <c r="APN67"/>
      <c r="APW67" s="186"/>
      <c r="APX67" s="111"/>
      <c r="APZ67" s="111"/>
      <c r="AQA67" s="77">
        <f t="shared" si="159"/>
        <v>6668.73</v>
      </c>
      <c r="AQC67"/>
      <c r="AQD67"/>
      <c r="AQF67"/>
      <c r="AQJ67"/>
      <c r="AQM67"/>
      <c r="AQX67"/>
      <c r="AQY67"/>
      <c r="AQZ67"/>
      <c r="ARA67"/>
      <c r="ARB67"/>
      <c r="ARC67"/>
      <c r="ARD67"/>
      <c r="ARL67"/>
      <c r="ARM67"/>
      <c r="ARN67"/>
      <c r="ARO67"/>
      <c r="ARP67"/>
      <c r="ARQ67"/>
      <c r="ARR67"/>
      <c r="ATB67"/>
      <c r="ATD67" s="435"/>
      <c r="ATG67" s="77">
        <f t="shared" si="171"/>
        <v>117356.28</v>
      </c>
      <c r="ATI67" s="74"/>
      <c r="ATJ67" s="114"/>
      <c r="ATK67" s="107"/>
      <c r="ATL67" s="87"/>
      <c r="ATM67" s="111"/>
      <c r="ATN67" s="77">
        <f t="shared" si="172"/>
        <v>47490</v>
      </c>
      <c r="AUC67"/>
      <c r="AUD67"/>
      <c r="AUE67"/>
      <c r="AUF67"/>
      <c r="AUG67"/>
      <c r="AUH67"/>
      <c r="AUI67"/>
      <c r="AUJ67"/>
      <c r="AYG67" s="248"/>
      <c r="AZN67"/>
      <c r="AZO67"/>
      <c r="AZP67"/>
      <c r="AZQ67"/>
      <c r="AZR67"/>
      <c r="AZS67"/>
      <c r="AZT67"/>
      <c r="BFE67"/>
      <c r="BFF67"/>
      <c r="BFG67"/>
      <c r="BFH67"/>
      <c r="BFI67"/>
      <c r="BFJ67"/>
      <c r="BFK67"/>
      <c r="BFL67"/>
      <c r="BFS67"/>
      <c r="BFT67"/>
      <c r="BFU67"/>
      <c r="BFV67"/>
      <c r="BFW67"/>
      <c r="BFX67"/>
      <c r="BFY67"/>
      <c r="BGU67"/>
      <c r="BGV67"/>
      <c r="BGW67"/>
      <c r="BGX67"/>
      <c r="BGY67"/>
      <c r="BGZ67"/>
    </row>
    <row r="68" spans="2:1008 1030:1560" ht="15.75" thickBot="1" x14ac:dyDescent="0.3">
      <c r="B68" s="410"/>
      <c r="I68" s="410"/>
      <c r="P68" s="583"/>
      <c r="W68" s="410"/>
      <c r="BS68" s="10"/>
      <c r="BT68" s="10"/>
      <c r="BW68" s="126"/>
      <c r="BX68" s="126"/>
      <c r="BY68" s="381"/>
      <c r="FF68" s="13"/>
      <c r="FG68" s="2"/>
      <c r="FH68" s="2"/>
      <c r="FI68" s="78"/>
      <c r="FJ68" s="207"/>
      <c r="FK68" s="77">
        <f t="shared" si="231"/>
        <v>0</v>
      </c>
      <c r="FM68" s="432"/>
      <c r="FN68" s="10"/>
      <c r="FR68" s="126"/>
      <c r="FT68" s="433"/>
      <c r="FU68" s="13"/>
      <c r="FY68" s="111"/>
      <c r="JV68" s="419"/>
      <c r="QV68" s="322"/>
      <c r="QZ68" s="77">
        <f t="shared" si="66"/>
        <v>13520</v>
      </c>
      <c r="RC68" s="323"/>
      <c r="RG68" s="81">
        <f t="shared" si="67"/>
        <v>0</v>
      </c>
      <c r="RJ68" s="323"/>
      <c r="RN68" s="81">
        <f t="shared" si="68"/>
        <v>0</v>
      </c>
      <c r="RQ68" s="323"/>
      <c r="RU68" s="81">
        <f t="shared" si="69"/>
        <v>0</v>
      </c>
      <c r="RX68" s="322"/>
      <c r="RY68" s="107"/>
      <c r="SA68" s="107"/>
      <c r="SB68" s="77">
        <f t="shared" si="70"/>
        <v>1433.5</v>
      </c>
      <c r="ABB68" s="426"/>
      <c r="ABC68" s="439"/>
      <c r="ABD68" s="380"/>
      <c r="ABE68" s="380"/>
      <c r="ABF68" s="444"/>
      <c r="ABI68" s="427"/>
      <c r="ABJ68" s="447"/>
      <c r="ABK68" s="425"/>
      <c r="ABL68" s="425"/>
      <c r="ABM68" s="448"/>
      <c r="ABO68" s="365"/>
      <c r="ABP68" s="366"/>
      <c r="ABQ68" s="126"/>
      <c r="ABR68" s="332"/>
      <c r="ABS68" s="126"/>
      <c r="ABT68" s="111"/>
      <c r="ACC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DE68"/>
      <c r="ADF68"/>
      <c r="ADG68"/>
      <c r="ADH68"/>
      <c r="ADI68"/>
      <c r="ADJ68"/>
      <c r="ADK68"/>
      <c r="AFI68"/>
      <c r="AFJ68"/>
      <c r="AFK68"/>
      <c r="AFL68"/>
      <c r="AFM68"/>
      <c r="AFN68"/>
      <c r="AFP68"/>
      <c r="AFQ68"/>
      <c r="AFR68"/>
      <c r="AFS68"/>
      <c r="AFT68"/>
      <c r="AFU68"/>
      <c r="AFV68"/>
      <c r="AGK68"/>
      <c r="AGN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T68"/>
      <c r="AHW68"/>
      <c r="AIV68"/>
      <c r="AIW68"/>
      <c r="AIX68"/>
      <c r="AIY68"/>
      <c r="AIZ68"/>
      <c r="AJA68"/>
      <c r="AJQ68"/>
      <c r="AKL68"/>
      <c r="AKO68"/>
      <c r="AKS68"/>
      <c r="AKT68"/>
      <c r="AKU68"/>
      <c r="AKV68"/>
      <c r="AKW68"/>
      <c r="AKX68"/>
      <c r="AKY68"/>
      <c r="ALG68"/>
      <c r="ALH68"/>
      <c r="ALN68"/>
      <c r="ALO68"/>
      <c r="ALP68"/>
      <c r="ALQ68"/>
      <c r="ALR68"/>
      <c r="ALS68"/>
      <c r="ALT68"/>
      <c r="AMP68"/>
      <c r="AMQ68"/>
      <c r="AMR68"/>
      <c r="AMS68"/>
      <c r="AMT68"/>
      <c r="AMU68"/>
      <c r="AMW68"/>
      <c r="AMX68"/>
      <c r="AMY68"/>
      <c r="AMZ68"/>
      <c r="ANA68"/>
      <c r="ANB68"/>
      <c r="ANC68"/>
      <c r="ANY68"/>
      <c r="ANZ68"/>
      <c r="AOA68"/>
      <c r="AOB68"/>
      <c r="AOC68"/>
      <c r="AOD68"/>
      <c r="AOF68" s="74"/>
      <c r="AOG68" s="105"/>
      <c r="AOH68" s="100"/>
      <c r="AOI68" s="94"/>
      <c r="AOJ68" s="111"/>
      <c r="AOK68" s="77">
        <f t="shared" si="153"/>
        <v>9274.2000000000007</v>
      </c>
      <c r="AOM68" s="74"/>
      <c r="AON68" s="105"/>
      <c r="AOO68" s="100"/>
      <c r="AOP68" s="94"/>
      <c r="AOQ68" s="111"/>
      <c r="AOR68" s="77">
        <f t="shared" si="154"/>
        <v>9274.2000000000007</v>
      </c>
      <c r="AOT68"/>
      <c r="AOU68"/>
      <c r="AOV68"/>
      <c r="AOW68"/>
      <c r="AOX68"/>
      <c r="AOY68"/>
      <c r="APA68"/>
      <c r="APB68"/>
      <c r="APC68"/>
      <c r="APD68"/>
      <c r="APE68"/>
      <c r="APF68"/>
      <c r="APG68"/>
      <c r="APH68"/>
      <c r="API68"/>
      <c r="APJ68"/>
      <c r="APK68"/>
      <c r="APL68"/>
      <c r="APM68"/>
      <c r="APN68"/>
      <c r="APW68" s="186"/>
      <c r="APX68" s="111"/>
      <c r="APZ68" s="111"/>
      <c r="AQA68" s="77">
        <f t="shared" si="159"/>
        <v>6668.73</v>
      </c>
      <c r="AQC68"/>
      <c r="AQD68"/>
      <c r="AQF68"/>
      <c r="AQJ68"/>
      <c r="AQM68"/>
      <c r="AQX68"/>
      <c r="AQY68"/>
      <c r="AQZ68"/>
      <c r="ARA68"/>
      <c r="ARB68"/>
      <c r="ARC68"/>
      <c r="ARD68"/>
      <c r="ARL68"/>
      <c r="ARM68"/>
      <c r="ARN68"/>
      <c r="ARO68"/>
      <c r="ARP68"/>
      <c r="ARQ68"/>
      <c r="ARR68"/>
      <c r="ATB68"/>
      <c r="ATD68" s="435"/>
      <c r="ATG68" s="77">
        <f t="shared" si="171"/>
        <v>117356.28</v>
      </c>
      <c r="ATI68" s="74"/>
      <c r="ATJ68" s="114"/>
      <c r="ATK68" s="107"/>
      <c r="ATL68" s="87"/>
      <c r="ATM68" s="111"/>
      <c r="ATN68" s="77">
        <f t="shared" si="172"/>
        <v>47490</v>
      </c>
      <c r="AUC68"/>
      <c r="AUD68"/>
      <c r="AUE68"/>
      <c r="AUF68"/>
      <c r="AUG68"/>
      <c r="AUH68"/>
      <c r="AUI68"/>
      <c r="AUJ68"/>
      <c r="AYG68" s="248"/>
      <c r="AZN68"/>
      <c r="AZO68"/>
      <c r="AZP68"/>
      <c r="AZQ68"/>
      <c r="AZR68"/>
      <c r="AZS68"/>
      <c r="AZT68"/>
      <c r="BFE68"/>
      <c r="BFF68"/>
      <c r="BFG68"/>
      <c r="BFH68"/>
      <c r="BFI68"/>
      <c r="BFJ68"/>
      <c r="BFK68"/>
      <c r="BFL68"/>
      <c r="BFS68"/>
      <c r="BFT68"/>
      <c r="BFU68"/>
      <c r="BFV68"/>
      <c r="BFW68"/>
      <c r="BFX68"/>
      <c r="BFY68"/>
      <c r="BGU68"/>
      <c r="BGV68"/>
      <c r="BGW68"/>
      <c r="BGX68"/>
      <c r="BGY68"/>
      <c r="BGZ68"/>
    </row>
    <row r="69" spans="2:1008 1030:1560" ht="15.75" thickTop="1" x14ac:dyDescent="0.25">
      <c r="B69" s="381"/>
      <c r="I69" s="410"/>
      <c r="P69" s="583"/>
      <c r="W69" s="410"/>
      <c r="AH69" s="419"/>
      <c r="AO69" s="419"/>
      <c r="AV69" s="419"/>
      <c r="BW69" s="126"/>
      <c r="BX69" s="126"/>
      <c r="BY69" s="381"/>
      <c r="FF69" s="13"/>
      <c r="FG69" s="2"/>
      <c r="FH69" s="2"/>
      <c r="FI69" s="78"/>
      <c r="FJ69" s="207"/>
      <c r="FK69" s="77">
        <f t="shared" si="231"/>
        <v>0</v>
      </c>
      <c r="FM69" s="432"/>
      <c r="FN69" s="10"/>
      <c r="FR69" s="126"/>
      <c r="FT69" s="433"/>
      <c r="FU69" s="13"/>
      <c r="FY69" s="111"/>
      <c r="JV69" s="419"/>
      <c r="QV69" s="322"/>
      <c r="QZ69" s="77">
        <f t="shared" si="66"/>
        <v>13520</v>
      </c>
      <c r="RC69" s="323"/>
      <c r="RG69" s="81">
        <f t="shared" si="67"/>
        <v>0</v>
      </c>
      <c r="RJ69" s="323"/>
      <c r="RN69" s="81">
        <f t="shared" si="68"/>
        <v>0</v>
      </c>
      <c r="RQ69" s="323"/>
      <c r="RU69" s="81">
        <f t="shared" si="69"/>
        <v>0</v>
      </c>
      <c r="RX69" s="322"/>
      <c r="RY69" s="107"/>
      <c r="SA69" s="107"/>
      <c r="SB69" s="77">
        <f t="shared" si="70"/>
        <v>1433.5</v>
      </c>
      <c r="ABO69" s="365"/>
      <c r="ABP69" s="366"/>
      <c r="ABQ69" s="126"/>
      <c r="ABR69" s="332"/>
      <c r="ABS69" s="126"/>
      <c r="ABT69" s="111"/>
      <c r="ACC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DE69"/>
      <c r="ADF69"/>
      <c r="ADG69"/>
      <c r="ADH69"/>
      <c r="ADI69"/>
      <c r="ADJ69"/>
      <c r="ADK69"/>
      <c r="AFI69"/>
      <c r="AFJ69"/>
      <c r="AFK69"/>
      <c r="AFL69"/>
      <c r="AFM69"/>
      <c r="AFN69"/>
      <c r="AFP69"/>
      <c r="AFQ69"/>
      <c r="AFR69"/>
      <c r="AFS69"/>
      <c r="AFT69"/>
      <c r="AFU69"/>
      <c r="AFV69"/>
      <c r="AGK69"/>
      <c r="AGN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T69"/>
      <c r="AHW69"/>
      <c r="AIV69"/>
      <c r="AIW69"/>
      <c r="AIX69"/>
      <c r="AIY69"/>
      <c r="AIZ69"/>
      <c r="AJA69"/>
      <c r="AJQ69"/>
      <c r="AKL69"/>
      <c r="AKO69"/>
      <c r="AKS69"/>
      <c r="AKT69"/>
      <c r="AKU69"/>
      <c r="AKV69"/>
      <c r="AKW69"/>
      <c r="AKX69"/>
      <c r="AKY69"/>
      <c r="ALG69"/>
      <c r="ALH69"/>
      <c r="ALN69"/>
      <c r="ALO69"/>
      <c r="ALP69"/>
      <c r="ALQ69"/>
      <c r="ALR69"/>
      <c r="ALS69"/>
      <c r="ALT69"/>
      <c r="AMP69"/>
      <c r="AMQ69"/>
      <c r="AMR69"/>
      <c r="AMS69"/>
      <c r="AMT69"/>
      <c r="AMU69"/>
      <c r="AMW69"/>
      <c r="AMX69"/>
      <c r="AMY69"/>
      <c r="AMZ69"/>
      <c r="ANA69"/>
      <c r="ANB69"/>
      <c r="ANC69"/>
      <c r="ANY69"/>
      <c r="ANZ69"/>
      <c r="AOA69"/>
      <c r="AOB69"/>
      <c r="AOC69"/>
      <c r="AOD69"/>
      <c r="AOF69" s="74"/>
      <c r="AOG69" s="105"/>
      <c r="AOH69" s="100"/>
      <c r="AOK69" s="77">
        <f t="shared" si="153"/>
        <v>9274.2000000000007</v>
      </c>
      <c r="AOM69" s="74"/>
      <c r="AON69" s="105"/>
      <c r="AOO69" s="100"/>
      <c r="AOR69" s="77">
        <f t="shared" si="154"/>
        <v>9274.2000000000007</v>
      </c>
      <c r="AOT69"/>
      <c r="AOU69"/>
      <c r="AOV69"/>
      <c r="AOW69"/>
      <c r="AOX69"/>
      <c r="AOY69"/>
      <c r="APA69"/>
      <c r="APB69"/>
      <c r="APC69"/>
      <c r="APD69"/>
      <c r="APE69"/>
      <c r="APF69"/>
      <c r="APG69"/>
      <c r="APH69"/>
      <c r="API69"/>
      <c r="APJ69"/>
      <c r="APK69"/>
      <c r="APL69"/>
      <c r="APM69"/>
      <c r="APN69"/>
      <c r="APW69" s="186"/>
      <c r="APX69" s="111"/>
      <c r="APZ69" s="111"/>
      <c r="AQA69" s="77">
        <f t="shared" si="159"/>
        <v>6668.73</v>
      </c>
      <c r="AQC69"/>
      <c r="AQD69"/>
      <c r="AQF69"/>
      <c r="AQJ69"/>
      <c r="AQM69"/>
      <c r="AQX69"/>
      <c r="AQY69"/>
      <c r="AQZ69"/>
      <c r="ARA69"/>
      <c r="ARB69"/>
      <c r="ARC69"/>
      <c r="ARD69"/>
      <c r="ARL69"/>
      <c r="ARM69"/>
      <c r="ARN69"/>
      <c r="ARO69"/>
      <c r="ARP69"/>
      <c r="ARQ69"/>
      <c r="ARR69"/>
      <c r="ATB69"/>
      <c r="ATD69" s="435"/>
      <c r="ATG69" s="77">
        <f t="shared" si="171"/>
        <v>117356.28</v>
      </c>
      <c r="ATI69" s="74"/>
      <c r="ATJ69" s="114"/>
      <c r="ATK69" s="107"/>
      <c r="ATL69" s="87"/>
      <c r="ATM69" s="111"/>
      <c r="ATN69" s="77">
        <f t="shared" si="172"/>
        <v>47490</v>
      </c>
      <c r="AUC69"/>
      <c r="AUD69"/>
      <c r="AUE69"/>
      <c r="AUF69"/>
      <c r="AUG69"/>
      <c r="AUH69"/>
      <c r="AUI69"/>
      <c r="AUJ69"/>
      <c r="AYG69" s="248"/>
      <c r="AZN69"/>
      <c r="AZO69"/>
      <c r="AZP69"/>
      <c r="AZQ69"/>
      <c r="AZR69"/>
      <c r="AZS69"/>
      <c r="AZT69"/>
      <c r="BFE69"/>
      <c r="BFF69"/>
      <c r="BFG69"/>
      <c r="BFH69"/>
      <c r="BFI69"/>
      <c r="BFJ69"/>
      <c r="BFK69"/>
      <c r="BFL69"/>
      <c r="BFS69"/>
      <c r="BFT69"/>
      <c r="BFU69"/>
      <c r="BFV69"/>
      <c r="BFW69"/>
      <c r="BFX69"/>
      <c r="BFY69"/>
      <c r="BGU69"/>
      <c r="BGV69"/>
      <c r="BGW69"/>
      <c r="BGX69"/>
      <c r="BGY69"/>
      <c r="BGZ69"/>
    </row>
    <row r="70" spans="2:1008 1030:1560" ht="15.75" thickBot="1" x14ac:dyDescent="0.3">
      <c r="B70" s="381"/>
      <c r="I70" s="410"/>
      <c r="P70" s="583"/>
      <c r="W70" s="410"/>
      <c r="BW70" s="381"/>
      <c r="BX70" s="126"/>
      <c r="BY70" s="381"/>
      <c r="FI70" s="10"/>
      <c r="FK70" s="77">
        <f t="shared" si="231"/>
        <v>0</v>
      </c>
      <c r="FM70" s="432"/>
      <c r="FR70" s="126"/>
      <c r="FT70" s="433"/>
      <c r="FY70" s="111"/>
      <c r="JV70" s="419"/>
      <c r="QV70" s="444"/>
      <c r="QW70" s="380"/>
      <c r="QX70" s="380"/>
      <c r="QY70" s="380"/>
      <c r="QZ70" s="371">
        <f t="shared" si="66"/>
        <v>13520</v>
      </c>
      <c r="RC70" s="448"/>
      <c r="RD70" s="425"/>
      <c r="RE70" s="425"/>
      <c r="RF70" s="425"/>
      <c r="RG70" s="376">
        <f t="shared" si="67"/>
        <v>0</v>
      </c>
      <c r="RJ70" s="448"/>
      <c r="RK70" s="425"/>
      <c r="RL70" s="425"/>
      <c r="RM70" s="425"/>
      <c r="RN70" s="376">
        <f t="shared" si="68"/>
        <v>0</v>
      </c>
      <c r="RQ70" s="448"/>
      <c r="RR70" s="425"/>
      <c r="RS70" s="425"/>
      <c r="RT70" s="425"/>
      <c r="RU70" s="376">
        <f t="shared" si="69"/>
        <v>0</v>
      </c>
      <c r="RX70" s="444"/>
      <c r="RY70" s="370"/>
      <c r="RZ70" s="380"/>
      <c r="SA70" s="370"/>
      <c r="SB70" s="371">
        <f t="shared" si="70"/>
        <v>1433.5</v>
      </c>
      <c r="ABO70" s="365"/>
      <c r="ABP70" s="366"/>
      <c r="ABQ70" s="126"/>
      <c r="ABR70" s="332"/>
      <c r="ABS70" s="126"/>
      <c r="ABT70" s="111"/>
      <c r="ACC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DE70"/>
      <c r="ADF70"/>
      <c r="ADG70"/>
      <c r="ADH70"/>
      <c r="ADI70"/>
      <c r="ADJ70"/>
      <c r="ADK70"/>
      <c r="AFI70"/>
      <c r="AFJ70"/>
      <c r="AFK70"/>
      <c r="AFL70"/>
      <c r="AFM70"/>
      <c r="AFN70"/>
      <c r="AFP70"/>
      <c r="AFQ70"/>
      <c r="AFR70"/>
      <c r="AFS70"/>
      <c r="AFT70"/>
      <c r="AFU70"/>
      <c r="AFV70"/>
      <c r="AGK70"/>
      <c r="AGN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T70"/>
      <c r="AHW70"/>
      <c r="AIV70"/>
      <c r="AIW70"/>
      <c r="AIX70"/>
      <c r="AIY70"/>
      <c r="AIZ70"/>
      <c r="AJA70"/>
      <c r="AJQ70"/>
      <c r="AKL70"/>
      <c r="AKO70"/>
      <c r="AKS70"/>
      <c r="AKT70"/>
      <c r="AKU70"/>
      <c r="AKV70"/>
      <c r="AKW70"/>
      <c r="AKX70"/>
      <c r="AKY70"/>
      <c r="ALG70"/>
      <c r="ALH70"/>
      <c r="ALN70"/>
      <c r="ALO70"/>
      <c r="ALP70"/>
      <c r="ALQ70"/>
      <c r="ALR70"/>
      <c r="ALS70"/>
      <c r="ALT70"/>
      <c r="AMP70"/>
      <c r="AMQ70"/>
      <c r="AMR70"/>
      <c r="AMS70"/>
      <c r="AMT70"/>
      <c r="AMU70"/>
      <c r="AMW70"/>
      <c r="AMX70"/>
      <c r="AMY70"/>
      <c r="AMZ70"/>
      <c r="ANA70"/>
      <c r="ANB70"/>
      <c r="ANC70"/>
      <c r="ANY70"/>
      <c r="ANZ70"/>
      <c r="AOA70"/>
      <c r="AOB70"/>
      <c r="AOC70"/>
      <c r="AOD70"/>
      <c r="AOF70" s="449"/>
      <c r="AOG70" s="450"/>
      <c r="AOH70" s="451"/>
      <c r="AOI70" s="452"/>
      <c r="AOJ70" s="452"/>
      <c r="AOK70" s="453">
        <f t="shared" si="153"/>
        <v>9274.2000000000007</v>
      </c>
      <c r="AOM70" s="449"/>
      <c r="AON70" s="450"/>
      <c r="AOO70" s="451"/>
      <c r="AOP70" s="452"/>
      <c r="AOQ70" s="452"/>
      <c r="AOR70" s="453">
        <f t="shared" si="154"/>
        <v>9274.2000000000007</v>
      </c>
      <c r="AOT70"/>
      <c r="AOU70"/>
      <c r="AOV70"/>
      <c r="AOW70"/>
      <c r="AOX70"/>
      <c r="AOY70"/>
      <c r="APA70"/>
      <c r="APB70"/>
      <c r="APC70"/>
      <c r="APD70"/>
      <c r="APE70"/>
      <c r="APF70"/>
      <c r="APG70"/>
      <c r="APH70"/>
      <c r="API70"/>
      <c r="APJ70"/>
      <c r="APK70"/>
      <c r="APL70"/>
      <c r="APM70"/>
      <c r="APN70"/>
      <c r="APV70" s="403"/>
      <c r="APW70" s="454"/>
      <c r="APX70" s="370"/>
      <c r="APY70" s="403"/>
      <c r="APZ70" s="370"/>
      <c r="AQA70" s="371">
        <f t="shared" si="159"/>
        <v>6668.73</v>
      </c>
      <c r="AQC70"/>
      <c r="AQD70"/>
      <c r="AQF70"/>
      <c r="AQJ70"/>
      <c r="AQM70"/>
      <c r="AQX70"/>
      <c r="AQY70"/>
      <c r="AQZ70"/>
      <c r="ARA70"/>
      <c r="ARB70"/>
      <c r="ARC70"/>
      <c r="ARD70"/>
      <c r="ARL70"/>
      <c r="ARM70"/>
      <c r="ARN70"/>
      <c r="ARO70"/>
      <c r="ARP70"/>
      <c r="ARQ70"/>
      <c r="ARR70"/>
      <c r="ATB70"/>
      <c r="ATD70" s="435"/>
      <c r="ATG70" s="77">
        <f t="shared" si="171"/>
        <v>117356.28</v>
      </c>
      <c r="ATI70" s="74"/>
      <c r="ATJ70" s="114"/>
      <c r="ATK70" s="107"/>
      <c r="ATL70" s="87"/>
      <c r="ATM70" s="111"/>
      <c r="ATN70" s="77">
        <f t="shared" si="172"/>
        <v>47490</v>
      </c>
      <c r="AUC70"/>
      <c r="AUD70"/>
      <c r="AUE70"/>
      <c r="AUF70"/>
      <c r="AUG70"/>
      <c r="AUH70"/>
      <c r="AUI70"/>
      <c r="AUJ70"/>
      <c r="AYG70" s="248"/>
      <c r="AZN70"/>
      <c r="AZO70"/>
      <c r="AZP70"/>
      <c r="AZQ70"/>
      <c r="AZR70"/>
      <c r="AZS70"/>
      <c r="AZT70"/>
      <c r="BFE70"/>
      <c r="BFF70"/>
      <c r="BFG70"/>
      <c r="BFH70"/>
      <c r="BFI70"/>
      <c r="BFJ70"/>
      <c r="BFK70"/>
      <c r="BFL70"/>
      <c r="BFS70"/>
      <c r="BFT70"/>
      <c r="BFU70"/>
      <c r="BFV70"/>
      <c r="BFW70"/>
      <c r="BFX70"/>
      <c r="BFY70"/>
      <c r="BGU70"/>
      <c r="BGV70"/>
      <c r="BGW70"/>
      <c r="BGX70"/>
      <c r="BGY70"/>
      <c r="BGZ70"/>
    </row>
    <row r="71" spans="2:1008 1030:1560" ht="15.75" thickTop="1" x14ac:dyDescent="0.25">
      <c r="B71" s="410"/>
      <c r="I71" s="410"/>
      <c r="P71" s="583"/>
      <c r="W71" s="410"/>
      <c r="FI71" s="10"/>
      <c r="FK71" s="77">
        <f t="shared" si="231"/>
        <v>0</v>
      </c>
      <c r="FM71" s="432"/>
      <c r="FR71" s="126"/>
      <c r="FT71" s="433"/>
      <c r="FY71" s="111"/>
      <c r="JV71" s="419"/>
      <c r="RY71" s="107"/>
      <c r="SA71" s="107"/>
      <c r="ABO71" s="365"/>
      <c r="ABP71" s="366"/>
      <c r="ABQ71" s="126"/>
      <c r="ABR71" s="332"/>
      <c r="ABS71" s="126"/>
      <c r="ABT71" s="111"/>
      <c r="ACC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DE71"/>
      <c r="ADF71"/>
      <c r="ADG71"/>
      <c r="ADH71"/>
      <c r="ADI71"/>
      <c r="ADJ71"/>
      <c r="ADK71"/>
      <c r="AFI71"/>
      <c r="AFJ71"/>
      <c r="AFK71"/>
      <c r="AFL71"/>
      <c r="AFM71"/>
      <c r="AFN71"/>
      <c r="AFP71"/>
      <c r="AFQ71"/>
      <c r="AFR71"/>
      <c r="AFS71"/>
      <c r="AFT71"/>
      <c r="AFU71"/>
      <c r="AFV71"/>
      <c r="AGK71"/>
      <c r="AGN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T71"/>
      <c r="AHW71"/>
      <c r="AIV71"/>
      <c r="AIW71"/>
      <c r="AIX71"/>
      <c r="AIY71"/>
      <c r="AIZ71"/>
      <c r="AJA71"/>
      <c r="AJQ71"/>
      <c r="AKL71"/>
      <c r="AKO71"/>
      <c r="AKS71"/>
      <c r="AKT71"/>
      <c r="AKU71"/>
      <c r="AKV71"/>
      <c r="AKW71"/>
      <c r="AKX71"/>
      <c r="AKY71"/>
      <c r="ALG71"/>
      <c r="ALH71"/>
      <c r="ALN71"/>
      <c r="ALO71"/>
      <c r="ALP71"/>
      <c r="ALQ71"/>
      <c r="ALR71"/>
      <c r="ALS71"/>
      <c r="ALT71"/>
      <c r="AMP71"/>
      <c r="AMQ71"/>
      <c r="AMR71"/>
      <c r="AMS71"/>
      <c r="AMT71"/>
      <c r="AMU71"/>
      <c r="AMW71"/>
      <c r="AMX71"/>
      <c r="AMY71"/>
      <c r="AMZ71"/>
      <c r="ANA71"/>
      <c r="ANB71"/>
      <c r="ANC71"/>
      <c r="ANY71"/>
      <c r="ANZ71"/>
      <c r="AOA71"/>
      <c r="AOB71"/>
      <c r="AOC71"/>
      <c r="AOD71"/>
      <c r="AOF71" s="74"/>
      <c r="AOG71" s="105"/>
      <c r="AOH71" s="100"/>
      <c r="AOI71" s="94"/>
      <c r="AOJ71" s="107"/>
      <c r="AOK71" s="77"/>
      <c r="AOM71" s="74"/>
      <c r="AON71" s="105"/>
      <c r="AOO71" s="100"/>
      <c r="AOP71" s="94"/>
      <c r="AOQ71" s="107"/>
      <c r="AOR71" s="77"/>
      <c r="AOT71"/>
      <c r="AOU71"/>
      <c r="AOV71"/>
      <c r="AOW71"/>
      <c r="AOX71"/>
      <c r="AOY71"/>
      <c r="APA71"/>
      <c r="APB71"/>
      <c r="APC71"/>
      <c r="APD71"/>
      <c r="APE71"/>
      <c r="APF71"/>
      <c r="APG71"/>
      <c r="APH71"/>
      <c r="API71"/>
      <c r="APJ71"/>
      <c r="APK71"/>
      <c r="APL71"/>
      <c r="APM71"/>
      <c r="APN71"/>
      <c r="AQC71"/>
      <c r="AQD71"/>
      <c r="AQF71"/>
      <c r="AQJ71"/>
      <c r="AQM71"/>
      <c r="AQX71"/>
      <c r="AQY71"/>
      <c r="AQZ71"/>
      <c r="ARA71"/>
      <c r="ARB71"/>
      <c r="ARC71"/>
      <c r="ARD71"/>
      <c r="ARL71"/>
      <c r="ARM71"/>
      <c r="ARN71"/>
      <c r="ARO71"/>
      <c r="ARP71"/>
      <c r="ARQ71"/>
      <c r="ARR71"/>
      <c r="ATB71"/>
      <c r="ATD71" s="435"/>
      <c r="ATG71" s="77">
        <f t="shared" si="171"/>
        <v>117356.28</v>
      </c>
      <c r="ATI71" s="74"/>
      <c r="ATJ71" s="114"/>
      <c r="ATK71" s="107"/>
      <c r="ATL71" s="87"/>
      <c r="ATM71" s="111"/>
      <c r="ATN71" s="77">
        <f t="shared" si="172"/>
        <v>47490</v>
      </c>
      <c r="AUC71"/>
      <c r="AUD71"/>
      <c r="AUE71"/>
      <c r="AUF71"/>
      <c r="AUG71"/>
      <c r="AUH71"/>
      <c r="AUI71"/>
      <c r="AUJ71"/>
      <c r="AYG71" s="248"/>
      <c r="AZN71"/>
      <c r="AZO71"/>
      <c r="AZP71"/>
      <c r="AZQ71"/>
      <c r="AZR71"/>
      <c r="AZS71"/>
      <c r="AZT71"/>
      <c r="BFE71"/>
      <c r="BFF71"/>
      <c r="BFG71"/>
      <c r="BFH71"/>
      <c r="BFI71"/>
      <c r="BFJ71"/>
      <c r="BFK71"/>
      <c r="BFL71"/>
      <c r="BFS71"/>
      <c r="BFT71"/>
      <c r="BFU71"/>
      <c r="BFV71"/>
      <c r="BFW71"/>
      <c r="BFX71"/>
      <c r="BFY71"/>
      <c r="BGU71"/>
      <c r="BGV71"/>
      <c r="BGW71"/>
      <c r="BGX71"/>
      <c r="BGY71"/>
      <c r="BGZ71"/>
    </row>
    <row r="72" spans="2:1008 1030:1560" x14ac:dyDescent="0.25">
      <c r="B72" s="410"/>
      <c r="I72" s="410"/>
      <c r="P72" s="583"/>
      <c r="W72" s="410"/>
      <c r="AH72" s="455"/>
      <c r="AO72" s="455"/>
      <c r="AV72" s="455"/>
      <c r="FF72" s="74"/>
      <c r="FG72" s="10"/>
      <c r="FH72" s="107"/>
      <c r="FI72" s="339"/>
      <c r="FJ72" s="206"/>
      <c r="FK72" s="77">
        <f>FK71+FH72+-FJ72</f>
        <v>0</v>
      </c>
      <c r="FM72" s="432"/>
      <c r="FR72" s="126"/>
      <c r="FT72" s="433"/>
      <c r="FY72" s="111"/>
      <c r="RY72" s="107"/>
      <c r="SA72" s="107"/>
      <c r="ABO72" s="365"/>
      <c r="ABP72" s="366"/>
      <c r="ABQ72" s="126"/>
      <c r="ABR72" s="332"/>
      <c r="ABS72" s="126"/>
      <c r="ABT72" s="111"/>
      <c r="ACC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DE72"/>
      <c r="ADF72"/>
      <c r="ADG72"/>
      <c r="ADH72"/>
      <c r="ADI72"/>
      <c r="ADJ72"/>
      <c r="ADK72"/>
      <c r="AFI72"/>
      <c r="AFJ72"/>
      <c r="AFK72"/>
      <c r="AFL72"/>
      <c r="AFM72"/>
      <c r="AFN72"/>
      <c r="AFP72"/>
      <c r="AFQ72"/>
      <c r="AFR72"/>
      <c r="AFS72"/>
      <c r="AFT72"/>
      <c r="AFU72"/>
      <c r="AFV72"/>
      <c r="AGK72"/>
      <c r="AGN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T72"/>
      <c r="AHW72"/>
      <c r="AIV72"/>
      <c r="AIW72"/>
      <c r="AIX72"/>
      <c r="AIY72"/>
      <c r="AIZ72"/>
      <c r="AJA72"/>
      <c r="AJQ72"/>
      <c r="AKL72"/>
      <c r="AKO72"/>
      <c r="AKS72"/>
      <c r="AKT72"/>
      <c r="AKU72"/>
      <c r="AKV72"/>
      <c r="AKW72"/>
      <c r="AKX72"/>
      <c r="AKY72"/>
      <c r="ALG72"/>
      <c r="ALH72"/>
      <c r="ALN72"/>
      <c r="ALO72"/>
      <c r="ALP72"/>
      <c r="ALQ72"/>
      <c r="ALR72"/>
      <c r="ALS72"/>
      <c r="ALT72"/>
      <c r="AMP72"/>
      <c r="AMQ72"/>
      <c r="AMR72"/>
      <c r="AMS72"/>
      <c r="AMT72"/>
      <c r="AMU72"/>
      <c r="AMW72"/>
      <c r="AMX72"/>
      <c r="AMY72"/>
      <c r="AMZ72"/>
      <c r="ANA72"/>
      <c r="ANB72"/>
      <c r="ANC72"/>
      <c r="ANY72"/>
      <c r="ANZ72"/>
      <c r="AOA72"/>
      <c r="AOB72"/>
      <c r="AOC72"/>
      <c r="AOD72"/>
      <c r="AOF72" s="155"/>
      <c r="AOG72" s="456"/>
      <c r="AOH72" s="111"/>
      <c r="AOI72" s="331"/>
      <c r="AOJ72" s="126"/>
      <c r="AOK72" s="126"/>
      <c r="AOL72" s="381"/>
      <c r="AOM72" s="155"/>
      <c r="AON72" s="456"/>
      <c r="AOO72" s="111"/>
      <c r="AOP72" s="331"/>
      <c r="AOQ72" s="126"/>
      <c r="AOR72" s="126"/>
      <c r="AOS72" s="381"/>
      <c r="AOT72"/>
      <c r="AOU72"/>
      <c r="AOV72"/>
      <c r="AOW72"/>
      <c r="AOX72"/>
      <c r="AOY72"/>
      <c r="APA72"/>
      <c r="APB72"/>
      <c r="APC72"/>
      <c r="APD72"/>
      <c r="APE72"/>
      <c r="APF72"/>
      <c r="APG72"/>
      <c r="APH72"/>
      <c r="API72"/>
      <c r="APJ72"/>
      <c r="APK72"/>
      <c r="APL72"/>
      <c r="APM72"/>
      <c r="APN72"/>
      <c r="AQC72"/>
      <c r="AQD72"/>
      <c r="AQF72"/>
      <c r="AQJ72"/>
      <c r="AQM72"/>
      <c r="AQX72"/>
      <c r="AQY72"/>
      <c r="AQZ72"/>
      <c r="ARA72"/>
      <c r="ARB72"/>
      <c r="ARC72"/>
      <c r="ARD72"/>
      <c r="ARL72"/>
      <c r="ARM72"/>
      <c r="ARN72"/>
      <c r="ARO72"/>
      <c r="ARP72"/>
      <c r="ARQ72"/>
      <c r="ARR72"/>
      <c r="ATB72"/>
      <c r="ATD72" s="435"/>
      <c r="ATG72" s="77">
        <f t="shared" ref="ATG72:ATG73" si="247">ATG71+ATD72-ATF72</f>
        <v>117356.28</v>
      </c>
      <c r="ATI72" s="74"/>
      <c r="ATJ72" s="114"/>
      <c r="ATK72" s="107"/>
      <c r="ATN72" s="77">
        <f>ATN71+ATK72-ATM72</f>
        <v>47490</v>
      </c>
      <c r="AUC72"/>
      <c r="AUD72"/>
      <c r="AUE72"/>
      <c r="AUF72"/>
      <c r="AUG72"/>
      <c r="AUH72"/>
      <c r="AUI72"/>
      <c r="AUJ72"/>
      <c r="AYG72" s="248"/>
      <c r="AZN72"/>
      <c r="AZO72"/>
      <c r="AZP72"/>
      <c r="AZQ72"/>
      <c r="AZR72"/>
      <c r="AZS72"/>
      <c r="AZT72"/>
      <c r="BFE72"/>
      <c r="BFF72"/>
      <c r="BFG72"/>
      <c r="BFH72"/>
      <c r="BFI72"/>
      <c r="BFJ72"/>
      <c r="BFK72"/>
      <c r="BFL72"/>
      <c r="BFS72"/>
      <c r="BFT72"/>
      <c r="BFU72"/>
      <c r="BFV72"/>
      <c r="BFW72"/>
      <c r="BFX72"/>
      <c r="BFY72"/>
      <c r="BGU72"/>
      <c r="BGV72"/>
      <c r="BGW72"/>
      <c r="BGX72"/>
      <c r="BGY72"/>
      <c r="BGZ72"/>
    </row>
    <row r="73" spans="2:1008 1030:1560" ht="15.75" thickBot="1" x14ac:dyDescent="0.3">
      <c r="B73" s="410"/>
      <c r="I73" s="410"/>
      <c r="P73" s="583"/>
      <c r="W73" s="410"/>
      <c r="FH73" s="107"/>
      <c r="FK73" s="126"/>
      <c r="FM73" s="432"/>
      <c r="FT73" s="433"/>
      <c r="RY73" s="107"/>
      <c r="SA73" s="107"/>
      <c r="ABO73" s="365"/>
      <c r="ABP73" s="366"/>
      <c r="ABQ73" s="126"/>
      <c r="ABR73" s="332"/>
      <c r="ABS73" s="126"/>
      <c r="ABT73" s="126"/>
      <c r="ACC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DE73"/>
      <c r="ADF73"/>
      <c r="ADG73"/>
      <c r="ADH73"/>
      <c r="ADI73"/>
      <c r="ADJ73"/>
      <c r="ADK73"/>
      <c r="AFI73"/>
      <c r="AFJ73"/>
      <c r="AFK73"/>
      <c r="AFL73"/>
      <c r="AFM73"/>
      <c r="AFN73"/>
      <c r="AFP73"/>
      <c r="AFQ73"/>
      <c r="AFR73"/>
      <c r="AFS73"/>
      <c r="AFT73"/>
      <c r="AFU73"/>
      <c r="AFV73"/>
      <c r="AGK73"/>
      <c r="AGN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T73"/>
      <c r="AHW73"/>
      <c r="AIV73"/>
      <c r="AIW73"/>
      <c r="AIX73"/>
      <c r="AIY73"/>
      <c r="AIZ73"/>
      <c r="AJA73"/>
      <c r="AJQ73"/>
      <c r="AKL73"/>
      <c r="AKO73"/>
      <c r="AKS73"/>
      <c r="AKT73"/>
      <c r="AKU73"/>
      <c r="AKV73"/>
      <c r="AKW73"/>
      <c r="AKX73"/>
      <c r="AKY73"/>
      <c r="ALG73"/>
      <c r="ALH73"/>
      <c r="ALN73"/>
      <c r="ALO73"/>
      <c r="ALP73"/>
      <c r="ALQ73"/>
      <c r="ALR73"/>
      <c r="ALS73"/>
      <c r="ALT73"/>
      <c r="AMP73"/>
      <c r="AMQ73"/>
      <c r="AMR73"/>
      <c r="AMS73"/>
      <c r="AMT73"/>
      <c r="AMU73"/>
      <c r="AMW73"/>
      <c r="AMX73"/>
      <c r="AMY73"/>
      <c r="AMZ73"/>
      <c r="ANA73"/>
      <c r="ANB73"/>
      <c r="ANC73"/>
      <c r="ANY73"/>
      <c r="ANZ73"/>
      <c r="AOA73"/>
      <c r="AOB73"/>
      <c r="AOC73"/>
      <c r="AOD73"/>
      <c r="AOF73" s="155"/>
      <c r="AOG73" s="456"/>
      <c r="AOH73" s="111"/>
      <c r="AOI73" s="331"/>
      <c r="AOJ73" s="126"/>
      <c r="AOK73" s="126"/>
      <c r="AOL73" s="381"/>
      <c r="AOM73" s="155"/>
      <c r="AON73" s="456"/>
      <c r="AOO73" s="111"/>
      <c r="AOP73" s="331"/>
      <c r="AOQ73" s="126"/>
      <c r="AOR73" s="126"/>
      <c r="AOS73" s="381"/>
      <c r="AOT73"/>
      <c r="AOU73"/>
      <c r="AOV73"/>
      <c r="AOW73"/>
      <c r="AOX73"/>
      <c r="AOY73"/>
      <c r="APA73"/>
      <c r="APB73"/>
      <c r="APC73"/>
      <c r="APD73"/>
      <c r="APE73"/>
      <c r="APF73"/>
      <c r="APG73"/>
      <c r="APH73"/>
      <c r="API73"/>
      <c r="APJ73"/>
      <c r="APK73"/>
      <c r="APL73"/>
      <c r="APM73"/>
      <c r="APN73"/>
      <c r="AQC73"/>
      <c r="AQD73"/>
      <c r="AQF73"/>
      <c r="AQJ73"/>
      <c r="AQM73"/>
      <c r="AQX73"/>
      <c r="AQY73"/>
      <c r="AQZ73"/>
      <c r="ARA73"/>
      <c r="ARB73"/>
      <c r="ARC73"/>
      <c r="ARD73"/>
      <c r="ARL73"/>
      <c r="ARM73"/>
      <c r="ARN73"/>
      <c r="ARO73"/>
      <c r="ARP73"/>
      <c r="ARQ73"/>
      <c r="ARR73"/>
      <c r="ATB73"/>
      <c r="ATC73" s="380"/>
      <c r="ATD73" s="439"/>
      <c r="ATE73" s="384"/>
      <c r="ATF73" s="380"/>
      <c r="ATG73" s="371">
        <f t="shared" si="247"/>
        <v>117356.28</v>
      </c>
      <c r="ATI73" s="369"/>
      <c r="ATJ73" s="390"/>
      <c r="ATK73" s="370"/>
      <c r="ATL73" s="380"/>
      <c r="ATM73" s="380"/>
      <c r="ATN73" s="371">
        <f>ATN72+ATK73-ATM73</f>
        <v>47490</v>
      </c>
      <c r="AUC73"/>
      <c r="AUD73"/>
      <c r="AUE73"/>
      <c r="AUF73"/>
      <c r="AUG73"/>
      <c r="AUH73"/>
      <c r="AUI73"/>
      <c r="AUJ73"/>
      <c r="AYG73" s="248"/>
      <c r="AZN73"/>
      <c r="AZO73"/>
      <c r="AZP73"/>
      <c r="AZQ73"/>
      <c r="AZR73"/>
      <c r="AZS73"/>
      <c r="AZT73"/>
      <c r="BFE73"/>
      <c r="BFF73"/>
      <c r="BFG73"/>
      <c r="BFH73"/>
      <c r="BFI73"/>
      <c r="BFJ73"/>
      <c r="BFK73"/>
      <c r="BFL73"/>
      <c r="BFS73"/>
      <c r="BFT73"/>
      <c r="BFU73"/>
      <c r="BFV73"/>
      <c r="BFW73"/>
      <c r="BFX73"/>
      <c r="BFY73"/>
      <c r="BGU73"/>
      <c r="BGV73"/>
      <c r="BGW73"/>
      <c r="BGX73"/>
      <c r="BGY73"/>
      <c r="BGZ73"/>
    </row>
    <row r="74" spans="2:1008 1030:1560" ht="15.75" thickTop="1" x14ac:dyDescent="0.25">
      <c r="B74" s="410"/>
      <c r="I74" s="410"/>
      <c r="P74" s="583"/>
      <c r="W74" s="410"/>
      <c r="FH74" s="108"/>
      <c r="FM74" s="432"/>
      <c r="FT74" s="433"/>
      <c r="RY74" s="107"/>
      <c r="SA74" s="107"/>
      <c r="ABO74" s="365"/>
      <c r="ABP74" s="366"/>
      <c r="ABQ74" s="126"/>
      <c r="ABR74" s="332"/>
      <c r="ABS74" s="126"/>
      <c r="ABT74" s="126"/>
      <c r="ACC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DE74"/>
      <c r="ADF74"/>
      <c r="ADG74"/>
      <c r="ADH74"/>
      <c r="ADI74"/>
      <c r="ADJ74"/>
      <c r="ADK74"/>
      <c r="AFI74"/>
      <c r="AFJ74"/>
      <c r="AFK74"/>
      <c r="AFL74"/>
      <c r="AFM74"/>
      <c r="AFN74"/>
      <c r="AFP74"/>
      <c r="AFQ74"/>
      <c r="AFR74"/>
      <c r="AFS74"/>
      <c r="AFT74"/>
      <c r="AFU74"/>
      <c r="AFV74"/>
      <c r="AGK74"/>
      <c r="AGN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T74"/>
      <c r="AHW74"/>
      <c r="AIV74"/>
      <c r="AIW74"/>
      <c r="AIX74"/>
      <c r="AIY74"/>
      <c r="AIZ74"/>
      <c r="AJA74"/>
      <c r="AJQ74"/>
      <c r="AKL74"/>
      <c r="AKO74"/>
      <c r="AKS74"/>
      <c r="AKT74"/>
      <c r="AKU74"/>
      <c r="AKV74"/>
      <c r="AKW74"/>
      <c r="AKX74"/>
      <c r="AKY74"/>
      <c r="ALG74"/>
      <c r="ALH74"/>
      <c r="ALN74"/>
      <c r="ALO74"/>
      <c r="ALP74"/>
      <c r="ALQ74"/>
      <c r="ALR74"/>
      <c r="ALS74"/>
      <c r="ALT74"/>
      <c r="AMP74"/>
      <c r="AMQ74"/>
      <c r="AMR74"/>
      <c r="AMS74"/>
      <c r="AMT74"/>
      <c r="AMU74"/>
      <c r="AMW74"/>
      <c r="AMX74"/>
      <c r="AMY74"/>
      <c r="AMZ74"/>
      <c r="ANA74"/>
      <c r="ANB74"/>
      <c r="ANC74"/>
      <c r="ANY74"/>
      <c r="ANZ74"/>
      <c r="AOA74"/>
      <c r="AOB74"/>
      <c r="AOC74"/>
      <c r="AOD74"/>
      <c r="AOF74" s="155"/>
      <c r="AOG74" s="456"/>
      <c r="AOH74" s="111"/>
      <c r="AOI74" s="331"/>
      <c r="AOJ74" s="126"/>
      <c r="AOK74" s="126"/>
      <c r="AOL74" s="381"/>
      <c r="AOM74" s="155"/>
      <c r="AON74" s="456"/>
      <c r="AOO74" s="111"/>
      <c r="AOP74" s="331"/>
      <c r="AOQ74" s="126"/>
      <c r="AOR74" s="126"/>
      <c r="AOS74" s="381"/>
      <c r="AOT74"/>
      <c r="AOU74"/>
      <c r="AOV74"/>
      <c r="AOW74"/>
      <c r="AOX74"/>
      <c r="AOY74"/>
      <c r="APA74"/>
      <c r="APB74"/>
      <c r="APC74"/>
      <c r="APD74"/>
      <c r="APE74"/>
      <c r="APF74"/>
      <c r="APG74"/>
      <c r="APH74"/>
      <c r="API74"/>
      <c r="APJ74"/>
      <c r="APK74"/>
      <c r="APL74"/>
      <c r="APM74"/>
      <c r="APN74"/>
      <c r="AQC74"/>
      <c r="AQD74"/>
      <c r="AQF74"/>
      <c r="AQJ74"/>
      <c r="AQM74"/>
      <c r="AQX74"/>
      <c r="AQY74"/>
      <c r="AQZ74"/>
      <c r="ARA74"/>
      <c r="ARB74"/>
      <c r="ARC74"/>
      <c r="ARD74"/>
      <c r="ARL74"/>
      <c r="ARM74"/>
      <c r="ARN74"/>
      <c r="ARO74"/>
      <c r="ARP74"/>
      <c r="ARQ74"/>
      <c r="ARR74"/>
      <c r="ATB74"/>
      <c r="ATI74" s="74"/>
      <c r="ATJ74" s="114"/>
      <c r="ATK74" s="107"/>
      <c r="ATN74" s="77"/>
      <c r="AUC74"/>
      <c r="AUD74"/>
      <c r="AUE74"/>
      <c r="AUF74"/>
      <c r="AUG74"/>
      <c r="AUH74"/>
      <c r="AUI74"/>
      <c r="AUJ74"/>
      <c r="AYG74" s="248"/>
      <c r="AZN74"/>
      <c r="AZO74"/>
      <c r="AZP74"/>
      <c r="AZQ74"/>
      <c r="AZR74"/>
      <c r="AZS74"/>
      <c r="AZT74"/>
      <c r="BFE74"/>
      <c r="BFF74"/>
      <c r="BFG74"/>
      <c r="BFH74"/>
      <c r="BFI74"/>
      <c r="BFJ74"/>
      <c r="BFK74"/>
      <c r="BFL74"/>
      <c r="BFS74"/>
      <c r="BFT74"/>
      <c r="BFU74"/>
      <c r="BFV74"/>
      <c r="BFW74"/>
      <c r="BFX74"/>
      <c r="BFY74"/>
      <c r="BGU74"/>
      <c r="BGV74"/>
      <c r="BGW74"/>
      <c r="BGX74"/>
      <c r="BGY74"/>
      <c r="BGZ74"/>
    </row>
    <row r="75" spans="2:1008 1030:1560" x14ac:dyDescent="0.25">
      <c r="B75" s="410"/>
      <c r="I75" s="410"/>
      <c r="P75" s="583"/>
      <c r="W75" s="410"/>
      <c r="FM75" s="432"/>
      <c r="FT75" s="433"/>
      <c r="RY75" s="107"/>
      <c r="SA75" s="107"/>
      <c r="ABO75" s="365"/>
      <c r="ABP75" s="366"/>
      <c r="ABQ75" s="126"/>
      <c r="ABR75" s="332"/>
      <c r="ABS75" s="381"/>
      <c r="ABT75" s="381"/>
      <c r="ACC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DE75"/>
      <c r="ADF75"/>
      <c r="ADG75"/>
      <c r="ADH75"/>
      <c r="ADI75"/>
      <c r="ADJ75"/>
      <c r="ADK75"/>
      <c r="AFI75"/>
      <c r="AFJ75"/>
      <c r="AFK75"/>
      <c r="AFL75"/>
      <c r="AFM75"/>
      <c r="AFN75"/>
      <c r="AFP75"/>
      <c r="AFQ75"/>
      <c r="AFR75"/>
      <c r="AFS75"/>
      <c r="AFT75"/>
      <c r="AFU75"/>
      <c r="AFV75"/>
      <c r="AGK75"/>
      <c r="AGN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T75"/>
      <c r="AHW75"/>
      <c r="AIV75"/>
      <c r="AIW75"/>
      <c r="AIX75"/>
      <c r="AIY75"/>
      <c r="AIZ75"/>
      <c r="AJA75"/>
      <c r="AJQ75"/>
      <c r="AKL75"/>
      <c r="AKO75"/>
      <c r="AKS75"/>
      <c r="AKT75"/>
      <c r="AKU75"/>
      <c r="AKV75"/>
      <c r="AKW75"/>
      <c r="AKX75"/>
      <c r="AKY75"/>
      <c r="ALG75"/>
      <c r="ALH75"/>
      <c r="ALN75"/>
      <c r="ALO75"/>
      <c r="ALP75"/>
      <c r="ALQ75"/>
      <c r="ALR75"/>
      <c r="ALS75"/>
      <c r="ALT75"/>
      <c r="AMP75"/>
      <c r="AMQ75"/>
      <c r="AMR75"/>
      <c r="AMS75"/>
      <c r="AMT75"/>
      <c r="AMU75"/>
      <c r="AMW75"/>
      <c r="AMX75"/>
      <c r="AMY75"/>
      <c r="AMZ75"/>
      <c r="ANA75"/>
      <c r="ANB75"/>
      <c r="ANC75"/>
      <c r="ANY75"/>
      <c r="ANZ75"/>
      <c r="AOA75"/>
      <c r="AOB75"/>
      <c r="AOC75"/>
      <c r="AOD75"/>
      <c r="AOF75" s="155"/>
      <c r="AOG75" s="456"/>
      <c r="AOH75" s="111"/>
      <c r="AOI75" s="331"/>
      <c r="AOJ75" s="126"/>
      <c r="AOK75" s="126"/>
      <c r="AOL75" s="381"/>
      <c r="AOM75" s="155"/>
      <c r="AON75" s="456"/>
      <c r="AOO75" s="111"/>
      <c r="AOP75" s="331"/>
      <c r="AOQ75" s="126"/>
      <c r="AOR75" s="126"/>
      <c r="AOS75" s="381"/>
      <c r="AOT75"/>
      <c r="AOU75"/>
      <c r="AOV75"/>
      <c r="AOW75"/>
      <c r="AOX75"/>
      <c r="AOY75"/>
      <c r="APA75"/>
      <c r="APB75"/>
      <c r="APC75"/>
      <c r="APD75"/>
      <c r="APE75"/>
      <c r="APF75"/>
      <c r="APG75"/>
      <c r="APH75"/>
      <c r="API75"/>
      <c r="APJ75"/>
      <c r="APK75"/>
      <c r="APL75"/>
      <c r="APM75"/>
      <c r="APN75"/>
      <c r="AQC75"/>
      <c r="AQD75"/>
      <c r="AQF75"/>
      <c r="AQJ75"/>
      <c r="AQM75"/>
      <c r="AQX75"/>
      <c r="AQY75"/>
      <c r="AQZ75"/>
      <c r="ARA75"/>
      <c r="ARB75"/>
      <c r="ARC75"/>
      <c r="ARD75"/>
      <c r="ARL75"/>
      <c r="ARM75"/>
      <c r="ARN75"/>
      <c r="ARO75"/>
      <c r="ARP75"/>
      <c r="ARQ75"/>
      <c r="ARR75"/>
      <c r="ATB75"/>
      <c r="ATI75" s="74"/>
      <c r="ATJ75" s="114"/>
      <c r="ATK75" s="107"/>
      <c r="ATN75" s="77"/>
      <c r="AUC75"/>
      <c r="AUD75"/>
      <c r="AUE75"/>
      <c r="AUF75"/>
      <c r="AUG75"/>
      <c r="AUH75"/>
      <c r="AUI75"/>
      <c r="AUJ75"/>
      <c r="AYG75" s="248"/>
      <c r="AZN75"/>
      <c r="AZO75"/>
      <c r="AZP75"/>
      <c r="AZQ75"/>
      <c r="AZR75"/>
      <c r="AZS75"/>
      <c r="AZT75"/>
      <c r="BFE75"/>
      <c r="BFF75"/>
      <c r="BFG75"/>
      <c r="BFH75"/>
      <c r="BFI75"/>
      <c r="BFJ75"/>
      <c r="BFK75"/>
      <c r="BFL75"/>
      <c r="BFS75"/>
      <c r="BFT75"/>
      <c r="BFU75"/>
      <c r="BFV75"/>
      <c r="BFW75"/>
      <c r="BFX75"/>
      <c r="BFY75"/>
      <c r="BGU75"/>
      <c r="BGV75"/>
      <c r="BGW75"/>
      <c r="BGX75"/>
      <c r="BGY75"/>
      <c r="BGZ75"/>
    </row>
    <row r="76" spans="2:1008 1030:1560" x14ac:dyDescent="0.25">
      <c r="B76" s="381"/>
      <c r="I76" s="410"/>
      <c r="P76" s="583"/>
      <c r="W76" s="410"/>
      <c r="FM76" s="432"/>
      <c r="FT76" s="433"/>
      <c r="RY76" s="107"/>
      <c r="SA76" s="107"/>
      <c r="ABQ76" s="126"/>
      <c r="ABR76" s="332"/>
      <c r="ABS76" s="381"/>
      <c r="ABT76" s="381"/>
      <c r="ACC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DE76"/>
      <c r="ADF76"/>
      <c r="ADG76"/>
      <c r="ADH76"/>
      <c r="ADI76"/>
      <c r="ADJ76"/>
      <c r="ADK76"/>
      <c r="AFI76"/>
      <c r="AFJ76"/>
      <c r="AFK76"/>
      <c r="AFL76"/>
      <c r="AFM76"/>
      <c r="AFN76"/>
      <c r="AFP76"/>
      <c r="AFQ76"/>
      <c r="AFR76"/>
      <c r="AFS76"/>
      <c r="AFT76"/>
      <c r="AFU76"/>
      <c r="AFV76"/>
      <c r="AGK76"/>
      <c r="AGN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T76"/>
      <c r="AHW76"/>
      <c r="AIV76"/>
      <c r="AIW76"/>
      <c r="AIX76"/>
      <c r="AIY76"/>
      <c r="AIZ76"/>
      <c r="AJA76"/>
      <c r="AJQ76"/>
      <c r="AKL76"/>
      <c r="AKO76"/>
      <c r="AKS76"/>
      <c r="AKT76"/>
      <c r="AKU76"/>
      <c r="AKV76"/>
      <c r="AKW76"/>
      <c r="AKX76"/>
      <c r="AKY76"/>
      <c r="ALG76"/>
      <c r="ALH76"/>
      <c r="ALN76"/>
      <c r="ALO76"/>
      <c r="ALP76"/>
      <c r="ALQ76"/>
      <c r="ALR76"/>
      <c r="ALS76"/>
      <c r="ALT76"/>
      <c r="AMP76"/>
      <c r="AMQ76"/>
      <c r="AMR76"/>
      <c r="AMS76"/>
      <c r="AMT76"/>
      <c r="AMU76"/>
      <c r="AMW76"/>
      <c r="AMX76"/>
      <c r="AMY76"/>
      <c r="AMZ76"/>
      <c r="ANA76"/>
      <c r="ANB76"/>
      <c r="ANC76"/>
      <c r="ANY76"/>
      <c r="ANZ76"/>
      <c r="AOA76"/>
      <c r="AOB76"/>
      <c r="AOC76"/>
      <c r="AOD76"/>
      <c r="AOF76" s="155"/>
      <c r="AOG76" s="456"/>
      <c r="AOH76" s="111"/>
      <c r="AOI76" s="331"/>
      <c r="AOJ76" s="126"/>
      <c r="AOK76" s="126"/>
      <c r="AOL76" s="381"/>
      <c r="AOM76" s="155"/>
      <c r="AON76" s="456"/>
      <c r="AOO76" s="111"/>
      <c r="AOP76" s="331"/>
      <c r="AOQ76" s="126"/>
      <c r="AOR76" s="126"/>
      <c r="AOS76" s="381"/>
      <c r="AOT76"/>
      <c r="AOU76"/>
      <c r="AOV76"/>
      <c r="AOW76"/>
      <c r="AOX76"/>
      <c r="AOY76"/>
      <c r="APA76"/>
      <c r="APB76"/>
      <c r="APC76"/>
      <c r="APD76"/>
      <c r="APE76"/>
      <c r="APF76"/>
      <c r="APG76"/>
      <c r="APH76"/>
      <c r="API76"/>
      <c r="APJ76"/>
      <c r="APK76"/>
      <c r="APL76"/>
      <c r="APM76"/>
      <c r="APN76"/>
      <c r="AQC76"/>
      <c r="AQD76"/>
      <c r="AQF76"/>
      <c r="AQJ76"/>
      <c r="AQM76"/>
      <c r="AQX76"/>
      <c r="AQY76"/>
      <c r="AQZ76"/>
      <c r="ARA76"/>
      <c r="ARB76"/>
      <c r="ARC76"/>
      <c r="ARD76"/>
      <c r="ARL76"/>
      <c r="ARM76"/>
      <c r="ARN76"/>
      <c r="ARO76"/>
      <c r="ARP76"/>
      <c r="ARQ76"/>
      <c r="ARR76"/>
      <c r="ATB76"/>
      <c r="ATI76" s="74"/>
      <c r="ATJ76" s="114"/>
      <c r="ATK76" s="107"/>
      <c r="ATN76" s="77"/>
      <c r="AUC76"/>
      <c r="AUD76"/>
      <c r="AUE76"/>
      <c r="AUF76"/>
      <c r="AUG76"/>
      <c r="AUH76"/>
      <c r="AUI76"/>
      <c r="AUJ76"/>
      <c r="AYG76" s="248"/>
      <c r="AZN76"/>
      <c r="AZO76"/>
      <c r="AZP76"/>
      <c r="AZQ76"/>
      <c r="AZR76"/>
      <c r="AZS76"/>
      <c r="AZT76"/>
      <c r="BFE76"/>
      <c r="BFF76"/>
      <c r="BFG76"/>
      <c r="BFH76"/>
      <c r="BFI76"/>
      <c r="BFJ76"/>
      <c r="BFK76"/>
      <c r="BFL76"/>
      <c r="BFS76"/>
      <c r="BFT76"/>
      <c r="BFU76"/>
      <c r="BFV76"/>
      <c r="BFW76"/>
      <c r="BFX76"/>
      <c r="BFY76"/>
      <c r="BGU76"/>
      <c r="BGV76"/>
      <c r="BGW76"/>
      <c r="BGX76"/>
      <c r="BGY76"/>
      <c r="BGZ76"/>
    </row>
    <row r="77" spans="2:1008 1030:1560" x14ac:dyDescent="0.25">
      <c r="B77" s="410"/>
      <c r="I77" s="410"/>
      <c r="P77" s="583"/>
      <c r="W77" s="410"/>
      <c r="FM77" s="432"/>
      <c r="FT77" s="433"/>
      <c r="RY77" s="107"/>
      <c r="SA77" s="107"/>
      <c r="ABR77" s="332"/>
      <c r="ABS77" s="381"/>
      <c r="ABT77" s="381"/>
      <c r="ACC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DE77"/>
      <c r="ADF77"/>
      <c r="ADG77"/>
      <c r="ADH77"/>
      <c r="ADI77"/>
      <c r="ADJ77"/>
      <c r="ADK77"/>
      <c r="AFI77"/>
      <c r="AFJ77"/>
      <c r="AFK77"/>
      <c r="AFL77"/>
      <c r="AFM77"/>
      <c r="AFN77"/>
      <c r="AFP77"/>
      <c r="AFQ77"/>
      <c r="AFR77"/>
      <c r="AFS77"/>
      <c r="AFT77"/>
      <c r="AFU77"/>
      <c r="AFV77"/>
      <c r="AGK77"/>
      <c r="AGN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T77"/>
      <c r="AHW77"/>
      <c r="AIV77"/>
      <c r="AIW77"/>
      <c r="AIX77"/>
      <c r="AIY77"/>
      <c r="AIZ77"/>
      <c r="AJA77"/>
      <c r="AJQ77"/>
      <c r="AKL77"/>
      <c r="AKO77"/>
      <c r="AKS77"/>
      <c r="AKT77"/>
      <c r="AKU77"/>
      <c r="AKV77"/>
      <c r="AKW77"/>
      <c r="AKX77"/>
      <c r="AKY77"/>
      <c r="ALG77"/>
      <c r="ALH77"/>
      <c r="ALN77"/>
      <c r="ALO77"/>
      <c r="ALP77"/>
      <c r="ALQ77"/>
      <c r="ALR77"/>
      <c r="ALS77"/>
      <c r="ALT77"/>
      <c r="AMP77"/>
      <c r="AMQ77"/>
      <c r="AMR77"/>
      <c r="AMS77"/>
      <c r="AMT77"/>
      <c r="AMU77"/>
      <c r="AMW77"/>
      <c r="AMX77"/>
      <c r="AMY77"/>
      <c r="AMZ77"/>
      <c r="ANA77"/>
      <c r="ANB77"/>
      <c r="ANC77"/>
      <c r="ANY77"/>
      <c r="ANZ77"/>
      <c r="AOA77"/>
      <c r="AOB77"/>
      <c r="AOC77"/>
      <c r="AOD77"/>
      <c r="AOF77" s="155"/>
      <c r="AOG77" s="456"/>
      <c r="AOH77" s="111"/>
      <c r="AOI77" s="331"/>
      <c r="AOJ77" s="126"/>
      <c r="AOK77" s="126"/>
      <c r="AOL77" s="381"/>
      <c r="AOM77" s="155"/>
      <c r="AON77" s="456"/>
      <c r="AOO77" s="111"/>
      <c r="AOP77" s="331"/>
      <c r="AOQ77" s="126"/>
      <c r="AOR77" s="126"/>
      <c r="AOS77" s="381"/>
      <c r="AOT77"/>
      <c r="AOU77"/>
      <c r="AOV77"/>
      <c r="AOW77"/>
      <c r="AOX77"/>
      <c r="AOY77"/>
      <c r="APA77"/>
      <c r="APB77"/>
      <c r="APC77"/>
      <c r="APD77"/>
      <c r="APE77"/>
      <c r="APF77"/>
      <c r="APG77"/>
      <c r="APH77"/>
      <c r="API77"/>
      <c r="APJ77"/>
      <c r="APK77"/>
      <c r="APL77"/>
      <c r="APM77"/>
      <c r="APN77"/>
      <c r="AQC77"/>
      <c r="AQD77"/>
      <c r="AQF77"/>
      <c r="AQJ77"/>
      <c r="AQM77"/>
      <c r="AQX77"/>
      <c r="AQY77"/>
      <c r="AQZ77"/>
      <c r="ARA77"/>
      <c r="ARB77"/>
      <c r="ARC77"/>
      <c r="ARD77"/>
      <c r="ARL77"/>
      <c r="ARM77"/>
      <c r="ARN77"/>
      <c r="ARO77"/>
      <c r="ARP77"/>
      <c r="ARQ77"/>
      <c r="ARR77"/>
      <c r="ATB77"/>
      <c r="ATI77" s="74"/>
      <c r="ATJ77" s="114"/>
      <c r="ATK77" s="107"/>
      <c r="ATN77" s="77"/>
      <c r="AUC77"/>
      <c r="AUD77"/>
      <c r="AUE77"/>
      <c r="AUF77"/>
      <c r="AUG77"/>
      <c r="AUH77"/>
      <c r="AUI77"/>
      <c r="AUJ77"/>
      <c r="AYG77" s="248"/>
      <c r="AZN77"/>
      <c r="AZO77"/>
      <c r="AZP77"/>
      <c r="AZQ77"/>
      <c r="AZR77"/>
      <c r="AZS77"/>
      <c r="AZT77"/>
      <c r="BFE77"/>
      <c r="BFF77"/>
      <c r="BFG77"/>
      <c r="BFH77"/>
      <c r="BFI77"/>
      <c r="BFJ77"/>
      <c r="BFK77"/>
      <c r="BFL77"/>
      <c r="BFS77"/>
      <c r="BFT77"/>
      <c r="BFU77"/>
      <c r="BFV77"/>
      <c r="BFW77"/>
      <c r="BFX77"/>
      <c r="BFY77"/>
      <c r="BGU77"/>
      <c r="BGV77"/>
      <c r="BGW77"/>
      <c r="BGX77"/>
      <c r="BGY77"/>
      <c r="BGZ77"/>
    </row>
    <row r="78" spans="2:1008 1030:1560" x14ac:dyDescent="0.25">
      <c r="B78" s="410"/>
      <c r="I78" s="410"/>
      <c r="P78" s="583"/>
      <c r="W78" s="410"/>
      <c r="FM78" s="432"/>
      <c r="FT78" s="433"/>
      <c r="RY78" s="107"/>
      <c r="SA78" s="107"/>
      <c r="ABR78" s="332"/>
      <c r="ABS78" s="381"/>
      <c r="ABT78" s="381"/>
      <c r="ACC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DE78"/>
      <c r="ADF78"/>
      <c r="ADG78"/>
      <c r="ADH78"/>
      <c r="ADI78"/>
      <c r="ADJ78"/>
      <c r="ADK78"/>
      <c r="AFI78"/>
      <c r="AFJ78"/>
      <c r="AFK78"/>
      <c r="AFL78"/>
      <c r="AFM78"/>
      <c r="AFN78"/>
      <c r="AFP78"/>
      <c r="AFQ78"/>
      <c r="AFR78"/>
      <c r="AFS78"/>
      <c r="AFT78"/>
      <c r="AFU78"/>
      <c r="AFV78"/>
      <c r="AGK78"/>
      <c r="AGN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T78"/>
      <c r="AHW78"/>
      <c r="AIV78"/>
      <c r="AIW78"/>
      <c r="AIX78"/>
      <c r="AIY78"/>
      <c r="AIZ78"/>
      <c r="AJA78"/>
      <c r="AJQ78"/>
      <c r="AKL78"/>
      <c r="AKO78"/>
      <c r="AKS78"/>
      <c r="AKT78"/>
      <c r="AKU78"/>
      <c r="AKV78"/>
      <c r="AKW78"/>
      <c r="AKX78"/>
      <c r="AKY78"/>
      <c r="ALG78"/>
      <c r="ALH78"/>
      <c r="ALN78"/>
      <c r="ALO78"/>
      <c r="ALP78"/>
      <c r="ALQ78"/>
      <c r="ALR78"/>
      <c r="ALS78"/>
      <c r="ALT78"/>
      <c r="AMP78"/>
      <c r="AMQ78"/>
      <c r="AMR78"/>
      <c r="AMS78"/>
      <c r="AMT78"/>
      <c r="AMU78"/>
      <c r="AMW78"/>
      <c r="AMX78"/>
      <c r="AMY78"/>
      <c r="AMZ78"/>
      <c r="ANA78"/>
      <c r="ANB78"/>
      <c r="ANC78"/>
      <c r="ANY78"/>
      <c r="ANZ78"/>
      <c r="AOA78"/>
      <c r="AOB78"/>
      <c r="AOC78"/>
      <c r="AOD78"/>
      <c r="AOF78" s="155"/>
      <c r="AOG78" s="456"/>
      <c r="AOH78" s="111"/>
      <c r="AOI78" s="331"/>
      <c r="AOJ78" s="126"/>
      <c r="AOK78" s="126"/>
      <c r="AOL78" s="381"/>
      <c r="AOM78" s="155"/>
      <c r="AON78" s="456"/>
      <c r="AOO78" s="111"/>
      <c r="AOP78" s="331"/>
      <c r="AOQ78" s="126"/>
      <c r="AOR78" s="126"/>
      <c r="AOS78" s="381"/>
      <c r="AOT78"/>
      <c r="AOU78"/>
      <c r="AOV78"/>
      <c r="AOW78"/>
      <c r="AOX78"/>
      <c r="AOY78"/>
      <c r="APA78"/>
      <c r="APB78"/>
      <c r="APC78"/>
      <c r="APD78"/>
      <c r="APE78"/>
      <c r="APF78"/>
      <c r="APG78"/>
      <c r="APH78"/>
      <c r="API78"/>
      <c r="APJ78"/>
      <c r="APK78"/>
      <c r="APL78"/>
      <c r="APM78"/>
      <c r="APN78"/>
      <c r="AQC78"/>
      <c r="AQD78"/>
      <c r="AQF78"/>
      <c r="AQJ78"/>
      <c r="AQM78"/>
      <c r="AQX78"/>
      <c r="AQY78"/>
      <c r="AQZ78"/>
      <c r="ARA78"/>
      <c r="ARB78"/>
      <c r="ARC78"/>
      <c r="ARD78"/>
      <c r="ARL78"/>
      <c r="ARM78"/>
      <c r="ARN78"/>
      <c r="ARO78"/>
      <c r="ARP78"/>
      <c r="ARQ78"/>
      <c r="ARR78"/>
      <c r="ATB78"/>
      <c r="ATI78" s="74"/>
      <c r="ATJ78" s="114"/>
      <c r="ATK78" s="107"/>
      <c r="ATN78" s="77"/>
      <c r="AUC78"/>
      <c r="AUD78"/>
      <c r="AUE78"/>
      <c r="AUF78"/>
      <c r="AUG78"/>
      <c r="AUH78"/>
      <c r="AUI78"/>
      <c r="AUJ78"/>
      <c r="AYG78" s="248"/>
      <c r="AZN78"/>
      <c r="AZO78"/>
      <c r="AZP78"/>
      <c r="AZQ78"/>
      <c r="AZR78"/>
      <c r="AZS78"/>
      <c r="AZT78"/>
      <c r="BFE78"/>
      <c r="BFF78"/>
      <c r="BFG78"/>
      <c r="BFH78"/>
      <c r="BFI78"/>
      <c r="BFJ78"/>
      <c r="BFK78"/>
      <c r="BFL78"/>
      <c r="BFS78"/>
      <c r="BFT78"/>
      <c r="BFU78"/>
      <c r="BFV78"/>
      <c r="BFW78"/>
      <c r="BFX78"/>
      <c r="BFY78"/>
      <c r="BGU78"/>
      <c r="BGV78"/>
      <c r="BGW78"/>
      <c r="BGX78"/>
      <c r="BGY78"/>
      <c r="BGZ78"/>
    </row>
    <row r="79" spans="2:1008 1030:1560" x14ac:dyDescent="0.25">
      <c r="B79" s="410"/>
      <c r="I79" s="410"/>
      <c r="P79" s="583"/>
      <c r="W79" s="410"/>
      <c r="FM79" s="432"/>
      <c r="FT79" s="433"/>
      <c r="RY79" s="107"/>
      <c r="SA79" s="107"/>
      <c r="ABP79" s="114"/>
      <c r="ABQ79" s="111"/>
      <c r="ABR79" s="457"/>
      <c r="ABS79" s="158"/>
      <c r="ABT79" s="381"/>
      <c r="ACC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DE79"/>
      <c r="ADF79"/>
      <c r="ADG79"/>
      <c r="ADH79"/>
      <c r="ADI79"/>
      <c r="ADJ79"/>
      <c r="ADK79"/>
      <c r="AFI79"/>
      <c r="AFJ79"/>
      <c r="AFK79"/>
      <c r="AFL79"/>
      <c r="AFM79"/>
      <c r="AFN79"/>
      <c r="AFP79"/>
      <c r="AFQ79"/>
      <c r="AFR79"/>
      <c r="AFS79"/>
      <c r="AFT79"/>
      <c r="AFU79"/>
      <c r="AFV79"/>
      <c r="AGK79"/>
      <c r="AGN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T79"/>
      <c r="AHW79"/>
      <c r="AIV79"/>
      <c r="AIW79"/>
      <c r="AIX79"/>
      <c r="AIY79"/>
      <c r="AIZ79"/>
      <c r="AJA79"/>
      <c r="AJQ79"/>
      <c r="AKL79"/>
      <c r="AKO79"/>
      <c r="AKS79"/>
      <c r="AKT79"/>
      <c r="AKU79"/>
      <c r="AKV79"/>
      <c r="AKW79"/>
      <c r="AKX79"/>
      <c r="AKY79"/>
      <c r="ALG79"/>
      <c r="ALH79"/>
      <c r="ALN79"/>
      <c r="ALO79"/>
      <c r="ALP79"/>
      <c r="ALQ79"/>
      <c r="ALR79"/>
      <c r="ALS79"/>
      <c r="ALT79"/>
      <c r="AMP79"/>
      <c r="AMQ79"/>
      <c r="AMR79"/>
      <c r="AMS79"/>
      <c r="AMT79"/>
      <c r="AMU79"/>
      <c r="AMW79"/>
      <c r="AMX79"/>
      <c r="AMY79"/>
      <c r="AMZ79"/>
      <c r="ANA79"/>
      <c r="ANB79"/>
      <c r="ANC79"/>
      <c r="ANY79"/>
      <c r="ANZ79"/>
      <c r="AOA79"/>
      <c r="AOB79"/>
      <c r="AOC79"/>
      <c r="AOD79"/>
      <c r="AOF79" s="155"/>
      <c r="AOG79" s="456"/>
      <c r="AOH79" s="111"/>
      <c r="AOI79" s="331"/>
      <c r="AOJ79" s="126"/>
      <c r="AOK79" s="126"/>
      <c r="AOL79" s="381"/>
      <c r="AOM79" s="155"/>
      <c r="AON79" s="456"/>
      <c r="AOO79" s="111"/>
      <c r="AOP79" s="331"/>
      <c r="AOQ79" s="126"/>
      <c r="AOR79" s="126"/>
      <c r="AOS79" s="381"/>
      <c r="AOT79"/>
      <c r="AOU79"/>
      <c r="AOV79"/>
      <c r="AOW79"/>
      <c r="AOX79"/>
      <c r="AOY79"/>
      <c r="APA79"/>
      <c r="APB79"/>
      <c r="APC79"/>
      <c r="APD79"/>
      <c r="APE79"/>
      <c r="APF79"/>
      <c r="APG79"/>
      <c r="APH79"/>
      <c r="API79"/>
      <c r="APJ79"/>
      <c r="APK79"/>
      <c r="APL79"/>
      <c r="APM79"/>
      <c r="APN79"/>
      <c r="AQC79"/>
      <c r="AQD79"/>
      <c r="AQF79"/>
      <c r="AQJ79"/>
      <c r="AQM79"/>
      <c r="AQX79"/>
      <c r="AQY79"/>
      <c r="AQZ79"/>
      <c r="ARA79"/>
      <c r="ARB79"/>
      <c r="ARC79"/>
      <c r="ARD79"/>
      <c r="ARL79"/>
      <c r="ARM79"/>
      <c r="ARN79"/>
      <c r="ARO79"/>
      <c r="ARP79"/>
      <c r="ARQ79"/>
      <c r="ARR79"/>
      <c r="ATB79"/>
      <c r="AUC79"/>
      <c r="AUD79"/>
      <c r="AUE79"/>
      <c r="AUF79"/>
      <c r="AUG79"/>
      <c r="AUH79"/>
      <c r="AUI79"/>
      <c r="AUJ79"/>
      <c r="AYG79" s="248"/>
      <c r="AZN79"/>
      <c r="AZO79"/>
      <c r="AZP79"/>
      <c r="AZQ79"/>
      <c r="AZR79"/>
      <c r="AZS79"/>
      <c r="AZT79"/>
      <c r="BFE79"/>
      <c r="BFF79"/>
      <c r="BFG79"/>
      <c r="BFH79"/>
      <c r="BFI79"/>
      <c r="BFJ79"/>
      <c r="BFK79"/>
      <c r="BFL79"/>
      <c r="BFS79"/>
      <c r="BFT79"/>
      <c r="BFU79"/>
      <c r="BFV79"/>
      <c r="BFW79"/>
      <c r="BFX79"/>
      <c r="BFY79"/>
      <c r="BGU79"/>
      <c r="BGV79"/>
      <c r="BGW79"/>
      <c r="BGX79"/>
      <c r="BGY79"/>
      <c r="BGZ79"/>
    </row>
    <row r="80" spans="2:1008 1030:1560" x14ac:dyDescent="0.25">
      <c r="B80" s="410"/>
      <c r="I80" s="410"/>
      <c r="P80" s="583"/>
      <c r="W80" s="410"/>
      <c r="FM80" s="432"/>
      <c r="FT80" s="433"/>
      <c r="RY80" s="107"/>
      <c r="SA80" s="107"/>
      <c r="ABR80" s="332"/>
      <c r="ABS80" s="381"/>
      <c r="ABT80" s="381"/>
      <c r="ACC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DE80"/>
      <c r="ADF80"/>
      <c r="ADG80"/>
      <c r="ADH80"/>
      <c r="ADI80"/>
      <c r="ADJ80"/>
      <c r="ADK80"/>
      <c r="AFI80"/>
      <c r="AFJ80"/>
      <c r="AFK80"/>
      <c r="AFL80"/>
      <c r="AFM80"/>
      <c r="AFN80"/>
      <c r="AFP80"/>
      <c r="AFQ80"/>
      <c r="AFR80"/>
      <c r="AFS80"/>
      <c r="AFT80"/>
      <c r="AFU80"/>
      <c r="AFV80"/>
      <c r="AGK80"/>
      <c r="AGN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T80"/>
      <c r="AHW80"/>
      <c r="AIV80"/>
      <c r="AIW80"/>
      <c r="AIX80"/>
      <c r="AIY80"/>
      <c r="AIZ80"/>
      <c r="AJA80"/>
      <c r="AJQ80"/>
      <c r="AKL80"/>
      <c r="AKO80"/>
      <c r="AKS80"/>
      <c r="AKT80"/>
      <c r="AKU80"/>
      <c r="AKV80"/>
      <c r="AKW80"/>
      <c r="AKX80"/>
      <c r="AKY80"/>
      <c r="ALG80"/>
      <c r="ALH80"/>
      <c r="ALN80"/>
      <c r="ALO80"/>
      <c r="ALP80"/>
      <c r="ALQ80"/>
      <c r="ALR80"/>
      <c r="ALS80"/>
      <c r="ALT80"/>
      <c r="AMP80"/>
      <c r="AMQ80"/>
      <c r="AMR80"/>
      <c r="AMS80"/>
      <c r="AMT80"/>
      <c r="AMU80"/>
      <c r="AMW80"/>
      <c r="AMX80"/>
      <c r="AMY80"/>
      <c r="AMZ80"/>
      <c r="ANA80"/>
      <c r="ANB80"/>
      <c r="ANC80"/>
      <c r="ANY80"/>
      <c r="ANZ80"/>
      <c r="AOA80"/>
      <c r="AOB80"/>
      <c r="AOC80"/>
      <c r="AOD80"/>
      <c r="AOF80" s="155"/>
      <c r="AOG80" s="456"/>
      <c r="AOH80" s="111"/>
      <c r="AOI80" s="331"/>
      <c r="AOJ80" s="126"/>
      <c r="AOK80" s="126"/>
      <c r="AOL80" s="381"/>
      <c r="AOM80" s="155"/>
      <c r="AON80" s="456"/>
      <c r="AOO80" s="111"/>
      <c r="AOP80" s="331"/>
      <c r="AOQ80" s="126"/>
      <c r="AOR80" s="126"/>
      <c r="AOS80" s="381"/>
      <c r="AOT80"/>
      <c r="AOU80"/>
      <c r="AOV80"/>
      <c r="AOW80"/>
      <c r="AOX80"/>
      <c r="AOY80"/>
      <c r="APA80"/>
      <c r="APB80"/>
      <c r="APC80"/>
      <c r="APD80"/>
      <c r="APE80"/>
      <c r="APF80"/>
      <c r="APG80"/>
      <c r="APH80"/>
      <c r="API80"/>
      <c r="APJ80"/>
      <c r="APK80"/>
      <c r="APL80"/>
      <c r="APM80"/>
      <c r="APN80"/>
      <c r="AQC80"/>
      <c r="AQD80"/>
      <c r="AQF80"/>
      <c r="AQJ80"/>
      <c r="AQM80"/>
      <c r="AQX80"/>
      <c r="AQY80"/>
      <c r="AQZ80"/>
      <c r="ARA80"/>
      <c r="ARB80"/>
      <c r="ARC80"/>
      <c r="ARD80"/>
      <c r="ARL80"/>
      <c r="ARM80"/>
      <c r="ARN80"/>
      <c r="ARO80"/>
      <c r="ARP80"/>
      <c r="ARQ80"/>
      <c r="ARR80"/>
      <c r="ATB80"/>
      <c r="AUC80"/>
      <c r="AUD80"/>
      <c r="AUE80"/>
      <c r="AUF80"/>
      <c r="AUG80"/>
      <c r="AUH80"/>
      <c r="AUI80"/>
      <c r="AUJ80"/>
      <c r="AYG80" s="248"/>
      <c r="AZN80"/>
      <c r="AZO80"/>
      <c r="AZP80"/>
      <c r="AZQ80"/>
      <c r="AZR80"/>
      <c r="AZS80"/>
      <c r="AZT80"/>
      <c r="BFE80"/>
      <c r="BFF80"/>
      <c r="BFG80"/>
      <c r="BFH80"/>
      <c r="BFI80"/>
      <c r="BFJ80"/>
      <c r="BFK80"/>
      <c r="BFL80"/>
      <c r="BFS80"/>
      <c r="BFT80"/>
      <c r="BFU80"/>
      <c r="BFV80"/>
      <c r="BFW80"/>
      <c r="BFX80"/>
      <c r="BFY80"/>
      <c r="BGU80"/>
      <c r="BGV80"/>
      <c r="BGW80"/>
      <c r="BGX80"/>
      <c r="BGY80"/>
      <c r="BGZ80"/>
    </row>
    <row r="81" spans="2:1008 1030:1560" x14ac:dyDescent="0.25">
      <c r="B81" s="410"/>
      <c r="I81" s="410"/>
      <c r="P81" s="583"/>
      <c r="W81" s="410"/>
      <c r="AH81" s="455"/>
      <c r="AO81" s="455"/>
      <c r="AV81" s="455"/>
      <c r="FM81" s="432"/>
      <c r="FT81" s="433"/>
      <c r="RY81" s="107"/>
      <c r="SA81" s="107"/>
      <c r="ABR81" s="332"/>
      <c r="ABS81" s="381"/>
      <c r="ABT81" s="381"/>
      <c r="ACC81"/>
      <c r="ACJ81" s="2"/>
      <c r="ACQ81" s="2"/>
      <c r="AFI81"/>
      <c r="AFJ81"/>
      <c r="AFK81"/>
      <c r="AFL81"/>
      <c r="AFM81"/>
      <c r="AFN81"/>
      <c r="AGK81"/>
      <c r="AGN81"/>
      <c r="AGR81"/>
      <c r="AGS81"/>
      <c r="AGT81"/>
      <c r="AGU81"/>
      <c r="AGV81"/>
      <c r="AGW81"/>
      <c r="AGX81"/>
      <c r="AGY81" s="2"/>
      <c r="AHB81" s="2"/>
      <c r="AHE81"/>
      <c r="AJQ81"/>
      <c r="AKL81"/>
      <c r="AKO81"/>
      <c r="AKS81" s="2"/>
      <c r="AKV81" s="2"/>
      <c r="ALG81"/>
      <c r="ALH81"/>
      <c r="ALN81" s="2"/>
      <c r="ALO81" s="2"/>
      <c r="ALP81"/>
      <c r="ALQ81"/>
      <c r="ALR81"/>
      <c r="ALS81"/>
      <c r="ALT81"/>
      <c r="AMP81"/>
      <c r="AMQ81"/>
      <c r="AMR81"/>
      <c r="AMS81"/>
      <c r="AMT81"/>
      <c r="AMU81"/>
      <c r="AMW81"/>
      <c r="AMX81"/>
      <c r="AMY81"/>
      <c r="AMZ81"/>
      <c r="ANA81"/>
      <c r="ANB81"/>
      <c r="ANC81"/>
      <c r="ANY81"/>
      <c r="ANZ81"/>
      <c r="AOA81"/>
      <c r="AOB81"/>
      <c r="AOC81"/>
      <c r="AOD81"/>
      <c r="AOF81" s="155"/>
      <c r="AOG81" s="456"/>
      <c r="AOH81" s="111"/>
      <c r="AOI81" s="331"/>
      <c r="AOJ81" s="126"/>
      <c r="AOK81" s="126"/>
      <c r="AOL81" s="381"/>
      <c r="AOM81" s="155"/>
      <c r="AON81" s="456"/>
      <c r="AOO81" s="111"/>
      <c r="AOP81" s="331"/>
      <c r="AOQ81" s="126"/>
      <c r="AOR81" s="126"/>
      <c r="AOS81" s="381"/>
      <c r="AOT81"/>
      <c r="AOU81"/>
      <c r="AOV81"/>
      <c r="AOW81"/>
      <c r="AOX81"/>
      <c r="AOY81"/>
      <c r="APA81"/>
      <c r="APB81"/>
      <c r="APC81"/>
      <c r="APD81"/>
      <c r="APE81"/>
      <c r="APF81"/>
      <c r="APG81"/>
      <c r="APH81"/>
      <c r="API81"/>
      <c r="APJ81"/>
      <c r="APK81"/>
      <c r="APL81"/>
      <c r="APM81"/>
      <c r="APN81"/>
      <c r="APV81"/>
      <c r="APY81"/>
      <c r="AQC81"/>
      <c r="AQD81"/>
      <c r="AQF81"/>
      <c r="AQJ81"/>
      <c r="AQM81"/>
      <c r="AQX81"/>
      <c r="AQY81"/>
      <c r="AQZ81"/>
      <c r="ARA81"/>
      <c r="ARB81"/>
      <c r="ARC81"/>
      <c r="ARD81"/>
      <c r="ARL81"/>
      <c r="ARM81"/>
      <c r="ARN81"/>
      <c r="ARO81"/>
      <c r="ARP81"/>
      <c r="ARQ81"/>
      <c r="ARR81"/>
      <c r="ATB81"/>
      <c r="ATE81"/>
      <c r="ATI81"/>
      <c r="AUC81"/>
      <c r="AUD81"/>
      <c r="AUE81"/>
      <c r="AUF81"/>
      <c r="AUG81"/>
      <c r="AUH81"/>
      <c r="AUI81"/>
      <c r="AUJ81"/>
      <c r="AYG81" s="248"/>
      <c r="AZN81"/>
      <c r="AZO81"/>
      <c r="AZP81"/>
      <c r="AZQ81"/>
      <c r="AZR81"/>
      <c r="AZS81"/>
      <c r="AZT81"/>
      <c r="BFE81"/>
      <c r="BFF81"/>
      <c r="BFG81"/>
      <c r="BFH81"/>
      <c r="BFI81"/>
      <c r="BFJ81"/>
      <c r="BFK81"/>
      <c r="BFL81"/>
      <c r="BFS81"/>
      <c r="BFT81"/>
      <c r="BFU81"/>
      <c r="BFV81"/>
      <c r="BFW81"/>
      <c r="BFX81"/>
      <c r="BFY81"/>
      <c r="BGU81"/>
      <c r="BGV81"/>
      <c r="BGW81"/>
      <c r="BGX81"/>
      <c r="BGY81"/>
      <c r="BGZ81"/>
    </row>
    <row r="82" spans="2:1008 1030:1560" x14ac:dyDescent="0.25">
      <c r="B82" s="410"/>
      <c r="I82" s="410"/>
      <c r="P82" s="583"/>
      <c r="W82" s="410"/>
      <c r="FM82" s="432"/>
      <c r="FT82" s="433"/>
      <c r="RY82" s="107"/>
      <c r="SA82" s="107"/>
      <c r="ABR82" s="332"/>
      <c r="ABS82" s="381"/>
      <c r="ABT82" s="381"/>
      <c r="ACC82"/>
      <c r="ACJ82" s="2"/>
      <c r="ACQ82" s="2"/>
      <c r="AFI82"/>
      <c r="AFJ82"/>
      <c r="AFK82"/>
      <c r="AFL82"/>
      <c r="AFM82"/>
      <c r="AFN82"/>
      <c r="AGK82"/>
      <c r="AGN82"/>
      <c r="AGR82"/>
      <c r="AGS82"/>
      <c r="AGT82"/>
      <c r="AGU82"/>
      <c r="AGV82"/>
      <c r="AGW82"/>
      <c r="AGX82"/>
      <c r="AGY82" s="2"/>
      <c r="AHB82" s="2"/>
      <c r="AHE82"/>
      <c r="AJQ82"/>
      <c r="AKL82"/>
      <c r="AKO82"/>
      <c r="AKS82" s="2"/>
      <c r="AKV82" s="2"/>
      <c r="ALG82"/>
      <c r="ALH82"/>
      <c r="ALN82" s="2"/>
      <c r="ALO82" s="2"/>
      <c r="ALP82"/>
      <c r="ALQ82"/>
      <c r="ALR82"/>
      <c r="ALS82"/>
      <c r="ALT82"/>
      <c r="AMP82"/>
      <c r="AMQ82"/>
      <c r="AMR82"/>
      <c r="AMS82"/>
      <c r="AMT82"/>
      <c r="AMU82"/>
      <c r="AMW82"/>
      <c r="AMX82"/>
      <c r="AMY82"/>
      <c r="AMZ82"/>
      <c r="ANA82"/>
      <c r="ANB82"/>
      <c r="ANC82"/>
      <c r="ANY82"/>
      <c r="ANZ82"/>
      <c r="AOA82"/>
      <c r="AOB82"/>
      <c r="AOC82"/>
      <c r="AOD82"/>
      <c r="AOF82" s="155"/>
      <c r="AOG82" s="456"/>
      <c r="AOH82" s="111"/>
      <c r="AOI82" s="331"/>
      <c r="AOJ82" s="126"/>
      <c r="AOK82" s="126"/>
      <c r="AOL82" s="381"/>
      <c r="AOM82" s="155"/>
      <c r="AON82" s="456"/>
      <c r="AOO82" s="111"/>
      <c r="AOP82" s="331"/>
      <c r="AOQ82" s="126"/>
      <c r="AOR82" s="126"/>
      <c r="AOS82" s="381"/>
      <c r="AOT82"/>
      <c r="AOU82"/>
      <c r="AOV82"/>
      <c r="AOW82"/>
      <c r="AOX82"/>
      <c r="AOY82"/>
      <c r="APA82"/>
      <c r="APB82"/>
      <c r="APC82"/>
      <c r="APD82"/>
      <c r="APE82"/>
      <c r="APF82"/>
      <c r="APG82"/>
      <c r="APH82"/>
      <c r="API82"/>
      <c r="APJ82"/>
      <c r="APK82"/>
      <c r="APL82"/>
      <c r="APM82"/>
      <c r="APN82"/>
      <c r="APV82"/>
      <c r="APY82"/>
      <c r="AQC82"/>
      <c r="AQD82"/>
      <c r="AQF82"/>
      <c r="AQJ82"/>
      <c r="AQM82"/>
      <c r="AQX82"/>
      <c r="AQY82"/>
      <c r="AQZ82"/>
      <c r="ARA82"/>
      <c r="ARB82"/>
      <c r="ARC82"/>
      <c r="ARD82"/>
      <c r="ARL82"/>
      <c r="ARM82"/>
      <c r="ARN82"/>
      <c r="ARO82"/>
      <c r="ARP82"/>
      <c r="ARQ82"/>
      <c r="ARR82"/>
      <c r="ATB82"/>
      <c r="ATE82"/>
      <c r="ATI82"/>
      <c r="AUC82"/>
      <c r="AUD82"/>
      <c r="AUE82"/>
      <c r="AUF82"/>
      <c r="AUG82"/>
      <c r="AUH82"/>
      <c r="AUI82"/>
      <c r="AUJ82"/>
      <c r="AYG82" s="248"/>
      <c r="AZN82"/>
      <c r="AZO82"/>
      <c r="AZP82"/>
      <c r="AZQ82"/>
      <c r="AZR82"/>
      <c r="AZS82"/>
      <c r="AZT82"/>
      <c r="BFE82"/>
      <c r="BFF82"/>
      <c r="BFG82"/>
      <c r="BFH82"/>
      <c r="BFI82"/>
      <c r="BFJ82"/>
      <c r="BFK82"/>
      <c r="BFL82"/>
      <c r="BFS82"/>
      <c r="BFT82"/>
      <c r="BFU82"/>
      <c r="BFV82"/>
      <c r="BFW82"/>
      <c r="BFX82"/>
      <c r="BFY82"/>
      <c r="BGU82"/>
      <c r="BGV82"/>
      <c r="BGW82"/>
      <c r="BGX82"/>
      <c r="BGY82"/>
      <c r="BGZ82"/>
    </row>
    <row r="83" spans="2:1008 1030:1560" x14ac:dyDescent="0.25">
      <c r="B83" s="381"/>
      <c r="I83" s="410"/>
      <c r="P83" s="583"/>
      <c r="W83" s="410"/>
      <c r="FM83" s="432"/>
      <c r="FT83" s="433"/>
      <c r="RY83" s="107"/>
      <c r="ACC83"/>
      <c r="ACJ83" s="2"/>
      <c r="ACQ83" s="2"/>
      <c r="AFI83"/>
      <c r="AFJ83"/>
      <c r="AFK83"/>
      <c r="AFL83"/>
      <c r="AFM83"/>
      <c r="AFN83"/>
      <c r="AGK83"/>
      <c r="AGN83"/>
      <c r="AGR83"/>
      <c r="AGS83"/>
      <c r="AGT83"/>
      <c r="AGU83"/>
      <c r="AGV83"/>
      <c r="AGW83"/>
      <c r="AGX83"/>
      <c r="AGY83" s="2"/>
      <c r="AHB83" s="2"/>
      <c r="AHE83"/>
      <c r="AJQ83"/>
      <c r="AKL83"/>
      <c r="AKO83"/>
      <c r="AKS83" s="2"/>
      <c r="AKV83" s="2"/>
      <c r="ALG83"/>
      <c r="ALH83"/>
      <c r="ALN83" s="2"/>
      <c r="ALO83" s="2"/>
      <c r="ALP83"/>
      <c r="ALQ83"/>
      <c r="ALR83"/>
      <c r="ALS83"/>
      <c r="ALT83"/>
      <c r="AMP83"/>
      <c r="AMQ83"/>
      <c r="AMR83"/>
      <c r="AMS83"/>
      <c r="AMT83"/>
      <c r="AMU83"/>
      <c r="AMW83"/>
      <c r="AMX83"/>
      <c r="AMY83"/>
      <c r="AMZ83"/>
      <c r="ANA83"/>
      <c r="ANB83"/>
      <c r="ANC83"/>
      <c r="ANY83"/>
      <c r="ANZ83"/>
      <c r="AOA83"/>
      <c r="AOB83"/>
      <c r="AOC83"/>
      <c r="AOD83"/>
      <c r="AOF83" s="155"/>
      <c r="AOG83" s="456"/>
      <c r="AOH83" s="111"/>
      <c r="AOI83" s="331"/>
      <c r="AOJ83" s="126"/>
      <c r="AOK83" s="126"/>
      <c r="AOL83" s="381"/>
      <c r="AOM83" s="155"/>
      <c r="AON83" s="456"/>
      <c r="AOO83" s="111"/>
      <c r="AOP83" s="331"/>
      <c r="AOQ83" s="126"/>
      <c r="AOR83" s="126"/>
      <c r="AOS83" s="381"/>
      <c r="AOT83"/>
      <c r="AOU83"/>
      <c r="AOV83"/>
      <c r="AOW83"/>
      <c r="AOX83"/>
      <c r="AOY83"/>
      <c r="APA83"/>
      <c r="APB83"/>
      <c r="APC83"/>
      <c r="APD83"/>
      <c r="APE83"/>
      <c r="APF83"/>
      <c r="APG83"/>
      <c r="APH83"/>
      <c r="API83"/>
      <c r="APJ83"/>
      <c r="APK83"/>
      <c r="APL83"/>
      <c r="APM83"/>
      <c r="APN83"/>
      <c r="APV83"/>
      <c r="APY83"/>
      <c r="AQC83"/>
      <c r="AQD83"/>
      <c r="AQF83"/>
      <c r="AQJ83"/>
      <c r="AQM83"/>
      <c r="AQX83"/>
      <c r="AQY83"/>
      <c r="AQZ83"/>
      <c r="ARA83"/>
      <c r="ARB83"/>
      <c r="ARC83"/>
      <c r="ARD83"/>
      <c r="ARL83"/>
      <c r="ARM83"/>
      <c r="ARN83"/>
      <c r="ARO83"/>
      <c r="ARP83"/>
      <c r="ARQ83"/>
      <c r="ARR83"/>
      <c r="ATB83"/>
      <c r="ATE83"/>
      <c r="ATI83"/>
      <c r="AUC83"/>
      <c r="AUD83"/>
      <c r="AUE83"/>
      <c r="AUF83"/>
      <c r="AUG83"/>
      <c r="AUH83"/>
      <c r="AUI83"/>
      <c r="AUJ83"/>
      <c r="AYG83" s="248"/>
      <c r="AZN83"/>
      <c r="AZO83"/>
      <c r="AZP83"/>
      <c r="AZQ83"/>
      <c r="AZR83"/>
      <c r="AZS83"/>
      <c r="AZT83"/>
      <c r="BFE83"/>
      <c r="BFF83"/>
      <c r="BFG83"/>
      <c r="BFH83"/>
      <c r="BFI83"/>
      <c r="BFJ83"/>
      <c r="BFK83"/>
      <c r="BFL83"/>
      <c r="BFS83"/>
      <c r="BFT83"/>
      <c r="BFU83"/>
      <c r="BFV83"/>
      <c r="BFW83"/>
      <c r="BFX83"/>
      <c r="BFY83"/>
      <c r="BGU83"/>
      <c r="BGV83"/>
      <c r="BGW83"/>
      <c r="BGX83"/>
      <c r="BGY83"/>
      <c r="BGZ83"/>
    </row>
    <row r="84" spans="2:1008 1030:1560" x14ac:dyDescent="0.25">
      <c r="B84" s="381"/>
      <c r="I84" s="410"/>
      <c r="P84" s="583"/>
      <c r="W84" s="410"/>
      <c r="FM84" s="432"/>
      <c r="FT84" s="433"/>
      <c r="RY84" s="107"/>
      <c r="ACC84"/>
      <c r="ACJ84" s="2"/>
      <c r="ACQ84" s="2"/>
      <c r="AFI84"/>
      <c r="AFJ84"/>
      <c r="AFK84"/>
      <c r="AFL84"/>
      <c r="AFM84"/>
      <c r="AFN84"/>
      <c r="AGK84"/>
      <c r="AGN84"/>
      <c r="AGR84"/>
      <c r="AGS84"/>
      <c r="AGT84"/>
      <c r="AGU84"/>
      <c r="AGV84"/>
      <c r="AGW84"/>
      <c r="AGX84"/>
      <c r="AGY84" s="2"/>
      <c r="AHB84" s="2"/>
      <c r="AHE84"/>
      <c r="AJQ84"/>
      <c r="AKL84"/>
      <c r="AKO84"/>
      <c r="AKS84" s="2"/>
      <c r="AKV84" s="2"/>
      <c r="ALG84"/>
      <c r="ALH84"/>
      <c r="ALN84" s="2"/>
      <c r="ALO84" s="2"/>
      <c r="ALP84"/>
      <c r="ALQ84"/>
      <c r="ALR84"/>
      <c r="ALS84"/>
      <c r="ALT84"/>
      <c r="AMP84"/>
      <c r="AMQ84"/>
      <c r="AMR84"/>
      <c r="AMS84"/>
      <c r="AMT84"/>
      <c r="AMU84"/>
      <c r="AMW84"/>
      <c r="AMX84"/>
      <c r="AMY84"/>
      <c r="AMZ84"/>
      <c r="ANA84"/>
      <c r="ANB84"/>
      <c r="ANC84"/>
      <c r="ANY84"/>
      <c r="ANZ84"/>
      <c r="AOA84"/>
      <c r="AOB84"/>
      <c r="AOC84"/>
      <c r="AOD84"/>
      <c r="AOF84" s="155"/>
      <c r="AOG84" s="456"/>
      <c r="AOH84" s="111"/>
      <c r="AOI84" s="331"/>
      <c r="AOJ84" s="126"/>
      <c r="AOK84" s="126"/>
      <c r="AOL84" s="381"/>
      <c r="AOM84" s="155"/>
      <c r="AON84" s="456"/>
      <c r="AOO84" s="111"/>
      <c r="AOP84" s="331"/>
      <c r="AOQ84" s="126"/>
      <c r="AOR84" s="126"/>
      <c r="AOS84" s="381"/>
      <c r="AOT84"/>
      <c r="AOU84"/>
      <c r="AOV84"/>
      <c r="AOW84"/>
      <c r="AOX84"/>
      <c r="AOY84"/>
      <c r="APA84"/>
      <c r="APB84"/>
      <c r="APC84"/>
      <c r="APD84"/>
      <c r="APE84"/>
      <c r="APF84"/>
      <c r="APG84"/>
      <c r="APH84"/>
      <c r="API84"/>
      <c r="APJ84"/>
      <c r="APK84"/>
      <c r="APL84"/>
      <c r="APM84"/>
      <c r="APN84"/>
      <c r="APV84"/>
      <c r="APY84"/>
      <c r="AQC84"/>
      <c r="AQD84"/>
      <c r="AQF84"/>
      <c r="AQJ84"/>
      <c r="AQM84"/>
      <c r="AQX84"/>
      <c r="AQY84"/>
      <c r="AQZ84"/>
      <c r="ARA84"/>
      <c r="ARB84"/>
      <c r="ARC84"/>
      <c r="ARD84"/>
      <c r="ARL84"/>
      <c r="ARM84"/>
      <c r="ARN84"/>
      <c r="ARO84"/>
      <c r="ARP84"/>
      <c r="ARQ84"/>
      <c r="ARR84"/>
      <c r="ATB84"/>
      <c r="ATE84"/>
      <c r="ATI84"/>
      <c r="AUC84"/>
      <c r="AUD84"/>
      <c r="AUE84"/>
      <c r="AUF84"/>
      <c r="AUG84"/>
      <c r="AUH84"/>
      <c r="AUI84"/>
      <c r="AUJ84"/>
      <c r="AYG84" s="248"/>
      <c r="AZN84"/>
      <c r="AZO84"/>
      <c r="AZP84"/>
      <c r="AZQ84"/>
      <c r="AZR84"/>
      <c r="AZS84"/>
      <c r="AZT84"/>
      <c r="BFE84"/>
      <c r="BFF84"/>
      <c r="BFG84"/>
      <c r="BFH84"/>
      <c r="BFI84"/>
      <c r="BFJ84"/>
      <c r="BFK84"/>
      <c r="BFL84"/>
      <c r="BFS84"/>
      <c r="BFT84"/>
      <c r="BFU84"/>
      <c r="BFV84"/>
      <c r="BFW84"/>
      <c r="BFX84"/>
      <c r="BFY84"/>
      <c r="BGU84"/>
      <c r="BGV84"/>
      <c r="BGW84"/>
      <c r="BGX84"/>
      <c r="BGY84"/>
      <c r="BGZ84"/>
    </row>
    <row r="85" spans="2:1008 1030:1560" x14ac:dyDescent="0.25">
      <c r="B85" s="410"/>
      <c r="I85" s="410"/>
      <c r="P85" s="583"/>
      <c r="W85" s="410"/>
      <c r="FM85" s="432"/>
      <c r="FT85" s="433"/>
      <c r="RY85" s="107"/>
      <c r="ACC85"/>
      <c r="ACJ85" s="2"/>
      <c r="ACQ85" s="2"/>
      <c r="AFI85"/>
      <c r="AFJ85"/>
      <c r="AFK85"/>
      <c r="AFL85"/>
      <c r="AFM85"/>
      <c r="AFN85"/>
      <c r="AGK85"/>
      <c r="AGN85"/>
      <c r="AGR85"/>
      <c r="AGS85"/>
      <c r="AGT85"/>
      <c r="AGU85"/>
      <c r="AGV85"/>
      <c r="AGW85"/>
      <c r="AGX85"/>
      <c r="AGY85" s="2"/>
      <c r="AHB85" s="2"/>
      <c r="AHE85"/>
      <c r="AJQ85"/>
      <c r="AKL85"/>
      <c r="AKO85"/>
      <c r="AKS85" s="2"/>
      <c r="AKV85" s="2"/>
      <c r="ALG85"/>
      <c r="ALH85"/>
      <c r="ALN85" s="2"/>
      <c r="ALO85" s="2"/>
      <c r="ALP85"/>
      <c r="ALQ85"/>
      <c r="ALR85"/>
      <c r="ALS85"/>
      <c r="ALT85"/>
      <c r="AMP85"/>
      <c r="AMQ85"/>
      <c r="AMR85"/>
      <c r="AMS85"/>
      <c r="AMT85"/>
      <c r="AMU85"/>
      <c r="AMW85"/>
      <c r="AMX85"/>
      <c r="AMY85"/>
      <c r="AMZ85"/>
      <c r="ANA85"/>
      <c r="ANB85"/>
      <c r="ANC85"/>
      <c r="ANY85"/>
      <c r="ANZ85"/>
      <c r="AOA85"/>
      <c r="AOB85"/>
      <c r="AOC85"/>
      <c r="AOD85"/>
      <c r="AOF85" s="366"/>
      <c r="AOG85" s="381"/>
      <c r="AOH85" s="381"/>
      <c r="AOI85" s="381"/>
      <c r="AOJ85" s="381"/>
      <c r="AOK85" s="126"/>
      <c r="AOL85" s="381"/>
      <c r="AOM85" s="366"/>
      <c r="AON85" s="381"/>
      <c r="AOO85" s="381"/>
      <c r="AOP85" s="381"/>
      <c r="AOQ85" s="381"/>
      <c r="AOR85" s="126"/>
      <c r="AOS85" s="381"/>
      <c r="AOT85"/>
      <c r="AOU85"/>
      <c r="AOV85"/>
      <c r="AOW85"/>
      <c r="AOX85"/>
      <c r="AOY85"/>
      <c r="APA85"/>
      <c r="APB85"/>
      <c r="APC85"/>
      <c r="APD85"/>
      <c r="APE85"/>
      <c r="APF85"/>
      <c r="APG85"/>
      <c r="APH85"/>
      <c r="API85"/>
      <c r="APJ85"/>
      <c r="APK85"/>
      <c r="APL85"/>
      <c r="APM85"/>
      <c r="APN85"/>
      <c r="APV85"/>
      <c r="APY85"/>
      <c r="AQC85"/>
      <c r="AQD85"/>
      <c r="AQF85"/>
      <c r="AQJ85"/>
      <c r="AQM85"/>
      <c r="AQX85"/>
      <c r="AQY85"/>
      <c r="AQZ85"/>
      <c r="ARA85"/>
      <c r="ARB85"/>
      <c r="ARC85"/>
      <c r="ARD85"/>
      <c r="ARL85"/>
      <c r="ARM85"/>
      <c r="ARN85"/>
      <c r="ARO85"/>
      <c r="ARP85"/>
      <c r="ARQ85"/>
      <c r="ARR85"/>
      <c r="ATB85"/>
      <c r="ATE85"/>
      <c r="ATI85"/>
      <c r="AUC85"/>
      <c r="AUD85"/>
      <c r="AUE85"/>
      <c r="AUF85"/>
      <c r="AUG85"/>
      <c r="AUH85"/>
      <c r="AUI85"/>
      <c r="AUJ85"/>
      <c r="AYG85" s="248"/>
      <c r="AZN85"/>
      <c r="AZO85"/>
      <c r="AZP85"/>
      <c r="AZQ85"/>
      <c r="AZR85"/>
      <c r="AZS85"/>
      <c r="AZT85"/>
      <c r="BFE85"/>
      <c r="BFF85"/>
      <c r="BFG85"/>
      <c r="BFH85"/>
      <c r="BFI85"/>
      <c r="BFJ85"/>
      <c r="BFK85"/>
      <c r="BFL85"/>
      <c r="BFS85"/>
      <c r="BFT85"/>
      <c r="BFU85"/>
      <c r="BFV85"/>
      <c r="BFW85"/>
      <c r="BFX85"/>
      <c r="BFY85"/>
      <c r="BGU85"/>
      <c r="BGV85"/>
      <c r="BGW85"/>
      <c r="BGX85"/>
      <c r="BGY85"/>
      <c r="BGZ85"/>
    </row>
    <row r="86" spans="2:1008 1030:1560" x14ac:dyDescent="0.25">
      <c r="B86" s="410"/>
      <c r="I86" s="410"/>
      <c r="P86" s="583"/>
      <c r="W86" s="410"/>
      <c r="FM86" s="432"/>
      <c r="FT86" s="433"/>
      <c r="RY86" s="107"/>
      <c r="ABS86" s="107"/>
      <c r="ACC86"/>
      <c r="ACJ86" s="2"/>
      <c r="ACQ86" s="2"/>
      <c r="AFI86"/>
      <c r="AFJ86"/>
      <c r="AFK86"/>
      <c r="AFL86"/>
      <c r="AFM86"/>
      <c r="AFN86"/>
      <c r="AGK86"/>
      <c r="AGN86"/>
      <c r="AGR86"/>
      <c r="AGS86"/>
      <c r="AGT86"/>
      <c r="AGU86"/>
      <c r="AGV86"/>
      <c r="AGW86"/>
      <c r="AGX86"/>
      <c r="AGY86" s="2"/>
      <c r="AHB86" s="2"/>
      <c r="AHE86"/>
      <c r="AJQ86"/>
      <c r="AKL86"/>
      <c r="AKO86"/>
      <c r="AKS86" s="2"/>
      <c r="AKV86" s="2"/>
      <c r="ALG86"/>
      <c r="ALH86"/>
      <c r="ALN86" s="2"/>
      <c r="ALO86" s="2"/>
      <c r="ALP86"/>
      <c r="ALQ86"/>
      <c r="ALR86"/>
      <c r="ALS86"/>
      <c r="ALT86"/>
      <c r="AMP86"/>
      <c r="AMQ86"/>
      <c r="AMR86"/>
      <c r="AMS86"/>
      <c r="AMT86"/>
      <c r="AMU86"/>
      <c r="AMW86"/>
      <c r="AMX86"/>
      <c r="AMY86"/>
      <c r="AMZ86"/>
      <c r="ANA86"/>
      <c r="ANB86"/>
      <c r="ANC86"/>
      <c r="ANY86"/>
      <c r="ANZ86"/>
      <c r="AOA86"/>
      <c r="AOB86"/>
      <c r="AOC86"/>
      <c r="AOD86"/>
      <c r="AOF86" s="155"/>
      <c r="AOG86" s="456"/>
      <c r="AOH86" s="111"/>
      <c r="AOI86" s="381"/>
      <c r="AOJ86" s="381"/>
      <c r="AOK86" s="126"/>
      <c r="AOL86" s="381"/>
      <c r="AOM86" s="155"/>
      <c r="AON86" s="456"/>
      <c r="AOO86" s="111"/>
      <c r="AOP86" s="381"/>
      <c r="AOQ86" s="381"/>
      <c r="AOR86" s="126"/>
      <c r="AOS86" s="381"/>
      <c r="AOT86"/>
      <c r="AOU86"/>
      <c r="AOV86"/>
      <c r="AOW86"/>
      <c r="AOX86"/>
      <c r="AOY86"/>
      <c r="APA86"/>
      <c r="APB86"/>
      <c r="APC86"/>
      <c r="APD86"/>
      <c r="APE86"/>
      <c r="APF86"/>
      <c r="APG86"/>
      <c r="APH86"/>
      <c r="API86"/>
      <c r="APJ86"/>
      <c r="APK86"/>
      <c r="APL86"/>
      <c r="APM86"/>
      <c r="APN86"/>
      <c r="APV86"/>
      <c r="APY86"/>
      <c r="AQC86"/>
      <c r="AQD86"/>
      <c r="AQF86"/>
      <c r="AQJ86"/>
      <c r="AQM86"/>
      <c r="AQX86"/>
      <c r="AQY86"/>
      <c r="AQZ86"/>
      <c r="ARA86"/>
      <c r="ARB86"/>
      <c r="ARC86"/>
      <c r="ARD86"/>
      <c r="ARL86"/>
      <c r="ARM86"/>
      <c r="ARN86"/>
      <c r="ARO86"/>
      <c r="ARP86"/>
      <c r="ARQ86"/>
      <c r="ARR86"/>
      <c r="ATB86"/>
      <c r="ATE86"/>
      <c r="ATI86"/>
      <c r="AUC86"/>
      <c r="AUD86"/>
      <c r="AUE86"/>
      <c r="AUF86"/>
      <c r="AUG86"/>
      <c r="AUH86"/>
      <c r="AUI86"/>
      <c r="AUJ86"/>
      <c r="AYG86" s="248"/>
      <c r="AZN86"/>
      <c r="AZO86"/>
      <c r="AZP86"/>
      <c r="AZQ86"/>
      <c r="AZR86"/>
      <c r="AZS86"/>
      <c r="AZT86"/>
      <c r="BFE86"/>
      <c r="BFF86"/>
      <c r="BFG86"/>
      <c r="BFH86"/>
      <c r="BFI86"/>
      <c r="BFJ86"/>
      <c r="BFK86"/>
      <c r="BFL86"/>
      <c r="BFS86"/>
      <c r="BFT86"/>
      <c r="BFU86"/>
      <c r="BFV86"/>
      <c r="BFW86"/>
      <c r="BFX86"/>
      <c r="BFY86"/>
      <c r="BGU86"/>
      <c r="BGV86"/>
      <c r="BGW86"/>
      <c r="BGX86"/>
      <c r="BGY86"/>
      <c r="BGZ86"/>
    </row>
    <row r="87" spans="2:1008 1030:1560" x14ac:dyDescent="0.25">
      <c r="B87" s="410"/>
      <c r="I87" s="410"/>
      <c r="P87" s="583"/>
      <c r="W87" s="410"/>
      <c r="FM87" s="432"/>
      <c r="FT87" s="433"/>
      <c r="RY87" s="107"/>
      <c r="ACC87"/>
      <c r="ACJ87" s="2"/>
      <c r="ACQ87" s="2"/>
      <c r="AFI87"/>
      <c r="AFJ87"/>
      <c r="AFK87"/>
      <c r="AFL87"/>
      <c r="AFM87"/>
      <c r="AFN87"/>
      <c r="AGK87"/>
      <c r="AGN87"/>
      <c r="AGR87"/>
      <c r="AGS87"/>
      <c r="AGT87"/>
      <c r="AGU87"/>
      <c r="AGV87"/>
      <c r="AGW87"/>
      <c r="AGX87"/>
      <c r="AGY87" s="2"/>
      <c r="AHB87" s="2"/>
      <c r="AHE87"/>
      <c r="AJQ87"/>
      <c r="AKL87"/>
      <c r="AKO87"/>
      <c r="AKS87" s="2"/>
      <c r="AKV87" s="2"/>
      <c r="ALG87"/>
      <c r="ALH87"/>
      <c r="ALN87" s="2"/>
      <c r="ALO87" s="2"/>
      <c r="ALP87"/>
      <c r="ALQ87"/>
      <c r="ALR87"/>
      <c r="ALS87"/>
      <c r="ALT87"/>
      <c r="AMP87"/>
      <c r="AMQ87"/>
      <c r="AMR87"/>
      <c r="AMS87"/>
      <c r="AMT87"/>
      <c r="AMU87"/>
      <c r="AMW87"/>
      <c r="AMX87"/>
      <c r="AMY87"/>
      <c r="AMZ87"/>
      <c r="ANA87"/>
      <c r="ANB87"/>
      <c r="ANC87"/>
      <c r="ANY87"/>
      <c r="ANZ87"/>
      <c r="AOA87"/>
      <c r="AOB87"/>
      <c r="AOC87"/>
      <c r="AOD87"/>
      <c r="AOF87" s="155"/>
      <c r="AOG87" s="456"/>
      <c r="AOH87" s="111"/>
      <c r="AOI87" s="381"/>
      <c r="AOJ87" s="381"/>
      <c r="AOK87" s="126"/>
      <c r="AOL87" s="381"/>
      <c r="AOM87" s="155"/>
      <c r="AON87" s="456"/>
      <c r="AOO87" s="111"/>
      <c r="AOP87" s="381"/>
      <c r="AOQ87" s="381"/>
      <c r="AOR87" s="126"/>
      <c r="AOS87" s="381"/>
      <c r="AOT87"/>
      <c r="AOU87"/>
      <c r="AOV87"/>
      <c r="AOW87"/>
      <c r="AOX87"/>
      <c r="AOY87"/>
      <c r="APA87"/>
      <c r="APB87"/>
      <c r="APC87"/>
      <c r="APD87"/>
      <c r="APE87"/>
      <c r="APF87"/>
      <c r="APG87"/>
      <c r="APH87"/>
      <c r="API87"/>
      <c r="APJ87"/>
      <c r="APK87"/>
      <c r="APL87"/>
      <c r="APM87"/>
      <c r="APN87"/>
      <c r="APV87"/>
      <c r="APY87"/>
      <c r="AQC87"/>
      <c r="AQD87"/>
      <c r="AQF87"/>
      <c r="AQJ87"/>
      <c r="AQM87"/>
      <c r="AQX87"/>
      <c r="AQY87"/>
      <c r="AQZ87"/>
      <c r="ARA87"/>
      <c r="ARB87"/>
      <c r="ARC87"/>
      <c r="ARD87"/>
      <c r="ARL87"/>
      <c r="ARM87"/>
      <c r="ARN87"/>
      <c r="ARO87"/>
      <c r="ARP87"/>
      <c r="ARQ87"/>
      <c r="ARR87"/>
      <c r="ATB87"/>
      <c r="ATE87"/>
      <c r="ATI87"/>
      <c r="AUC87"/>
      <c r="AUD87"/>
      <c r="AUE87"/>
      <c r="AUF87"/>
      <c r="AUG87"/>
      <c r="AUH87"/>
      <c r="AUI87"/>
      <c r="AUJ87"/>
      <c r="AYG87" s="248"/>
      <c r="AZN87"/>
      <c r="AZO87"/>
      <c r="AZP87"/>
      <c r="AZQ87"/>
      <c r="AZR87"/>
      <c r="AZS87"/>
      <c r="AZT87"/>
      <c r="BFE87"/>
      <c r="BFF87"/>
      <c r="BFG87"/>
      <c r="BFH87"/>
      <c r="BFI87"/>
      <c r="BFJ87"/>
      <c r="BFK87"/>
      <c r="BFL87"/>
      <c r="BFS87"/>
      <c r="BFT87"/>
      <c r="BFU87"/>
      <c r="BFV87"/>
      <c r="BFW87"/>
      <c r="BFX87"/>
      <c r="BFY87"/>
      <c r="BGU87"/>
      <c r="BGV87"/>
      <c r="BGW87"/>
      <c r="BGX87"/>
      <c r="BGY87"/>
      <c r="BGZ87"/>
    </row>
    <row r="88" spans="2:1008 1030:1560" x14ac:dyDescent="0.25">
      <c r="B88" s="410"/>
      <c r="I88" s="410"/>
      <c r="P88" s="583"/>
      <c r="W88" s="410"/>
      <c r="FM88" s="432"/>
      <c r="FT88" s="433"/>
      <c r="RY88" s="107"/>
      <c r="ACC88"/>
      <c r="ACJ88" s="2"/>
      <c r="ACQ88" s="2"/>
      <c r="AFI88"/>
      <c r="AFJ88"/>
      <c r="AFK88"/>
      <c r="AFL88"/>
      <c r="AFM88"/>
      <c r="AFN88"/>
      <c r="AGK88"/>
      <c r="AGN88"/>
      <c r="AGR88"/>
      <c r="AGS88"/>
      <c r="AGT88"/>
      <c r="AGU88"/>
      <c r="AGV88"/>
      <c r="AGW88"/>
      <c r="AGX88"/>
      <c r="AGY88" s="2"/>
      <c r="AHB88" s="2"/>
      <c r="AHE88"/>
      <c r="AJQ88"/>
      <c r="AKL88"/>
      <c r="AKO88"/>
      <c r="AKS88" s="2"/>
      <c r="AKV88" s="2"/>
      <c r="ALG88"/>
      <c r="ALH88"/>
      <c r="ALN88" s="2"/>
      <c r="ALO88" s="2"/>
      <c r="ALP88"/>
      <c r="ALQ88"/>
      <c r="ALR88"/>
      <c r="ALS88"/>
      <c r="ALT88"/>
      <c r="AMP88"/>
      <c r="AMQ88"/>
      <c r="AMR88"/>
      <c r="AMS88"/>
      <c r="AMT88"/>
      <c r="AMU88"/>
      <c r="AMW88"/>
      <c r="AMX88"/>
      <c r="AMY88"/>
      <c r="AMZ88"/>
      <c r="ANA88"/>
      <c r="ANB88"/>
      <c r="ANC88"/>
      <c r="ANY88"/>
      <c r="ANZ88"/>
      <c r="AOA88"/>
      <c r="AOB88"/>
      <c r="AOC88"/>
      <c r="AOD88"/>
      <c r="AOF88" s="155"/>
      <c r="AOG88" s="456"/>
      <c r="AOH88" s="111"/>
      <c r="AOI88" s="381"/>
      <c r="AOJ88" s="381"/>
      <c r="AOK88" s="126"/>
      <c r="AOL88" s="381"/>
      <c r="AOM88" s="155"/>
      <c r="AON88" s="456"/>
      <c r="AOO88" s="111"/>
      <c r="AOP88" s="381"/>
      <c r="AOQ88" s="381"/>
      <c r="AOR88" s="126"/>
      <c r="AOS88" s="381"/>
      <c r="AOT88"/>
      <c r="AOU88"/>
      <c r="AOV88"/>
      <c r="AOW88"/>
      <c r="AOX88"/>
      <c r="AOY88"/>
      <c r="APA88"/>
      <c r="APB88"/>
      <c r="APC88"/>
      <c r="APD88"/>
      <c r="APE88"/>
      <c r="APF88"/>
      <c r="APG88"/>
      <c r="APH88"/>
      <c r="API88"/>
      <c r="APJ88"/>
      <c r="APK88"/>
      <c r="APL88"/>
      <c r="APM88"/>
      <c r="APN88"/>
      <c r="APV88"/>
      <c r="APY88"/>
      <c r="AQC88"/>
      <c r="AQD88"/>
      <c r="AQF88"/>
      <c r="AQJ88"/>
      <c r="AQM88"/>
      <c r="AQX88"/>
      <c r="AQY88"/>
      <c r="AQZ88"/>
      <c r="ARA88"/>
      <c r="ARB88"/>
      <c r="ARC88"/>
      <c r="ARD88"/>
      <c r="ARL88"/>
      <c r="ARM88"/>
      <c r="ARN88"/>
      <c r="ARO88"/>
      <c r="ARP88"/>
      <c r="ARQ88"/>
      <c r="ARR88"/>
      <c r="ATB88"/>
      <c r="ATE88"/>
      <c r="ATI88"/>
      <c r="AUC88"/>
      <c r="AUD88"/>
      <c r="AUE88"/>
      <c r="AUF88"/>
      <c r="AUG88"/>
      <c r="AUH88"/>
      <c r="AUI88"/>
      <c r="AUJ88"/>
      <c r="AYG88" s="248"/>
      <c r="AZN88"/>
      <c r="AZO88"/>
      <c r="AZP88"/>
      <c r="AZQ88"/>
      <c r="AZR88"/>
      <c r="AZS88"/>
      <c r="AZT88"/>
      <c r="BFE88"/>
      <c r="BFF88"/>
      <c r="BFG88"/>
      <c r="BFH88"/>
      <c r="BFI88"/>
      <c r="BFJ88"/>
      <c r="BFK88"/>
      <c r="BFL88"/>
      <c r="BFS88"/>
      <c r="BFT88"/>
      <c r="BFU88"/>
      <c r="BFV88"/>
      <c r="BFW88"/>
      <c r="BFX88"/>
      <c r="BFY88"/>
      <c r="BGU88"/>
      <c r="BGV88"/>
      <c r="BGW88"/>
      <c r="BGX88"/>
      <c r="BGY88"/>
      <c r="BGZ88"/>
    </row>
    <row r="89" spans="2:1008 1030:1560" x14ac:dyDescent="0.25">
      <c r="B89" s="381"/>
      <c r="I89" s="410"/>
      <c r="P89" s="583"/>
      <c r="W89" s="410"/>
      <c r="FM89" s="432"/>
      <c r="FT89" s="433"/>
      <c r="RY89" s="107"/>
      <c r="ACC89"/>
      <c r="ACJ89" s="2"/>
      <c r="ACQ89" s="2"/>
      <c r="AFI89"/>
      <c r="AFJ89"/>
      <c r="AFK89"/>
      <c r="AFL89"/>
      <c r="AFM89"/>
      <c r="AFN89"/>
      <c r="AGK89"/>
      <c r="AGN89"/>
      <c r="AGR89"/>
      <c r="AGS89"/>
      <c r="AGT89"/>
      <c r="AGU89"/>
      <c r="AGV89"/>
      <c r="AGW89"/>
      <c r="AGX89"/>
      <c r="AGY89" s="2"/>
      <c r="AHB89" s="2"/>
      <c r="AHE89"/>
      <c r="AJQ89"/>
      <c r="AKL89"/>
      <c r="AKO89"/>
      <c r="AKS89" s="2"/>
      <c r="AKV89" s="2"/>
      <c r="ALG89"/>
      <c r="ALH89"/>
      <c r="ALN89" s="2"/>
      <c r="ALO89" s="2"/>
      <c r="ALP89"/>
      <c r="ALQ89"/>
      <c r="ALR89"/>
      <c r="ALS89"/>
      <c r="ALT89"/>
      <c r="AMP89"/>
      <c r="AMQ89"/>
      <c r="AMR89"/>
      <c r="AMS89"/>
      <c r="AMT89"/>
      <c r="AMU89"/>
      <c r="AMW89"/>
      <c r="AMX89"/>
      <c r="AMY89"/>
      <c r="AMZ89"/>
      <c r="ANA89"/>
      <c r="ANB89"/>
      <c r="ANC89"/>
      <c r="ANY89"/>
      <c r="ANZ89"/>
      <c r="AOA89"/>
      <c r="AOB89"/>
      <c r="AOC89"/>
      <c r="AOD89"/>
      <c r="AOF89" s="366"/>
      <c r="AOG89" s="381"/>
      <c r="AOH89" s="381"/>
      <c r="AOI89" s="381"/>
      <c r="AOJ89" s="381"/>
      <c r="AOK89" s="126"/>
      <c r="AOL89" s="381"/>
      <c r="AOM89" s="366"/>
      <c r="AON89" s="381"/>
      <c r="AOO89" s="381"/>
      <c r="AOP89" s="381"/>
      <c r="AOQ89" s="381"/>
      <c r="AOR89" s="126"/>
      <c r="AOS89" s="381"/>
      <c r="AOT89"/>
      <c r="AOU89"/>
      <c r="AOV89"/>
      <c r="AOW89"/>
      <c r="AOX89"/>
      <c r="AOY89"/>
      <c r="APA89"/>
      <c r="APB89"/>
      <c r="APC89"/>
      <c r="APD89"/>
      <c r="APE89"/>
      <c r="APF89"/>
      <c r="APG89"/>
      <c r="APH89"/>
      <c r="API89"/>
      <c r="APJ89"/>
      <c r="APK89"/>
      <c r="APL89"/>
      <c r="APM89"/>
      <c r="APN89"/>
      <c r="APV89"/>
      <c r="APY89"/>
      <c r="AQC89"/>
      <c r="AQD89"/>
      <c r="AQF89"/>
      <c r="AQJ89"/>
      <c r="AQM89"/>
      <c r="AQX89"/>
      <c r="AQY89"/>
      <c r="AQZ89"/>
      <c r="ARA89"/>
      <c r="ARB89"/>
      <c r="ARC89"/>
      <c r="ARD89"/>
      <c r="ARL89"/>
      <c r="ARM89"/>
      <c r="ARN89"/>
      <c r="ARO89"/>
      <c r="ARP89"/>
      <c r="ARQ89"/>
      <c r="ARR89"/>
      <c r="ATB89"/>
      <c r="ATE89"/>
      <c r="ATI89"/>
      <c r="AUC89"/>
      <c r="AUD89"/>
      <c r="AUE89"/>
      <c r="AUF89"/>
      <c r="AUG89"/>
      <c r="AUH89"/>
      <c r="AUI89"/>
      <c r="AUJ89"/>
      <c r="AYG89" s="248"/>
      <c r="AZN89"/>
      <c r="AZO89"/>
      <c r="AZP89"/>
      <c r="AZQ89"/>
      <c r="AZR89"/>
      <c r="AZS89"/>
      <c r="AZT89"/>
      <c r="BFE89"/>
      <c r="BFF89"/>
      <c r="BFG89"/>
      <c r="BFH89"/>
      <c r="BFI89"/>
      <c r="BFJ89"/>
      <c r="BFK89"/>
      <c r="BFL89"/>
      <c r="BFS89"/>
      <c r="BFT89"/>
      <c r="BFU89"/>
      <c r="BFV89"/>
      <c r="BFW89"/>
      <c r="BFX89"/>
      <c r="BFY89"/>
      <c r="BGU89"/>
      <c r="BGV89"/>
      <c r="BGW89"/>
      <c r="BGX89"/>
      <c r="BGY89"/>
      <c r="BGZ89"/>
    </row>
    <row r="90" spans="2:1008 1030:1560" x14ac:dyDescent="0.25">
      <c r="B90" s="410"/>
      <c r="I90" s="410"/>
      <c r="P90" s="583"/>
      <c r="W90" s="410"/>
      <c r="FM90" s="432"/>
      <c r="FT90" s="433"/>
      <c r="RY90" s="107"/>
      <c r="ACC90"/>
      <c r="ACJ90" s="2"/>
      <c r="ACQ90" s="2"/>
      <c r="AFI90"/>
      <c r="AFJ90"/>
      <c r="AFK90"/>
      <c r="AFL90"/>
      <c r="AFM90"/>
      <c r="AFN90"/>
      <c r="AGK90"/>
      <c r="AGN90"/>
      <c r="AGR90"/>
      <c r="AGS90"/>
      <c r="AGT90"/>
      <c r="AGU90"/>
      <c r="AGV90"/>
      <c r="AGW90"/>
      <c r="AGX90"/>
      <c r="AGY90" s="2"/>
      <c r="AHB90" s="2"/>
      <c r="AHE90"/>
      <c r="AJQ90"/>
      <c r="AKL90"/>
      <c r="AKO90"/>
      <c r="AKS90" s="2"/>
      <c r="AKV90" s="2"/>
      <c r="ALG90"/>
      <c r="ALH90"/>
      <c r="ALN90" s="2"/>
      <c r="ALO90" s="2"/>
      <c r="ALP90"/>
      <c r="ALQ90"/>
      <c r="ALR90"/>
      <c r="ALS90"/>
      <c r="ALT90"/>
      <c r="AMP90"/>
      <c r="AMQ90"/>
      <c r="AMR90"/>
      <c r="AMS90"/>
      <c r="AMT90"/>
      <c r="AMU90"/>
      <c r="AMW90"/>
      <c r="AMX90"/>
      <c r="AMY90"/>
      <c r="AMZ90"/>
      <c r="ANA90"/>
      <c r="ANB90"/>
      <c r="ANC90"/>
      <c r="ANY90"/>
      <c r="ANZ90"/>
      <c r="AOA90"/>
      <c r="AOB90"/>
      <c r="AOC90"/>
      <c r="AOD90"/>
      <c r="AOF90" s="381"/>
      <c r="AOG90" s="381"/>
      <c r="AOH90" s="381"/>
      <c r="AOI90" s="381"/>
      <c r="AOJ90" s="381"/>
      <c r="AOK90" s="126"/>
      <c r="AOL90" s="381"/>
      <c r="AOM90" s="381"/>
      <c r="AON90" s="381"/>
      <c r="AOO90" s="381"/>
      <c r="AOP90" s="381"/>
      <c r="AOQ90" s="381"/>
      <c r="AOR90" s="126"/>
      <c r="AOS90" s="381"/>
      <c r="AOT90"/>
      <c r="AOU90"/>
      <c r="AOV90"/>
      <c r="AOW90"/>
      <c r="AOX90"/>
      <c r="AOY90"/>
      <c r="APA90"/>
      <c r="APB90"/>
      <c r="APC90"/>
      <c r="APD90"/>
      <c r="APE90"/>
      <c r="APF90"/>
      <c r="APG90"/>
      <c r="APH90"/>
      <c r="API90"/>
      <c r="APJ90"/>
      <c r="APK90"/>
      <c r="APL90"/>
      <c r="APM90"/>
      <c r="APN90"/>
      <c r="APV90"/>
      <c r="APY90"/>
      <c r="AQC90"/>
      <c r="AQD90"/>
      <c r="AQF90"/>
      <c r="AQJ90"/>
      <c r="AQM90"/>
      <c r="AQX90"/>
      <c r="AQY90"/>
      <c r="AQZ90"/>
      <c r="ARA90"/>
      <c r="ARB90"/>
      <c r="ARC90"/>
      <c r="ARD90"/>
      <c r="ARL90"/>
      <c r="ARM90"/>
      <c r="ARN90"/>
      <c r="ARO90"/>
      <c r="ARP90"/>
      <c r="ARQ90"/>
      <c r="ARR90"/>
      <c r="ATB90"/>
      <c r="ATE90"/>
      <c r="ATI90"/>
      <c r="AUC90"/>
      <c r="AUD90"/>
      <c r="AUE90"/>
      <c r="AUF90"/>
      <c r="AUG90"/>
      <c r="AUH90"/>
      <c r="AUI90"/>
      <c r="AUJ90"/>
      <c r="AYG90" s="248"/>
      <c r="AZN90"/>
      <c r="AZO90"/>
      <c r="AZP90"/>
      <c r="AZQ90"/>
      <c r="AZR90"/>
      <c r="AZS90"/>
      <c r="AZT90"/>
      <c r="BFE90"/>
      <c r="BFF90"/>
      <c r="BFG90"/>
      <c r="BFH90"/>
      <c r="BFI90"/>
      <c r="BFJ90"/>
      <c r="BFK90"/>
      <c r="BFL90"/>
      <c r="BFS90"/>
      <c r="BFT90"/>
      <c r="BFU90"/>
      <c r="BFV90"/>
      <c r="BFW90"/>
      <c r="BFX90"/>
      <c r="BFY90"/>
      <c r="BGU90"/>
      <c r="BGV90"/>
      <c r="BGW90"/>
      <c r="BGX90"/>
      <c r="BGY90"/>
      <c r="BGZ90"/>
    </row>
    <row r="91" spans="2:1008 1030:1560" x14ac:dyDescent="0.25">
      <c r="B91" s="410"/>
      <c r="I91" s="410"/>
      <c r="P91" s="583"/>
      <c r="W91" s="410"/>
      <c r="FM91" s="432"/>
      <c r="FT91" s="433"/>
      <c r="RY91" s="107"/>
      <c r="ACC91"/>
      <c r="ACJ91" s="2"/>
      <c r="ACQ91" s="2"/>
      <c r="AFI91"/>
      <c r="AFJ91"/>
      <c r="AFK91"/>
      <c r="AFL91"/>
      <c r="AFM91"/>
      <c r="AFN91"/>
      <c r="AGK91"/>
      <c r="AGN91"/>
      <c r="AGR91"/>
      <c r="AGS91"/>
      <c r="AGT91"/>
      <c r="AGU91"/>
      <c r="AGV91"/>
      <c r="AGW91"/>
      <c r="AGX91"/>
      <c r="AGY91" s="2"/>
      <c r="AHB91" s="2"/>
      <c r="AHE91"/>
      <c r="AJQ91"/>
      <c r="AKL91"/>
      <c r="AKO91"/>
      <c r="AKS91" s="2"/>
      <c r="AKV91" s="2"/>
      <c r="ALG91"/>
      <c r="ALH91"/>
      <c r="ALN91" s="2"/>
      <c r="ALO91" s="2"/>
      <c r="ALP91"/>
      <c r="ALQ91"/>
      <c r="ALR91"/>
      <c r="ALS91"/>
      <c r="ALT91"/>
      <c r="AMP91"/>
      <c r="AMQ91"/>
      <c r="AMR91"/>
      <c r="AMS91"/>
      <c r="AMT91"/>
      <c r="AMU91"/>
      <c r="AMW91"/>
      <c r="AMX91"/>
      <c r="AMY91"/>
      <c r="AMZ91"/>
      <c r="ANA91"/>
      <c r="ANB91"/>
      <c r="ANC91"/>
      <c r="ANY91"/>
      <c r="ANZ91"/>
      <c r="AOA91"/>
      <c r="AOB91"/>
      <c r="AOC91"/>
      <c r="AOD91"/>
      <c r="AOF91" s="381"/>
      <c r="AOG91" s="381"/>
      <c r="AOH91" s="381"/>
      <c r="AOI91" s="381"/>
      <c r="AOJ91" s="381"/>
      <c r="AOK91" s="126"/>
      <c r="AOL91" s="381"/>
      <c r="AOM91" s="381"/>
      <c r="AON91" s="381"/>
      <c r="AOO91" s="381"/>
      <c r="AOP91" s="381"/>
      <c r="AOQ91" s="381"/>
      <c r="AOR91" s="126"/>
      <c r="AOS91" s="381"/>
      <c r="AOT91"/>
      <c r="AOU91"/>
      <c r="AOV91"/>
      <c r="AOW91"/>
      <c r="AOX91"/>
      <c r="AOY91"/>
      <c r="APA91"/>
      <c r="APB91"/>
      <c r="APC91"/>
      <c r="APD91"/>
      <c r="APE91"/>
      <c r="APF91"/>
      <c r="APG91"/>
      <c r="APH91"/>
      <c r="API91"/>
      <c r="APJ91"/>
      <c r="APK91"/>
      <c r="APL91"/>
      <c r="APM91"/>
      <c r="APN91"/>
      <c r="APV91"/>
      <c r="APY91"/>
      <c r="AQC91"/>
      <c r="AQD91"/>
      <c r="AQF91"/>
      <c r="AQJ91"/>
      <c r="AQM91"/>
      <c r="AQX91"/>
      <c r="AQY91"/>
      <c r="AQZ91"/>
      <c r="ARA91"/>
      <c r="ARB91"/>
      <c r="ARC91"/>
      <c r="ARD91"/>
      <c r="ARL91"/>
      <c r="ARM91"/>
      <c r="ARN91"/>
      <c r="ARO91"/>
      <c r="ARP91"/>
      <c r="ARQ91"/>
      <c r="ARR91"/>
      <c r="ATB91"/>
      <c r="ATE91"/>
      <c r="ATI91"/>
      <c r="AUC91"/>
      <c r="AUD91"/>
      <c r="AUE91"/>
      <c r="AUF91"/>
      <c r="AUG91"/>
      <c r="AUH91"/>
      <c r="AUI91"/>
      <c r="AUJ91"/>
      <c r="AYG91" s="248"/>
      <c r="AZN91"/>
      <c r="AZO91"/>
      <c r="AZP91"/>
      <c r="AZQ91"/>
      <c r="AZR91"/>
      <c r="AZS91"/>
      <c r="AZT91"/>
      <c r="BFE91"/>
      <c r="BFF91"/>
      <c r="BFG91"/>
      <c r="BFH91"/>
      <c r="BFI91"/>
      <c r="BFJ91"/>
      <c r="BFK91"/>
      <c r="BFL91"/>
      <c r="BFS91"/>
      <c r="BFT91"/>
      <c r="BFU91"/>
      <c r="BFV91"/>
      <c r="BFW91"/>
      <c r="BFX91"/>
      <c r="BFY91"/>
      <c r="BGU91"/>
      <c r="BGV91"/>
      <c r="BGW91"/>
      <c r="BGX91"/>
      <c r="BGY91"/>
      <c r="BGZ91"/>
    </row>
    <row r="92" spans="2:1008 1030:1560" x14ac:dyDescent="0.25">
      <c r="B92" s="410"/>
      <c r="I92" s="410"/>
      <c r="P92" s="583"/>
      <c r="W92" s="410"/>
      <c r="FM92" s="432"/>
      <c r="FT92" s="433"/>
      <c r="RY92" s="107"/>
      <c r="ACC92"/>
      <c r="ACJ92" s="2"/>
      <c r="ACQ92" s="2"/>
      <c r="AFI92"/>
      <c r="AFJ92"/>
      <c r="AFK92"/>
      <c r="AFL92"/>
      <c r="AFM92"/>
      <c r="AFN92"/>
      <c r="AGK92"/>
      <c r="AGN92"/>
      <c r="AGR92"/>
      <c r="AGS92"/>
      <c r="AGT92"/>
      <c r="AGU92"/>
      <c r="AGV92"/>
      <c r="AGW92"/>
      <c r="AGX92"/>
      <c r="AGY92" s="2"/>
      <c r="AHB92" s="2"/>
      <c r="AHE92"/>
      <c r="AJQ92"/>
      <c r="AKL92"/>
      <c r="AKO92"/>
      <c r="AKS92" s="2"/>
      <c r="AKV92" s="2"/>
      <c r="ALG92"/>
      <c r="ALH92"/>
      <c r="ALN92" s="2"/>
      <c r="ALO92" s="2"/>
      <c r="ALP92"/>
      <c r="ALQ92"/>
      <c r="ALR92"/>
      <c r="ALS92"/>
      <c r="ALT92"/>
      <c r="AMP92"/>
      <c r="AMQ92"/>
      <c r="AMR92"/>
      <c r="AMS92"/>
      <c r="AMT92"/>
      <c r="AMU92"/>
      <c r="AMW92"/>
      <c r="AMX92"/>
      <c r="AMY92"/>
      <c r="AMZ92"/>
      <c r="ANA92"/>
      <c r="ANB92"/>
      <c r="ANC92"/>
      <c r="ANY92"/>
      <c r="ANZ92"/>
      <c r="AOA92"/>
      <c r="AOB92"/>
      <c r="AOC92"/>
      <c r="AOD92"/>
      <c r="AOF92" s="381"/>
      <c r="AOG92" s="381"/>
      <c r="AOH92" s="381"/>
      <c r="AOI92" s="381"/>
      <c r="AOJ92" s="381"/>
      <c r="AOK92" s="126"/>
      <c r="AOL92" s="381"/>
      <c r="AOM92" s="381"/>
      <c r="AON92" s="381"/>
      <c r="AOO92" s="381"/>
      <c r="AOP92" s="381"/>
      <c r="AOQ92" s="381"/>
      <c r="AOR92" s="126"/>
      <c r="AOS92" s="381"/>
      <c r="AOT92"/>
      <c r="AOU92"/>
      <c r="AOV92"/>
      <c r="AOW92"/>
      <c r="AOX92"/>
      <c r="AOY92"/>
      <c r="APA92"/>
      <c r="APB92"/>
      <c r="APC92"/>
      <c r="APD92"/>
      <c r="APE92"/>
      <c r="APF92"/>
      <c r="APG92"/>
      <c r="APH92"/>
      <c r="API92"/>
      <c r="APJ92"/>
      <c r="APK92"/>
      <c r="APL92"/>
      <c r="APM92"/>
      <c r="APN92"/>
      <c r="APV92"/>
      <c r="APY92"/>
      <c r="AQC92"/>
      <c r="AQD92"/>
      <c r="AQF92"/>
      <c r="AQJ92"/>
      <c r="AQM92"/>
      <c r="AQX92"/>
      <c r="AQY92"/>
      <c r="AQZ92"/>
      <c r="ARA92"/>
      <c r="ARB92"/>
      <c r="ARC92"/>
      <c r="ARD92"/>
      <c r="ARL92"/>
      <c r="ARM92"/>
      <c r="ARN92"/>
      <c r="ARO92"/>
      <c r="ARP92"/>
      <c r="ARQ92"/>
      <c r="ARR92"/>
      <c r="ATB92"/>
      <c r="ATE92"/>
      <c r="ATI92"/>
      <c r="AUC92"/>
      <c r="AUD92"/>
      <c r="AUE92"/>
      <c r="AUF92"/>
      <c r="AUG92"/>
      <c r="AUH92"/>
      <c r="AUI92"/>
      <c r="AUJ92"/>
      <c r="AYG92" s="248"/>
      <c r="AZN92"/>
      <c r="AZO92"/>
      <c r="AZP92"/>
      <c r="AZQ92"/>
      <c r="AZR92"/>
      <c r="AZS92"/>
      <c r="AZT92"/>
      <c r="BFE92"/>
      <c r="BFF92"/>
      <c r="BFG92"/>
      <c r="BFH92"/>
      <c r="BFI92"/>
      <c r="BFJ92"/>
      <c r="BFK92"/>
      <c r="BFL92"/>
      <c r="BFS92"/>
      <c r="BFT92"/>
      <c r="BFU92"/>
      <c r="BFV92"/>
      <c r="BFW92"/>
      <c r="BFX92"/>
      <c r="BFY92"/>
      <c r="BGU92"/>
      <c r="BGV92"/>
      <c r="BGW92"/>
      <c r="BGX92"/>
      <c r="BGY92"/>
      <c r="BGZ92"/>
    </row>
    <row r="93" spans="2:1008 1030:1560" x14ac:dyDescent="0.25">
      <c r="B93" s="410"/>
      <c r="I93" s="410"/>
      <c r="P93" s="583"/>
      <c r="W93" s="410"/>
      <c r="FM93" s="432"/>
      <c r="FT93" s="433"/>
      <c r="RY93" s="107"/>
      <c r="ACC93"/>
      <c r="ACJ93" s="2"/>
      <c r="ACQ93" s="2"/>
      <c r="AFI93"/>
      <c r="AFJ93"/>
      <c r="AFK93"/>
      <c r="AFL93"/>
      <c r="AFM93"/>
      <c r="AFN93"/>
      <c r="AGK93"/>
      <c r="AGN93"/>
      <c r="AGR93"/>
      <c r="AGS93"/>
      <c r="AGT93"/>
      <c r="AGU93"/>
      <c r="AGV93"/>
      <c r="AGW93"/>
      <c r="AGX93"/>
      <c r="AGY93" s="2"/>
      <c r="AHB93" s="2"/>
      <c r="AHE93"/>
      <c r="AJQ93"/>
      <c r="AKL93"/>
      <c r="AKO93"/>
      <c r="AKS93" s="2"/>
      <c r="AKV93" s="2"/>
      <c r="ALG93"/>
      <c r="ALH93"/>
      <c r="ALN93" s="2"/>
      <c r="ALO93" s="2"/>
      <c r="ALP93"/>
      <c r="ALQ93"/>
      <c r="ALR93"/>
      <c r="ALS93"/>
      <c r="ALT93"/>
      <c r="AMP93"/>
      <c r="AMQ93"/>
      <c r="AMR93"/>
      <c r="AMS93"/>
      <c r="AMT93"/>
      <c r="AMU93"/>
      <c r="AMW93"/>
      <c r="AMX93"/>
      <c r="AMY93"/>
      <c r="AMZ93"/>
      <c r="ANA93"/>
      <c r="ANB93"/>
      <c r="ANC93"/>
      <c r="ANY93"/>
      <c r="ANZ93"/>
      <c r="AOA93"/>
      <c r="AOB93"/>
      <c r="AOC93"/>
      <c r="AOD93"/>
      <c r="AOF93" s="381"/>
      <c r="AOG93" s="381"/>
      <c r="AOH93" s="381"/>
      <c r="AOI93" s="381"/>
      <c r="AOJ93" s="381"/>
      <c r="AOK93" s="126"/>
      <c r="AOL93" s="381"/>
      <c r="AOM93" s="381"/>
      <c r="AON93" s="381"/>
      <c r="AOO93" s="381"/>
      <c r="AOP93" s="381"/>
      <c r="AOQ93" s="381"/>
      <c r="AOR93" s="126"/>
      <c r="AOS93" s="381"/>
      <c r="AOT93"/>
      <c r="AOU93"/>
      <c r="AOV93"/>
      <c r="AOW93"/>
      <c r="AOX93"/>
      <c r="AOY93"/>
      <c r="APA93"/>
      <c r="APB93"/>
      <c r="APC93"/>
      <c r="APD93"/>
      <c r="APE93"/>
      <c r="APF93"/>
      <c r="APG93"/>
      <c r="APH93"/>
      <c r="API93"/>
      <c r="APJ93"/>
      <c r="APK93"/>
      <c r="APL93"/>
      <c r="APM93"/>
      <c r="APN93"/>
      <c r="APV93"/>
      <c r="APY93"/>
      <c r="AQC93"/>
      <c r="AQD93"/>
      <c r="AQF93"/>
      <c r="AQJ93"/>
      <c r="AQM93"/>
      <c r="AQX93"/>
      <c r="AQY93"/>
      <c r="AQZ93"/>
      <c r="ARA93"/>
      <c r="ARB93"/>
      <c r="ARC93"/>
      <c r="ARD93"/>
      <c r="ARL93"/>
      <c r="ARM93"/>
      <c r="ARN93"/>
      <c r="ARO93"/>
      <c r="ARP93"/>
      <c r="ARQ93"/>
      <c r="ARR93"/>
      <c r="ATB93"/>
      <c r="ATE93"/>
      <c r="ATI93"/>
      <c r="AUC93"/>
      <c r="AUD93"/>
      <c r="AUE93"/>
      <c r="AUF93"/>
      <c r="AUG93"/>
      <c r="AUH93"/>
      <c r="AUI93"/>
      <c r="AUJ93"/>
      <c r="AYG93" s="248"/>
      <c r="AZN93"/>
      <c r="AZO93"/>
      <c r="AZP93"/>
      <c r="AZQ93"/>
      <c r="AZR93"/>
      <c r="AZS93"/>
      <c r="AZT93"/>
      <c r="BFE93"/>
      <c r="BFF93"/>
      <c r="BFG93"/>
      <c r="BFH93"/>
      <c r="BFI93"/>
      <c r="BFJ93"/>
      <c r="BFK93"/>
      <c r="BFL93"/>
      <c r="BFS93"/>
      <c r="BFT93"/>
      <c r="BFU93"/>
      <c r="BFV93"/>
      <c r="BFW93"/>
      <c r="BFX93"/>
      <c r="BFY93"/>
      <c r="BGU93"/>
      <c r="BGV93"/>
      <c r="BGW93"/>
      <c r="BGX93"/>
      <c r="BGY93"/>
      <c r="BGZ93"/>
    </row>
    <row r="94" spans="2:1008 1030:1560" x14ac:dyDescent="0.25">
      <c r="B94" s="410"/>
      <c r="I94" s="410"/>
      <c r="P94" s="583"/>
      <c r="W94" s="410"/>
      <c r="FM94" s="432"/>
      <c r="FT94" s="433"/>
      <c r="RY94" s="107"/>
      <c r="ACC94"/>
      <c r="ACJ94" s="2"/>
      <c r="ACQ94" s="2"/>
      <c r="AFI94"/>
      <c r="AFJ94"/>
      <c r="AFK94"/>
      <c r="AFL94"/>
      <c r="AFM94"/>
      <c r="AFN94"/>
      <c r="AGK94"/>
      <c r="AGN94"/>
      <c r="AGR94"/>
      <c r="AGS94"/>
      <c r="AGT94"/>
      <c r="AGU94"/>
      <c r="AGV94"/>
      <c r="AGW94"/>
      <c r="AGX94"/>
      <c r="AGY94" s="2"/>
      <c r="AHB94" s="2"/>
      <c r="AHE94"/>
      <c r="AJQ94"/>
      <c r="AKL94"/>
      <c r="AKO94"/>
      <c r="AKS94" s="2"/>
      <c r="AKV94" s="2"/>
      <c r="ALG94"/>
      <c r="ALH94"/>
      <c r="ALN94" s="2"/>
      <c r="ALO94" s="2"/>
      <c r="ALP94"/>
      <c r="ALQ94"/>
      <c r="ALR94"/>
      <c r="ALS94"/>
      <c r="ALT94"/>
      <c r="AMP94"/>
      <c r="AMQ94"/>
      <c r="AMR94"/>
      <c r="AMS94"/>
      <c r="AMT94"/>
      <c r="AMU94"/>
      <c r="AMW94"/>
      <c r="AMX94"/>
      <c r="AMY94"/>
      <c r="AMZ94"/>
      <c r="ANA94"/>
      <c r="ANB94"/>
      <c r="ANC94"/>
      <c r="ANY94"/>
      <c r="ANZ94"/>
      <c r="AOA94"/>
      <c r="AOB94"/>
      <c r="AOC94"/>
      <c r="AOD94"/>
      <c r="AOF94" s="381"/>
      <c r="AOG94" s="381"/>
      <c r="AOH94" s="381"/>
      <c r="AOI94" s="381"/>
      <c r="AOJ94" s="381"/>
      <c r="AOK94" s="126"/>
      <c r="AOL94" s="381"/>
      <c r="AOM94" s="381"/>
      <c r="AON94" s="381"/>
      <c r="AOO94" s="381"/>
      <c r="AOP94" s="381"/>
      <c r="AOQ94" s="381"/>
      <c r="AOR94" s="126"/>
      <c r="AOS94" s="381"/>
      <c r="AOT94"/>
      <c r="AOU94"/>
      <c r="AOV94"/>
      <c r="AOW94"/>
      <c r="AOX94"/>
      <c r="AOY94"/>
      <c r="APA94"/>
      <c r="APB94"/>
      <c r="APC94"/>
      <c r="APD94"/>
      <c r="APE94"/>
      <c r="APF94"/>
      <c r="APG94"/>
      <c r="APH94"/>
      <c r="API94"/>
      <c r="APJ94"/>
      <c r="APK94"/>
      <c r="APL94"/>
      <c r="APM94"/>
      <c r="APN94"/>
      <c r="APV94"/>
      <c r="APY94"/>
      <c r="AQC94"/>
      <c r="AQD94"/>
      <c r="AQF94"/>
      <c r="AQJ94"/>
      <c r="AQM94"/>
      <c r="AQX94"/>
      <c r="AQY94"/>
      <c r="AQZ94"/>
      <c r="ARA94"/>
      <c r="ARB94"/>
      <c r="ARC94"/>
      <c r="ARD94"/>
      <c r="ARL94"/>
      <c r="ARM94"/>
      <c r="ARN94"/>
      <c r="ARO94"/>
      <c r="ARP94"/>
      <c r="ARQ94"/>
      <c r="ARR94"/>
      <c r="ATB94"/>
      <c r="ATE94"/>
      <c r="ATI94"/>
      <c r="AUC94"/>
      <c r="AUD94"/>
      <c r="AUE94"/>
      <c r="AUF94"/>
      <c r="AUG94"/>
      <c r="AUH94"/>
      <c r="AUI94"/>
      <c r="AUJ94"/>
      <c r="AYG94" s="248"/>
      <c r="AZN94"/>
      <c r="AZO94"/>
      <c r="AZP94"/>
      <c r="AZQ94"/>
      <c r="AZR94"/>
      <c r="AZS94"/>
      <c r="AZT94"/>
      <c r="BFE94"/>
      <c r="BFF94"/>
      <c r="BFG94"/>
      <c r="BFH94"/>
      <c r="BFI94"/>
      <c r="BFJ94"/>
      <c r="BFK94"/>
      <c r="BFL94"/>
      <c r="BFS94"/>
      <c r="BFT94"/>
      <c r="BFU94"/>
      <c r="BFV94"/>
      <c r="BFW94"/>
      <c r="BFX94"/>
      <c r="BFY94"/>
      <c r="BGU94"/>
      <c r="BGV94"/>
      <c r="BGW94"/>
      <c r="BGX94"/>
      <c r="BGY94"/>
      <c r="BGZ94"/>
    </row>
    <row r="95" spans="2:1008 1030:1560" x14ac:dyDescent="0.25">
      <c r="B95" s="381"/>
      <c r="I95" s="410"/>
      <c r="P95" s="583"/>
      <c r="W95" s="410"/>
      <c r="FM95" s="432"/>
      <c r="FT95" s="433"/>
      <c r="RY95" s="107"/>
      <c r="ACC95"/>
      <c r="ACJ95" s="2"/>
      <c r="ACQ95" s="2"/>
      <c r="AFI95"/>
      <c r="AFJ95"/>
      <c r="AFK95"/>
      <c r="AFL95"/>
      <c r="AFM95"/>
      <c r="AFN95"/>
      <c r="AGK95"/>
      <c r="AGN95"/>
      <c r="AGR95"/>
      <c r="AGS95"/>
      <c r="AGT95"/>
      <c r="AGU95"/>
      <c r="AGV95"/>
      <c r="AGW95"/>
      <c r="AGX95"/>
      <c r="AGY95" s="2"/>
      <c r="AHB95" s="2"/>
      <c r="AHE95"/>
      <c r="AJQ95"/>
      <c r="AKL95"/>
      <c r="AKO95"/>
      <c r="AKS95" s="2"/>
      <c r="AKV95" s="2"/>
      <c r="ALG95"/>
      <c r="ALH95"/>
      <c r="ALN95" s="2"/>
      <c r="ALO95" s="2"/>
      <c r="ALP95"/>
      <c r="ALQ95"/>
      <c r="ALR95"/>
      <c r="ALS95"/>
      <c r="ALT95"/>
      <c r="AMP95"/>
      <c r="AMQ95"/>
      <c r="AMR95"/>
      <c r="AMS95"/>
      <c r="AMT95"/>
      <c r="AMU95"/>
      <c r="AMW95"/>
      <c r="AMX95"/>
      <c r="AMY95"/>
      <c r="AMZ95"/>
      <c r="ANA95"/>
      <c r="ANB95"/>
      <c r="ANC95"/>
      <c r="ANY95"/>
      <c r="ANZ95"/>
      <c r="AOA95"/>
      <c r="AOB95"/>
      <c r="AOC95"/>
      <c r="AOD95"/>
      <c r="AOF95" s="381"/>
      <c r="AOG95" s="381"/>
      <c r="AOH95" s="381"/>
      <c r="AOI95" s="381"/>
      <c r="AOJ95" s="381"/>
      <c r="AOK95" s="126"/>
      <c r="AOL95" s="381"/>
      <c r="AOM95" s="381"/>
      <c r="AON95" s="381"/>
      <c r="AOO95" s="381"/>
      <c r="AOP95" s="381"/>
      <c r="AOQ95" s="381"/>
      <c r="AOR95" s="126"/>
      <c r="AOS95" s="381"/>
      <c r="AOT95"/>
      <c r="AOU95"/>
      <c r="AOV95"/>
      <c r="AOW95"/>
      <c r="AOX95"/>
      <c r="AOY95"/>
      <c r="APA95"/>
      <c r="APB95"/>
      <c r="APC95"/>
      <c r="APD95"/>
      <c r="APE95"/>
      <c r="APF95"/>
      <c r="APG95"/>
      <c r="APH95"/>
      <c r="API95"/>
      <c r="APJ95"/>
      <c r="APK95"/>
      <c r="APL95"/>
      <c r="APM95"/>
      <c r="APN95"/>
      <c r="APV95"/>
      <c r="APY95"/>
      <c r="AQC95"/>
      <c r="AQD95"/>
      <c r="AQF95"/>
      <c r="AQJ95"/>
      <c r="AQM95"/>
      <c r="AQX95"/>
      <c r="AQY95"/>
      <c r="AQZ95"/>
      <c r="ARA95"/>
      <c r="ARB95"/>
      <c r="ARC95"/>
      <c r="ARD95"/>
      <c r="ARL95"/>
      <c r="ARM95"/>
      <c r="ARN95"/>
      <c r="ARO95"/>
      <c r="ARP95"/>
      <c r="ARQ95"/>
      <c r="ARR95"/>
      <c r="ATB95"/>
      <c r="ATE95"/>
      <c r="ATI95"/>
      <c r="AUC95"/>
      <c r="AUD95"/>
      <c r="AUE95"/>
      <c r="AUF95"/>
      <c r="AUG95"/>
      <c r="AUH95"/>
      <c r="AUI95"/>
      <c r="AUJ95"/>
      <c r="AYG95" s="248"/>
      <c r="AZN95"/>
      <c r="AZO95"/>
      <c r="AZP95"/>
      <c r="AZQ95"/>
      <c r="AZR95"/>
      <c r="AZS95"/>
      <c r="AZT95"/>
      <c r="BFE95"/>
      <c r="BFF95"/>
      <c r="BFG95"/>
      <c r="BFH95"/>
      <c r="BFI95"/>
      <c r="BFJ95"/>
      <c r="BFK95"/>
      <c r="BFL95"/>
      <c r="BFS95"/>
      <c r="BFT95"/>
      <c r="BFU95"/>
      <c r="BFV95"/>
      <c r="BFW95"/>
      <c r="BFX95"/>
      <c r="BFY95"/>
      <c r="BGU95"/>
      <c r="BGV95"/>
      <c r="BGW95"/>
      <c r="BGX95"/>
      <c r="BGY95"/>
      <c r="BGZ95"/>
    </row>
    <row r="96" spans="2:1008 1030:1560" x14ac:dyDescent="0.25">
      <c r="B96" s="410"/>
      <c r="I96" s="410"/>
      <c r="P96" s="583"/>
      <c r="W96" s="410"/>
      <c r="RY96" s="107"/>
      <c r="ACC96"/>
      <c r="ACJ96" s="2"/>
      <c r="ACQ96" s="2"/>
      <c r="AFI96"/>
      <c r="AFJ96"/>
      <c r="AFK96"/>
      <c r="AFL96"/>
      <c r="AFM96"/>
      <c r="AFN96"/>
      <c r="AGK96"/>
      <c r="AGN96"/>
      <c r="AGR96"/>
      <c r="AGS96"/>
      <c r="AGT96"/>
      <c r="AGU96"/>
      <c r="AGV96"/>
      <c r="AGW96"/>
      <c r="AGX96"/>
      <c r="AGY96" s="2"/>
      <c r="AHB96" s="2"/>
      <c r="AHE96"/>
      <c r="AJQ96"/>
      <c r="AKL96"/>
      <c r="AKO96"/>
      <c r="AKS96" s="2"/>
      <c r="AKV96" s="2"/>
      <c r="ALG96"/>
      <c r="ALH96"/>
      <c r="ALN96" s="2"/>
      <c r="ALO96" s="2"/>
      <c r="ALP96"/>
      <c r="ALQ96"/>
      <c r="ALR96"/>
      <c r="ALS96"/>
      <c r="ALT96"/>
      <c r="AMP96"/>
      <c r="AMQ96"/>
      <c r="AMR96"/>
      <c r="AMS96"/>
      <c r="AMT96"/>
      <c r="AMU96"/>
      <c r="AMW96"/>
      <c r="AMX96"/>
      <c r="AMY96"/>
      <c r="AMZ96"/>
      <c r="ANA96"/>
      <c r="ANB96"/>
      <c r="ANC96"/>
      <c r="ANY96"/>
      <c r="ANZ96"/>
      <c r="AOA96"/>
      <c r="AOB96"/>
      <c r="AOC96"/>
      <c r="AOD96"/>
      <c r="AOF96" s="381"/>
      <c r="AOG96" s="381"/>
      <c r="AOH96" s="381"/>
      <c r="AOI96" s="381"/>
      <c r="AOJ96" s="381"/>
      <c r="AOK96" s="126"/>
      <c r="AOL96" s="381"/>
      <c r="AOM96" s="381"/>
      <c r="AON96" s="381"/>
      <c r="AOO96" s="381"/>
      <c r="AOP96" s="381"/>
      <c r="AOQ96" s="381"/>
      <c r="AOR96" s="126"/>
      <c r="AOS96" s="381"/>
      <c r="AOT96"/>
      <c r="AOU96"/>
      <c r="AOV96"/>
      <c r="AOW96"/>
      <c r="AOX96"/>
      <c r="AOY96"/>
      <c r="APA96"/>
      <c r="APB96"/>
      <c r="APC96"/>
      <c r="APD96"/>
      <c r="APE96"/>
      <c r="APF96"/>
      <c r="APG96"/>
      <c r="APH96"/>
      <c r="API96"/>
      <c r="APJ96"/>
      <c r="APK96"/>
      <c r="APL96"/>
      <c r="APM96"/>
      <c r="APN96"/>
      <c r="APV96"/>
      <c r="APY96"/>
      <c r="AQC96"/>
      <c r="AQD96"/>
      <c r="AQF96"/>
      <c r="AQJ96"/>
      <c r="AQM96"/>
      <c r="AQX96"/>
      <c r="AQY96"/>
      <c r="AQZ96"/>
      <c r="ARA96"/>
      <c r="ARB96"/>
      <c r="ARC96"/>
      <c r="ARD96"/>
      <c r="ARL96"/>
      <c r="ARM96"/>
      <c r="ARN96"/>
      <c r="ARO96"/>
      <c r="ARP96"/>
      <c r="ARQ96"/>
      <c r="ARR96"/>
      <c r="ATB96"/>
      <c r="ATE96"/>
      <c r="ATI96"/>
      <c r="AUC96"/>
      <c r="AUD96"/>
      <c r="AUE96"/>
      <c r="AUF96"/>
      <c r="AUG96"/>
      <c r="AUH96"/>
      <c r="AUI96"/>
      <c r="AUJ96"/>
      <c r="AYG96" s="248"/>
      <c r="AZN96"/>
      <c r="AZO96"/>
      <c r="AZP96"/>
      <c r="AZQ96"/>
      <c r="AZR96"/>
      <c r="AZS96"/>
      <c r="AZT96"/>
      <c r="BFE96"/>
      <c r="BFF96"/>
      <c r="BFG96"/>
      <c r="BFH96"/>
      <c r="BFI96"/>
      <c r="BFJ96"/>
      <c r="BFK96"/>
      <c r="BFL96"/>
      <c r="BFS96"/>
      <c r="BFT96"/>
      <c r="BFU96"/>
      <c r="BFV96"/>
      <c r="BFW96"/>
      <c r="BFX96"/>
      <c r="BFY96"/>
      <c r="BGU96"/>
      <c r="BGV96"/>
      <c r="BGW96"/>
      <c r="BGX96"/>
      <c r="BGY96"/>
      <c r="BGZ96"/>
    </row>
    <row r="97" spans="2:1008 1030:1560" x14ac:dyDescent="0.25">
      <c r="B97" s="410"/>
      <c r="I97" s="410"/>
      <c r="P97" s="583"/>
      <c r="W97" s="410"/>
      <c r="AX97"/>
      <c r="BZ97"/>
      <c r="CN97"/>
      <c r="FF97"/>
      <c r="GO97"/>
      <c r="GP97"/>
      <c r="GQ97"/>
      <c r="GR97"/>
      <c r="GS97"/>
      <c r="GT97"/>
      <c r="GU97"/>
      <c r="JG97"/>
      <c r="JH97"/>
      <c r="JI97"/>
      <c r="JJ97"/>
      <c r="JK97"/>
      <c r="JL97"/>
      <c r="JM97"/>
      <c r="MF97"/>
      <c r="MG97"/>
      <c r="MH97"/>
      <c r="MI97"/>
      <c r="MJ97"/>
      <c r="MK97"/>
      <c r="ML97"/>
      <c r="MS97"/>
      <c r="NV97" s="2"/>
      <c r="OC97"/>
      <c r="OJ97" s="2"/>
      <c r="OQ97"/>
      <c r="OX97"/>
      <c r="RY97" s="107"/>
      <c r="VQ97"/>
      <c r="VR97"/>
      <c r="VS97"/>
      <c r="VT97"/>
      <c r="VU97"/>
      <c r="VV97"/>
      <c r="VW97"/>
      <c r="WE97"/>
      <c r="WH97"/>
      <c r="WL97"/>
      <c r="WM97"/>
      <c r="WN97"/>
      <c r="WO97"/>
      <c r="WP97"/>
      <c r="WQ97"/>
      <c r="WR97"/>
      <c r="WS97" s="2"/>
      <c r="WV97" s="2"/>
      <c r="WY97"/>
      <c r="WZ97" s="2"/>
      <c r="XC97" s="2"/>
      <c r="XG97" s="2"/>
      <c r="XJ97" s="2"/>
      <c r="XN97" s="2"/>
      <c r="YW97"/>
      <c r="YX97"/>
      <c r="YY97"/>
      <c r="YZ97"/>
      <c r="ZA97"/>
      <c r="ZB97"/>
      <c r="ZC97"/>
      <c r="ZJ97"/>
      <c r="ZR97"/>
      <c r="ZS97"/>
      <c r="ZT97"/>
      <c r="ZU97"/>
      <c r="ZV97"/>
      <c r="ZW97"/>
      <c r="ZX97"/>
      <c r="ABO97"/>
      <c r="ABP97"/>
      <c r="ABR97"/>
      <c r="ACC97"/>
      <c r="ACJ97" s="2"/>
      <c r="ACQ97" s="2"/>
      <c r="AFI97"/>
      <c r="AFJ97"/>
      <c r="AFK97"/>
      <c r="AFL97"/>
      <c r="AFM97"/>
      <c r="AFN97"/>
      <c r="AGK97"/>
      <c r="AGN97"/>
      <c r="AGR97"/>
      <c r="AGS97"/>
      <c r="AGT97"/>
      <c r="AGU97"/>
      <c r="AGV97"/>
      <c r="AGW97"/>
      <c r="AGX97"/>
      <c r="AGY97" s="2"/>
      <c r="AHB97" s="2"/>
      <c r="AHE97"/>
      <c r="AJQ97"/>
      <c r="AKL97"/>
      <c r="AKO97"/>
      <c r="AKS97" s="2"/>
      <c r="AKV97" s="2"/>
      <c r="ALG97"/>
      <c r="ALH97"/>
      <c r="ALN97" s="2"/>
      <c r="ALO97" s="2"/>
      <c r="ALP97"/>
      <c r="ALQ97"/>
      <c r="ALR97"/>
      <c r="ALS97"/>
      <c r="ALT97"/>
      <c r="AMP97"/>
      <c r="AMQ97"/>
      <c r="AMR97"/>
      <c r="AMS97"/>
      <c r="AMT97"/>
      <c r="AMU97"/>
      <c r="AMW97"/>
      <c r="AMX97"/>
      <c r="AMY97"/>
      <c r="AMZ97"/>
      <c r="ANA97"/>
      <c r="ANB97"/>
      <c r="ANC97"/>
      <c r="ANY97"/>
      <c r="ANZ97"/>
      <c r="AOA97"/>
      <c r="AOB97"/>
      <c r="AOC97"/>
      <c r="AOD97"/>
      <c r="AOF97" s="381"/>
      <c r="AOG97" s="381"/>
      <c r="AOH97" s="381"/>
      <c r="AOI97" s="381"/>
      <c r="AOJ97" s="381"/>
      <c r="AOK97" s="126"/>
      <c r="AOL97" s="381"/>
      <c r="AOM97" s="381"/>
      <c r="AON97" s="381"/>
      <c r="AOO97" s="381"/>
      <c r="AOP97" s="381"/>
      <c r="AOQ97" s="381"/>
      <c r="AOR97" s="126"/>
      <c r="AOS97" s="381"/>
      <c r="AOT97"/>
      <c r="AOU97"/>
      <c r="AOV97"/>
      <c r="AOW97"/>
      <c r="AOX97"/>
      <c r="AOY97"/>
      <c r="APA97"/>
      <c r="APB97"/>
      <c r="APC97"/>
      <c r="APD97"/>
      <c r="APE97"/>
      <c r="APF97"/>
      <c r="APG97"/>
      <c r="APH97"/>
      <c r="API97"/>
      <c r="APJ97"/>
      <c r="APK97"/>
      <c r="APL97"/>
      <c r="APM97"/>
      <c r="APN97"/>
      <c r="APV97"/>
      <c r="APY97"/>
      <c r="AQC97"/>
      <c r="AQD97"/>
      <c r="AQF97"/>
      <c r="AQJ97"/>
      <c r="AQM97"/>
      <c r="AQX97"/>
      <c r="AQY97"/>
      <c r="AQZ97"/>
      <c r="ARA97"/>
      <c r="ARB97"/>
      <c r="ARC97"/>
      <c r="ARD97"/>
      <c r="ARL97"/>
      <c r="ARM97"/>
      <c r="ARN97"/>
      <c r="ARO97"/>
      <c r="ARP97"/>
      <c r="ARQ97"/>
      <c r="ARR97"/>
      <c r="ATB97"/>
      <c r="ATE97"/>
      <c r="ATI97"/>
      <c r="AUC97"/>
      <c r="AUD97"/>
      <c r="AUE97"/>
      <c r="AUF97"/>
      <c r="AUG97"/>
      <c r="AUH97"/>
      <c r="AUI97"/>
      <c r="AUJ97"/>
      <c r="AYG97" s="248"/>
      <c r="AZN97"/>
      <c r="AZO97"/>
      <c r="AZP97"/>
      <c r="AZQ97"/>
      <c r="AZR97"/>
      <c r="AZS97"/>
      <c r="AZT97"/>
      <c r="BFE97"/>
      <c r="BFF97"/>
      <c r="BFG97"/>
      <c r="BFH97"/>
      <c r="BFI97"/>
      <c r="BFJ97"/>
      <c r="BFK97"/>
      <c r="BFL97"/>
      <c r="BFS97"/>
      <c r="BFT97"/>
      <c r="BFU97"/>
      <c r="BFV97"/>
      <c r="BFW97"/>
      <c r="BFX97"/>
      <c r="BFY97"/>
      <c r="BGU97"/>
      <c r="BGV97"/>
      <c r="BGW97"/>
      <c r="BGX97"/>
      <c r="BGY97"/>
      <c r="BGZ97"/>
    </row>
    <row r="98" spans="2:1008 1030:1560" x14ac:dyDescent="0.25">
      <c r="B98" s="381"/>
      <c r="I98" s="410"/>
      <c r="P98" s="583"/>
      <c r="W98" s="410"/>
      <c r="AX98"/>
      <c r="BZ98"/>
      <c r="CN98"/>
      <c r="FF98"/>
      <c r="GO98"/>
      <c r="GP98"/>
      <c r="GQ98"/>
      <c r="GR98"/>
      <c r="GS98"/>
      <c r="GT98"/>
      <c r="GU98"/>
      <c r="JG98"/>
      <c r="JH98"/>
      <c r="JI98"/>
      <c r="JJ98"/>
      <c r="JK98"/>
      <c r="JL98"/>
      <c r="JM98"/>
      <c r="MF98"/>
      <c r="MG98"/>
      <c r="MH98"/>
      <c r="MI98"/>
      <c r="MJ98"/>
      <c r="MK98"/>
      <c r="ML98"/>
      <c r="MS98"/>
      <c r="NV98" s="2"/>
      <c r="OC98"/>
      <c r="OJ98" s="2"/>
      <c r="OQ98"/>
      <c r="OX98"/>
      <c r="RY98" s="107"/>
      <c r="VQ98"/>
      <c r="VR98"/>
      <c r="VS98"/>
      <c r="VT98"/>
      <c r="VU98"/>
      <c r="VV98"/>
      <c r="VW98"/>
      <c r="WE98"/>
      <c r="WH98"/>
      <c r="WL98"/>
      <c r="WM98"/>
      <c r="WN98"/>
      <c r="WO98"/>
      <c r="WP98"/>
      <c r="WQ98"/>
      <c r="WR98"/>
      <c r="WS98" s="2"/>
      <c r="WV98" s="2"/>
      <c r="WY98"/>
      <c r="WZ98" s="2"/>
      <c r="XC98" s="2"/>
      <c r="XG98" s="2"/>
      <c r="XJ98" s="2"/>
      <c r="XN98" s="2"/>
      <c r="YW98"/>
      <c r="YX98"/>
      <c r="YY98"/>
      <c r="YZ98"/>
      <c r="ZA98"/>
      <c r="ZB98"/>
      <c r="ZC98"/>
      <c r="ZJ98"/>
      <c r="ZR98"/>
      <c r="ZS98"/>
      <c r="ZT98"/>
      <c r="ZU98"/>
      <c r="ZV98"/>
      <c r="ZW98"/>
      <c r="ZX98"/>
      <c r="ABO98"/>
      <c r="ABP98"/>
      <c r="ABR98"/>
      <c r="ACC98"/>
      <c r="ACJ98" s="2"/>
      <c r="ACQ98" s="2"/>
      <c r="AFI98"/>
      <c r="AFJ98"/>
      <c r="AFK98"/>
      <c r="AFL98"/>
      <c r="AFM98"/>
      <c r="AFN98"/>
      <c r="AGK98"/>
      <c r="AGN98"/>
      <c r="AGR98"/>
      <c r="AGS98"/>
      <c r="AGT98"/>
      <c r="AGU98"/>
      <c r="AGV98"/>
      <c r="AGW98"/>
      <c r="AGX98"/>
      <c r="AGY98" s="2"/>
      <c r="AHB98" s="2"/>
      <c r="AHE98"/>
      <c r="AJQ98"/>
      <c r="AKL98"/>
      <c r="AKO98"/>
      <c r="AKS98" s="2"/>
      <c r="AKV98" s="2"/>
      <c r="ALG98"/>
      <c r="ALH98"/>
      <c r="ALN98" s="2"/>
      <c r="ALO98" s="2"/>
      <c r="ALP98"/>
      <c r="ALQ98"/>
      <c r="ALR98"/>
      <c r="ALS98"/>
      <c r="ALT98"/>
      <c r="AMP98"/>
      <c r="AMQ98"/>
      <c r="AMR98"/>
      <c r="AMS98"/>
      <c r="AMT98"/>
      <c r="AMU98"/>
      <c r="AMW98"/>
      <c r="AMX98"/>
      <c r="AMY98"/>
      <c r="AMZ98"/>
      <c r="ANA98"/>
      <c r="ANB98"/>
      <c r="ANC98"/>
      <c r="ANY98"/>
      <c r="ANZ98"/>
      <c r="AOA98"/>
      <c r="AOB98"/>
      <c r="AOC98"/>
      <c r="AOD98"/>
      <c r="AOF98" s="381"/>
      <c r="AOG98" s="381"/>
      <c r="AOH98" s="381"/>
      <c r="AOI98" s="381"/>
      <c r="AOJ98" s="381"/>
      <c r="AOK98" s="126"/>
      <c r="AOL98" s="381"/>
      <c r="AOM98" s="381"/>
      <c r="AON98" s="381"/>
      <c r="AOO98" s="381"/>
      <c r="AOP98" s="381"/>
      <c r="AOQ98" s="381"/>
      <c r="AOR98" s="126"/>
      <c r="AOS98" s="381"/>
      <c r="AOT98"/>
      <c r="AOU98"/>
      <c r="AOV98"/>
      <c r="AOW98"/>
      <c r="AOX98"/>
      <c r="AOY98"/>
      <c r="APA98"/>
      <c r="APB98"/>
      <c r="APC98"/>
      <c r="APD98"/>
      <c r="APE98"/>
      <c r="APF98"/>
      <c r="APG98"/>
      <c r="APH98"/>
      <c r="API98"/>
      <c r="APJ98"/>
      <c r="APK98"/>
      <c r="APL98"/>
      <c r="APM98"/>
      <c r="APN98"/>
      <c r="APV98"/>
      <c r="APY98"/>
      <c r="AQC98"/>
      <c r="AQD98"/>
      <c r="AQF98"/>
      <c r="AQJ98"/>
      <c r="AQM98"/>
      <c r="AQX98"/>
      <c r="AQY98"/>
      <c r="AQZ98"/>
      <c r="ARA98"/>
      <c r="ARB98"/>
      <c r="ARC98"/>
      <c r="ARD98"/>
      <c r="ARL98"/>
      <c r="ARM98"/>
      <c r="ARN98"/>
      <c r="ARO98"/>
      <c r="ARP98"/>
      <c r="ARQ98"/>
      <c r="ARR98"/>
      <c r="ATB98"/>
      <c r="ATE98"/>
      <c r="ATI98"/>
      <c r="AUC98"/>
      <c r="AUD98"/>
      <c r="AUE98"/>
      <c r="AUF98"/>
      <c r="AUG98"/>
      <c r="AUH98"/>
      <c r="AUI98"/>
      <c r="AUJ98"/>
      <c r="AYG98" s="248"/>
      <c r="AZN98"/>
      <c r="AZO98"/>
      <c r="AZP98"/>
      <c r="AZQ98"/>
      <c r="AZR98"/>
      <c r="AZS98"/>
      <c r="AZT98"/>
      <c r="BFE98"/>
      <c r="BFF98"/>
      <c r="BFG98"/>
      <c r="BFH98"/>
      <c r="BFI98"/>
      <c r="BFJ98"/>
      <c r="BFK98"/>
      <c r="BFL98"/>
      <c r="BFS98"/>
      <c r="BFT98"/>
      <c r="BFU98"/>
      <c r="BFV98"/>
      <c r="BFW98"/>
      <c r="BFX98"/>
      <c r="BFY98"/>
      <c r="BGU98"/>
      <c r="BGV98"/>
      <c r="BGW98"/>
      <c r="BGX98"/>
      <c r="BGY98"/>
      <c r="BGZ98"/>
    </row>
    <row r="99" spans="2:1008 1030:1560" x14ac:dyDescent="0.25">
      <c r="B99" s="410"/>
      <c r="I99" s="410"/>
      <c r="P99" s="583"/>
      <c r="W99" s="410"/>
      <c r="AX99"/>
      <c r="BZ99"/>
      <c r="CN99"/>
      <c r="FF99"/>
      <c r="GO99"/>
      <c r="GP99"/>
      <c r="GQ99"/>
      <c r="GR99"/>
      <c r="GS99"/>
      <c r="GT99"/>
      <c r="GU99"/>
      <c r="JG99"/>
      <c r="JH99"/>
      <c r="JI99"/>
      <c r="JJ99"/>
      <c r="JK99"/>
      <c r="JL99"/>
      <c r="JM99"/>
      <c r="MF99"/>
      <c r="MG99"/>
      <c r="MH99"/>
      <c r="MI99"/>
      <c r="MJ99"/>
      <c r="MK99"/>
      <c r="ML99"/>
      <c r="MS99"/>
      <c r="NV99" s="2"/>
      <c r="OC99"/>
      <c r="OJ99" s="2"/>
      <c r="OQ99"/>
      <c r="OX99"/>
      <c r="VQ99"/>
      <c r="VR99"/>
      <c r="VS99"/>
      <c r="VT99"/>
      <c r="VU99"/>
      <c r="VV99"/>
      <c r="VW99"/>
      <c r="WE99"/>
      <c r="WH99"/>
      <c r="WL99"/>
      <c r="WM99"/>
      <c r="WN99"/>
      <c r="WO99"/>
      <c r="WP99"/>
      <c r="WQ99"/>
      <c r="WR99"/>
      <c r="WS99" s="2"/>
      <c r="WV99" s="2"/>
      <c r="WY99"/>
      <c r="WZ99" s="2"/>
      <c r="XC99" s="2"/>
      <c r="XG99" s="2"/>
      <c r="XJ99" s="2"/>
      <c r="XN99" s="2"/>
      <c r="YW99"/>
      <c r="YX99"/>
      <c r="YY99"/>
      <c r="YZ99"/>
      <c r="ZA99"/>
      <c r="ZB99"/>
      <c r="ZC99"/>
      <c r="ZJ99"/>
      <c r="ZR99"/>
      <c r="ZS99"/>
      <c r="ZT99"/>
      <c r="ZU99"/>
      <c r="ZV99"/>
      <c r="ZW99"/>
      <c r="ZX99"/>
      <c r="ABO99"/>
      <c r="ABP99"/>
      <c r="ABR99"/>
      <c r="ACC99"/>
      <c r="ACJ99" s="2"/>
      <c r="ACQ99" s="2"/>
      <c r="AFI99"/>
      <c r="AFJ99"/>
      <c r="AFK99"/>
      <c r="AFL99"/>
      <c r="AFM99"/>
      <c r="AFN99"/>
      <c r="AGK99"/>
      <c r="AGN99"/>
      <c r="AGR99"/>
      <c r="AGS99"/>
      <c r="AGT99"/>
      <c r="AGU99"/>
      <c r="AGV99"/>
      <c r="AGW99"/>
      <c r="AGX99"/>
      <c r="AGY99" s="2"/>
      <c r="AHB99" s="2"/>
      <c r="AHE99"/>
      <c r="AJQ99"/>
      <c r="AKL99"/>
      <c r="AKO99"/>
      <c r="AKS99" s="2"/>
      <c r="AKV99" s="2"/>
      <c r="ALG99"/>
      <c r="ALH99"/>
      <c r="ALN99" s="2"/>
      <c r="ALO99" s="2"/>
      <c r="ALP99"/>
      <c r="ALQ99"/>
      <c r="ALR99"/>
      <c r="ALS99"/>
      <c r="ALT99"/>
      <c r="AMP99"/>
      <c r="AMQ99"/>
      <c r="AMR99"/>
      <c r="AMS99"/>
      <c r="AMT99"/>
      <c r="AMU99"/>
      <c r="AMW99"/>
      <c r="AMX99"/>
      <c r="AMY99"/>
      <c r="AMZ99"/>
      <c r="ANA99"/>
      <c r="ANB99"/>
      <c r="ANC99"/>
      <c r="ANY99"/>
      <c r="ANZ99"/>
      <c r="AOA99"/>
      <c r="AOB99"/>
      <c r="AOC99"/>
      <c r="AOD99"/>
      <c r="AOF99" s="381"/>
      <c r="AOG99" s="381"/>
      <c r="AOH99" s="381"/>
      <c r="AOI99" s="381"/>
      <c r="AOJ99" s="381"/>
      <c r="AOK99" s="126"/>
      <c r="AOL99" s="381"/>
      <c r="AOM99" s="381"/>
      <c r="AON99" s="381"/>
      <c r="AOO99" s="381"/>
      <c r="AOP99" s="381"/>
      <c r="AOQ99" s="381"/>
      <c r="AOR99" s="126"/>
      <c r="AOS99" s="381"/>
      <c r="AOT99"/>
      <c r="AOU99"/>
      <c r="AOV99"/>
      <c r="AOW99"/>
      <c r="AOX99"/>
      <c r="AOY99"/>
      <c r="APA99"/>
      <c r="APB99"/>
      <c r="APC99"/>
      <c r="APD99"/>
      <c r="APE99"/>
      <c r="APF99"/>
      <c r="APG99"/>
      <c r="APH99"/>
      <c r="API99"/>
      <c r="APJ99"/>
      <c r="APK99"/>
      <c r="APL99"/>
      <c r="APM99"/>
      <c r="APN99"/>
      <c r="APV99"/>
      <c r="APY99"/>
      <c r="AQC99"/>
      <c r="AQD99"/>
      <c r="AQF99"/>
      <c r="AQJ99"/>
      <c r="AQM99"/>
      <c r="AQX99"/>
      <c r="AQY99"/>
      <c r="AQZ99"/>
      <c r="ARA99"/>
      <c r="ARB99"/>
      <c r="ARC99"/>
      <c r="ARD99"/>
      <c r="ARL99"/>
      <c r="ARM99"/>
      <c r="ARN99"/>
      <c r="ARO99"/>
      <c r="ARP99"/>
      <c r="ARQ99"/>
      <c r="ARR99"/>
      <c r="ATB99"/>
      <c r="ATE99"/>
      <c r="ATI99"/>
      <c r="AUC99"/>
      <c r="AUD99"/>
      <c r="AUE99"/>
      <c r="AUF99"/>
      <c r="AUG99"/>
      <c r="AUH99"/>
      <c r="AUI99"/>
      <c r="AUJ99"/>
      <c r="AYG99" s="248"/>
      <c r="AZN99"/>
      <c r="AZO99"/>
      <c r="AZP99"/>
      <c r="AZQ99"/>
      <c r="AZR99"/>
      <c r="AZS99"/>
      <c r="AZT99"/>
      <c r="BFE99"/>
      <c r="BFF99"/>
      <c r="BFG99"/>
      <c r="BFH99"/>
      <c r="BFI99"/>
      <c r="BFJ99"/>
      <c r="BFK99"/>
      <c r="BFL99"/>
      <c r="BFS99"/>
      <c r="BFT99"/>
      <c r="BFU99"/>
      <c r="BFV99"/>
      <c r="BFW99"/>
      <c r="BFX99"/>
      <c r="BFY99"/>
      <c r="BGU99"/>
      <c r="BGV99"/>
      <c r="BGW99"/>
      <c r="BGX99"/>
      <c r="BGY99"/>
      <c r="BGZ99"/>
    </row>
    <row r="100" spans="2:1008 1030:1560" x14ac:dyDescent="0.25">
      <c r="B100" s="410"/>
      <c r="I100" s="410"/>
      <c r="P100" s="583"/>
      <c r="W100" s="410"/>
      <c r="AX100"/>
      <c r="BZ100"/>
      <c r="CN100"/>
      <c r="FF100"/>
      <c r="GO100"/>
      <c r="GP100"/>
      <c r="GQ100"/>
      <c r="GR100"/>
      <c r="GS100"/>
      <c r="GT100"/>
      <c r="GU100"/>
      <c r="JG100"/>
      <c r="JH100"/>
      <c r="JI100"/>
      <c r="JJ100"/>
      <c r="JK100"/>
      <c r="JL100"/>
      <c r="JM100"/>
      <c r="MF100"/>
      <c r="MG100"/>
      <c r="MH100"/>
      <c r="MI100"/>
      <c r="MJ100"/>
      <c r="MK100"/>
      <c r="ML100"/>
      <c r="MS100"/>
      <c r="NV100" s="2"/>
      <c r="OC100"/>
      <c r="OJ100" s="2"/>
      <c r="OQ100"/>
      <c r="OX100"/>
      <c r="VQ100"/>
      <c r="VR100"/>
      <c r="VS100"/>
      <c r="VT100"/>
      <c r="VU100"/>
      <c r="VV100"/>
      <c r="VW100"/>
      <c r="WE100"/>
      <c r="WH100"/>
      <c r="WL100"/>
      <c r="WM100"/>
      <c r="WN100"/>
      <c r="WO100"/>
      <c r="WP100"/>
      <c r="WQ100"/>
      <c r="WR100"/>
      <c r="WS100" s="2"/>
      <c r="WV100" s="2"/>
      <c r="WY100"/>
      <c r="WZ100" s="2"/>
      <c r="XC100" s="2"/>
      <c r="XG100" s="2"/>
      <c r="XJ100" s="2"/>
      <c r="XN100" s="2"/>
      <c r="YW100"/>
      <c r="YX100"/>
      <c r="YY100"/>
      <c r="YZ100"/>
      <c r="ZA100"/>
      <c r="ZB100"/>
      <c r="ZC100"/>
      <c r="ZJ100"/>
      <c r="ZR100"/>
      <c r="ZS100"/>
      <c r="ZT100"/>
      <c r="ZU100"/>
      <c r="ZV100"/>
      <c r="ZW100"/>
      <c r="ZX100"/>
      <c r="ABO100"/>
      <c r="ABP100"/>
      <c r="ABR100"/>
      <c r="ACC100"/>
      <c r="ACJ100" s="2"/>
      <c r="ACQ100" s="2"/>
      <c r="AFI100"/>
      <c r="AFJ100"/>
      <c r="AFK100"/>
      <c r="AFL100"/>
      <c r="AFM100"/>
      <c r="AFN100"/>
      <c r="AGK100"/>
      <c r="AGN100"/>
      <c r="AGR100"/>
      <c r="AGS100"/>
      <c r="AGT100"/>
      <c r="AGU100"/>
      <c r="AGV100"/>
      <c r="AGW100"/>
      <c r="AGX100"/>
      <c r="AGY100" s="2"/>
      <c r="AHB100" s="2"/>
      <c r="AHE100"/>
      <c r="AJQ100"/>
      <c r="AKL100"/>
      <c r="AKO100"/>
      <c r="AKS100" s="2"/>
      <c r="AKV100" s="2"/>
      <c r="ALG100"/>
      <c r="ALH100"/>
      <c r="ALN100" s="2"/>
      <c r="ALO100" s="2"/>
      <c r="ALP100"/>
      <c r="ALQ100"/>
      <c r="ALR100"/>
      <c r="ALS100"/>
      <c r="ALT100"/>
      <c r="AMP100"/>
      <c r="AMQ100"/>
      <c r="AMR100"/>
      <c r="AMS100"/>
      <c r="AMT100"/>
      <c r="AMU100"/>
      <c r="AMW100"/>
      <c r="AMX100"/>
      <c r="AMY100"/>
      <c r="AMZ100"/>
      <c r="ANA100"/>
      <c r="ANB100"/>
      <c r="ANC100"/>
      <c r="ANY100"/>
      <c r="ANZ100"/>
      <c r="AOA100"/>
      <c r="AOB100"/>
      <c r="AOC100"/>
      <c r="AOD100"/>
      <c r="AOF100" s="381"/>
      <c r="AOG100" s="381"/>
      <c r="AOH100" s="381"/>
      <c r="AOI100" s="381"/>
      <c r="AOJ100" s="381"/>
      <c r="AOK100" s="126"/>
      <c r="AOL100" s="381"/>
      <c r="AOM100" s="381"/>
      <c r="AON100" s="381"/>
      <c r="AOO100" s="381"/>
      <c r="AOP100" s="381"/>
      <c r="AOQ100" s="381"/>
      <c r="AOR100" s="126"/>
      <c r="AOS100" s="381"/>
      <c r="AOT100"/>
      <c r="AOU100"/>
      <c r="AOV100"/>
      <c r="AOW100"/>
      <c r="AOX100"/>
      <c r="AOY100"/>
      <c r="APA100"/>
      <c r="APB100"/>
      <c r="APC100"/>
      <c r="APD100"/>
      <c r="APE100"/>
      <c r="APF100"/>
      <c r="APG100"/>
      <c r="APH100"/>
      <c r="API100"/>
      <c r="APJ100"/>
      <c r="APK100"/>
      <c r="APL100"/>
      <c r="APM100"/>
      <c r="APN100"/>
      <c r="APV100"/>
      <c r="APY100"/>
      <c r="AQC100"/>
      <c r="AQD100"/>
      <c r="AQF100"/>
      <c r="AQJ100"/>
      <c r="AQM100"/>
      <c r="AQX100"/>
      <c r="AQY100"/>
      <c r="AQZ100"/>
      <c r="ARA100"/>
      <c r="ARB100"/>
      <c r="ARC100"/>
      <c r="ARD100"/>
      <c r="ARL100"/>
      <c r="ARM100"/>
      <c r="ARN100"/>
      <c r="ARO100"/>
      <c r="ARP100"/>
      <c r="ARQ100"/>
      <c r="ARR100"/>
      <c r="ATB100"/>
      <c r="ATE100"/>
      <c r="ATI100"/>
      <c r="AUC100"/>
      <c r="AUD100"/>
      <c r="AUE100"/>
      <c r="AUF100"/>
      <c r="AUG100"/>
      <c r="AUH100"/>
      <c r="AUI100"/>
      <c r="AUJ100"/>
      <c r="AYG100" s="248"/>
      <c r="AZN100"/>
      <c r="AZO100"/>
      <c r="AZP100"/>
      <c r="AZQ100"/>
      <c r="AZR100"/>
      <c r="AZS100"/>
      <c r="AZT100"/>
      <c r="BFE100"/>
      <c r="BFF100"/>
      <c r="BFG100"/>
      <c r="BFH100"/>
      <c r="BFI100"/>
      <c r="BFJ100"/>
      <c r="BFK100"/>
      <c r="BFL100"/>
      <c r="BFS100"/>
      <c r="BFT100"/>
      <c r="BFU100"/>
      <c r="BFV100"/>
      <c r="BFW100"/>
      <c r="BFX100"/>
      <c r="BFY100"/>
      <c r="BGU100"/>
      <c r="BGV100"/>
      <c r="BGW100"/>
      <c r="BGX100"/>
      <c r="BGY100"/>
      <c r="BGZ100"/>
    </row>
    <row r="101" spans="2:1008 1030:1560" x14ac:dyDescent="0.25">
      <c r="B101" s="410"/>
      <c r="I101" s="410"/>
      <c r="P101" s="583"/>
      <c r="W101" s="410"/>
      <c r="AH101" s="455"/>
      <c r="AO101" s="455"/>
      <c r="AV101" s="455"/>
      <c r="AX101"/>
      <c r="BZ101"/>
      <c r="CN101"/>
      <c r="FF101"/>
      <c r="GO101"/>
      <c r="GP101"/>
      <c r="GQ101"/>
      <c r="GR101"/>
      <c r="GS101"/>
      <c r="GT101"/>
      <c r="GU101"/>
      <c r="JG101"/>
      <c r="JH101"/>
      <c r="JI101"/>
      <c r="JJ101"/>
      <c r="JK101"/>
      <c r="JL101"/>
      <c r="JM101"/>
      <c r="MF101"/>
      <c r="MG101"/>
      <c r="MH101"/>
      <c r="MI101"/>
      <c r="MJ101"/>
      <c r="MK101"/>
      <c r="ML101"/>
      <c r="MS101"/>
      <c r="NV101" s="2"/>
      <c r="OC101"/>
      <c r="OJ101" s="2"/>
      <c r="OQ101"/>
      <c r="OX101"/>
      <c r="VQ101"/>
      <c r="VR101"/>
      <c r="VS101"/>
      <c r="VT101"/>
      <c r="VU101"/>
      <c r="VV101"/>
      <c r="VW101"/>
      <c r="WE101"/>
      <c r="WH101"/>
      <c r="WL101"/>
      <c r="WM101"/>
      <c r="WN101"/>
      <c r="WO101"/>
      <c r="WP101"/>
      <c r="WQ101"/>
      <c r="WR101"/>
      <c r="WS101" s="2"/>
      <c r="WV101" s="2"/>
      <c r="WY101"/>
      <c r="WZ101" s="2"/>
      <c r="XC101" s="2"/>
      <c r="XG101" s="2"/>
      <c r="XJ101" s="2"/>
      <c r="XN101" s="2"/>
      <c r="YW101"/>
      <c r="YX101"/>
      <c r="YY101"/>
      <c r="YZ101"/>
      <c r="ZA101"/>
      <c r="ZB101"/>
      <c r="ZC101"/>
      <c r="ZJ101"/>
      <c r="ZR101"/>
      <c r="ZS101"/>
      <c r="ZT101"/>
      <c r="ZU101"/>
      <c r="ZV101"/>
      <c r="ZW101"/>
      <c r="ZX101"/>
      <c r="ABO101"/>
      <c r="ABP101"/>
      <c r="ABR101"/>
      <c r="ACC101"/>
      <c r="ACJ101" s="2"/>
      <c r="ACQ101" s="2"/>
      <c r="AFI101"/>
      <c r="AFJ101"/>
      <c r="AFK101"/>
      <c r="AFL101"/>
      <c r="AFM101"/>
      <c r="AFN101"/>
      <c r="AGK101"/>
      <c r="AGN101"/>
      <c r="AGR101"/>
      <c r="AGS101"/>
      <c r="AGT101"/>
      <c r="AGU101"/>
      <c r="AGV101"/>
      <c r="AGW101"/>
      <c r="AGX101"/>
      <c r="AGY101" s="2"/>
      <c r="AHB101" s="2"/>
      <c r="AHE101"/>
      <c r="AJQ101"/>
      <c r="AKL101"/>
      <c r="AKO101"/>
      <c r="AKS101" s="2"/>
      <c r="AKV101" s="2"/>
      <c r="ALG101"/>
      <c r="ALH101"/>
      <c r="ALN101" s="2"/>
      <c r="ALO101" s="2"/>
      <c r="ALP101"/>
      <c r="ALQ101"/>
      <c r="ALR101"/>
      <c r="ALS101"/>
      <c r="ALT101"/>
      <c r="AMP101"/>
      <c r="AMQ101"/>
      <c r="AMR101"/>
      <c r="AMS101"/>
      <c r="AMT101"/>
      <c r="AMU101"/>
      <c r="AMW101"/>
      <c r="AMX101"/>
      <c r="AMY101"/>
      <c r="AMZ101"/>
      <c r="ANA101"/>
      <c r="ANB101"/>
      <c r="ANC101"/>
      <c r="ANY101"/>
      <c r="ANZ101"/>
      <c r="AOA101"/>
      <c r="AOB101"/>
      <c r="AOC101"/>
      <c r="AOD101"/>
      <c r="AOF101" s="381"/>
      <c r="AOG101" s="381"/>
      <c r="AOH101" s="381"/>
      <c r="AOI101" s="381"/>
      <c r="AOJ101" s="381"/>
      <c r="AOK101" s="126"/>
      <c r="AOL101" s="381"/>
      <c r="AOM101" s="381"/>
      <c r="AON101" s="381"/>
      <c r="AOO101" s="381"/>
      <c r="AOP101" s="381"/>
      <c r="AOQ101" s="381"/>
      <c r="AOR101" s="126"/>
      <c r="AOS101" s="381"/>
      <c r="AOT101"/>
      <c r="AOU101"/>
      <c r="AOV101"/>
      <c r="AOW101"/>
      <c r="AOX101"/>
      <c r="AOY101"/>
      <c r="APA101"/>
      <c r="APB101"/>
      <c r="APC101"/>
      <c r="APD101"/>
      <c r="APE101"/>
      <c r="APF101"/>
      <c r="APG101"/>
      <c r="APH101"/>
      <c r="API101"/>
      <c r="APJ101"/>
      <c r="APK101"/>
      <c r="APL101"/>
      <c r="APM101"/>
      <c r="APN101"/>
      <c r="APV101"/>
      <c r="APY101"/>
      <c r="AQC101"/>
      <c r="AQD101"/>
      <c r="AQF101"/>
      <c r="AQJ101"/>
      <c r="AQM101"/>
      <c r="AQX101"/>
      <c r="AQY101"/>
      <c r="AQZ101"/>
      <c r="ARA101"/>
      <c r="ARB101"/>
      <c r="ARC101"/>
      <c r="ARD101"/>
      <c r="ARL101"/>
      <c r="ARM101"/>
      <c r="ARN101"/>
      <c r="ARO101"/>
      <c r="ARP101"/>
      <c r="ARQ101"/>
      <c r="ARR101"/>
      <c r="ATB101"/>
      <c r="ATE101"/>
      <c r="ATI101"/>
      <c r="AUC101"/>
      <c r="AUD101"/>
      <c r="AUE101"/>
      <c r="AUF101"/>
      <c r="AUG101"/>
      <c r="AUH101"/>
      <c r="AUI101"/>
      <c r="AUJ101"/>
      <c r="AYG101" s="248"/>
      <c r="AZN101"/>
      <c r="AZO101"/>
      <c r="AZP101"/>
      <c r="AZQ101"/>
      <c r="AZR101"/>
      <c r="AZS101"/>
      <c r="AZT101"/>
      <c r="BFE101"/>
      <c r="BFF101"/>
      <c r="BFG101"/>
      <c r="BFH101"/>
      <c r="BFI101"/>
      <c r="BFJ101"/>
      <c r="BFK101"/>
      <c r="BFL101"/>
      <c r="BFS101"/>
      <c r="BFT101"/>
      <c r="BFU101"/>
      <c r="BFV101"/>
      <c r="BFW101"/>
      <c r="BFX101"/>
      <c r="BFY101"/>
      <c r="BGU101"/>
      <c r="BGV101"/>
      <c r="BGW101"/>
      <c r="BGX101"/>
      <c r="BGY101"/>
      <c r="BGZ101"/>
    </row>
    <row r="102" spans="2:1008 1030:1560" x14ac:dyDescent="0.25">
      <c r="B102" s="410"/>
      <c r="I102" s="410"/>
      <c r="P102" s="583"/>
      <c r="W102" s="410"/>
      <c r="AX102"/>
      <c r="BZ102"/>
      <c r="CN102"/>
      <c r="FF102"/>
      <c r="GO102"/>
      <c r="GP102"/>
      <c r="GQ102"/>
      <c r="GR102"/>
      <c r="GS102"/>
      <c r="GT102"/>
      <c r="GU102"/>
      <c r="JG102"/>
      <c r="JH102"/>
      <c r="JI102"/>
      <c r="JJ102"/>
      <c r="JK102"/>
      <c r="JL102"/>
      <c r="JM102"/>
      <c r="MF102"/>
      <c r="MG102"/>
      <c r="MH102"/>
      <c r="MI102"/>
      <c r="MJ102"/>
      <c r="MK102"/>
      <c r="ML102"/>
      <c r="MS102"/>
      <c r="NV102" s="2"/>
      <c r="OC102"/>
      <c r="OJ102" s="2"/>
      <c r="OQ102"/>
      <c r="OX102"/>
      <c r="VQ102"/>
      <c r="VR102"/>
      <c r="VS102"/>
      <c r="VT102"/>
      <c r="VU102"/>
      <c r="VV102"/>
      <c r="VW102"/>
      <c r="WE102"/>
      <c r="WH102"/>
      <c r="WL102"/>
      <c r="WM102"/>
      <c r="WN102"/>
      <c r="WO102"/>
      <c r="WP102"/>
      <c r="WQ102"/>
      <c r="WR102"/>
      <c r="WS102" s="2"/>
      <c r="WV102" s="2"/>
      <c r="WY102"/>
      <c r="WZ102" s="2"/>
      <c r="XC102" s="2"/>
      <c r="XG102" s="2"/>
      <c r="XJ102" s="2"/>
      <c r="XN102" s="2"/>
      <c r="YW102"/>
      <c r="YX102"/>
      <c r="YY102"/>
      <c r="YZ102"/>
      <c r="ZA102"/>
      <c r="ZB102"/>
      <c r="ZC102"/>
      <c r="ZJ102"/>
      <c r="ZR102"/>
      <c r="ZS102"/>
      <c r="ZT102"/>
      <c r="ZU102"/>
      <c r="ZV102"/>
      <c r="ZW102"/>
      <c r="ZX102"/>
      <c r="ABO102"/>
      <c r="ABP102"/>
      <c r="ABR102"/>
      <c r="ACC102"/>
      <c r="ACJ102" s="2"/>
      <c r="ACQ102" s="2"/>
      <c r="AFI102"/>
      <c r="AFJ102"/>
      <c r="AFK102"/>
      <c r="AFL102"/>
      <c r="AFM102"/>
      <c r="AFN102"/>
      <c r="AGK102"/>
      <c r="AGN102"/>
      <c r="AGR102"/>
      <c r="AGS102"/>
      <c r="AGT102"/>
      <c r="AGU102"/>
      <c r="AGV102"/>
      <c r="AGW102"/>
      <c r="AGX102"/>
      <c r="AGY102" s="2"/>
      <c r="AHB102" s="2"/>
      <c r="AHE102"/>
      <c r="AJQ102"/>
      <c r="AKL102"/>
      <c r="AKO102"/>
      <c r="AKS102" s="2"/>
      <c r="AKV102" s="2"/>
      <c r="ALG102"/>
      <c r="ALH102"/>
      <c r="ALN102" s="2"/>
      <c r="ALO102" s="2"/>
      <c r="ALP102"/>
      <c r="ALQ102"/>
      <c r="ALR102"/>
      <c r="ALS102"/>
      <c r="ALT102"/>
      <c r="AMP102"/>
      <c r="AMQ102"/>
      <c r="AMR102"/>
      <c r="AMS102"/>
      <c r="AMT102"/>
      <c r="AMU102"/>
      <c r="AMW102"/>
      <c r="AMX102"/>
      <c r="AMY102"/>
      <c r="AMZ102"/>
      <c r="ANA102"/>
      <c r="ANB102"/>
      <c r="ANC102"/>
      <c r="ANY102"/>
      <c r="ANZ102"/>
      <c r="AOA102"/>
      <c r="AOB102"/>
      <c r="AOC102"/>
      <c r="AOD102"/>
      <c r="AOF102" s="381"/>
      <c r="AOG102" s="381"/>
      <c r="AOH102" s="381"/>
      <c r="AOI102" s="381"/>
      <c r="AOJ102" s="381"/>
      <c r="AOK102" s="126"/>
      <c r="AOL102" s="381"/>
      <c r="AOM102" s="381"/>
      <c r="AON102" s="381"/>
      <c r="AOO102" s="381"/>
      <c r="AOP102" s="381"/>
      <c r="AOQ102" s="381"/>
      <c r="AOR102" s="126"/>
      <c r="AOS102" s="381"/>
      <c r="AOT102"/>
      <c r="AOU102"/>
      <c r="AOV102"/>
      <c r="AOW102"/>
      <c r="AOX102"/>
      <c r="AOY102"/>
      <c r="APA102"/>
      <c r="APB102"/>
      <c r="APC102"/>
      <c r="APD102"/>
      <c r="APE102"/>
      <c r="APF102"/>
      <c r="APG102"/>
      <c r="APH102"/>
      <c r="API102"/>
      <c r="APJ102"/>
      <c r="APK102"/>
      <c r="APL102"/>
      <c r="APM102"/>
      <c r="APN102"/>
      <c r="APV102"/>
      <c r="APY102"/>
      <c r="AQC102"/>
      <c r="AQD102"/>
      <c r="AQF102"/>
      <c r="AQJ102"/>
      <c r="AQM102"/>
      <c r="AQX102"/>
      <c r="AQY102"/>
      <c r="AQZ102"/>
      <c r="ARA102"/>
      <c r="ARB102"/>
      <c r="ARC102"/>
      <c r="ARD102"/>
      <c r="ARL102"/>
      <c r="ARM102"/>
      <c r="ARN102"/>
      <c r="ARO102"/>
      <c r="ARP102"/>
      <c r="ARQ102"/>
      <c r="ARR102"/>
      <c r="ATB102"/>
      <c r="ATE102"/>
      <c r="ATI102"/>
      <c r="AUC102"/>
      <c r="AUD102"/>
      <c r="AUE102"/>
      <c r="AUF102"/>
      <c r="AUG102"/>
      <c r="AUH102"/>
      <c r="AUI102"/>
      <c r="AUJ102"/>
      <c r="AYG102" s="248"/>
      <c r="AZN102"/>
      <c r="AZO102"/>
      <c r="AZP102"/>
      <c r="AZQ102"/>
      <c r="AZR102"/>
      <c r="AZS102"/>
      <c r="AZT102"/>
      <c r="BFE102"/>
      <c r="BFF102"/>
      <c r="BFG102"/>
      <c r="BFH102"/>
      <c r="BFI102"/>
      <c r="BFJ102"/>
      <c r="BFK102"/>
      <c r="BFL102"/>
      <c r="BFS102"/>
      <c r="BFT102"/>
      <c r="BFU102"/>
      <c r="BFV102"/>
      <c r="BFW102"/>
      <c r="BFX102"/>
      <c r="BFY102"/>
      <c r="BGU102"/>
      <c r="BGV102"/>
      <c r="BGW102"/>
      <c r="BGX102"/>
      <c r="BGY102"/>
      <c r="BGZ102"/>
    </row>
    <row r="103" spans="2:1008 1030:1560" x14ac:dyDescent="0.25">
      <c r="B103" s="410"/>
      <c r="I103" s="410"/>
      <c r="P103" s="583"/>
      <c r="W103" s="410"/>
      <c r="AX103"/>
      <c r="BZ103"/>
      <c r="CN103"/>
      <c r="FF103"/>
      <c r="GO103"/>
      <c r="GP103"/>
      <c r="GQ103"/>
      <c r="GR103"/>
      <c r="GS103"/>
      <c r="GT103"/>
      <c r="GU103"/>
      <c r="JG103"/>
      <c r="JH103"/>
      <c r="JI103"/>
      <c r="JJ103"/>
      <c r="JK103"/>
      <c r="JL103"/>
      <c r="JM103"/>
      <c r="MF103"/>
      <c r="MG103"/>
      <c r="MH103"/>
      <c r="MI103"/>
      <c r="MJ103"/>
      <c r="MK103"/>
      <c r="ML103"/>
      <c r="MS103"/>
      <c r="NV103" s="2"/>
      <c r="OC103"/>
      <c r="OJ103" s="2"/>
      <c r="OQ103"/>
      <c r="OX103"/>
      <c r="VQ103"/>
      <c r="VR103"/>
      <c r="VS103"/>
      <c r="VT103"/>
      <c r="VU103"/>
      <c r="VV103"/>
      <c r="VW103"/>
      <c r="WE103"/>
      <c r="WH103"/>
      <c r="WL103"/>
      <c r="WM103"/>
      <c r="WN103"/>
      <c r="WO103"/>
      <c r="WP103"/>
      <c r="WQ103"/>
      <c r="WR103"/>
      <c r="WS103" s="2"/>
      <c r="WV103" s="2"/>
      <c r="WY103"/>
      <c r="WZ103" s="2"/>
      <c r="XC103" s="2"/>
      <c r="XG103" s="2"/>
      <c r="XJ103" s="2"/>
      <c r="XN103" s="2"/>
      <c r="YW103"/>
      <c r="YX103"/>
      <c r="YY103"/>
      <c r="YZ103"/>
      <c r="ZA103"/>
      <c r="ZB103"/>
      <c r="ZC103"/>
      <c r="ZJ103"/>
      <c r="ZR103"/>
      <c r="ZS103"/>
      <c r="ZT103"/>
      <c r="ZU103"/>
      <c r="ZV103"/>
      <c r="ZW103"/>
      <c r="ZX103"/>
      <c r="ABO103"/>
      <c r="ABP103"/>
      <c r="ABR103"/>
      <c r="ACC103"/>
      <c r="ACJ103" s="2"/>
      <c r="ACQ103" s="2"/>
      <c r="AFI103"/>
      <c r="AFJ103"/>
      <c r="AFK103"/>
      <c r="AFL103"/>
      <c r="AFM103"/>
      <c r="AFN103"/>
      <c r="AGK103"/>
      <c r="AGN103"/>
      <c r="AGR103"/>
      <c r="AGS103"/>
      <c r="AGT103"/>
      <c r="AGU103"/>
      <c r="AGV103"/>
      <c r="AGW103"/>
      <c r="AGX103"/>
      <c r="AGY103" s="2"/>
      <c r="AHB103" s="2"/>
      <c r="AHE103"/>
      <c r="AJQ103"/>
      <c r="AKL103"/>
      <c r="AKO103"/>
      <c r="AKS103" s="2"/>
      <c r="AKV103" s="2"/>
      <c r="ALG103"/>
      <c r="ALH103"/>
      <c r="ALN103" s="2"/>
      <c r="ALO103" s="2"/>
      <c r="ALP103"/>
      <c r="ALQ103"/>
      <c r="ALR103"/>
      <c r="ALS103"/>
      <c r="ALT103"/>
      <c r="AMP103"/>
      <c r="AMQ103"/>
      <c r="AMR103"/>
      <c r="AMS103"/>
      <c r="AMT103"/>
      <c r="AMU103"/>
      <c r="AMW103"/>
      <c r="AMX103"/>
      <c r="AMY103"/>
      <c r="AMZ103"/>
      <c r="ANA103"/>
      <c r="ANB103"/>
      <c r="ANC103"/>
      <c r="ANY103"/>
      <c r="ANZ103"/>
      <c r="AOA103"/>
      <c r="AOB103"/>
      <c r="AOC103"/>
      <c r="AOD103"/>
      <c r="AOF103" s="381"/>
      <c r="AOG103" s="381"/>
      <c r="AOH103" s="381"/>
      <c r="AOI103" s="381"/>
      <c r="AOJ103" s="381"/>
      <c r="AOK103" s="126"/>
      <c r="AOL103" s="381"/>
      <c r="AOM103" s="381"/>
      <c r="AON103" s="381"/>
      <c r="AOO103" s="381"/>
      <c r="AOP103" s="381"/>
      <c r="AOQ103" s="381"/>
      <c r="AOR103" s="126"/>
      <c r="AOS103" s="381"/>
      <c r="AOT103"/>
      <c r="AOU103"/>
      <c r="AOV103"/>
      <c r="AOW103"/>
      <c r="AOX103"/>
      <c r="AOY103"/>
      <c r="APA103"/>
      <c r="APB103"/>
      <c r="APC103"/>
      <c r="APD103"/>
      <c r="APE103"/>
      <c r="APF103"/>
      <c r="APG103"/>
      <c r="APH103"/>
      <c r="API103"/>
      <c r="APJ103"/>
      <c r="APK103"/>
      <c r="APL103"/>
      <c r="APM103"/>
      <c r="APN103"/>
      <c r="APV103"/>
      <c r="APY103"/>
      <c r="AQC103"/>
      <c r="AQD103"/>
      <c r="AQF103"/>
      <c r="AQJ103"/>
      <c r="AQM103"/>
      <c r="AQX103"/>
      <c r="AQY103"/>
      <c r="AQZ103"/>
      <c r="ARA103"/>
      <c r="ARB103"/>
      <c r="ARC103"/>
      <c r="ARD103"/>
      <c r="ARL103"/>
      <c r="ARM103"/>
      <c r="ARN103"/>
      <c r="ARO103"/>
      <c r="ARP103"/>
      <c r="ARQ103"/>
      <c r="ARR103"/>
      <c r="ATB103"/>
      <c r="ATE103"/>
      <c r="ATI103"/>
      <c r="AUC103"/>
      <c r="AUD103"/>
      <c r="AUE103"/>
      <c r="AUF103"/>
      <c r="AUG103"/>
      <c r="AUH103"/>
      <c r="AUI103"/>
      <c r="AUJ103"/>
      <c r="AYG103" s="248"/>
      <c r="AZN103"/>
      <c r="AZO103"/>
      <c r="AZP103"/>
      <c r="AZQ103"/>
      <c r="AZR103"/>
      <c r="AZS103"/>
      <c r="AZT103"/>
      <c r="BFE103"/>
      <c r="BFF103"/>
      <c r="BFG103"/>
      <c r="BFH103"/>
      <c r="BFI103"/>
      <c r="BFJ103"/>
      <c r="BFK103"/>
      <c r="BFL103"/>
      <c r="BFS103"/>
      <c r="BFT103"/>
      <c r="BFU103"/>
      <c r="BFV103"/>
      <c r="BFW103"/>
      <c r="BFX103"/>
      <c r="BFY103"/>
      <c r="BGU103"/>
      <c r="BGV103"/>
      <c r="BGW103"/>
      <c r="BGX103"/>
      <c r="BGY103"/>
      <c r="BGZ103"/>
    </row>
    <row r="104" spans="2:1008 1030:1560" x14ac:dyDescent="0.25">
      <c r="B104" s="410"/>
      <c r="I104" s="410"/>
      <c r="P104" s="583"/>
      <c r="W104" s="410"/>
      <c r="AX104"/>
      <c r="BZ104"/>
      <c r="CN104"/>
      <c r="FF104"/>
      <c r="GO104"/>
      <c r="GP104"/>
      <c r="GQ104"/>
      <c r="GR104"/>
      <c r="GS104"/>
      <c r="GT104"/>
      <c r="GU104"/>
      <c r="JG104"/>
      <c r="JH104"/>
      <c r="JI104"/>
      <c r="JJ104"/>
      <c r="JK104"/>
      <c r="JL104"/>
      <c r="JM104"/>
      <c r="MF104"/>
      <c r="MG104"/>
      <c r="MH104"/>
      <c r="MI104"/>
      <c r="MJ104"/>
      <c r="MK104"/>
      <c r="ML104"/>
      <c r="MS104"/>
      <c r="NV104" s="2"/>
      <c r="OC104"/>
      <c r="OJ104" s="2"/>
      <c r="OQ104"/>
      <c r="OX104"/>
      <c r="VQ104"/>
      <c r="VR104"/>
      <c r="VS104"/>
      <c r="VT104"/>
      <c r="VU104"/>
      <c r="VV104"/>
      <c r="VW104"/>
      <c r="WE104"/>
      <c r="WH104"/>
      <c r="WL104"/>
      <c r="WM104"/>
      <c r="WN104"/>
      <c r="WO104"/>
      <c r="WP104"/>
      <c r="WQ104"/>
      <c r="WR104"/>
      <c r="WS104" s="2"/>
      <c r="WV104" s="2"/>
      <c r="WY104"/>
      <c r="WZ104" s="2"/>
      <c r="XC104" s="2"/>
      <c r="XG104" s="2"/>
      <c r="XJ104" s="2"/>
      <c r="XN104" s="2"/>
      <c r="YW104"/>
      <c r="YX104"/>
      <c r="YY104"/>
      <c r="YZ104"/>
      <c r="ZA104"/>
      <c r="ZB104"/>
      <c r="ZC104"/>
      <c r="ZJ104"/>
      <c r="ZR104"/>
      <c r="ZS104"/>
      <c r="ZT104"/>
      <c r="ZU104"/>
      <c r="ZV104"/>
      <c r="ZW104"/>
      <c r="ZX104"/>
      <c r="ABO104"/>
      <c r="ABP104"/>
      <c r="ABR104"/>
      <c r="ACC104"/>
      <c r="ACJ104" s="2"/>
      <c r="ACQ104" s="2"/>
      <c r="AFI104"/>
      <c r="AFJ104"/>
      <c r="AFK104"/>
      <c r="AFL104"/>
      <c r="AFM104"/>
      <c r="AFN104"/>
      <c r="AGK104"/>
      <c r="AGN104"/>
      <c r="AGR104"/>
      <c r="AGS104"/>
      <c r="AGT104"/>
      <c r="AGU104"/>
      <c r="AGV104"/>
      <c r="AGW104"/>
      <c r="AGX104"/>
      <c r="AGY104" s="2"/>
      <c r="AHB104" s="2"/>
      <c r="AHE104"/>
      <c r="AJQ104"/>
      <c r="AKL104"/>
      <c r="AKO104"/>
      <c r="AKS104" s="2"/>
      <c r="AKV104" s="2"/>
      <c r="ALG104"/>
      <c r="ALH104"/>
      <c r="ALN104" s="2"/>
      <c r="ALO104" s="2"/>
      <c r="ALP104"/>
      <c r="ALQ104"/>
      <c r="ALR104"/>
      <c r="ALS104"/>
      <c r="ALT104"/>
      <c r="AMP104"/>
      <c r="AMQ104"/>
      <c r="AMR104"/>
      <c r="AMS104"/>
      <c r="AMT104"/>
      <c r="AMU104"/>
      <c r="AMW104"/>
      <c r="AMX104"/>
      <c r="AMY104"/>
      <c r="AMZ104"/>
      <c r="ANA104"/>
      <c r="ANB104"/>
      <c r="ANC104"/>
      <c r="ANY104"/>
      <c r="ANZ104"/>
      <c r="AOA104"/>
      <c r="AOB104"/>
      <c r="AOC104"/>
      <c r="AOD104"/>
      <c r="AOF104" s="381"/>
      <c r="AOG104" s="381"/>
      <c r="AOH104" s="381"/>
      <c r="AOI104" s="381"/>
      <c r="AOJ104" s="381"/>
      <c r="AOK104" s="126"/>
      <c r="AOL104" s="381"/>
      <c r="AOM104" s="381"/>
      <c r="AON104" s="381"/>
      <c r="AOO104" s="381"/>
      <c r="AOP104" s="381"/>
      <c r="AOQ104" s="381"/>
      <c r="AOR104" s="126"/>
      <c r="AOS104" s="381"/>
      <c r="AOT104"/>
      <c r="AOU104"/>
      <c r="AOV104"/>
      <c r="AOW104"/>
      <c r="AOX104"/>
      <c r="AOY104"/>
      <c r="APA104"/>
      <c r="APB104"/>
      <c r="APC104"/>
      <c r="APD104"/>
      <c r="APE104"/>
      <c r="APF104"/>
      <c r="APG104"/>
      <c r="APH104"/>
      <c r="API104"/>
      <c r="APJ104"/>
      <c r="APK104"/>
      <c r="APL104"/>
      <c r="APM104"/>
      <c r="APN104"/>
      <c r="APV104"/>
      <c r="APY104"/>
      <c r="AQC104"/>
      <c r="AQD104"/>
      <c r="AQF104"/>
      <c r="AQJ104"/>
      <c r="AQM104"/>
      <c r="AQX104"/>
      <c r="AQY104"/>
      <c r="AQZ104"/>
      <c r="ARA104"/>
      <c r="ARB104"/>
      <c r="ARC104"/>
      <c r="ARD104"/>
      <c r="ARL104"/>
      <c r="ARM104"/>
      <c r="ARN104"/>
      <c r="ARO104"/>
      <c r="ARP104"/>
      <c r="ARQ104"/>
      <c r="ARR104"/>
      <c r="ATB104"/>
      <c r="ATE104"/>
      <c r="ATI104"/>
      <c r="AUC104"/>
      <c r="AUD104"/>
      <c r="AUE104"/>
      <c r="AUF104"/>
      <c r="AUG104"/>
      <c r="AUH104"/>
      <c r="AUI104"/>
      <c r="AUJ104"/>
      <c r="AYG104" s="248"/>
      <c r="AZN104"/>
      <c r="AZO104"/>
      <c r="AZP104"/>
      <c r="AZQ104"/>
      <c r="AZR104"/>
      <c r="AZS104"/>
      <c r="AZT104"/>
      <c r="BFE104"/>
      <c r="BFF104"/>
      <c r="BFG104"/>
      <c r="BFH104"/>
      <c r="BFI104"/>
      <c r="BFJ104"/>
      <c r="BFK104"/>
      <c r="BFL104"/>
      <c r="BFS104"/>
      <c r="BFT104"/>
      <c r="BFU104"/>
      <c r="BFV104"/>
      <c r="BFW104"/>
      <c r="BFX104"/>
      <c r="BFY104"/>
      <c r="BGU104"/>
      <c r="BGV104"/>
      <c r="BGW104"/>
      <c r="BGX104"/>
      <c r="BGY104"/>
      <c r="BGZ104"/>
    </row>
    <row r="105" spans="2:1008 1030:1560" x14ac:dyDescent="0.25">
      <c r="B105" s="381"/>
      <c r="I105" s="410"/>
      <c r="P105" s="583"/>
      <c r="W105" s="410"/>
      <c r="AX105"/>
      <c r="BZ105"/>
      <c r="CN105"/>
      <c r="FF105"/>
      <c r="GO105"/>
      <c r="GP105"/>
      <c r="GQ105"/>
      <c r="GR105"/>
      <c r="GS105"/>
      <c r="GT105"/>
      <c r="GU105"/>
      <c r="JG105"/>
      <c r="JH105"/>
      <c r="JI105"/>
      <c r="JJ105"/>
      <c r="JK105"/>
      <c r="JL105"/>
      <c r="JM105"/>
      <c r="MF105"/>
      <c r="MG105"/>
      <c r="MH105"/>
      <c r="MI105"/>
      <c r="MJ105"/>
      <c r="MK105"/>
      <c r="ML105"/>
      <c r="MS105"/>
      <c r="NV105" s="2"/>
      <c r="OC105"/>
      <c r="OJ105" s="2"/>
      <c r="OQ105"/>
      <c r="OX105"/>
      <c r="VQ105"/>
      <c r="VR105"/>
      <c r="VS105"/>
      <c r="VT105"/>
      <c r="VU105"/>
      <c r="VV105"/>
      <c r="VW105"/>
      <c r="WE105"/>
      <c r="WH105"/>
      <c r="WL105"/>
      <c r="WM105"/>
      <c r="WN105"/>
      <c r="WO105"/>
      <c r="WP105"/>
      <c r="WQ105"/>
      <c r="WR105"/>
      <c r="WS105" s="2"/>
      <c r="WV105" s="2"/>
      <c r="WY105"/>
      <c r="WZ105" s="2"/>
      <c r="XC105" s="2"/>
      <c r="XG105" s="2"/>
      <c r="XJ105" s="2"/>
      <c r="XN105" s="2"/>
      <c r="YW105"/>
      <c r="YX105"/>
      <c r="YY105"/>
      <c r="YZ105"/>
      <c r="ZA105"/>
      <c r="ZB105"/>
      <c r="ZC105"/>
      <c r="ZJ105"/>
      <c r="ZR105"/>
      <c r="ZS105"/>
      <c r="ZT105"/>
      <c r="ZU105"/>
      <c r="ZV105"/>
      <c r="ZW105"/>
      <c r="ZX105"/>
      <c r="ABO105"/>
      <c r="ABP105"/>
      <c r="ABR105"/>
      <c r="ACC105"/>
      <c r="ACJ105" s="2"/>
      <c r="ACQ105" s="2"/>
      <c r="AFI105"/>
      <c r="AFJ105"/>
      <c r="AFK105"/>
      <c r="AFL105"/>
      <c r="AFM105"/>
      <c r="AFN105"/>
      <c r="AGK105"/>
      <c r="AGN105"/>
      <c r="AGR105"/>
      <c r="AGS105"/>
      <c r="AGT105"/>
      <c r="AGU105"/>
      <c r="AGV105"/>
      <c r="AGW105"/>
      <c r="AGX105"/>
      <c r="AGY105" s="2"/>
      <c r="AHB105" s="2"/>
      <c r="AHE105"/>
      <c r="AJQ105"/>
      <c r="AKL105"/>
      <c r="AKO105"/>
      <c r="AKS105" s="2"/>
      <c r="AKV105" s="2"/>
      <c r="ALG105"/>
      <c r="ALH105"/>
      <c r="ALN105" s="2"/>
      <c r="ALO105" s="2"/>
      <c r="ALP105"/>
      <c r="ALQ105"/>
      <c r="ALR105"/>
      <c r="ALS105"/>
      <c r="ALT105"/>
      <c r="AMP105"/>
      <c r="AMQ105"/>
      <c r="AMR105"/>
      <c r="AMS105"/>
      <c r="AMT105"/>
      <c r="AMU105"/>
      <c r="AMW105"/>
      <c r="AMX105"/>
      <c r="AMY105"/>
      <c r="AMZ105"/>
      <c r="ANA105"/>
      <c r="ANB105"/>
      <c r="ANC105"/>
      <c r="ANY105"/>
      <c r="ANZ105"/>
      <c r="AOA105"/>
      <c r="AOB105"/>
      <c r="AOC105"/>
      <c r="AOD105"/>
      <c r="AOF105" s="381"/>
      <c r="AOG105" s="381"/>
      <c r="AOH105" s="381"/>
      <c r="AOI105" s="381"/>
      <c r="AOJ105" s="381"/>
      <c r="AOK105" s="126"/>
      <c r="AOL105" s="381"/>
      <c r="AOM105" s="381"/>
      <c r="AON105" s="381"/>
      <c r="AOO105" s="381"/>
      <c r="AOP105" s="381"/>
      <c r="AOQ105" s="381"/>
      <c r="AOR105" s="126"/>
      <c r="AOS105" s="381"/>
      <c r="AOT105"/>
      <c r="AOU105"/>
      <c r="AOV105"/>
      <c r="AOW105"/>
      <c r="AOX105"/>
      <c r="AOY105"/>
      <c r="APA105"/>
      <c r="APB105"/>
      <c r="APC105"/>
      <c r="APD105"/>
      <c r="APE105"/>
      <c r="APF105"/>
      <c r="APG105"/>
      <c r="APH105"/>
      <c r="API105"/>
      <c r="APJ105"/>
      <c r="APK105"/>
      <c r="APL105"/>
      <c r="APM105"/>
      <c r="APN105"/>
      <c r="APV105"/>
      <c r="APY105"/>
      <c r="AQC105"/>
      <c r="AQD105"/>
      <c r="AQF105"/>
      <c r="AQJ105"/>
      <c r="AQM105"/>
      <c r="AQX105"/>
      <c r="AQY105"/>
      <c r="AQZ105"/>
      <c r="ARA105"/>
      <c r="ARB105"/>
      <c r="ARC105"/>
      <c r="ARD105"/>
      <c r="ARL105"/>
      <c r="ARM105"/>
      <c r="ARN105"/>
      <c r="ARO105"/>
      <c r="ARP105"/>
      <c r="ARQ105"/>
      <c r="ARR105"/>
      <c r="ATB105"/>
      <c r="ATE105"/>
      <c r="ATI105"/>
      <c r="AUC105"/>
      <c r="AUD105"/>
      <c r="AUE105"/>
      <c r="AUF105"/>
      <c r="AUG105"/>
      <c r="AUH105"/>
      <c r="AUI105"/>
      <c r="AUJ105"/>
      <c r="AYG105" s="248"/>
      <c r="AZN105"/>
      <c r="AZO105"/>
      <c r="AZP105"/>
      <c r="AZQ105"/>
      <c r="AZR105"/>
      <c r="AZS105"/>
      <c r="AZT105"/>
      <c r="BFE105"/>
      <c r="BFF105"/>
      <c r="BFG105"/>
      <c r="BFH105"/>
      <c r="BFI105"/>
      <c r="BFJ105"/>
      <c r="BFK105"/>
      <c r="BFL105"/>
      <c r="BFS105"/>
      <c r="BFT105"/>
      <c r="BFU105"/>
      <c r="BFV105"/>
      <c r="BFW105"/>
      <c r="BFX105"/>
      <c r="BFY105"/>
      <c r="BGU105"/>
      <c r="BGV105"/>
      <c r="BGW105"/>
      <c r="BGX105"/>
      <c r="BGY105"/>
      <c r="BGZ105"/>
    </row>
    <row r="106" spans="2:1008 1030:1560" x14ac:dyDescent="0.25">
      <c r="B106" s="381"/>
      <c r="I106" s="410"/>
      <c r="P106" s="583"/>
      <c r="W106" s="410"/>
      <c r="AX106"/>
      <c r="BZ106"/>
      <c r="CN106"/>
      <c r="FF106"/>
      <c r="GO106"/>
      <c r="GP106"/>
      <c r="GQ106"/>
      <c r="GR106"/>
      <c r="GS106"/>
      <c r="GT106"/>
      <c r="GU106"/>
      <c r="JG106"/>
      <c r="JH106"/>
      <c r="JI106"/>
      <c r="JJ106"/>
      <c r="JK106"/>
      <c r="JL106"/>
      <c r="JM106"/>
      <c r="MF106"/>
      <c r="MG106"/>
      <c r="MH106"/>
      <c r="MI106"/>
      <c r="MJ106"/>
      <c r="MK106"/>
      <c r="ML106"/>
      <c r="MS106"/>
      <c r="NV106" s="2"/>
      <c r="OC106"/>
      <c r="OJ106" s="2"/>
      <c r="OQ106"/>
      <c r="OX106"/>
      <c r="VQ106"/>
      <c r="VR106"/>
      <c r="VS106"/>
      <c r="VT106"/>
      <c r="VU106"/>
      <c r="VV106"/>
      <c r="VW106"/>
      <c r="WE106"/>
      <c r="WH106"/>
      <c r="WL106"/>
      <c r="WM106"/>
      <c r="WN106"/>
      <c r="WO106"/>
      <c r="WP106"/>
      <c r="WQ106"/>
      <c r="WR106"/>
      <c r="WS106" s="2"/>
      <c r="WV106" s="2"/>
      <c r="WY106"/>
      <c r="WZ106" s="2"/>
      <c r="XC106" s="2"/>
      <c r="XG106" s="2"/>
      <c r="XJ106" s="2"/>
      <c r="XN106" s="2"/>
      <c r="YW106"/>
      <c r="YX106"/>
      <c r="YY106"/>
      <c r="YZ106"/>
      <c r="ZA106"/>
      <c r="ZB106"/>
      <c r="ZC106"/>
      <c r="ZJ106"/>
      <c r="ZR106"/>
      <c r="ZS106"/>
      <c r="ZT106"/>
      <c r="ZU106"/>
      <c r="ZV106"/>
      <c r="ZW106"/>
      <c r="ZX106"/>
      <c r="ABO106"/>
      <c r="ABP106"/>
      <c r="ABR106"/>
      <c r="ACC106"/>
      <c r="ACJ106" s="2"/>
      <c r="ACQ106" s="2"/>
      <c r="AFI106"/>
      <c r="AFJ106"/>
      <c r="AFK106"/>
      <c r="AFL106"/>
      <c r="AFM106"/>
      <c r="AFN106"/>
      <c r="AGK106"/>
      <c r="AGN106"/>
      <c r="AGR106"/>
      <c r="AGS106"/>
      <c r="AGT106"/>
      <c r="AGU106"/>
      <c r="AGV106"/>
      <c r="AGW106"/>
      <c r="AGX106"/>
      <c r="AGY106" s="2"/>
      <c r="AHB106" s="2"/>
      <c r="AHE106"/>
      <c r="AJQ106"/>
      <c r="AKL106"/>
      <c r="AKO106"/>
      <c r="AKS106" s="2"/>
      <c r="AKV106" s="2"/>
      <c r="ALG106"/>
      <c r="ALH106"/>
      <c r="ALN106" s="2"/>
      <c r="ALO106" s="2"/>
      <c r="ALP106"/>
      <c r="ALQ106"/>
      <c r="ALR106"/>
      <c r="ALS106"/>
      <c r="ALT106"/>
      <c r="AMP106"/>
      <c r="AMQ106"/>
      <c r="AMR106"/>
      <c r="AMS106"/>
      <c r="AMT106"/>
      <c r="AMU106"/>
      <c r="AMW106"/>
      <c r="AMX106"/>
      <c r="AMY106"/>
      <c r="AMZ106"/>
      <c r="ANA106"/>
      <c r="ANB106"/>
      <c r="ANC106"/>
      <c r="ANY106"/>
      <c r="ANZ106"/>
      <c r="AOA106"/>
      <c r="AOB106"/>
      <c r="AOC106"/>
      <c r="AOD106"/>
      <c r="AOF106" s="381"/>
      <c r="AOG106" s="381"/>
      <c r="AOH106" s="381"/>
      <c r="AOI106" s="381"/>
      <c r="AOJ106" s="381"/>
      <c r="AOK106" s="126"/>
      <c r="AOL106" s="381"/>
      <c r="AOM106" s="381"/>
      <c r="AON106" s="381"/>
      <c r="AOO106" s="381"/>
      <c r="AOP106" s="381"/>
      <c r="AOQ106" s="381"/>
      <c r="AOR106" s="126"/>
      <c r="AOS106" s="381"/>
      <c r="AOT106"/>
      <c r="AOU106"/>
      <c r="AOV106"/>
      <c r="AOW106"/>
      <c r="AOX106"/>
      <c r="AOY106"/>
      <c r="APA106"/>
      <c r="APB106"/>
      <c r="APC106"/>
      <c r="APD106"/>
      <c r="APE106"/>
      <c r="APF106"/>
      <c r="APG106"/>
      <c r="APH106"/>
      <c r="API106"/>
      <c r="APJ106"/>
      <c r="APK106"/>
      <c r="APL106"/>
      <c r="APM106"/>
      <c r="APN106"/>
      <c r="APV106"/>
      <c r="APY106"/>
      <c r="AQC106"/>
      <c r="AQD106"/>
      <c r="AQF106"/>
      <c r="AQJ106"/>
      <c r="AQM106"/>
      <c r="AQX106"/>
      <c r="AQY106"/>
      <c r="AQZ106"/>
      <c r="ARA106"/>
      <c r="ARB106"/>
      <c r="ARC106"/>
      <c r="ARD106"/>
      <c r="ARL106"/>
      <c r="ARM106"/>
      <c r="ARN106"/>
      <c r="ARO106"/>
      <c r="ARP106"/>
      <c r="ARQ106"/>
      <c r="ARR106"/>
      <c r="ATB106"/>
      <c r="ATE106"/>
      <c r="ATI106"/>
      <c r="AUC106"/>
      <c r="AUD106"/>
      <c r="AUE106"/>
      <c r="AUF106"/>
      <c r="AUG106"/>
      <c r="AUH106"/>
      <c r="AUI106"/>
      <c r="AUJ106"/>
      <c r="AYG106" s="248"/>
      <c r="AZN106"/>
      <c r="AZO106"/>
      <c r="AZP106"/>
      <c r="AZQ106"/>
      <c r="AZR106"/>
      <c r="AZS106"/>
      <c r="AZT106"/>
      <c r="BFE106"/>
      <c r="BFF106"/>
      <c r="BFG106"/>
      <c r="BFH106"/>
      <c r="BFI106"/>
      <c r="BFJ106"/>
      <c r="BFK106"/>
      <c r="BFL106"/>
      <c r="BFS106"/>
      <c r="BFT106"/>
      <c r="BFU106"/>
      <c r="BFV106"/>
      <c r="BFW106"/>
      <c r="BFX106"/>
      <c r="BFY106"/>
      <c r="BGU106"/>
      <c r="BGV106"/>
      <c r="BGW106"/>
      <c r="BGX106"/>
      <c r="BGY106"/>
      <c r="BGZ106"/>
    </row>
    <row r="107" spans="2:1008 1030:1560" x14ac:dyDescent="0.25">
      <c r="B107" s="410"/>
      <c r="I107" s="410"/>
      <c r="P107" s="583"/>
      <c r="W107" s="410"/>
      <c r="AX107"/>
      <c r="BZ107"/>
      <c r="CN107"/>
      <c r="FF107"/>
      <c r="GO107"/>
      <c r="GP107"/>
      <c r="GQ107"/>
      <c r="GR107"/>
      <c r="GS107"/>
      <c r="GT107"/>
      <c r="GU107"/>
      <c r="JG107"/>
      <c r="JH107"/>
      <c r="JI107"/>
      <c r="JJ107"/>
      <c r="JK107"/>
      <c r="JL107"/>
      <c r="JM107"/>
      <c r="MF107"/>
      <c r="MG107"/>
      <c r="MH107"/>
      <c r="MI107"/>
      <c r="MJ107"/>
      <c r="MK107"/>
      <c r="ML107"/>
      <c r="MS107"/>
      <c r="NV107" s="2"/>
      <c r="OC107"/>
      <c r="OJ107" s="2"/>
      <c r="OQ107"/>
      <c r="OX107"/>
      <c r="VQ107"/>
      <c r="VR107"/>
      <c r="VS107"/>
      <c r="VT107"/>
      <c r="VU107"/>
      <c r="VV107"/>
      <c r="VW107"/>
      <c r="WE107"/>
      <c r="WH107"/>
      <c r="WL107"/>
      <c r="WM107"/>
      <c r="WN107"/>
      <c r="WO107"/>
      <c r="WP107"/>
      <c r="WQ107"/>
      <c r="WR107"/>
      <c r="WS107" s="2"/>
      <c r="WV107" s="2"/>
      <c r="WY107"/>
      <c r="WZ107" s="2"/>
      <c r="XC107" s="2"/>
      <c r="XG107" s="2"/>
      <c r="XJ107" s="2"/>
      <c r="XN107" s="2"/>
      <c r="YW107"/>
      <c r="YX107"/>
      <c r="YY107"/>
      <c r="YZ107"/>
      <c r="ZA107"/>
      <c r="ZB107"/>
      <c r="ZC107"/>
      <c r="ZJ107"/>
      <c r="ZR107"/>
      <c r="ZS107"/>
      <c r="ZT107"/>
      <c r="ZU107"/>
      <c r="ZV107"/>
      <c r="ZW107"/>
      <c r="ZX107"/>
      <c r="ABO107"/>
      <c r="ABP107"/>
      <c r="ABR107"/>
      <c r="ACC107"/>
      <c r="ACJ107" s="2"/>
      <c r="ACQ107" s="2"/>
      <c r="AFI107"/>
      <c r="AFJ107"/>
      <c r="AFK107"/>
      <c r="AFL107"/>
      <c r="AFM107"/>
      <c r="AFN107"/>
      <c r="AGK107"/>
      <c r="AGN107"/>
      <c r="AGR107"/>
      <c r="AGS107"/>
      <c r="AGT107"/>
      <c r="AGU107"/>
      <c r="AGV107"/>
      <c r="AGW107"/>
      <c r="AGX107"/>
      <c r="AGY107" s="2"/>
      <c r="AHB107" s="2"/>
      <c r="AHE107"/>
      <c r="AJQ107"/>
      <c r="AKL107"/>
      <c r="AKO107"/>
      <c r="AKS107" s="2"/>
      <c r="AKV107" s="2"/>
      <c r="ALG107"/>
      <c r="ALH107"/>
      <c r="ALN107" s="2"/>
      <c r="ALO107" s="2"/>
      <c r="ALP107"/>
      <c r="ALQ107"/>
      <c r="ALR107"/>
      <c r="ALS107"/>
      <c r="ALT107"/>
      <c r="AMP107"/>
      <c r="AMQ107"/>
      <c r="AMR107"/>
      <c r="AMS107"/>
      <c r="AMT107"/>
      <c r="AMU107"/>
      <c r="AMW107"/>
      <c r="AMX107"/>
      <c r="AMY107"/>
      <c r="AMZ107"/>
      <c r="ANA107"/>
      <c r="ANB107"/>
      <c r="ANC107"/>
      <c r="ANY107"/>
      <c r="ANZ107"/>
      <c r="AOA107"/>
      <c r="AOB107"/>
      <c r="AOC107"/>
      <c r="AOD107"/>
      <c r="AOF107" s="381"/>
      <c r="AOG107" s="381"/>
      <c r="AOH107" s="381"/>
      <c r="AOI107" s="381"/>
      <c r="AOJ107" s="381"/>
      <c r="AOK107" s="126"/>
      <c r="AOL107" s="381"/>
      <c r="AOM107" s="381"/>
      <c r="AON107" s="381"/>
      <c r="AOO107" s="381"/>
      <c r="AOP107" s="381"/>
      <c r="AOQ107" s="381"/>
      <c r="AOR107" s="126"/>
      <c r="AOS107" s="381"/>
      <c r="AOT107"/>
      <c r="AOU107"/>
      <c r="AOV107"/>
      <c r="AOW107"/>
      <c r="AOX107"/>
      <c r="AOY107"/>
      <c r="APA107"/>
      <c r="APB107"/>
      <c r="APC107"/>
      <c r="APD107"/>
      <c r="APE107"/>
      <c r="APF107"/>
      <c r="APG107"/>
      <c r="APH107"/>
      <c r="API107"/>
      <c r="APJ107"/>
      <c r="APK107"/>
      <c r="APL107"/>
      <c r="APM107"/>
      <c r="APN107"/>
      <c r="APV107"/>
      <c r="APY107"/>
      <c r="AQC107"/>
      <c r="AQD107"/>
      <c r="AQF107"/>
      <c r="AQJ107"/>
      <c r="AQM107"/>
      <c r="AQX107"/>
      <c r="AQY107"/>
      <c r="AQZ107"/>
      <c r="ARA107"/>
      <c r="ARB107"/>
      <c r="ARC107"/>
      <c r="ARD107"/>
      <c r="ARL107"/>
      <c r="ARM107"/>
      <c r="ARN107"/>
      <c r="ARO107"/>
      <c r="ARP107"/>
      <c r="ARQ107"/>
      <c r="ARR107"/>
      <c r="ATB107"/>
      <c r="ATE107"/>
      <c r="ATI107"/>
      <c r="AUC107"/>
      <c r="AUD107"/>
      <c r="AUE107"/>
      <c r="AUF107"/>
      <c r="AUG107"/>
      <c r="AUH107"/>
      <c r="AUI107"/>
      <c r="AUJ107"/>
      <c r="AYG107" s="248"/>
      <c r="AZN107"/>
      <c r="AZO107"/>
      <c r="AZP107"/>
      <c r="AZQ107"/>
      <c r="AZR107"/>
      <c r="AZS107"/>
      <c r="AZT107"/>
      <c r="BFE107"/>
      <c r="BFF107"/>
      <c r="BFG107"/>
      <c r="BFH107"/>
      <c r="BFI107"/>
      <c r="BFJ107"/>
      <c r="BFK107"/>
      <c r="BFL107"/>
      <c r="BFS107"/>
      <c r="BFT107"/>
      <c r="BFU107"/>
      <c r="BFV107"/>
      <c r="BFW107"/>
      <c r="BFX107"/>
      <c r="BFY107"/>
      <c r="BGU107"/>
      <c r="BGV107"/>
      <c r="BGW107"/>
      <c r="BGX107"/>
      <c r="BGY107"/>
      <c r="BGZ107"/>
    </row>
    <row r="108" spans="2:1008 1030:1560" x14ac:dyDescent="0.25">
      <c r="B108" s="410"/>
      <c r="I108" s="410"/>
      <c r="P108" s="583"/>
      <c r="W108" s="410"/>
      <c r="AX108"/>
      <c r="BZ108"/>
      <c r="CN108"/>
      <c r="FF108"/>
      <c r="GO108"/>
      <c r="GP108"/>
      <c r="GQ108"/>
      <c r="GR108"/>
      <c r="GS108"/>
      <c r="GT108"/>
      <c r="GU108"/>
      <c r="JG108"/>
      <c r="JH108"/>
      <c r="JI108"/>
      <c r="JJ108"/>
      <c r="JK108"/>
      <c r="JL108"/>
      <c r="JM108"/>
      <c r="MF108"/>
      <c r="MG108"/>
      <c r="MH108"/>
      <c r="MI108"/>
      <c r="MJ108"/>
      <c r="MK108"/>
      <c r="ML108"/>
      <c r="MS108"/>
      <c r="NV108" s="2"/>
      <c r="OC108"/>
      <c r="OJ108" s="2"/>
      <c r="OQ108"/>
      <c r="OX108"/>
      <c r="VQ108"/>
      <c r="VR108"/>
      <c r="VS108"/>
      <c r="VT108"/>
      <c r="VU108"/>
      <c r="VV108"/>
      <c r="VW108"/>
      <c r="WE108"/>
      <c r="WH108"/>
      <c r="WL108"/>
      <c r="WM108"/>
      <c r="WN108"/>
      <c r="WO108"/>
      <c r="WP108"/>
      <c r="WQ108"/>
      <c r="WR108"/>
      <c r="WS108" s="2"/>
      <c r="WV108" s="2"/>
      <c r="WY108"/>
      <c r="WZ108" s="2"/>
      <c r="XC108" s="2"/>
      <c r="XG108" s="2"/>
      <c r="XJ108" s="2"/>
      <c r="XN108" s="2"/>
      <c r="YW108"/>
      <c r="YX108"/>
      <c r="YY108"/>
      <c r="YZ108"/>
      <c r="ZA108"/>
      <c r="ZB108"/>
      <c r="ZC108"/>
      <c r="ZJ108"/>
      <c r="ZR108"/>
      <c r="ZS108"/>
      <c r="ZT108"/>
      <c r="ZU108"/>
      <c r="ZV108"/>
      <c r="ZW108"/>
      <c r="ZX108"/>
      <c r="ABO108"/>
      <c r="ABP108"/>
      <c r="ABR108"/>
      <c r="ACC108"/>
      <c r="ACJ108" s="2"/>
      <c r="ACQ108" s="2"/>
      <c r="AFI108"/>
      <c r="AFJ108"/>
      <c r="AFK108"/>
      <c r="AFL108"/>
      <c r="AFM108"/>
      <c r="AFN108"/>
      <c r="AGK108"/>
      <c r="AGN108"/>
      <c r="AGR108"/>
      <c r="AGS108"/>
      <c r="AGT108"/>
      <c r="AGU108"/>
      <c r="AGV108"/>
      <c r="AGW108"/>
      <c r="AGX108"/>
      <c r="AGY108" s="2"/>
      <c r="AHB108" s="2"/>
      <c r="AHE108"/>
      <c r="AJQ108"/>
      <c r="AKL108"/>
      <c r="AKO108"/>
      <c r="AKS108" s="2"/>
      <c r="AKV108" s="2"/>
      <c r="ALG108"/>
      <c r="ALH108"/>
      <c r="ALN108" s="2"/>
      <c r="ALO108" s="2"/>
      <c r="ALP108"/>
      <c r="ALQ108"/>
      <c r="ALR108"/>
      <c r="ALS108"/>
      <c r="ALT108"/>
      <c r="AMP108"/>
      <c r="AMQ108"/>
      <c r="AMR108"/>
      <c r="AMS108"/>
      <c r="AMT108"/>
      <c r="AMU108"/>
      <c r="AMW108"/>
      <c r="AMX108"/>
      <c r="AMY108"/>
      <c r="AMZ108"/>
      <c r="ANA108"/>
      <c r="ANB108"/>
      <c r="ANC108"/>
      <c r="ANY108"/>
      <c r="ANZ108"/>
      <c r="AOA108"/>
      <c r="AOB108"/>
      <c r="AOC108"/>
      <c r="AOD108"/>
      <c r="AOF108" s="381"/>
      <c r="AOG108" s="381"/>
      <c r="AOH108" s="381"/>
      <c r="AOI108" s="381"/>
      <c r="AOJ108" s="381"/>
      <c r="AOK108" s="126"/>
      <c r="AOL108" s="381"/>
      <c r="AOM108" s="381"/>
      <c r="AON108" s="381"/>
      <c r="AOO108" s="381"/>
      <c r="AOP108" s="381"/>
      <c r="AOQ108" s="381"/>
      <c r="AOR108" s="126"/>
      <c r="AOS108" s="381"/>
      <c r="AOT108"/>
      <c r="AOU108"/>
      <c r="AOV108"/>
      <c r="AOW108"/>
      <c r="AOX108"/>
      <c r="AOY108"/>
      <c r="APA108"/>
      <c r="APB108"/>
      <c r="APC108"/>
      <c r="APD108"/>
      <c r="APE108"/>
      <c r="APF108"/>
      <c r="APG108"/>
      <c r="APH108"/>
      <c r="API108"/>
      <c r="APJ108"/>
      <c r="APK108"/>
      <c r="APL108"/>
      <c r="APM108"/>
      <c r="APN108"/>
      <c r="APV108"/>
      <c r="APY108"/>
      <c r="AQC108"/>
      <c r="AQD108"/>
      <c r="AQF108"/>
      <c r="AQJ108"/>
      <c r="AQM108"/>
      <c r="AQX108"/>
      <c r="AQY108"/>
      <c r="AQZ108"/>
      <c r="ARA108"/>
      <c r="ARB108"/>
      <c r="ARC108"/>
      <c r="ARD108"/>
      <c r="ARL108"/>
      <c r="ARM108"/>
      <c r="ARN108"/>
      <c r="ARO108"/>
      <c r="ARP108"/>
      <c r="ARQ108"/>
      <c r="ARR108"/>
      <c r="ATB108"/>
      <c r="ATE108"/>
      <c r="ATI108"/>
      <c r="AUC108"/>
      <c r="AUD108"/>
      <c r="AUE108"/>
      <c r="AUF108"/>
      <c r="AUG108"/>
      <c r="AUH108"/>
      <c r="AUI108"/>
      <c r="AUJ108"/>
      <c r="AYG108" s="248"/>
      <c r="AZN108"/>
      <c r="AZO108"/>
      <c r="AZP108"/>
      <c r="AZQ108"/>
      <c r="AZR108"/>
      <c r="AZS108"/>
      <c r="AZT108"/>
      <c r="BFE108"/>
      <c r="BFF108"/>
      <c r="BFG108"/>
      <c r="BFH108"/>
      <c r="BFI108"/>
      <c r="BFJ108"/>
      <c r="BFK108"/>
      <c r="BFL108"/>
      <c r="BFS108"/>
      <c r="BFT108"/>
      <c r="BFU108"/>
      <c r="BFV108"/>
      <c r="BFW108"/>
      <c r="BFX108"/>
      <c r="BFY108"/>
      <c r="BGU108"/>
      <c r="BGV108"/>
      <c r="BGW108"/>
      <c r="BGX108"/>
      <c r="BGY108"/>
      <c r="BGZ108"/>
    </row>
    <row r="109" spans="2:1008 1030:1560" x14ac:dyDescent="0.25">
      <c r="B109" s="381"/>
      <c r="I109" s="410"/>
      <c r="P109" s="583"/>
      <c r="W109" s="410"/>
      <c r="AX109"/>
      <c r="BZ109"/>
      <c r="CN109"/>
      <c r="FF109"/>
      <c r="GO109"/>
      <c r="GP109"/>
      <c r="GQ109"/>
      <c r="GR109"/>
      <c r="GS109"/>
      <c r="GT109"/>
      <c r="GU109"/>
      <c r="JG109"/>
      <c r="JH109"/>
      <c r="JI109"/>
      <c r="JJ109"/>
      <c r="JK109"/>
      <c r="JL109"/>
      <c r="JM109"/>
      <c r="MF109"/>
      <c r="MG109"/>
      <c r="MH109"/>
      <c r="MI109"/>
      <c r="MJ109"/>
      <c r="MK109"/>
      <c r="ML109"/>
      <c r="MS109"/>
      <c r="NV109" s="2"/>
      <c r="OC109"/>
      <c r="OJ109" s="2"/>
      <c r="OQ109"/>
      <c r="OX109"/>
      <c r="VQ109"/>
      <c r="VR109"/>
      <c r="VS109"/>
      <c r="VT109"/>
      <c r="VU109"/>
      <c r="VV109"/>
      <c r="VW109"/>
      <c r="WE109"/>
      <c r="WH109"/>
      <c r="WL109"/>
      <c r="WM109"/>
      <c r="WN109"/>
      <c r="WO109"/>
      <c r="WP109"/>
      <c r="WQ109"/>
      <c r="WR109"/>
      <c r="WS109" s="2"/>
      <c r="WV109" s="2"/>
      <c r="WY109"/>
      <c r="WZ109" s="2"/>
      <c r="XC109" s="2"/>
      <c r="XG109" s="2"/>
      <c r="XJ109" s="2"/>
      <c r="XN109" s="2"/>
      <c r="YW109"/>
      <c r="YX109"/>
      <c r="YY109"/>
      <c r="YZ109"/>
      <c r="ZA109"/>
      <c r="ZB109"/>
      <c r="ZC109"/>
      <c r="ZJ109"/>
      <c r="ZR109"/>
      <c r="ZS109"/>
      <c r="ZT109"/>
      <c r="ZU109"/>
      <c r="ZV109"/>
      <c r="ZW109"/>
      <c r="ZX109"/>
      <c r="ABO109"/>
      <c r="ABP109"/>
      <c r="ABR109"/>
      <c r="ACC109"/>
      <c r="ACJ109" s="2"/>
      <c r="ACQ109" s="2"/>
      <c r="AFI109"/>
      <c r="AFJ109"/>
      <c r="AFK109"/>
      <c r="AFL109"/>
      <c r="AFM109"/>
      <c r="AFN109"/>
      <c r="AGK109"/>
      <c r="AGN109"/>
      <c r="AGR109"/>
      <c r="AGS109"/>
      <c r="AGT109"/>
      <c r="AGU109"/>
      <c r="AGV109"/>
      <c r="AGW109"/>
      <c r="AGX109"/>
      <c r="AGY109" s="2"/>
      <c r="AHB109" s="2"/>
      <c r="AHE109"/>
      <c r="AJQ109"/>
      <c r="AKL109"/>
      <c r="AKO109"/>
      <c r="AKS109" s="2"/>
      <c r="AKV109" s="2"/>
      <c r="ALG109"/>
      <c r="ALH109"/>
      <c r="ALN109" s="2"/>
      <c r="ALO109" s="2"/>
      <c r="ALP109"/>
      <c r="ALQ109"/>
      <c r="ALR109"/>
      <c r="ALS109"/>
      <c r="ALT109"/>
      <c r="AMP109"/>
      <c r="AMQ109"/>
      <c r="AMR109"/>
      <c r="AMS109"/>
      <c r="AMT109"/>
      <c r="AMU109"/>
      <c r="AMW109"/>
      <c r="AMX109"/>
      <c r="AMY109"/>
      <c r="AMZ109"/>
      <c r="ANA109"/>
      <c r="ANB109"/>
      <c r="ANC109"/>
      <c r="ANY109"/>
      <c r="ANZ109"/>
      <c r="AOA109"/>
      <c r="AOB109"/>
      <c r="AOC109"/>
      <c r="AOD109"/>
      <c r="AOF109" s="381"/>
      <c r="AOG109" s="381"/>
      <c r="AOH109" s="381"/>
      <c r="AOI109" s="381"/>
      <c r="AOJ109" s="381"/>
      <c r="AOK109" s="126"/>
      <c r="AOL109" s="381"/>
      <c r="AOM109" s="381"/>
      <c r="AON109" s="381"/>
      <c r="AOO109" s="381"/>
      <c r="AOP109" s="381"/>
      <c r="AOQ109" s="381"/>
      <c r="AOR109" s="126"/>
      <c r="AOS109" s="381"/>
      <c r="AOT109"/>
      <c r="AOU109"/>
      <c r="AOV109"/>
      <c r="AOW109"/>
      <c r="AOX109"/>
      <c r="AOY109"/>
      <c r="APA109"/>
      <c r="APB109"/>
      <c r="APC109"/>
      <c r="APD109"/>
      <c r="APE109"/>
      <c r="APF109"/>
      <c r="APG109"/>
      <c r="APH109"/>
      <c r="API109"/>
      <c r="APJ109"/>
      <c r="APK109"/>
      <c r="APL109"/>
      <c r="APM109"/>
      <c r="APN109"/>
      <c r="APV109"/>
      <c r="APY109"/>
      <c r="AQC109"/>
      <c r="AQD109"/>
      <c r="AQF109"/>
      <c r="AQJ109"/>
      <c r="AQM109"/>
      <c r="AQX109"/>
      <c r="AQY109"/>
      <c r="AQZ109"/>
      <c r="ARA109"/>
      <c r="ARB109"/>
      <c r="ARC109"/>
      <c r="ARD109"/>
      <c r="ARL109"/>
      <c r="ARM109"/>
      <c r="ARN109"/>
      <c r="ARO109"/>
      <c r="ARP109"/>
      <c r="ARQ109"/>
      <c r="ARR109"/>
      <c r="ATB109"/>
      <c r="ATE109"/>
      <c r="ATI109"/>
      <c r="AUC109"/>
      <c r="AUD109"/>
      <c r="AUE109"/>
      <c r="AUF109"/>
      <c r="AUG109"/>
      <c r="AUH109"/>
      <c r="AUI109"/>
      <c r="AUJ109"/>
      <c r="AYG109" s="248"/>
      <c r="AZN109"/>
      <c r="AZO109"/>
      <c r="AZP109"/>
      <c r="AZQ109"/>
      <c r="AZR109"/>
      <c r="AZS109"/>
      <c r="AZT109"/>
      <c r="BFE109"/>
      <c r="BFF109"/>
      <c r="BFG109"/>
      <c r="BFH109"/>
      <c r="BFI109"/>
      <c r="BFJ109"/>
      <c r="BFK109"/>
      <c r="BFL109"/>
      <c r="BFS109"/>
      <c r="BFT109"/>
      <c r="BFU109"/>
      <c r="BFV109"/>
      <c r="BFW109"/>
      <c r="BFX109"/>
      <c r="BFY109"/>
      <c r="BGU109"/>
      <c r="BGV109"/>
      <c r="BGW109"/>
      <c r="BGX109"/>
      <c r="BGY109"/>
      <c r="BGZ109"/>
    </row>
    <row r="110" spans="2:1008 1030:1560" x14ac:dyDescent="0.25">
      <c r="B110" s="381"/>
      <c r="I110" s="410"/>
      <c r="P110" s="583"/>
      <c r="W110" s="410"/>
      <c r="AX110"/>
      <c r="BZ110"/>
      <c r="CN110"/>
      <c r="FF110"/>
      <c r="GO110"/>
      <c r="GP110"/>
      <c r="GQ110"/>
      <c r="GR110"/>
      <c r="GS110"/>
      <c r="GT110"/>
      <c r="GU110"/>
      <c r="JG110"/>
      <c r="JH110"/>
      <c r="JI110"/>
      <c r="JJ110"/>
      <c r="JK110"/>
      <c r="JL110"/>
      <c r="JM110"/>
      <c r="MF110"/>
      <c r="MG110"/>
      <c r="MH110"/>
      <c r="MI110"/>
      <c r="MJ110"/>
      <c r="MK110"/>
      <c r="ML110"/>
      <c r="MS110"/>
      <c r="NV110" s="2"/>
      <c r="OC110"/>
      <c r="OJ110" s="2"/>
      <c r="OQ110"/>
      <c r="OX110"/>
      <c r="VQ110"/>
      <c r="VR110"/>
      <c r="VS110"/>
      <c r="VT110"/>
      <c r="VU110"/>
      <c r="VV110"/>
      <c r="VW110"/>
      <c r="WE110"/>
      <c r="WH110"/>
      <c r="WL110"/>
      <c r="WM110"/>
      <c r="WN110"/>
      <c r="WO110"/>
      <c r="WP110"/>
      <c r="WQ110"/>
      <c r="WR110"/>
      <c r="WS110" s="2"/>
      <c r="WV110" s="2"/>
      <c r="WY110"/>
      <c r="WZ110" s="2"/>
      <c r="XC110" s="2"/>
      <c r="XG110" s="2"/>
      <c r="XJ110" s="2"/>
      <c r="XN110" s="2"/>
      <c r="YW110"/>
      <c r="YX110"/>
      <c r="YY110"/>
      <c r="YZ110"/>
      <c r="ZA110"/>
      <c r="ZB110"/>
      <c r="ZC110"/>
      <c r="ZJ110"/>
      <c r="ZR110"/>
      <c r="ZS110"/>
      <c r="ZT110"/>
      <c r="ZU110"/>
      <c r="ZV110"/>
      <c r="ZW110"/>
      <c r="ZX110"/>
      <c r="ABO110"/>
      <c r="ABP110"/>
      <c r="ABR110"/>
      <c r="ACC110"/>
      <c r="ACJ110" s="2"/>
      <c r="ACQ110" s="2"/>
      <c r="AFI110"/>
      <c r="AFJ110"/>
      <c r="AFK110"/>
      <c r="AFL110"/>
      <c r="AFM110"/>
      <c r="AFN110"/>
      <c r="AGK110"/>
      <c r="AGN110"/>
      <c r="AGR110"/>
      <c r="AGS110"/>
      <c r="AGT110"/>
      <c r="AGU110"/>
      <c r="AGV110"/>
      <c r="AGW110"/>
      <c r="AGX110"/>
      <c r="AGY110" s="2"/>
      <c r="AHB110" s="2"/>
      <c r="AHE110"/>
      <c r="AJQ110"/>
      <c r="AKL110"/>
      <c r="AKO110"/>
      <c r="AKS110" s="2"/>
      <c r="AKV110" s="2"/>
      <c r="ALG110"/>
      <c r="ALH110"/>
      <c r="ALN110" s="2"/>
      <c r="ALO110" s="2"/>
      <c r="ALP110"/>
      <c r="ALQ110"/>
      <c r="ALR110"/>
      <c r="ALS110"/>
      <c r="ALT110"/>
      <c r="AMP110"/>
      <c r="AMQ110"/>
      <c r="AMR110"/>
      <c r="AMS110"/>
      <c r="AMT110"/>
      <c r="AMU110"/>
      <c r="AMW110"/>
      <c r="AMX110"/>
      <c r="AMY110"/>
      <c r="AMZ110"/>
      <c r="ANA110"/>
      <c r="ANB110"/>
      <c r="ANC110"/>
      <c r="ANY110"/>
      <c r="ANZ110"/>
      <c r="AOA110"/>
      <c r="AOB110"/>
      <c r="AOC110"/>
      <c r="AOD110"/>
      <c r="AOF110" s="381"/>
      <c r="AOG110" s="381"/>
      <c r="AOH110" s="381"/>
      <c r="AOI110" s="381"/>
      <c r="AOJ110" s="381"/>
      <c r="AOK110" s="126"/>
      <c r="AOL110" s="381"/>
      <c r="AOM110" s="381"/>
      <c r="AON110" s="381"/>
      <c r="AOO110" s="381"/>
      <c r="AOP110" s="381"/>
      <c r="AOQ110" s="381"/>
      <c r="AOR110" s="126"/>
      <c r="AOS110" s="381"/>
      <c r="AOT110"/>
      <c r="AOU110"/>
      <c r="AOV110"/>
      <c r="AOW110"/>
      <c r="AOX110"/>
      <c r="AOY110"/>
      <c r="APA110"/>
      <c r="APB110"/>
      <c r="APC110"/>
      <c r="APD110"/>
      <c r="APE110"/>
      <c r="APF110"/>
      <c r="APG110"/>
      <c r="APH110"/>
      <c r="API110"/>
      <c r="APJ110"/>
      <c r="APK110"/>
      <c r="APL110"/>
      <c r="APM110"/>
      <c r="APN110"/>
      <c r="APV110"/>
      <c r="APY110"/>
      <c r="AQC110"/>
      <c r="AQD110"/>
      <c r="AQF110"/>
      <c r="AQJ110"/>
      <c r="AQM110"/>
      <c r="AQX110"/>
      <c r="AQY110"/>
      <c r="AQZ110"/>
      <c r="ARA110"/>
      <c r="ARB110"/>
      <c r="ARC110"/>
      <c r="ARD110"/>
      <c r="ARL110"/>
      <c r="ARM110"/>
      <c r="ARN110"/>
      <c r="ARO110"/>
      <c r="ARP110"/>
      <c r="ARQ110"/>
      <c r="ARR110"/>
      <c r="ATB110"/>
      <c r="ATE110"/>
      <c r="ATI110"/>
      <c r="AUC110"/>
      <c r="AUD110"/>
      <c r="AUE110"/>
      <c r="AUF110"/>
      <c r="AUG110"/>
      <c r="AUH110"/>
      <c r="AUI110"/>
      <c r="AUJ110"/>
      <c r="AYG110" s="248"/>
      <c r="AZN110"/>
      <c r="AZO110"/>
      <c r="AZP110"/>
      <c r="AZQ110"/>
      <c r="AZR110"/>
      <c r="AZS110"/>
      <c r="AZT110"/>
      <c r="BFE110"/>
      <c r="BFF110"/>
      <c r="BFG110"/>
      <c r="BFH110"/>
      <c r="BFI110"/>
      <c r="BFJ110"/>
      <c r="BFK110"/>
      <c r="BFL110"/>
      <c r="BFS110"/>
      <c r="BFT110"/>
      <c r="BFU110"/>
      <c r="BFV110"/>
      <c r="BFW110"/>
      <c r="BFX110"/>
      <c r="BFY110"/>
      <c r="BGU110"/>
      <c r="BGV110"/>
      <c r="BGW110"/>
      <c r="BGX110"/>
      <c r="BGY110"/>
      <c r="BGZ110"/>
    </row>
    <row r="111" spans="2:1008 1030:1560" x14ac:dyDescent="0.25">
      <c r="B111" s="381"/>
      <c r="I111" s="410"/>
      <c r="P111" s="583"/>
      <c r="W111" s="410"/>
      <c r="AX111"/>
      <c r="BZ111"/>
      <c r="CN111"/>
      <c r="FF111"/>
      <c r="GO111"/>
      <c r="GP111"/>
      <c r="GQ111"/>
      <c r="GR111"/>
      <c r="GS111"/>
      <c r="GT111"/>
      <c r="GU111"/>
      <c r="JG111"/>
      <c r="JH111"/>
      <c r="JI111"/>
      <c r="JJ111"/>
      <c r="JK111"/>
      <c r="JL111"/>
      <c r="JM111"/>
      <c r="MF111"/>
      <c r="MG111"/>
      <c r="MH111"/>
      <c r="MI111"/>
      <c r="MJ111"/>
      <c r="MK111"/>
      <c r="ML111"/>
      <c r="MS111"/>
      <c r="NV111" s="2"/>
      <c r="OC111"/>
      <c r="OJ111" s="2"/>
      <c r="OQ111"/>
      <c r="OX111"/>
      <c r="VQ111"/>
      <c r="VR111"/>
      <c r="VS111"/>
      <c r="VT111"/>
      <c r="VU111"/>
      <c r="VV111"/>
      <c r="VW111"/>
      <c r="WE111"/>
      <c r="WH111"/>
      <c r="WL111"/>
      <c r="WM111"/>
      <c r="WN111"/>
      <c r="WO111"/>
      <c r="WP111"/>
      <c r="WQ111"/>
      <c r="WR111"/>
      <c r="WS111" s="2"/>
      <c r="WV111" s="2"/>
      <c r="WY111"/>
      <c r="WZ111" s="2"/>
      <c r="XC111" s="2"/>
      <c r="XG111" s="2"/>
      <c r="XJ111" s="2"/>
      <c r="XN111" s="2"/>
      <c r="YW111"/>
      <c r="YX111"/>
      <c r="YY111"/>
      <c r="YZ111"/>
      <c r="ZA111"/>
      <c r="ZB111"/>
      <c r="ZC111"/>
      <c r="ZJ111"/>
      <c r="ZR111"/>
      <c r="ZS111"/>
      <c r="ZT111"/>
      <c r="ZU111"/>
      <c r="ZV111"/>
      <c r="ZW111"/>
      <c r="ZX111"/>
      <c r="ABO111"/>
      <c r="ABP111"/>
      <c r="ABR111"/>
      <c r="ACC111"/>
      <c r="ACJ111" s="2"/>
      <c r="ACQ111" s="2"/>
      <c r="AFI111"/>
      <c r="AFJ111"/>
      <c r="AFK111"/>
      <c r="AFL111"/>
      <c r="AFM111"/>
      <c r="AFN111"/>
      <c r="AGK111"/>
      <c r="AGN111"/>
      <c r="AGR111"/>
      <c r="AGS111"/>
      <c r="AGT111"/>
      <c r="AGU111"/>
      <c r="AGV111"/>
      <c r="AGW111"/>
      <c r="AGX111"/>
      <c r="AGY111" s="2"/>
      <c r="AHB111" s="2"/>
      <c r="AHE111"/>
      <c r="AJQ111"/>
      <c r="AKL111"/>
      <c r="AKO111"/>
      <c r="AKS111" s="2"/>
      <c r="AKV111" s="2"/>
      <c r="ALG111"/>
      <c r="ALH111"/>
      <c r="ALN111" s="2"/>
      <c r="ALO111" s="2"/>
      <c r="ALP111"/>
      <c r="ALQ111"/>
      <c r="ALR111"/>
      <c r="ALS111"/>
      <c r="ALT111"/>
      <c r="AMP111"/>
      <c r="AMQ111"/>
      <c r="AMR111"/>
      <c r="AMS111"/>
      <c r="AMT111"/>
      <c r="AMU111"/>
      <c r="AMW111"/>
      <c r="AMX111"/>
      <c r="AMY111"/>
      <c r="AMZ111"/>
      <c r="ANA111"/>
      <c r="ANB111"/>
      <c r="ANC111"/>
      <c r="ANY111"/>
      <c r="ANZ111"/>
      <c r="AOA111"/>
      <c r="AOB111"/>
      <c r="AOC111"/>
      <c r="AOD111"/>
      <c r="AOF111" s="381"/>
      <c r="AOG111" s="381"/>
      <c r="AOH111" s="381"/>
      <c r="AOI111" s="381"/>
      <c r="AOJ111" s="381"/>
      <c r="AOK111" s="126"/>
      <c r="AOL111" s="381"/>
      <c r="AOM111" s="381"/>
      <c r="AON111" s="381"/>
      <c r="AOO111" s="381"/>
      <c r="AOP111" s="381"/>
      <c r="AOQ111" s="381"/>
      <c r="AOR111" s="126"/>
      <c r="AOS111" s="381"/>
      <c r="AOT111"/>
      <c r="AOU111"/>
      <c r="AOV111"/>
      <c r="AOW111"/>
      <c r="AOX111"/>
      <c r="AOY111"/>
      <c r="APA111"/>
      <c r="APB111"/>
      <c r="APC111"/>
      <c r="APD111"/>
      <c r="APE111"/>
      <c r="APF111"/>
      <c r="APG111"/>
      <c r="APH111"/>
      <c r="API111"/>
      <c r="APJ111"/>
      <c r="APK111"/>
      <c r="APL111"/>
      <c r="APM111"/>
      <c r="APN111"/>
      <c r="APV111"/>
      <c r="APY111"/>
      <c r="AQC111"/>
      <c r="AQD111"/>
      <c r="AQF111"/>
      <c r="AQJ111"/>
      <c r="AQM111"/>
      <c r="AQX111"/>
      <c r="AQY111"/>
      <c r="AQZ111"/>
      <c r="ARA111"/>
      <c r="ARB111"/>
      <c r="ARC111"/>
      <c r="ARD111"/>
      <c r="ARL111"/>
      <c r="ARM111"/>
      <c r="ARN111"/>
      <c r="ARO111"/>
      <c r="ARP111"/>
      <c r="ARQ111"/>
      <c r="ARR111"/>
      <c r="ATB111"/>
      <c r="ATE111"/>
      <c r="ATI111"/>
      <c r="AUC111"/>
      <c r="AUD111"/>
      <c r="AUE111"/>
      <c r="AUF111"/>
      <c r="AUG111"/>
      <c r="AUH111"/>
      <c r="AUI111"/>
      <c r="AUJ111"/>
      <c r="AYG111" s="248"/>
      <c r="AZN111"/>
      <c r="AZO111"/>
      <c r="AZP111"/>
      <c r="AZQ111"/>
      <c r="AZR111"/>
      <c r="AZS111"/>
      <c r="AZT111"/>
      <c r="BFE111"/>
      <c r="BFF111"/>
      <c r="BFG111"/>
      <c r="BFH111"/>
      <c r="BFI111"/>
      <c r="BFJ111"/>
      <c r="BFK111"/>
      <c r="BFL111"/>
      <c r="BFS111"/>
      <c r="BFT111"/>
      <c r="BFU111"/>
      <c r="BFV111"/>
      <c r="BFW111"/>
      <c r="BFX111"/>
      <c r="BFY111"/>
      <c r="BGU111"/>
      <c r="BGV111"/>
      <c r="BGW111"/>
      <c r="BGX111"/>
      <c r="BGY111"/>
      <c r="BGZ111"/>
    </row>
    <row r="112" spans="2:1008 1030:1560" x14ac:dyDescent="0.25">
      <c r="B112" s="381"/>
      <c r="I112" s="410"/>
      <c r="P112" s="583"/>
      <c r="W112" s="410"/>
      <c r="AX112"/>
      <c r="BZ112"/>
      <c r="CN112"/>
      <c r="FF112"/>
      <c r="GO112"/>
      <c r="GP112"/>
      <c r="GQ112"/>
      <c r="GR112"/>
      <c r="GS112"/>
      <c r="GT112"/>
      <c r="GU112"/>
      <c r="JG112"/>
      <c r="JH112"/>
      <c r="JI112"/>
      <c r="JJ112"/>
      <c r="JK112"/>
      <c r="JL112"/>
      <c r="JM112"/>
      <c r="MF112"/>
      <c r="MG112"/>
      <c r="MH112"/>
      <c r="MI112"/>
      <c r="MJ112"/>
      <c r="MK112"/>
      <c r="ML112"/>
      <c r="MS112"/>
      <c r="NV112" s="2"/>
      <c r="OC112"/>
      <c r="OJ112" s="2"/>
      <c r="OQ112"/>
      <c r="OX112"/>
      <c r="VQ112"/>
      <c r="VR112"/>
      <c r="VS112"/>
      <c r="VT112"/>
      <c r="VU112"/>
      <c r="VV112"/>
      <c r="VW112"/>
      <c r="WE112"/>
      <c r="WH112"/>
      <c r="WL112"/>
      <c r="WM112"/>
      <c r="WN112"/>
      <c r="WO112"/>
      <c r="WP112"/>
      <c r="WQ112"/>
      <c r="WR112"/>
      <c r="WS112" s="2"/>
      <c r="WV112" s="2"/>
      <c r="WY112"/>
      <c r="WZ112" s="2"/>
      <c r="XC112" s="2"/>
      <c r="XG112" s="2"/>
      <c r="XJ112" s="2"/>
      <c r="XN112" s="2"/>
      <c r="YW112"/>
      <c r="YX112"/>
      <c r="YY112"/>
      <c r="YZ112"/>
      <c r="ZA112"/>
      <c r="ZB112"/>
      <c r="ZC112"/>
      <c r="ZJ112"/>
      <c r="ZR112"/>
      <c r="ZS112"/>
      <c r="ZT112"/>
      <c r="ZU112"/>
      <c r="ZV112"/>
      <c r="ZW112"/>
      <c r="ZX112"/>
      <c r="ABO112"/>
      <c r="ABP112"/>
      <c r="ABR112"/>
      <c r="ACC112"/>
      <c r="ACJ112" s="2"/>
      <c r="ACQ112" s="2"/>
      <c r="AFI112"/>
      <c r="AFJ112"/>
      <c r="AFK112"/>
      <c r="AFL112"/>
      <c r="AFM112"/>
      <c r="AFN112"/>
      <c r="AGK112"/>
      <c r="AGN112"/>
      <c r="AGR112"/>
      <c r="AGS112"/>
      <c r="AGT112"/>
      <c r="AGU112"/>
      <c r="AGV112"/>
      <c r="AGW112"/>
      <c r="AGX112"/>
      <c r="AGY112" s="2"/>
      <c r="AHB112" s="2"/>
      <c r="AHE112"/>
      <c r="AJQ112"/>
      <c r="AKL112"/>
      <c r="AKO112"/>
      <c r="AKS112" s="2"/>
      <c r="AKV112" s="2"/>
      <c r="ALG112"/>
      <c r="ALH112"/>
      <c r="ALN112" s="2"/>
      <c r="ALO112" s="2"/>
      <c r="ALP112"/>
      <c r="ALQ112"/>
      <c r="ALR112"/>
      <c r="ALS112"/>
      <c r="ALT112"/>
      <c r="AMP112"/>
      <c r="AMQ112"/>
      <c r="AMR112"/>
      <c r="AMS112"/>
      <c r="AMT112"/>
      <c r="AMU112"/>
      <c r="AMW112"/>
      <c r="AMX112"/>
      <c r="AMY112"/>
      <c r="AMZ112"/>
      <c r="ANA112"/>
      <c r="ANB112"/>
      <c r="ANC112"/>
      <c r="ANY112"/>
      <c r="ANZ112"/>
      <c r="AOA112"/>
      <c r="AOB112"/>
      <c r="AOC112"/>
      <c r="AOD112"/>
      <c r="AOF112" s="381"/>
      <c r="AOG112" s="381"/>
      <c r="AOH112" s="381"/>
      <c r="AOI112" s="381"/>
      <c r="AOJ112" s="381"/>
      <c r="AOK112" s="126"/>
      <c r="AOL112" s="381"/>
      <c r="AOM112" s="381"/>
      <c r="AON112" s="381"/>
      <c r="AOO112" s="381"/>
      <c r="AOP112" s="381"/>
      <c r="AOQ112" s="381"/>
      <c r="AOR112" s="126"/>
      <c r="AOS112" s="381"/>
      <c r="AOT112"/>
      <c r="AOU112"/>
      <c r="AOV112"/>
      <c r="AOW112"/>
      <c r="AOX112"/>
      <c r="AOY112"/>
      <c r="APA112"/>
      <c r="APB112"/>
      <c r="APC112"/>
      <c r="APD112"/>
      <c r="APE112"/>
      <c r="APF112"/>
      <c r="APG112"/>
      <c r="APH112"/>
      <c r="API112"/>
      <c r="APJ112"/>
      <c r="APK112"/>
      <c r="APL112"/>
      <c r="APM112"/>
      <c r="APN112"/>
      <c r="APV112"/>
      <c r="APY112"/>
      <c r="AQC112"/>
      <c r="AQD112"/>
      <c r="AQF112"/>
      <c r="AQJ112"/>
      <c r="AQM112"/>
      <c r="AQX112"/>
      <c r="AQY112"/>
      <c r="AQZ112"/>
      <c r="ARA112"/>
      <c r="ARB112"/>
      <c r="ARC112"/>
      <c r="ARD112"/>
      <c r="ARL112"/>
      <c r="ARM112"/>
      <c r="ARN112"/>
      <c r="ARO112"/>
      <c r="ARP112"/>
      <c r="ARQ112"/>
      <c r="ARR112"/>
      <c r="ATB112"/>
      <c r="ATE112"/>
      <c r="ATI112"/>
      <c r="AUC112"/>
      <c r="AUD112"/>
      <c r="AUE112"/>
      <c r="AUF112"/>
      <c r="AUG112"/>
      <c r="AUH112"/>
      <c r="AUI112"/>
      <c r="AUJ112"/>
      <c r="AYG112" s="248"/>
      <c r="AZN112"/>
      <c r="AZO112"/>
      <c r="AZP112"/>
      <c r="AZQ112"/>
      <c r="AZR112"/>
      <c r="AZS112"/>
      <c r="AZT112"/>
      <c r="BFE112"/>
      <c r="BFF112"/>
      <c r="BFG112"/>
      <c r="BFH112"/>
      <c r="BFI112"/>
      <c r="BFJ112"/>
      <c r="BFK112"/>
      <c r="BFL112"/>
      <c r="BFS112"/>
      <c r="BFT112"/>
      <c r="BFU112"/>
      <c r="BFV112"/>
      <c r="BFW112"/>
      <c r="BFX112"/>
      <c r="BFY112"/>
      <c r="BGU112"/>
      <c r="BGV112"/>
      <c r="BGW112"/>
      <c r="BGX112"/>
      <c r="BGY112"/>
      <c r="BGZ112"/>
    </row>
    <row r="113" spans="2:1008 1030:1560" x14ac:dyDescent="0.25">
      <c r="B113" s="381"/>
      <c r="I113" s="410"/>
      <c r="P113" s="583"/>
      <c r="W113" s="410"/>
      <c r="AX113"/>
      <c r="BZ113"/>
      <c r="CN113"/>
      <c r="FF113"/>
      <c r="GO113"/>
      <c r="GP113"/>
      <c r="GQ113"/>
      <c r="GR113"/>
      <c r="GS113"/>
      <c r="GT113"/>
      <c r="GU113"/>
      <c r="JG113"/>
      <c r="JH113"/>
      <c r="JI113"/>
      <c r="JJ113"/>
      <c r="JK113"/>
      <c r="JL113"/>
      <c r="JM113"/>
      <c r="MF113"/>
      <c r="MG113"/>
      <c r="MH113"/>
      <c r="MI113"/>
      <c r="MJ113"/>
      <c r="MK113"/>
      <c r="ML113"/>
      <c r="MS113"/>
      <c r="NV113" s="2"/>
      <c r="OC113"/>
      <c r="OJ113" s="2"/>
      <c r="OQ113"/>
      <c r="OX113"/>
      <c r="VQ113"/>
      <c r="VR113"/>
      <c r="VS113"/>
      <c r="VT113"/>
      <c r="VU113"/>
      <c r="VV113"/>
      <c r="VW113"/>
      <c r="WE113"/>
      <c r="WH113"/>
      <c r="WL113"/>
      <c r="WM113"/>
      <c r="WN113"/>
      <c r="WO113"/>
      <c r="WP113"/>
      <c r="WQ113"/>
      <c r="WR113"/>
      <c r="WS113" s="2"/>
      <c r="WV113" s="2"/>
      <c r="WY113"/>
      <c r="WZ113" s="2"/>
      <c r="XC113" s="2"/>
      <c r="XG113" s="2"/>
      <c r="XJ113" s="2"/>
      <c r="XN113" s="2"/>
      <c r="YW113"/>
      <c r="YX113"/>
      <c r="YY113"/>
      <c r="YZ113"/>
      <c r="ZA113"/>
      <c r="ZB113"/>
      <c r="ZC113"/>
      <c r="ZJ113"/>
      <c r="ZR113"/>
      <c r="ZS113"/>
      <c r="ZT113"/>
      <c r="ZU113"/>
      <c r="ZV113"/>
      <c r="ZW113"/>
      <c r="ZX113"/>
      <c r="ABO113"/>
      <c r="ABP113"/>
      <c r="ABR113"/>
      <c r="ACC113"/>
      <c r="ACJ113" s="2"/>
      <c r="ACQ113" s="2"/>
      <c r="AFI113"/>
      <c r="AFJ113"/>
      <c r="AFK113"/>
      <c r="AFL113"/>
      <c r="AFM113"/>
      <c r="AFN113"/>
      <c r="AGK113"/>
      <c r="AGN113"/>
      <c r="AGR113"/>
      <c r="AGS113"/>
      <c r="AGT113"/>
      <c r="AGU113"/>
      <c r="AGV113"/>
      <c r="AGW113"/>
      <c r="AGX113"/>
      <c r="AGY113" s="2"/>
      <c r="AHB113" s="2"/>
      <c r="AHE113"/>
      <c r="AJQ113"/>
      <c r="AKL113"/>
      <c r="AKO113"/>
      <c r="AKS113" s="2"/>
      <c r="AKV113" s="2"/>
      <c r="ALG113"/>
      <c r="ALH113"/>
      <c r="ALN113" s="2"/>
      <c r="ALO113" s="2"/>
      <c r="ALP113"/>
      <c r="ALQ113"/>
      <c r="ALR113"/>
      <c r="ALS113"/>
      <c r="ALT113"/>
      <c r="AMP113"/>
      <c r="AMQ113"/>
      <c r="AMR113"/>
      <c r="AMS113"/>
      <c r="AMT113"/>
      <c r="AMU113"/>
      <c r="AMW113"/>
      <c r="AMX113"/>
      <c r="AMY113"/>
      <c r="AMZ113"/>
      <c r="ANA113"/>
      <c r="ANB113"/>
      <c r="ANC113"/>
      <c r="ANY113"/>
      <c r="ANZ113"/>
      <c r="AOA113"/>
      <c r="AOB113"/>
      <c r="AOC113"/>
      <c r="AOD113"/>
      <c r="AOF113" s="381"/>
      <c r="AOG113" s="381"/>
      <c r="AOH113" s="381"/>
      <c r="AOI113" s="381"/>
      <c r="AOJ113" s="381"/>
      <c r="AOK113" s="126"/>
      <c r="AOL113" s="381"/>
      <c r="AOM113" s="381"/>
      <c r="AON113" s="381"/>
      <c r="AOO113" s="381"/>
      <c r="AOP113" s="381"/>
      <c r="AOQ113" s="381"/>
      <c r="AOR113" s="126"/>
      <c r="AOS113" s="381"/>
      <c r="AOT113"/>
      <c r="AOU113"/>
      <c r="AOV113"/>
      <c r="AOW113"/>
      <c r="AOX113"/>
      <c r="AOY113"/>
      <c r="APA113"/>
      <c r="APB113"/>
      <c r="APC113"/>
      <c r="APD113"/>
      <c r="APE113"/>
      <c r="APF113"/>
      <c r="APG113"/>
      <c r="APH113"/>
      <c r="API113"/>
      <c r="APJ113"/>
      <c r="APK113"/>
      <c r="APL113"/>
      <c r="APM113"/>
      <c r="APN113"/>
      <c r="APV113"/>
      <c r="APY113"/>
      <c r="AQC113"/>
      <c r="AQD113"/>
      <c r="AQF113"/>
      <c r="AQJ113"/>
      <c r="AQM113"/>
      <c r="AQX113"/>
      <c r="AQY113"/>
      <c r="AQZ113"/>
      <c r="ARA113"/>
      <c r="ARB113"/>
      <c r="ARC113"/>
      <c r="ARD113"/>
      <c r="ARL113"/>
      <c r="ARM113"/>
      <c r="ARN113"/>
      <c r="ARO113"/>
      <c r="ARP113"/>
      <c r="ARQ113"/>
      <c r="ARR113"/>
      <c r="ATB113"/>
      <c r="ATE113"/>
      <c r="ATI113"/>
      <c r="AUC113"/>
      <c r="AUD113"/>
      <c r="AUE113"/>
      <c r="AUF113"/>
      <c r="AUG113"/>
      <c r="AUH113"/>
      <c r="AUI113"/>
      <c r="AUJ113"/>
      <c r="AYG113" s="248"/>
      <c r="AZN113"/>
      <c r="AZO113"/>
      <c r="AZP113"/>
      <c r="AZQ113"/>
      <c r="AZR113"/>
      <c r="AZS113"/>
      <c r="AZT113"/>
      <c r="BFE113"/>
      <c r="BFF113"/>
      <c r="BFG113"/>
      <c r="BFH113"/>
      <c r="BFI113"/>
      <c r="BFJ113"/>
      <c r="BFK113"/>
      <c r="BFL113"/>
      <c r="BFS113"/>
      <c r="BFT113"/>
      <c r="BFU113"/>
      <c r="BFV113"/>
      <c r="BFW113"/>
      <c r="BFX113"/>
      <c r="BFY113"/>
      <c r="BGU113"/>
      <c r="BGV113"/>
      <c r="BGW113"/>
      <c r="BGX113"/>
      <c r="BGY113"/>
      <c r="BGZ113"/>
    </row>
    <row r="114" spans="2:1008 1030:1560" x14ac:dyDescent="0.25">
      <c r="B114" s="458"/>
      <c r="I114" s="459"/>
      <c r="P114" s="584"/>
      <c r="W114" s="459"/>
      <c r="AX114"/>
      <c r="BZ114"/>
      <c r="CN114"/>
      <c r="FF114"/>
      <c r="GO114"/>
      <c r="GP114"/>
      <c r="GQ114"/>
      <c r="GR114"/>
      <c r="GS114"/>
      <c r="GT114"/>
      <c r="GU114"/>
      <c r="JG114"/>
      <c r="JH114"/>
      <c r="JI114"/>
      <c r="JJ114"/>
      <c r="JK114"/>
      <c r="JL114"/>
      <c r="JM114"/>
      <c r="MF114"/>
      <c r="MG114"/>
      <c r="MH114"/>
      <c r="MI114"/>
      <c r="MJ114"/>
      <c r="MK114"/>
      <c r="ML114"/>
      <c r="MS114"/>
      <c r="NV114" s="2"/>
      <c r="OC114"/>
      <c r="OJ114" s="2"/>
      <c r="OQ114"/>
      <c r="OX114"/>
      <c r="VQ114"/>
      <c r="VR114"/>
      <c r="VS114"/>
      <c r="VT114"/>
      <c r="VU114"/>
      <c r="VV114"/>
      <c r="VW114"/>
      <c r="WE114"/>
      <c r="WH114"/>
      <c r="WL114"/>
      <c r="WM114"/>
      <c r="WN114"/>
      <c r="WO114"/>
      <c r="WP114"/>
      <c r="WQ114"/>
      <c r="WR114"/>
      <c r="WS114" s="2"/>
      <c r="WV114" s="2"/>
      <c r="WY114"/>
      <c r="WZ114" s="2"/>
      <c r="XC114" s="2"/>
      <c r="XG114" s="2"/>
      <c r="XJ114" s="2"/>
      <c r="XN114" s="2"/>
      <c r="YW114"/>
      <c r="YX114"/>
      <c r="YY114"/>
      <c r="YZ114"/>
      <c r="ZA114"/>
      <c r="ZB114"/>
      <c r="ZC114"/>
      <c r="ZJ114"/>
      <c r="ZR114"/>
      <c r="ZS114"/>
      <c r="ZT114"/>
      <c r="ZU114"/>
      <c r="ZV114"/>
      <c r="ZW114"/>
      <c r="ZX114"/>
      <c r="ABO114"/>
      <c r="ABP114"/>
      <c r="ABR114"/>
      <c r="ACC114"/>
      <c r="ACJ114" s="2"/>
      <c r="ACQ114" s="2"/>
      <c r="AFI114"/>
      <c r="AFJ114"/>
      <c r="AFK114"/>
      <c r="AFL114"/>
      <c r="AFM114"/>
      <c r="AFN114"/>
      <c r="AGK114"/>
      <c r="AGN114"/>
      <c r="AGR114"/>
      <c r="AGS114"/>
      <c r="AGT114"/>
      <c r="AGU114"/>
      <c r="AGV114"/>
      <c r="AGW114"/>
      <c r="AGX114"/>
      <c r="AGY114" s="2"/>
      <c r="AHB114" s="2"/>
      <c r="AHE114"/>
      <c r="AJQ114"/>
      <c r="AKL114"/>
      <c r="AKO114"/>
      <c r="AKS114" s="2"/>
      <c r="AKV114" s="2"/>
      <c r="ALG114"/>
      <c r="ALH114"/>
      <c r="ALN114" s="2"/>
      <c r="ALO114" s="2"/>
      <c r="ALP114"/>
      <c r="ALQ114"/>
      <c r="ALR114"/>
      <c r="ALS114"/>
      <c r="ALT114"/>
      <c r="AMP114"/>
      <c r="AMQ114"/>
      <c r="AMR114"/>
      <c r="AMS114"/>
      <c r="AMT114"/>
      <c r="AMU114"/>
      <c r="AMW114"/>
      <c r="AMX114"/>
      <c r="AMY114"/>
      <c r="AMZ114"/>
      <c r="ANA114"/>
      <c r="ANB114"/>
      <c r="ANC114"/>
      <c r="ANY114"/>
      <c r="ANZ114"/>
      <c r="AOA114"/>
      <c r="AOB114"/>
      <c r="AOC114"/>
      <c r="AOD114"/>
      <c r="AOF114" s="381"/>
      <c r="AOG114" s="381"/>
      <c r="AOH114" s="381"/>
      <c r="AOI114" s="381"/>
      <c r="AOJ114" s="381"/>
      <c r="AOK114" s="381"/>
      <c r="AOL114" s="381"/>
      <c r="AOM114" s="381"/>
      <c r="AON114" s="381"/>
      <c r="AOO114" s="381"/>
      <c r="AOP114" s="381"/>
      <c r="AOQ114" s="381"/>
      <c r="AOR114" s="381"/>
      <c r="AOS114" s="381"/>
      <c r="AOT114"/>
      <c r="AOU114"/>
      <c r="AOV114"/>
      <c r="AOW114"/>
      <c r="AOX114"/>
      <c r="AOY114"/>
      <c r="APA114"/>
      <c r="APB114"/>
      <c r="APC114"/>
      <c r="APD114"/>
      <c r="APE114"/>
      <c r="APF114"/>
      <c r="APG114"/>
      <c r="APH114"/>
      <c r="API114"/>
      <c r="APJ114"/>
      <c r="APK114"/>
      <c r="APL114"/>
      <c r="APM114"/>
      <c r="APN114"/>
      <c r="APV114"/>
      <c r="APY114"/>
      <c r="AQC114"/>
      <c r="AQD114"/>
      <c r="AQF114"/>
      <c r="AQJ114"/>
      <c r="AQM114"/>
      <c r="AQX114"/>
      <c r="AQY114"/>
      <c r="AQZ114"/>
      <c r="ARA114"/>
      <c r="ARB114"/>
      <c r="ARC114"/>
      <c r="ARD114"/>
      <c r="ARL114"/>
      <c r="ARM114"/>
      <c r="ARN114"/>
      <c r="ARO114"/>
      <c r="ARP114"/>
      <c r="ARQ114"/>
      <c r="ARR114"/>
      <c r="ATB114"/>
      <c r="ATE114"/>
      <c r="ATI114"/>
      <c r="AUC114"/>
      <c r="AUD114"/>
      <c r="AUE114"/>
      <c r="AUF114"/>
      <c r="AUG114"/>
      <c r="AUH114"/>
      <c r="AUI114"/>
      <c r="AUJ114"/>
      <c r="AYG114" s="248"/>
      <c r="AZN114"/>
      <c r="AZO114"/>
      <c r="AZP114"/>
      <c r="AZQ114"/>
      <c r="AZR114"/>
      <c r="AZS114"/>
      <c r="AZT114"/>
      <c r="BFE114"/>
      <c r="BFF114"/>
      <c r="BFG114"/>
      <c r="BFH114"/>
      <c r="BFI114"/>
      <c r="BFJ114"/>
      <c r="BFK114"/>
      <c r="BFL114"/>
      <c r="BFS114"/>
      <c r="BFT114"/>
      <c r="BFU114"/>
      <c r="BFV114"/>
      <c r="BFW114"/>
      <c r="BFX114"/>
      <c r="BFY114"/>
      <c r="BGU114"/>
      <c r="BGV114"/>
      <c r="BGW114"/>
      <c r="BGX114"/>
      <c r="BGY114"/>
      <c r="BGZ114"/>
    </row>
    <row r="115" spans="2:1008 1030:1560" x14ac:dyDescent="0.25">
      <c r="B115" s="381"/>
      <c r="I115" s="410"/>
      <c r="P115" s="583"/>
      <c r="W115" s="410"/>
      <c r="AX115"/>
      <c r="BZ115"/>
      <c r="CN115"/>
      <c r="FF115"/>
      <c r="GO115"/>
      <c r="GP115"/>
      <c r="GQ115"/>
      <c r="GR115"/>
      <c r="GS115"/>
      <c r="GT115"/>
      <c r="GU115"/>
      <c r="JG115"/>
      <c r="JH115"/>
      <c r="JI115"/>
      <c r="JJ115"/>
      <c r="JK115"/>
      <c r="JL115"/>
      <c r="JM115"/>
      <c r="MF115"/>
      <c r="MG115"/>
      <c r="MH115"/>
      <c r="MI115"/>
      <c r="MJ115"/>
      <c r="MK115"/>
      <c r="ML115"/>
      <c r="MS115"/>
      <c r="NV115" s="2"/>
      <c r="OC115"/>
      <c r="OJ115" s="2"/>
      <c r="OQ115"/>
      <c r="OX115"/>
      <c r="VQ115"/>
      <c r="VR115"/>
      <c r="VS115"/>
      <c r="VT115"/>
      <c r="VU115"/>
      <c r="VV115"/>
      <c r="VW115"/>
      <c r="WE115"/>
      <c r="WH115"/>
      <c r="WL115"/>
      <c r="WM115"/>
      <c r="WN115"/>
      <c r="WO115"/>
      <c r="WP115"/>
      <c r="WQ115"/>
      <c r="WR115"/>
      <c r="WS115" s="2"/>
      <c r="WV115" s="2"/>
      <c r="WY115"/>
      <c r="WZ115" s="2"/>
      <c r="XC115" s="2"/>
      <c r="XG115" s="2"/>
      <c r="XJ115" s="2"/>
      <c r="XN115" s="2"/>
      <c r="YW115"/>
      <c r="YX115"/>
      <c r="YY115"/>
      <c r="YZ115"/>
      <c r="ZA115"/>
      <c r="ZB115"/>
      <c r="ZC115"/>
      <c r="ZJ115"/>
      <c r="ZR115"/>
      <c r="ZS115"/>
      <c r="ZT115"/>
      <c r="ZU115"/>
      <c r="ZV115"/>
      <c r="ZW115"/>
      <c r="ZX115"/>
      <c r="ABO115"/>
      <c r="ABP115"/>
      <c r="ABR115"/>
      <c r="ACC115"/>
      <c r="ACJ115" s="2"/>
      <c r="ACQ115" s="2"/>
      <c r="AFI115"/>
      <c r="AFJ115"/>
      <c r="AFK115"/>
      <c r="AFL115"/>
      <c r="AFM115"/>
      <c r="AFN115"/>
      <c r="AGK115"/>
      <c r="AGN115"/>
      <c r="AGR115"/>
      <c r="AGS115"/>
      <c r="AGT115"/>
      <c r="AGU115"/>
      <c r="AGV115"/>
      <c r="AGW115"/>
      <c r="AGX115"/>
      <c r="AGY115" s="2"/>
      <c r="AHB115" s="2"/>
      <c r="AHE115"/>
      <c r="AJQ115"/>
      <c r="AKL115"/>
      <c r="AKO115"/>
      <c r="AKS115" s="2"/>
      <c r="AKV115" s="2"/>
      <c r="ALG115"/>
      <c r="ALH115"/>
      <c r="ALN115" s="2"/>
      <c r="ALO115" s="2"/>
      <c r="ALP115"/>
      <c r="ALQ115"/>
      <c r="ALR115"/>
      <c r="ALS115"/>
      <c r="ALT115"/>
      <c r="AMP115"/>
      <c r="AMQ115"/>
      <c r="AMR115"/>
      <c r="AMS115"/>
      <c r="AMT115"/>
      <c r="AMU115"/>
      <c r="AMW115"/>
      <c r="AMX115"/>
      <c r="AMY115"/>
      <c r="AMZ115"/>
      <c r="ANA115"/>
      <c r="ANB115"/>
      <c r="ANC115"/>
      <c r="ANY115"/>
      <c r="ANZ115"/>
      <c r="AOA115"/>
      <c r="AOB115"/>
      <c r="AOC115"/>
      <c r="AOD115"/>
      <c r="AOF115" s="381"/>
      <c r="AOG115" s="381"/>
      <c r="AOH115" s="381"/>
      <c r="AOI115" s="381"/>
      <c r="AOJ115" s="381"/>
      <c r="AOK115" s="381"/>
      <c r="AOL115" s="381"/>
      <c r="AOM115" s="381"/>
      <c r="AON115" s="381"/>
      <c r="AOO115" s="381"/>
      <c r="AOP115" s="381"/>
      <c r="AOQ115" s="381"/>
      <c r="AOR115" s="381"/>
      <c r="AOS115" s="381"/>
      <c r="AOT115"/>
      <c r="AOU115"/>
      <c r="AOV115"/>
      <c r="AOW115"/>
      <c r="AOX115"/>
      <c r="AOY115"/>
      <c r="APA115"/>
      <c r="APB115"/>
      <c r="APC115"/>
      <c r="APD115"/>
      <c r="APE115"/>
      <c r="APF115"/>
      <c r="APG115"/>
      <c r="APH115"/>
      <c r="API115"/>
      <c r="APJ115"/>
      <c r="APK115"/>
      <c r="APL115"/>
      <c r="APM115"/>
      <c r="APN115"/>
      <c r="APV115"/>
      <c r="APY115"/>
      <c r="AQC115"/>
      <c r="AQD115"/>
      <c r="AQF115"/>
      <c r="AQJ115"/>
      <c r="AQM115"/>
      <c r="AQX115"/>
      <c r="AQY115"/>
      <c r="AQZ115"/>
      <c r="ARA115"/>
      <c r="ARB115"/>
      <c r="ARC115"/>
      <c r="ARD115"/>
      <c r="ARL115"/>
      <c r="ARM115"/>
      <c r="ARN115"/>
      <c r="ARO115"/>
      <c r="ARP115"/>
      <c r="ARQ115"/>
      <c r="ARR115"/>
      <c r="ATB115"/>
      <c r="ATE115"/>
      <c r="ATI115"/>
      <c r="AUC115"/>
      <c r="AUD115"/>
      <c r="AUE115"/>
      <c r="AUF115"/>
      <c r="AUG115"/>
      <c r="AUH115"/>
      <c r="AUI115"/>
      <c r="AUJ115"/>
      <c r="AYG115" s="248"/>
      <c r="AZN115"/>
      <c r="AZO115"/>
      <c r="AZP115"/>
      <c r="AZQ115"/>
      <c r="AZR115"/>
      <c r="AZS115"/>
      <c r="AZT115"/>
      <c r="BFE115"/>
      <c r="BFF115"/>
      <c r="BFG115"/>
      <c r="BFH115"/>
      <c r="BFI115"/>
      <c r="BFJ115"/>
      <c r="BFK115"/>
      <c r="BFL115"/>
      <c r="BFS115"/>
      <c r="BFT115"/>
      <c r="BFU115"/>
      <c r="BFV115"/>
      <c r="BFW115"/>
      <c r="BFX115"/>
      <c r="BFY115"/>
      <c r="BGU115"/>
      <c r="BGV115"/>
      <c r="BGW115"/>
      <c r="BGX115"/>
      <c r="BGY115"/>
      <c r="BGZ115"/>
    </row>
    <row r="116" spans="2:1008 1030:1560" x14ac:dyDescent="0.25">
      <c r="B116" s="410"/>
      <c r="I116" s="410"/>
      <c r="P116" s="583"/>
      <c r="W116" s="410"/>
      <c r="AX116"/>
      <c r="BZ116"/>
      <c r="CN116"/>
      <c r="FF116"/>
      <c r="GO116"/>
      <c r="GP116"/>
      <c r="GQ116"/>
      <c r="GR116"/>
      <c r="GS116"/>
      <c r="GT116"/>
      <c r="GU116"/>
      <c r="JG116"/>
      <c r="JH116"/>
      <c r="JI116"/>
      <c r="JJ116"/>
      <c r="JK116"/>
      <c r="JL116"/>
      <c r="JM116"/>
      <c r="MF116"/>
      <c r="MG116"/>
      <c r="MH116"/>
      <c r="MI116"/>
      <c r="MJ116"/>
      <c r="MK116"/>
      <c r="ML116"/>
      <c r="MS116"/>
      <c r="NV116" s="2"/>
      <c r="OC116"/>
      <c r="OJ116" s="2"/>
      <c r="OQ116"/>
      <c r="OX116"/>
      <c r="VQ116"/>
      <c r="VR116"/>
      <c r="VS116"/>
      <c r="VT116"/>
      <c r="VU116"/>
      <c r="VV116"/>
      <c r="VW116"/>
      <c r="WE116"/>
      <c r="WH116"/>
      <c r="WL116"/>
      <c r="WM116"/>
      <c r="WN116"/>
      <c r="WO116"/>
      <c r="WP116"/>
      <c r="WQ116"/>
      <c r="WR116"/>
      <c r="WS116" s="2"/>
      <c r="WV116" s="2"/>
      <c r="WY116"/>
      <c r="WZ116" s="2"/>
      <c r="XC116" s="2"/>
      <c r="XG116" s="2"/>
      <c r="XJ116" s="2"/>
      <c r="XN116" s="2"/>
      <c r="YW116"/>
      <c r="YX116"/>
      <c r="YY116"/>
      <c r="YZ116"/>
      <c r="ZA116"/>
      <c r="ZB116"/>
      <c r="ZC116"/>
      <c r="ZJ116"/>
      <c r="ZR116"/>
      <c r="ZS116"/>
      <c r="ZT116"/>
      <c r="ZU116"/>
      <c r="ZV116"/>
      <c r="ZW116"/>
      <c r="ZX116"/>
      <c r="ABO116"/>
      <c r="ABP116"/>
      <c r="ABR116"/>
      <c r="ACC116"/>
      <c r="ACJ116" s="2"/>
      <c r="ACQ116" s="2"/>
      <c r="AFI116"/>
      <c r="AFJ116"/>
      <c r="AFK116"/>
      <c r="AFL116"/>
      <c r="AFM116"/>
      <c r="AFN116"/>
      <c r="AGK116"/>
      <c r="AGN116"/>
      <c r="AGR116"/>
      <c r="AGS116"/>
      <c r="AGT116"/>
      <c r="AGU116"/>
      <c r="AGV116"/>
      <c r="AGW116"/>
      <c r="AGX116"/>
      <c r="AGY116" s="2"/>
      <c r="AHB116" s="2"/>
      <c r="AHE116"/>
      <c r="AJQ116"/>
      <c r="AKL116"/>
      <c r="AKO116"/>
      <c r="AKS116" s="2"/>
      <c r="AKV116" s="2"/>
      <c r="ALG116"/>
      <c r="ALH116"/>
      <c r="ALN116" s="2"/>
      <c r="ALO116" s="2"/>
      <c r="ALP116"/>
      <c r="ALQ116"/>
      <c r="ALR116"/>
      <c r="ALS116"/>
      <c r="ALT116"/>
      <c r="AMP116"/>
      <c r="AMQ116"/>
      <c r="AMR116"/>
      <c r="AMS116"/>
      <c r="AMT116"/>
      <c r="AMU116"/>
      <c r="AMW116"/>
      <c r="AMX116"/>
      <c r="AMY116"/>
      <c r="AMZ116"/>
      <c r="ANA116"/>
      <c r="ANB116"/>
      <c r="ANC116"/>
      <c r="ANY116"/>
      <c r="ANZ116"/>
      <c r="AOA116"/>
      <c r="AOB116"/>
      <c r="AOC116"/>
      <c r="AOD116"/>
      <c r="AOF116" s="381"/>
      <c r="AOG116" s="381"/>
      <c r="AOH116" s="381"/>
      <c r="AOI116" s="381"/>
      <c r="AOJ116" s="381"/>
      <c r="AOK116" s="381"/>
      <c r="AOL116" s="381"/>
      <c r="AOM116" s="381"/>
      <c r="AON116" s="381"/>
      <c r="AOO116" s="381"/>
      <c r="AOP116" s="381"/>
      <c r="AOQ116" s="381"/>
      <c r="AOR116" s="381"/>
      <c r="AOS116" s="381"/>
      <c r="AOT116"/>
      <c r="AOU116"/>
      <c r="AOV116"/>
      <c r="AOW116"/>
      <c r="AOX116"/>
      <c r="AOY116"/>
      <c r="APA116"/>
      <c r="APB116"/>
      <c r="APC116"/>
      <c r="APD116"/>
      <c r="APE116"/>
      <c r="APF116"/>
      <c r="APG116"/>
      <c r="APH116"/>
      <c r="API116"/>
      <c r="APJ116"/>
      <c r="APK116"/>
      <c r="APL116"/>
      <c r="APM116"/>
      <c r="APN116"/>
      <c r="APV116"/>
      <c r="APY116"/>
      <c r="AQC116"/>
      <c r="AQD116"/>
      <c r="AQF116"/>
      <c r="AQJ116"/>
      <c r="AQM116"/>
      <c r="AQX116"/>
      <c r="AQY116"/>
      <c r="AQZ116"/>
      <c r="ARA116"/>
      <c r="ARB116"/>
      <c r="ARC116"/>
      <c r="ARD116"/>
      <c r="ARL116"/>
      <c r="ARM116"/>
      <c r="ARN116"/>
      <c r="ARO116"/>
      <c r="ARP116"/>
      <c r="ARQ116"/>
      <c r="ARR116"/>
      <c r="ATB116"/>
      <c r="ATE116"/>
      <c r="ATI116"/>
      <c r="AUC116"/>
      <c r="AUD116"/>
      <c r="AUE116"/>
      <c r="AUF116"/>
      <c r="AUG116"/>
      <c r="AUH116"/>
      <c r="AUI116"/>
      <c r="AUJ116"/>
      <c r="AYG116" s="248"/>
      <c r="AZN116"/>
      <c r="AZO116"/>
      <c r="AZP116"/>
      <c r="AZQ116"/>
      <c r="AZR116"/>
      <c r="AZS116"/>
      <c r="AZT116"/>
      <c r="BFE116"/>
      <c r="BFF116"/>
      <c r="BFG116"/>
      <c r="BFH116"/>
      <c r="BFI116"/>
      <c r="BFJ116"/>
      <c r="BFK116"/>
      <c r="BFL116"/>
      <c r="BFS116"/>
      <c r="BFT116"/>
      <c r="BFU116"/>
      <c r="BFV116"/>
      <c r="BFW116"/>
      <c r="BFX116"/>
      <c r="BFY116"/>
      <c r="BGU116"/>
      <c r="BGV116"/>
      <c r="BGW116"/>
      <c r="BGX116"/>
      <c r="BGY116"/>
      <c r="BGZ116"/>
    </row>
    <row r="117" spans="2:1008 1030:1560" x14ac:dyDescent="0.25">
      <c r="B117" s="410"/>
      <c r="I117" s="410"/>
      <c r="P117" s="583"/>
      <c r="W117" s="410"/>
      <c r="AX117"/>
      <c r="BZ117"/>
      <c r="CN117"/>
      <c r="FF117"/>
      <c r="GO117"/>
      <c r="GP117"/>
      <c r="GQ117"/>
      <c r="GR117"/>
      <c r="GS117"/>
      <c r="GT117"/>
      <c r="GU117"/>
      <c r="JG117"/>
      <c r="JH117"/>
      <c r="JI117"/>
      <c r="JJ117"/>
      <c r="JK117"/>
      <c r="JL117"/>
      <c r="JM117"/>
      <c r="MF117"/>
      <c r="MG117"/>
      <c r="MH117"/>
      <c r="MI117"/>
      <c r="MJ117"/>
      <c r="MK117"/>
      <c r="ML117"/>
      <c r="MS117"/>
      <c r="NV117" s="2"/>
      <c r="OC117"/>
      <c r="OJ117" s="2"/>
      <c r="OQ117"/>
      <c r="OX117"/>
      <c r="VQ117"/>
      <c r="VR117"/>
      <c r="VS117"/>
      <c r="VT117"/>
      <c r="VU117"/>
      <c r="VV117"/>
      <c r="VW117"/>
      <c r="WE117"/>
      <c r="WH117"/>
      <c r="WL117"/>
      <c r="WM117"/>
      <c r="WN117"/>
      <c r="WO117"/>
      <c r="WP117"/>
      <c r="WQ117"/>
      <c r="WR117"/>
      <c r="WS117" s="2"/>
      <c r="WV117" s="2"/>
      <c r="WY117"/>
      <c r="WZ117" s="2"/>
      <c r="XC117" s="2"/>
      <c r="XG117" s="2"/>
      <c r="XJ117" s="2"/>
      <c r="XN117" s="2"/>
      <c r="YW117"/>
      <c r="YX117"/>
      <c r="YY117"/>
      <c r="YZ117"/>
      <c r="ZA117"/>
      <c r="ZB117"/>
      <c r="ZC117"/>
      <c r="ZJ117"/>
      <c r="ZR117"/>
      <c r="ZS117"/>
      <c r="ZT117"/>
      <c r="ZU117"/>
      <c r="ZV117"/>
      <c r="ZW117"/>
      <c r="ZX117"/>
      <c r="ABO117"/>
      <c r="ABP117"/>
      <c r="ABR117"/>
      <c r="ACC117"/>
      <c r="ACJ117" s="2"/>
      <c r="ACQ117" s="2"/>
      <c r="AFI117"/>
      <c r="AFJ117"/>
      <c r="AFK117"/>
      <c r="AFL117"/>
      <c r="AFM117"/>
      <c r="AFN117"/>
      <c r="AGK117"/>
      <c r="AGN117"/>
      <c r="AGR117"/>
      <c r="AGS117"/>
      <c r="AGT117"/>
      <c r="AGU117"/>
      <c r="AGV117"/>
      <c r="AGW117"/>
      <c r="AGX117"/>
      <c r="AGY117" s="2"/>
      <c r="AHB117" s="2"/>
      <c r="AHE117"/>
      <c r="AJQ117"/>
      <c r="AKL117"/>
      <c r="AKO117"/>
      <c r="AKS117" s="2"/>
      <c r="AKV117" s="2"/>
      <c r="ALG117"/>
      <c r="ALH117"/>
      <c r="ALN117" s="2"/>
      <c r="ALO117" s="2"/>
      <c r="ALP117"/>
      <c r="ALQ117"/>
      <c r="ALR117"/>
      <c r="ALS117"/>
      <c r="ALT117"/>
      <c r="AMP117"/>
      <c r="AMQ117"/>
      <c r="AMR117"/>
      <c r="AMS117"/>
      <c r="AMT117"/>
      <c r="AMU117"/>
      <c r="AMW117"/>
      <c r="AMX117"/>
      <c r="AMY117"/>
      <c r="AMZ117"/>
      <c r="ANA117"/>
      <c r="ANB117"/>
      <c r="ANC117"/>
      <c r="ANY117"/>
      <c r="ANZ117"/>
      <c r="AOA117"/>
      <c r="AOB117"/>
      <c r="AOC117"/>
      <c r="AOD117"/>
      <c r="AOF117" s="381"/>
      <c r="AOG117" s="381"/>
      <c r="AOH117" s="381"/>
      <c r="AOI117" s="381"/>
      <c r="AOJ117" s="381"/>
      <c r="AOK117" s="381"/>
      <c r="AOL117" s="381"/>
      <c r="AOM117" s="381"/>
      <c r="AON117" s="381"/>
      <c r="AOO117" s="381"/>
      <c r="AOP117" s="381"/>
      <c r="AOQ117" s="381"/>
      <c r="AOR117" s="381"/>
      <c r="AOS117" s="381"/>
      <c r="AOT117"/>
      <c r="AOU117"/>
      <c r="AOV117"/>
      <c r="AOW117"/>
      <c r="AOX117"/>
      <c r="AOY117"/>
      <c r="APA117"/>
      <c r="APB117"/>
      <c r="APC117"/>
      <c r="APD117"/>
      <c r="APE117"/>
      <c r="APF117"/>
      <c r="APG117"/>
      <c r="APH117"/>
      <c r="API117"/>
      <c r="APJ117"/>
      <c r="APK117"/>
      <c r="APL117"/>
      <c r="APM117"/>
      <c r="APN117"/>
      <c r="APV117"/>
      <c r="APY117"/>
      <c r="AQC117"/>
      <c r="AQD117"/>
      <c r="AQF117"/>
      <c r="AQJ117"/>
      <c r="AQM117"/>
      <c r="AQX117"/>
      <c r="AQY117"/>
      <c r="AQZ117"/>
      <c r="ARA117"/>
      <c r="ARB117"/>
      <c r="ARC117"/>
      <c r="ARD117"/>
      <c r="ARL117"/>
      <c r="ARM117"/>
      <c r="ARN117"/>
      <c r="ARO117"/>
      <c r="ARP117"/>
      <c r="ARQ117"/>
      <c r="ARR117"/>
      <c r="ATB117"/>
      <c r="ATE117"/>
      <c r="ATI117"/>
      <c r="AUC117"/>
      <c r="AUD117"/>
      <c r="AUE117"/>
      <c r="AUF117"/>
      <c r="AUG117"/>
      <c r="AUH117"/>
      <c r="AUI117"/>
      <c r="AUJ117"/>
      <c r="AYG117" s="248"/>
      <c r="AZN117"/>
      <c r="AZO117"/>
      <c r="AZP117"/>
      <c r="AZQ117"/>
      <c r="AZR117"/>
      <c r="AZS117"/>
      <c r="AZT117"/>
      <c r="BFE117"/>
      <c r="BFF117"/>
      <c r="BFG117"/>
      <c r="BFH117"/>
      <c r="BFI117"/>
      <c r="BFJ117"/>
      <c r="BFK117"/>
      <c r="BFL117"/>
      <c r="BFS117"/>
      <c r="BFT117"/>
      <c r="BFU117"/>
      <c r="BFV117"/>
      <c r="BFW117"/>
      <c r="BFX117"/>
      <c r="BFY117"/>
      <c r="BGU117"/>
      <c r="BGV117"/>
      <c r="BGW117"/>
      <c r="BGX117"/>
      <c r="BGY117"/>
      <c r="BGZ117"/>
    </row>
    <row r="118" spans="2:1008 1030:1560" x14ac:dyDescent="0.25">
      <c r="B118" s="410"/>
      <c r="I118" s="410"/>
      <c r="P118" s="583"/>
      <c r="W118" s="410"/>
      <c r="AX118"/>
      <c r="BZ118"/>
      <c r="CN118"/>
      <c r="FF118"/>
      <c r="GO118"/>
      <c r="GP118"/>
      <c r="GQ118"/>
      <c r="GR118"/>
      <c r="GS118"/>
      <c r="GT118"/>
      <c r="GU118"/>
      <c r="JG118"/>
      <c r="JH118"/>
      <c r="JI118"/>
      <c r="JJ118"/>
      <c r="JK118"/>
      <c r="JL118"/>
      <c r="JM118"/>
      <c r="MF118"/>
      <c r="MG118"/>
      <c r="MH118"/>
      <c r="MI118"/>
      <c r="MJ118"/>
      <c r="MK118"/>
      <c r="ML118"/>
      <c r="MS118"/>
      <c r="NV118" s="2"/>
      <c r="OC118"/>
      <c r="OJ118" s="2"/>
      <c r="OQ118"/>
      <c r="OX118"/>
      <c r="VQ118"/>
      <c r="VR118"/>
      <c r="VS118"/>
      <c r="VT118"/>
      <c r="VU118"/>
      <c r="VV118"/>
      <c r="VW118"/>
      <c r="WE118"/>
      <c r="WH118"/>
      <c r="WL118"/>
      <c r="WM118"/>
      <c r="WN118"/>
      <c r="WO118"/>
      <c r="WP118"/>
      <c r="WQ118"/>
      <c r="WR118"/>
      <c r="WS118" s="2"/>
      <c r="WV118" s="2"/>
      <c r="WY118"/>
      <c r="WZ118" s="2"/>
      <c r="XC118" s="2"/>
      <c r="XG118" s="2"/>
      <c r="XJ118" s="2"/>
      <c r="XN118" s="2"/>
      <c r="YW118"/>
      <c r="YX118"/>
      <c r="YY118"/>
      <c r="YZ118"/>
      <c r="ZA118"/>
      <c r="ZB118"/>
      <c r="ZC118"/>
      <c r="ZJ118"/>
      <c r="ZR118"/>
      <c r="ZS118"/>
      <c r="ZT118"/>
      <c r="ZU118"/>
      <c r="ZV118"/>
      <c r="ZW118"/>
      <c r="ZX118"/>
      <c r="ABO118"/>
      <c r="ABP118"/>
      <c r="ABR118"/>
      <c r="ACC118"/>
      <c r="ACJ118" s="2"/>
      <c r="ACQ118" s="2"/>
      <c r="AFI118"/>
      <c r="AFJ118"/>
      <c r="AFK118"/>
      <c r="AFL118"/>
      <c r="AFM118"/>
      <c r="AFN118"/>
      <c r="AGK118"/>
      <c r="AGN118"/>
      <c r="AGR118"/>
      <c r="AGS118"/>
      <c r="AGT118"/>
      <c r="AGU118"/>
      <c r="AGV118"/>
      <c r="AGW118"/>
      <c r="AGX118"/>
      <c r="AGY118" s="2"/>
      <c r="AHB118" s="2"/>
      <c r="AHE118"/>
      <c r="AJQ118"/>
      <c r="AKL118"/>
      <c r="AKO118"/>
      <c r="AKS118" s="2"/>
      <c r="AKV118" s="2"/>
      <c r="ALG118"/>
      <c r="ALH118"/>
      <c r="ALN118" s="2"/>
      <c r="ALO118" s="2"/>
      <c r="ALP118"/>
      <c r="ALQ118"/>
      <c r="ALR118"/>
      <c r="ALS118"/>
      <c r="ALT118"/>
      <c r="AMP118"/>
      <c r="AMQ118"/>
      <c r="AMR118"/>
      <c r="AMS118"/>
      <c r="AMT118"/>
      <c r="AMU118"/>
      <c r="AMW118"/>
      <c r="AMX118"/>
      <c r="AMY118"/>
      <c r="AMZ118"/>
      <c r="ANA118"/>
      <c r="ANB118"/>
      <c r="ANC118"/>
      <c r="ANY118"/>
      <c r="ANZ118"/>
      <c r="AOA118"/>
      <c r="AOB118"/>
      <c r="AOC118"/>
      <c r="AOD118"/>
      <c r="AOF118" s="381"/>
      <c r="AOG118" s="381"/>
      <c r="AOH118" s="381"/>
      <c r="AOI118" s="381"/>
      <c r="AOJ118" s="381"/>
      <c r="AOK118" s="381"/>
      <c r="AOL118" s="381"/>
      <c r="AOM118" s="381"/>
      <c r="AON118" s="381"/>
      <c r="AOO118" s="381"/>
      <c r="AOP118" s="381"/>
      <c r="AOQ118" s="381"/>
      <c r="AOR118" s="381"/>
      <c r="AOS118" s="381"/>
      <c r="AOT118"/>
      <c r="AOU118"/>
      <c r="AOV118"/>
      <c r="AOW118"/>
      <c r="AOX118"/>
      <c r="AOY118"/>
      <c r="APA118"/>
      <c r="APB118"/>
      <c r="APC118"/>
      <c r="APD118"/>
      <c r="APE118"/>
      <c r="APF118"/>
      <c r="APG118"/>
      <c r="APH118"/>
      <c r="API118"/>
      <c r="APJ118"/>
      <c r="APK118"/>
      <c r="APL118"/>
      <c r="APM118"/>
      <c r="APN118"/>
      <c r="APV118"/>
      <c r="APY118"/>
      <c r="AQC118"/>
      <c r="AQD118"/>
      <c r="AQF118"/>
      <c r="AQJ118"/>
      <c r="AQM118"/>
      <c r="AQX118"/>
      <c r="AQY118"/>
      <c r="AQZ118"/>
      <c r="ARA118"/>
      <c r="ARB118"/>
      <c r="ARC118"/>
      <c r="ARD118"/>
      <c r="ARL118"/>
      <c r="ARM118"/>
      <c r="ARN118"/>
      <c r="ARO118"/>
      <c r="ARP118"/>
      <c r="ARQ118"/>
      <c r="ARR118"/>
      <c r="ATB118"/>
      <c r="ATE118"/>
      <c r="ATI118"/>
      <c r="AUC118"/>
      <c r="AUD118"/>
      <c r="AUE118"/>
      <c r="AUF118"/>
      <c r="AUG118"/>
      <c r="AUH118"/>
      <c r="AUI118"/>
      <c r="AUJ118"/>
      <c r="AYG118" s="248"/>
      <c r="AZN118"/>
      <c r="AZO118"/>
      <c r="AZP118"/>
      <c r="AZQ118"/>
      <c r="AZR118"/>
      <c r="AZS118"/>
      <c r="AZT118"/>
      <c r="BFE118"/>
      <c r="BFF118"/>
      <c r="BFG118"/>
      <c r="BFH118"/>
      <c r="BFI118"/>
      <c r="BFJ118"/>
      <c r="BFK118"/>
      <c r="BFL118"/>
      <c r="BFS118"/>
      <c r="BFT118"/>
      <c r="BFU118"/>
      <c r="BFV118"/>
      <c r="BFW118"/>
      <c r="BFX118"/>
      <c r="BFY118"/>
      <c r="BGU118"/>
      <c r="BGV118"/>
      <c r="BGW118"/>
      <c r="BGX118"/>
      <c r="BGY118"/>
      <c r="BGZ118"/>
    </row>
    <row r="119" spans="2:1008 1030:1560" x14ac:dyDescent="0.25">
      <c r="B119" s="410"/>
      <c r="I119" s="410"/>
      <c r="P119" s="583"/>
      <c r="W119" s="410"/>
      <c r="AX119"/>
      <c r="BZ119"/>
      <c r="CN119"/>
      <c r="FF119"/>
      <c r="GO119"/>
      <c r="GP119"/>
      <c r="GQ119"/>
      <c r="GR119"/>
      <c r="GS119"/>
      <c r="GT119"/>
      <c r="GU119"/>
      <c r="JG119"/>
      <c r="JH119"/>
      <c r="JI119"/>
      <c r="JJ119"/>
      <c r="JK119"/>
      <c r="JL119"/>
      <c r="JM119"/>
      <c r="MF119"/>
      <c r="MG119"/>
      <c r="MH119"/>
      <c r="MI119"/>
      <c r="MJ119"/>
      <c r="MK119"/>
      <c r="ML119"/>
      <c r="MS119"/>
      <c r="NV119" s="2"/>
      <c r="OC119"/>
      <c r="OJ119" s="2"/>
      <c r="OQ119"/>
      <c r="OX119"/>
      <c r="VQ119"/>
      <c r="VR119"/>
      <c r="VS119"/>
      <c r="VT119"/>
      <c r="VU119"/>
      <c r="VV119"/>
      <c r="VW119"/>
      <c r="WE119"/>
      <c r="WH119"/>
      <c r="WL119"/>
      <c r="WM119"/>
      <c r="WN119"/>
      <c r="WO119"/>
      <c r="WP119"/>
      <c r="WQ119"/>
      <c r="WR119"/>
      <c r="WS119" s="2"/>
      <c r="WV119" s="2"/>
      <c r="WY119"/>
      <c r="WZ119" s="2"/>
      <c r="XC119" s="2"/>
      <c r="XG119" s="2"/>
      <c r="XJ119" s="2"/>
      <c r="XN119" s="2"/>
      <c r="YW119"/>
      <c r="YX119"/>
      <c r="YY119"/>
      <c r="YZ119"/>
      <c r="ZA119"/>
      <c r="ZB119"/>
      <c r="ZC119"/>
      <c r="ZJ119"/>
      <c r="ZR119"/>
      <c r="ZS119"/>
      <c r="ZT119"/>
      <c r="ZU119"/>
      <c r="ZV119"/>
      <c r="ZW119"/>
      <c r="ZX119"/>
      <c r="ABO119"/>
      <c r="ABP119"/>
      <c r="ABR119"/>
      <c r="ACC119"/>
      <c r="ACJ119" s="2"/>
      <c r="ACQ119" s="2"/>
      <c r="AFI119"/>
      <c r="AFJ119"/>
      <c r="AFK119"/>
      <c r="AFL119"/>
      <c r="AFM119"/>
      <c r="AFN119"/>
      <c r="AGK119"/>
      <c r="AGN119"/>
      <c r="AGR119"/>
      <c r="AGS119"/>
      <c r="AGT119"/>
      <c r="AGU119"/>
      <c r="AGV119"/>
      <c r="AGW119"/>
      <c r="AGX119"/>
      <c r="AGY119" s="2"/>
      <c r="AHB119" s="2"/>
      <c r="AHE119"/>
      <c r="AJQ119"/>
      <c r="AKL119"/>
      <c r="AKO119"/>
      <c r="AKS119" s="2"/>
      <c r="AKV119" s="2"/>
      <c r="ALG119"/>
      <c r="ALH119"/>
      <c r="ALN119" s="2"/>
      <c r="ALO119" s="2"/>
      <c r="ALP119"/>
      <c r="ALQ119"/>
      <c r="ALR119"/>
      <c r="ALS119"/>
      <c r="ALT119"/>
      <c r="AMP119"/>
      <c r="AMQ119"/>
      <c r="AMR119"/>
      <c r="AMS119"/>
      <c r="AMT119"/>
      <c r="AMU119"/>
      <c r="AMW119"/>
      <c r="AMX119"/>
      <c r="AMY119"/>
      <c r="AMZ119"/>
      <c r="ANA119"/>
      <c r="ANB119"/>
      <c r="ANC119"/>
      <c r="ANY119"/>
      <c r="ANZ119"/>
      <c r="AOA119"/>
      <c r="AOB119"/>
      <c r="AOC119"/>
      <c r="AOD119"/>
      <c r="AOF119" s="381"/>
      <c r="AOG119" s="381"/>
      <c r="AOH119" s="381"/>
      <c r="AOI119" s="381"/>
      <c r="AOJ119" s="381"/>
      <c r="AOK119" s="381"/>
      <c r="AOL119" s="381"/>
      <c r="AOM119" s="381"/>
      <c r="AON119" s="381"/>
      <c r="AOO119" s="381"/>
      <c r="AOP119" s="381"/>
      <c r="AOQ119" s="381"/>
      <c r="AOR119" s="381"/>
      <c r="AOS119" s="381"/>
      <c r="AOT119"/>
      <c r="AOU119"/>
      <c r="AOV119"/>
      <c r="AOW119"/>
      <c r="AOX119"/>
      <c r="AOY119"/>
      <c r="APA119"/>
      <c r="APB119"/>
      <c r="APC119"/>
      <c r="APD119"/>
      <c r="APE119"/>
      <c r="APF119"/>
      <c r="APG119"/>
      <c r="APH119"/>
      <c r="API119"/>
      <c r="APJ119"/>
      <c r="APK119"/>
      <c r="APL119"/>
      <c r="APM119"/>
      <c r="APN119"/>
      <c r="APV119"/>
      <c r="APY119"/>
      <c r="AQC119"/>
      <c r="AQD119"/>
      <c r="AQF119"/>
      <c r="AQJ119"/>
      <c r="AQM119"/>
      <c r="AQX119"/>
      <c r="AQY119"/>
      <c r="AQZ119"/>
      <c r="ARA119"/>
      <c r="ARB119"/>
      <c r="ARC119"/>
      <c r="ARD119"/>
      <c r="ARL119"/>
      <c r="ARM119"/>
      <c r="ARN119"/>
      <c r="ARO119"/>
      <c r="ARP119"/>
      <c r="ARQ119"/>
      <c r="ARR119"/>
      <c r="ATB119"/>
      <c r="ATE119"/>
      <c r="ATI119"/>
      <c r="AUC119"/>
      <c r="AUD119"/>
      <c r="AUE119"/>
      <c r="AUF119"/>
      <c r="AUG119"/>
      <c r="AUH119"/>
      <c r="AUI119"/>
      <c r="AUJ119"/>
      <c r="AYG119" s="248"/>
      <c r="AZN119"/>
      <c r="AZO119"/>
      <c r="AZP119"/>
      <c r="AZQ119"/>
      <c r="AZR119"/>
      <c r="AZS119"/>
      <c r="AZT119"/>
      <c r="BFE119"/>
      <c r="BFF119"/>
      <c r="BFG119"/>
      <c r="BFH119"/>
      <c r="BFI119"/>
      <c r="BFJ119"/>
      <c r="BFK119"/>
      <c r="BFL119"/>
      <c r="BFS119"/>
      <c r="BFT119"/>
      <c r="BFU119"/>
      <c r="BFV119"/>
      <c r="BFW119"/>
      <c r="BFX119"/>
      <c r="BFY119"/>
      <c r="BGU119"/>
      <c r="BGV119"/>
      <c r="BGW119"/>
      <c r="BGX119"/>
      <c r="BGY119"/>
      <c r="BGZ119"/>
    </row>
    <row r="120" spans="2:1008 1030:1560" x14ac:dyDescent="0.25">
      <c r="B120" s="381"/>
      <c r="I120" s="410"/>
      <c r="P120" s="583"/>
      <c r="W120" s="410"/>
      <c r="AX120"/>
      <c r="BZ120"/>
      <c r="CN120"/>
      <c r="FF120"/>
      <c r="GO120"/>
      <c r="GP120"/>
      <c r="GQ120"/>
      <c r="GR120"/>
      <c r="GS120"/>
      <c r="GT120"/>
      <c r="GU120"/>
      <c r="JG120"/>
      <c r="JH120"/>
      <c r="JI120"/>
      <c r="JJ120"/>
      <c r="JK120"/>
      <c r="JL120"/>
      <c r="JM120"/>
      <c r="MF120"/>
      <c r="MG120"/>
      <c r="MH120"/>
      <c r="MI120"/>
      <c r="MJ120"/>
      <c r="MK120"/>
      <c r="ML120"/>
      <c r="MS120"/>
      <c r="NV120" s="2"/>
      <c r="OC120"/>
      <c r="OJ120" s="2"/>
      <c r="OQ120"/>
      <c r="OX120"/>
      <c r="VQ120"/>
      <c r="VR120"/>
      <c r="VS120"/>
      <c r="VT120"/>
      <c r="VU120"/>
      <c r="VV120"/>
      <c r="VW120"/>
      <c r="WE120"/>
      <c r="WH120"/>
      <c r="WL120"/>
      <c r="WM120"/>
      <c r="WN120"/>
      <c r="WO120"/>
      <c r="WP120"/>
      <c r="WQ120"/>
      <c r="WR120"/>
      <c r="WS120" s="2"/>
      <c r="WV120" s="2"/>
      <c r="WY120"/>
      <c r="WZ120" s="2"/>
      <c r="XC120" s="2"/>
      <c r="XG120" s="2"/>
      <c r="XJ120" s="2"/>
      <c r="XN120" s="2"/>
      <c r="YW120"/>
      <c r="YX120"/>
      <c r="YY120"/>
      <c r="YZ120"/>
      <c r="ZA120"/>
      <c r="ZB120"/>
      <c r="ZC120"/>
      <c r="ZJ120"/>
      <c r="ZR120"/>
      <c r="ZS120"/>
      <c r="ZT120"/>
      <c r="ZU120"/>
      <c r="ZV120"/>
      <c r="ZW120"/>
      <c r="ZX120"/>
      <c r="ABO120"/>
      <c r="ABP120"/>
      <c r="ABR120"/>
      <c r="ACC120"/>
      <c r="ACJ120" s="2"/>
      <c r="ACQ120" s="2"/>
      <c r="AFI120"/>
      <c r="AFJ120"/>
      <c r="AFK120"/>
      <c r="AFL120"/>
      <c r="AFM120"/>
      <c r="AFN120"/>
      <c r="AGK120"/>
      <c r="AGN120"/>
      <c r="AGR120"/>
      <c r="AGS120"/>
      <c r="AGT120"/>
      <c r="AGU120"/>
      <c r="AGV120"/>
      <c r="AGW120"/>
      <c r="AGX120"/>
      <c r="AGY120" s="2"/>
      <c r="AHB120" s="2"/>
      <c r="AHE120"/>
      <c r="AJQ120"/>
      <c r="AKL120"/>
      <c r="AKO120"/>
      <c r="AKS120" s="2"/>
      <c r="AKV120" s="2"/>
      <c r="ALG120"/>
      <c r="ALH120"/>
      <c r="ALN120" s="2"/>
      <c r="ALO120" s="2"/>
      <c r="ALP120"/>
      <c r="ALQ120"/>
      <c r="ALR120"/>
      <c r="ALS120"/>
      <c r="ALT120"/>
      <c r="AMP120"/>
      <c r="AMQ120"/>
      <c r="AMR120"/>
      <c r="AMS120"/>
      <c r="AMT120"/>
      <c r="AMU120"/>
      <c r="AMW120"/>
      <c r="AMX120"/>
      <c r="AMY120"/>
      <c r="AMZ120"/>
      <c r="ANA120"/>
      <c r="ANB120"/>
      <c r="ANC120"/>
      <c r="ANY120"/>
      <c r="ANZ120"/>
      <c r="AOA120"/>
      <c r="AOB120"/>
      <c r="AOC120"/>
      <c r="AOD120"/>
      <c r="AOF120" s="381"/>
      <c r="AOG120" s="381"/>
      <c r="AOH120" s="381"/>
      <c r="AOI120" s="381"/>
      <c r="AOJ120" s="381"/>
      <c r="AOK120" s="381"/>
      <c r="AOL120" s="381"/>
      <c r="AOM120" s="381"/>
      <c r="AON120" s="381"/>
      <c r="AOO120" s="381"/>
      <c r="AOP120" s="381"/>
      <c r="AOQ120" s="381"/>
      <c r="AOR120" s="381"/>
      <c r="AOS120" s="381"/>
      <c r="AOT120"/>
      <c r="AOU120"/>
      <c r="AOV120"/>
      <c r="AOW120"/>
      <c r="AOX120"/>
      <c r="AOY120"/>
      <c r="APA120"/>
      <c r="APB120"/>
      <c r="APC120"/>
      <c r="APD120"/>
      <c r="APE120"/>
      <c r="APF120"/>
      <c r="APG120"/>
      <c r="APH120"/>
      <c r="API120"/>
      <c r="APJ120"/>
      <c r="APK120"/>
      <c r="APL120"/>
      <c r="APM120"/>
      <c r="APN120"/>
      <c r="APV120"/>
      <c r="APY120"/>
      <c r="AQC120"/>
      <c r="AQD120"/>
      <c r="AQF120"/>
      <c r="AQJ120"/>
      <c r="AQM120"/>
      <c r="AQX120"/>
      <c r="AQY120"/>
      <c r="AQZ120"/>
      <c r="ARA120"/>
      <c r="ARB120"/>
      <c r="ARC120"/>
      <c r="ARD120"/>
      <c r="ARL120"/>
      <c r="ARM120"/>
      <c r="ARN120"/>
      <c r="ARO120"/>
      <c r="ARP120"/>
      <c r="ARQ120"/>
      <c r="ARR120"/>
      <c r="ATB120"/>
      <c r="ATE120"/>
      <c r="ATI120"/>
      <c r="AUC120"/>
      <c r="AUD120"/>
      <c r="AUE120"/>
      <c r="AUF120"/>
      <c r="AUG120"/>
      <c r="AUH120"/>
      <c r="AUI120"/>
      <c r="AUJ120"/>
      <c r="AYG120" s="248"/>
      <c r="AZN120"/>
      <c r="AZO120"/>
      <c r="AZP120"/>
      <c r="AZQ120"/>
      <c r="AZR120"/>
      <c r="AZS120"/>
      <c r="AZT120"/>
      <c r="BFE120"/>
      <c r="BFF120"/>
      <c r="BFG120"/>
      <c r="BFH120"/>
      <c r="BFI120"/>
      <c r="BFJ120"/>
      <c r="BFK120"/>
      <c r="BFL120"/>
      <c r="BFS120"/>
      <c r="BFT120"/>
      <c r="BFU120"/>
      <c r="BFV120"/>
      <c r="BFW120"/>
      <c r="BFX120"/>
      <c r="BFY120"/>
      <c r="BGU120"/>
      <c r="BGV120"/>
      <c r="BGW120"/>
      <c r="BGX120"/>
      <c r="BGY120"/>
      <c r="BGZ120"/>
    </row>
    <row r="121" spans="2:1008 1030:1560" x14ac:dyDescent="0.25">
      <c r="B121" s="410"/>
      <c r="I121" s="410"/>
      <c r="P121" s="583"/>
      <c r="W121" s="410"/>
      <c r="AX121"/>
      <c r="BZ121"/>
      <c r="CN121"/>
      <c r="FF121"/>
      <c r="GO121"/>
      <c r="GP121"/>
      <c r="GQ121"/>
      <c r="GR121"/>
      <c r="GS121"/>
      <c r="GT121"/>
      <c r="GU121"/>
      <c r="JG121"/>
      <c r="JH121"/>
      <c r="JI121"/>
      <c r="JJ121"/>
      <c r="JK121"/>
      <c r="JL121"/>
      <c r="JM121"/>
      <c r="MF121"/>
      <c r="MG121"/>
      <c r="MH121"/>
      <c r="MI121"/>
      <c r="MJ121"/>
      <c r="MK121"/>
      <c r="ML121"/>
      <c r="MS121"/>
      <c r="NV121" s="2"/>
      <c r="OC121"/>
      <c r="OJ121" s="2"/>
      <c r="OQ121"/>
      <c r="OX121"/>
      <c r="VQ121"/>
      <c r="VR121"/>
      <c r="VS121"/>
      <c r="VT121"/>
      <c r="VU121"/>
      <c r="VV121"/>
      <c r="VW121"/>
      <c r="WE121"/>
      <c r="WH121"/>
      <c r="WL121"/>
      <c r="WM121"/>
      <c r="WN121"/>
      <c r="WO121"/>
      <c r="WP121"/>
      <c r="WQ121"/>
      <c r="WR121"/>
      <c r="WS121" s="2"/>
      <c r="WV121" s="2"/>
      <c r="WY121"/>
      <c r="WZ121" s="2"/>
      <c r="XC121" s="2"/>
      <c r="XG121" s="2"/>
      <c r="XJ121" s="2"/>
      <c r="XN121" s="2"/>
      <c r="YW121"/>
      <c r="YX121"/>
      <c r="YY121"/>
      <c r="YZ121"/>
      <c r="ZA121"/>
      <c r="ZB121"/>
      <c r="ZC121"/>
      <c r="ZJ121"/>
      <c r="ZR121"/>
      <c r="ZS121"/>
      <c r="ZT121"/>
      <c r="ZU121"/>
      <c r="ZV121"/>
      <c r="ZW121"/>
      <c r="ZX121"/>
      <c r="ABO121"/>
      <c r="ABP121"/>
      <c r="ABR121"/>
      <c r="ACC121"/>
      <c r="ACJ121" s="2"/>
      <c r="ACQ121" s="2"/>
      <c r="AFI121"/>
      <c r="AFJ121"/>
      <c r="AFK121"/>
      <c r="AFL121"/>
      <c r="AFM121"/>
      <c r="AFN121"/>
      <c r="AGK121"/>
      <c r="AGN121"/>
      <c r="AGR121"/>
      <c r="AGS121"/>
      <c r="AGT121"/>
      <c r="AGU121"/>
      <c r="AGV121"/>
      <c r="AGW121"/>
      <c r="AGX121"/>
      <c r="AGY121" s="2"/>
      <c r="AHB121" s="2"/>
      <c r="AHE121"/>
      <c r="AJQ121"/>
      <c r="AKL121"/>
      <c r="AKO121"/>
      <c r="AKS121" s="2"/>
      <c r="AKV121" s="2"/>
      <c r="ALG121"/>
      <c r="ALH121"/>
      <c r="ALN121" s="2"/>
      <c r="ALO121" s="2"/>
      <c r="ALP121"/>
      <c r="ALQ121"/>
      <c r="ALR121"/>
      <c r="ALS121"/>
      <c r="ALT121"/>
      <c r="AMP121"/>
      <c r="AMQ121"/>
      <c r="AMR121"/>
      <c r="AMS121"/>
      <c r="AMT121"/>
      <c r="AMU121"/>
      <c r="AMW121"/>
      <c r="AMX121"/>
      <c r="AMY121"/>
      <c r="AMZ121"/>
      <c r="ANA121"/>
      <c r="ANB121"/>
      <c r="ANC121"/>
      <c r="ANY121"/>
      <c r="ANZ121"/>
      <c r="AOA121"/>
      <c r="AOB121"/>
      <c r="AOC121"/>
      <c r="AOD121"/>
      <c r="AOF121" s="381"/>
      <c r="AOG121" s="381"/>
      <c r="AOH121" s="381"/>
      <c r="AOI121" s="381"/>
      <c r="AOJ121" s="381"/>
      <c r="AOK121" s="381"/>
      <c r="AOL121" s="381"/>
      <c r="AOM121" s="381"/>
      <c r="AON121" s="381"/>
      <c r="AOO121" s="381"/>
      <c r="AOP121" s="381"/>
      <c r="AOQ121" s="381"/>
      <c r="AOR121" s="381"/>
      <c r="AOS121" s="381"/>
      <c r="AOT121"/>
      <c r="AOU121"/>
      <c r="AOV121"/>
      <c r="AOW121"/>
      <c r="AOX121"/>
      <c r="AOY121"/>
      <c r="APA121"/>
      <c r="APB121"/>
      <c r="APC121"/>
      <c r="APD121"/>
      <c r="APE121"/>
      <c r="APF121"/>
      <c r="APG121"/>
      <c r="APH121"/>
      <c r="API121"/>
      <c r="APJ121"/>
      <c r="APK121"/>
      <c r="APL121"/>
      <c r="APM121"/>
      <c r="APN121"/>
      <c r="APV121"/>
      <c r="APY121"/>
      <c r="AQC121"/>
      <c r="AQD121"/>
      <c r="AQF121"/>
      <c r="AQJ121"/>
      <c r="AQM121"/>
      <c r="AQX121"/>
      <c r="AQY121"/>
      <c r="AQZ121"/>
      <c r="ARA121"/>
      <c r="ARB121"/>
      <c r="ARC121"/>
      <c r="ARD121"/>
      <c r="ARL121"/>
      <c r="ARM121"/>
      <c r="ARN121"/>
      <c r="ARO121"/>
      <c r="ARP121"/>
      <c r="ARQ121"/>
      <c r="ARR121"/>
      <c r="ATB121"/>
      <c r="ATE121"/>
      <c r="ATI121"/>
      <c r="AUC121"/>
      <c r="AUD121"/>
      <c r="AUE121"/>
      <c r="AUF121"/>
      <c r="AUG121"/>
      <c r="AUH121"/>
      <c r="AUI121"/>
      <c r="AUJ121"/>
      <c r="AYG121" s="248"/>
      <c r="AZN121"/>
      <c r="AZO121"/>
      <c r="AZP121"/>
      <c r="AZQ121"/>
      <c r="AZR121"/>
      <c r="AZS121"/>
      <c r="AZT121"/>
      <c r="BFE121"/>
      <c r="BFF121"/>
      <c r="BFG121"/>
      <c r="BFH121"/>
      <c r="BFI121"/>
      <c r="BFJ121"/>
      <c r="BFK121"/>
      <c r="BFL121"/>
      <c r="BFS121"/>
      <c r="BFT121"/>
      <c r="BFU121"/>
      <c r="BFV121"/>
      <c r="BFW121"/>
      <c r="BFX121"/>
      <c r="BFY121"/>
      <c r="BGU121"/>
      <c r="BGV121"/>
      <c r="BGW121"/>
      <c r="BGX121"/>
      <c r="BGY121"/>
      <c r="BGZ121"/>
    </row>
    <row r="122" spans="2:1008 1030:1560" x14ac:dyDescent="0.25">
      <c r="B122" s="381"/>
      <c r="I122" s="410"/>
      <c r="P122" s="583"/>
      <c r="W122" s="410"/>
      <c r="AX122"/>
      <c r="BZ122"/>
      <c r="CN122"/>
      <c r="FF122"/>
      <c r="GO122"/>
      <c r="GP122"/>
      <c r="GQ122"/>
      <c r="GR122"/>
      <c r="GS122"/>
      <c r="GT122"/>
      <c r="GU122"/>
      <c r="JG122"/>
      <c r="JH122"/>
      <c r="JI122"/>
      <c r="JJ122"/>
      <c r="JK122"/>
      <c r="JL122"/>
      <c r="JM122"/>
      <c r="MF122"/>
      <c r="MG122"/>
      <c r="MH122"/>
      <c r="MI122"/>
      <c r="MJ122"/>
      <c r="MK122"/>
      <c r="ML122"/>
      <c r="MS122"/>
      <c r="NV122" s="2"/>
      <c r="OC122"/>
      <c r="OJ122" s="2"/>
      <c r="OQ122"/>
      <c r="OX122"/>
      <c r="VQ122"/>
      <c r="VR122"/>
      <c r="VS122"/>
      <c r="VT122"/>
      <c r="VU122"/>
      <c r="VV122"/>
      <c r="VW122"/>
      <c r="WE122"/>
      <c r="WH122"/>
      <c r="WL122"/>
      <c r="WM122"/>
      <c r="WN122"/>
      <c r="WO122"/>
      <c r="WP122"/>
      <c r="WQ122"/>
      <c r="WR122"/>
      <c r="WS122" s="2"/>
      <c r="WV122" s="2"/>
      <c r="WY122"/>
      <c r="WZ122" s="2"/>
      <c r="XC122" s="2"/>
      <c r="XG122" s="2"/>
      <c r="XJ122" s="2"/>
      <c r="XN122" s="2"/>
      <c r="YW122"/>
      <c r="YX122"/>
      <c r="YY122"/>
      <c r="YZ122"/>
      <c r="ZA122"/>
      <c r="ZB122"/>
      <c r="ZC122"/>
      <c r="ZJ122"/>
      <c r="ZR122"/>
      <c r="ZS122"/>
      <c r="ZT122"/>
      <c r="ZU122"/>
      <c r="ZV122"/>
      <c r="ZW122"/>
      <c r="ZX122"/>
      <c r="ABO122"/>
      <c r="ABP122"/>
      <c r="ABR122"/>
      <c r="ACC122"/>
      <c r="ACJ122" s="2"/>
      <c r="ACQ122" s="2"/>
      <c r="AFI122"/>
      <c r="AFJ122"/>
      <c r="AFK122"/>
      <c r="AFL122"/>
      <c r="AFM122"/>
      <c r="AFN122"/>
      <c r="AGK122"/>
      <c r="AGN122"/>
      <c r="AGR122"/>
      <c r="AGS122"/>
      <c r="AGT122"/>
      <c r="AGU122"/>
      <c r="AGV122"/>
      <c r="AGW122"/>
      <c r="AGX122"/>
      <c r="AGY122" s="2"/>
      <c r="AHB122" s="2"/>
      <c r="AHE122"/>
      <c r="AJQ122"/>
      <c r="AKL122"/>
      <c r="AKO122"/>
      <c r="AKS122" s="2"/>
      <c r="AKV122" s="2"/>
      <c r="ALG122"/>
      <c r="ALH122"/>
      <c r="ALN122" s="2"/>
      <c r="ALO122" s="2"/>
      <c r="ALP122"/>
      <c r="ALQ122"/>
      <c r="ALR122"/>
      <c r="ALS122"/>
      <c r="ALT122"/>
      <c r="AMP122"/>
      <c r="AMQ122"/>
      <c r="AMR122"/>
      <c r="AMS122"/>
      <c r="AMT122"/>
      <c r="AMU122"/>
      <c r="AMW122"/>
      <c r="AMX122"/>
      <c r="AMY122"/>
      <c r="AMZ122"/>
      <c r="ANA122"/>
      <c r="ANB122"/>
      <c r="ANC122"/>
      <c r="ANY122"/>
      <c r="ANZ122"/>
      <c r="AOA122"/>
      <c r="AOB122"/>
      <c r="AOC122"/>
      <c r="AOD122"/>
      <c r="AOF122" s="381"/>
      <c r="AOG122" s="381"/>
      <c r="AOH122" s="381"/>
      <c r="AOI122" s="381"/>
      <c r="AOJ122" s="381"/>
      <c r="AOK122" s="381"/>
      <c r="AOL122" s="381"/>
      <c r="AOM122" s="381"/>
      <c r="AON122" s="381"/>
      <c r="AOO122" s="381"/>
      <c r="AOP122" s="381"/>
      <c r="AOQ122" s="381"/>
      <c r="AOR122" s="381"/>
      <c r="AOS122" s="381"/>
      <c r="AOT122"/>
      <c r="AOU122"/>
      <c r="AOV122"/>
      <c r="AOW122"/>
      <c r="AOX122"/>
      <c r="AOY122"/>
      <c r="APA122"/>
      <c r="APB122"/>
      <c r="APC122"/>
      <c r="APD122"/>
      <c r="APE122"/>
      <c r="APF122"/>
      <c r="APG122"/>
      <c r="APH122"/>
      <c r="API122"/>
      <c r="APJ122"/>
      <c r="APK122"/>
      <c r="APL122"/>
      <c r="APM122"/>
      <c r="APN122"/>
      <c r="APV122"/>
      <c r="APY122"/>
      <c r="AQC122"/>
      <c r="AQD122"/>
      <c r="AQF122"/>
      <c r="AQJ122"/>
      <c r="AQM122"/>
      <c r="AQX122"/>
      <c r="AQY122"/>
      <c r="AQZ122"/>
      <c r="ARA122"/>
      <c r="ARB122"/>
      <c r="ARC122"/>
      <c r="ARD122"/>
      <c r="ARL122"/>
      <c r="ARM122"/>
      <c r="ARN122"/>
      <c r="ARO122"/>
      <c r="ARP122"/>
      <c r="ARQ122"/>
      <c r="ARR122"/>
      <c r="ATB122"/>
      <c r="ATE122"/>
      <c r="ATI122"/>
      <c r="AUC122"/>
      <c r="AUD122"/>
      <c r="AUE122"/>
      <c r="AUF122"/>
      <c r="AUG122"/>
      <c r="AUH122"/>
      <c r="AUI122"/>
      <c r="AUJ122"/>
      <c r="AYG122" s="248"/>
      <c r="AZN122"/>
      <c r="AZO122"/>
      <c r="AZP122"/>
      <c r="AZQ122"/>
      <c r="AZR122"/>
      <c r="AZS122"/>
      <c r="AZT122"/>
      <c r="BFE122"/>
      <c r="BFF122"/>
      <c r="BFG122"/>
      <c r="BFH122"/>
      <c r="BFI122"/>
      <c r="BFJ122"/>
      <c r="BFK122"/>
      <c r="BFL122"/>
      <c r="BFS122"/>
      <c r="BFT122"/>
      <c r="BFU122"/>
      <c r="BFV122"/>
      <c r="BFW122"/>
      <c r="BFX122"/>
      <c r="BFY122"/>
      <c r="BGU122"/>
      <c r="BGV122"/>
      <c r="BGW122"/>
      <c r="BGX122"/>
      <c r="BGY122"/>
      <c r="BGZ122"/>
    </row>
    <row r="123" spans="2:1008 1030:1560" x14ac:dyDescent="0.25">
      <c r="B123" s="381"/>
      <c r="I123" s="410"/>
      <c r="P123" s="583"/>
      <c r="W123" s="410"/>
      <c r="AX123"/>
      <c r="BZ123"/>
      <c r="CN123"/>
      <c r="FF123"/>
      <c r="GO123"/>
      <c r="GP123"/>
      <c r="GQ123"/>
      <c r="GR123"/>
      <c r="GS123"/>
      <c r="GT123"/>
      <c r="GU123"/>
      <c r="JG123"/>
      <c r="JH123"/>
      <c r="JI123"/>
      <c r="JJ123"/>
      <c r="JK123"/>
      <c r="JL123"/>
      <c r="JM123"/>
      <c r="MF123"/>
      <c r="MG123"/>
      <c r="MH123"/>
      <c r="MI123"/>
      <c r="MJ123"/>
      <c r="MK123"/>
      <c r="ML123"/>
      <c r="MS123"/>
      <c r="NV123" s="2"/>
      <c r="OC123"/>
      <c r="OJ123" s="2"/>
      <c r="OQ123"/>
      <c r="OX123"/>
      <c r="VQ123"/>
      <c r="VR123"/>
      <c r="VS123"/>
      <c r="VT123"/>
      <c r="VU123"/>
      <c r="VV123"/>
      <c r="VW123"/>
      <c r="WE123"/>
      <c r="WH123"/>
      <c r="WL123"/>
      <c r="WM123"/>
      <c r="WN123"/>
      <c r="WO123"/>
      <c r="WP123"/>
      <c r="WQ123"/>
      <c r="WR123"/>
      <c r="WS123" s="2"/>
      <c r="WV123" s="2"/>
      <c r="WY123"/>
      <c r="WZ123" s="2"/>
      <c r="XC123" s="2"/>
      <c r="XG123" s="2"/>
      <c r="XJ123" s="2"/>
      <c r="XN123" s="2"/>
      <c r="YW123"/>
      <c r="YX123"/>
      <c r="YY123"/>
      <c r="YZ123"/>
      <c r="ZA123"/>
      <c r="ZB123"/>
      <c r="ZC123"/>
      <c r="ZJ123"/>
      <c r="ZR123"/>
      <c r="ZS123"/>
      <c r="ZT123"/>
      <c r="ZU123"/>
      <c r="ZV123"/>
      <c r="ZW123"/>
      <c r="ZX123"/>
      <c r="ABO123"/>
      <c r="ABP123"/>
      <c r="ABR123"/>
      <c r="ACC123"/>
      <c r="ACJ123" s="2"/>
      <c r="ACQ123" s="2"/>
      <c r="AFI123"/>
      <c r="AFJ123"/>
      <c r="AFK123"/>
      <c r="AFL123"/>
      <c r="AFM123"/>
      <c r="AFN123"/>
      <c r="AGK123"/>
      <c r="AGN123"/>
      <c r="AGR123"/>
      <c r="AGS123"/>
      <c r="AGT123"/>
      <c r="AGU123"/>
      <c r="AGV123"/>
      <c r="AGW123"/>
      <c r="AGX123"/>
      <c r="AGY123" s="2"/>
      <c r="AHB123" s="2"/>
      <c r="AHE123"/>
      <c r="AJQ123"/>
      <c r="AKL123"/>
      <c r="AKO123"/>
      <c r="AKS123" s="2"/>
      <c r="AKV123" s="2"/>
      <c r="ALG123"/>
      <c r="ALH123"/>
      <c r="ALN123" s="2"/>
      <c r="ALO123" s="2"/>
      <c r="ALP123"/>
      <c r="ALQ123"/>
      <c r="ALR123"/>
      <c r="ALS123"/>
      <c r="ALT123"/>
      <c r="AMP123"/>
      <c r="AMQ123"/>
      <c r="AMR123"/>
      <c r="AMS123"/>
      <c r="AMT123"/>
      <c r="AMU123"/>
      <c r="AMW123"/>
      <c r="AMX123"/>
      <c r="AMY123"/>
      <c r="AMZ123"/>
      <c r="ANA123"/>
      <c r="ANB123"/>
      <c r="ANC123"/>
      <c r="ANY123"/>
      <c r="ANZ123"/>
      <c r="AOA123"/>
      <c r="AOB123"/>
      <c r="AOC123"/>
      <c r="AOD123"/>
      <c r="AOF123" s="381"/>
      <c r="AOG123" s="381"/>
      <c r="AOH123" s="381"/>
      <c r="AOI123" s="381"/>
      <c r="AOJ123" s="381"/>
      <c r="AOK123" s="381"/>
      <c r="AOL123" s="381"/>
      <c r="AOM123" s="381"/>
      <c r="AON123" s="381"/>
      <c r="AOO123" s="381"/>
      <c r="AOP123" s="381"/>
      <c r="AOQ123" s="381"/>
      <c r="AOR123" s="381"/>
      <c r="AOS123" s="381"/>
      <c r="AOT123"/>
      <c r="AOU123"/>
      <c r="AOV123"/>
      <c r="AOW123"/>
      <c r="AOX123"/>
      <c r="AOY123"/>
      <c r="APA123"/>
      <c r="APB123"/>
      <c r="APC123"/>
      <c r="APD123"/>
      <c r="APE123"/>
      <c r="APF123"/>
      <c r="APG123"/>
      <c r="APH123"/>
      <c r="API123"/>
      <c r="APJ123"/>
      <c r="APK123"/>
      <c r="APL123"/>
      <c r="APM123"/>
      <c r="APN123"/>
      <c r="APV123"/>
      <c r="APY123"/>
      <c r="AQC123"/>
      <c r="AQD123"/>
      <c r="AQF123"/>
      <c r="AQJ123"/>
      <c r="AQM123"/>
      <c r="AQX123"/>
      <c r="AQY123"/>
      <c r="AQZ123"/>
      <c r="ARA123"/>
      <c r="ARB123"/>
      <c r="ARC123"/>
      <c r="ARD123"/>
      <c r="ARL123"/>
      <c r="ARM123"/>
      <c r="ARN123"/>
      <c r="ARO123"/>
      <c r="ARP123"/>
      <c r="ARQ123"/>
      <c r="ARR123"/>
      <c r="ATB123"/>
      <c r="ATE123"/>
      <c r="ATI123"/>
      <c r="AUC123"/>
      <c r="AUD123"/>
      <c r="AUE123"/>
      <c r="AUF123"/>
      <c r="AUG123"/>
      <c r="AUH123"/>
      <c r="AUI123"/>
      <c r="AUJ123"/>
      <c r="AYG123" s="248"/>
      <c r="AZN123"/>
      <c r="AZO123"/>
      <c r="AZP123"/>
      <c r="AZQ123"/>
      <c r="AZR123"/>
      <c r="AZS123"/>
      <c r="AZT123"/>
      <c r="BFE123"/>
      <c r="BFF123"/>
      <c r="BFG123"/>
      <c r="BFH123"/>
      <c r="BFI123"/>
      <c r="BFJ123"/>
      <c r="BFK123"/>
      <c r="BFL123"/>
      <c r="BFS123"/>
      <c r="BFT123"/>
      <c r="BFU123"/>
      <c r="BFV123"/>
      <c r="BFW123"/>
      <c r="BFX123"/>
      <c r="BFY123"/>
      <c r="BGU123"/>
      <c r="BGV123"/>
      <c r="BGW123"/>
      <c r="BGX123"/>
      <c r="BGY123"/>
      <c r="BGZ123"/>
    </row>
    <row r="124" spans="2:1008 1030:1560" x14ac:dyDescent="0.25">
      <c r="B124" s="410"/>
      <c r="I124" s="410"/>
      <c r="P124" s="583"/>
      <c r="W124" s="410"/>
      <c r="AX124"/>
      <c r="BZ124"/>
      <c r="CN124"/>
      <c r="FF124"/>
      <c r="GO124"/>
      <c r="GP124"/>
      <c r="GQ124"/>
      <c r="GR124"/>
      <c r="GS124"/>
      <c r="GT124"/>
      <c r="GU124"/>
      <c r="JG124"/>
      <c r="JH124"/>
      <c r="JI124"/>
      <c r="JJ124"/>
      <c r="JK124"/>
      <c r="JL124"/>
      <c r="JM124"/>
      <c r="MF124"/>
      <c r="MG124"/>
      <c r="MH124"/>
      <c r="MI124"/>
      <c r="MJ124"/>
      <c r="MK124"/>
      <c r="ML124"/>
      <c r="MS124"/>
      <c r="NV124" s="2"/>
      <c r="OC124"/>
      <c r="OJ124" s="2"/>
      <c r="OQ124"/>
      <c r="OX124"/>
      <c r="VQ124"/>
      <c r="VR124"/>
      <c r="VS124"/>
      <c r="VT124"/>
      <c r="VU124"/>
      <c r="VV124"/>
      <c r="VW124"/>
      <c r="WE124"/>
      <c r="WH124"/>
      <c r="WL124"/>
      <c r="WM124"/>
      <c r="WN124"/>
      <c r="WO124"/>
      <c r="WP124"/>
      <c r="WQ124"/>
      <c r="WR124"/>
      <c r="WS124" s="2"/>
      <c r="WV124" s="2"/>
      <c r="WY124"/>
      <c r="WZ124" s="2"/>
      <c r="XC124" s="2"/>
      <c r="XG124" s="2"/>
      <c r="XJ124" s="2"/>
      <c r="XN124" s="2"/>
      <c r="YW124"/>
      <c r="YX124"/>
      <c r="YY124"/>
      <c r="YZ124"/>
      <c r="ZA124"/>
      <c r="ZB124"/>
      <c r="ZC124"/>
      <c r="ZJ124"/>
      <c r="ZR124"/>
      <c r="ZS124"/>
      <c r="ZT124"/>
      <c r="ZU124"/>
      <c r="ZV124"/>
      <c r="ZW124"/>
      <c r="ZX124"/>
      <c r="ABO124"/>
      <c r="ABP124"/>
      <c r="ABR124"/>
      <c r="ACC124"/>
      <c r="ACJ124" s="2"/>
      <c r="ACQ124" s="2"/>
      <c r="AFI124"/>
      <c r="AFJ124"/>
      <c r="AFK124"/>
      <c r="AFL124"/>
      <c r="AFM124"/>
      <c r="AFN124"/>
      <c r="AGK124"/>
      <c r="AGN124"/>
      <c r="AGR124"/>
      <c r="AGS124"/>
      <c r="AGT124"/>
      <c r="AGU124"/>
      <c r="AGV124"/>
      <c r="AGW124"/>
      <c r="AGX124"/>
      <c r="AGY124" s="2"/>
      <c r="AHB124" s="2"/>
      <c r="AHE124"/>
      <c r="AJQ124"/>
      <c r="AKL124"/>
      <c r="AKO124"/>
      <c r="AKS124" s="2"/>
      <c r="AKV124" s="2"/>
      <c r="ALG124"/>
      <c r="ALH124"/>
      <c r="ALN124" s="2"/>
      <c r="ALO124" s="2"/>
      <c r="ALP124"/>
      <c r="ALQ124"/>
      <c r="ALR124"/>
      <c r="ALS124"/>
      <c r="ALT124"/>
      <c r="AMP124"/>
      <c r="AMQ124"/>
      <c r="AMR124"/>
      <c r="AMS124"/>
      <c r="AMT124"/>
      <c r="AMU124"/>
      <c r="AMW124"/>
      <c r="AMX124"/>
      <c r="AMY124"/>
      <c r="AMZ124"/>
      <c r="ANA124"/>
      <c r="ANB124"/>
      <c r="ANC124"/>
      <c r="ANY124"/>
      <c r="ANZ124"/>
      <c r="AOA124"/>
      <c r="AOB124"/>
      <c r="AOC124"/>
      <c r="AOD124"/>
      <c r="AOT124"/>
      <c r="AOU124"/>
      <c r="AOV124"/>
      <c r="AOW124"/>
      <c r="AOX124"/>
      <c r="AOY124"/>
      <c r="APA124"/>
      <c r="APB124"/>
      <c r="APC124"/>
      <c r="APD124"/>
      <c r="APE124"/>
      <c r="APF124"/>
      <c r="APG124"/>
      <c r="APH124"/>
      <c r="API124"/>
      <c r="APJ124"/>
      <c r="APK124"/>
      <c r="APL124"/>
      <c r="APM124"/>
      <c r="APN124"/>
      <c r="APV124"/>
      <c r="APY124"/>
      <c r="AQC124"/>
      <c r="AQD124"/>
      <c r="AQF124"/>
      <c r="AQJ124"/>
      <c r="AQM124"/>
      <c r="AQX124"/>
      <c r="AQY124"/>
      <c r="AQZ124"/>
      <c r="ARA124"/>
      <c r="ARB124"/>
      <c r="ARC124"/>
      <c r="ARD124"/>
      <c r="ARL124"/>
      <c r="ARM124"/>
      <c r="ARN124"/>
      <c r="ARO124"/>
      <c r="ARP124"/>
      <c r="ARQ124"/>
      <c r="ARR124"/>
      <c r="ATB124"/>
      <c r="ATE124"/>
      <c r="ATI124"/>
      <c r="AUC124"/>
      <c r="AUD124"/>
      <c r="AUE124"/>
      <c r="AUF124"/>
      <c r="AUG124"/>
      <c r="AUH124"/>
      <c r="AUI124"/>
      <c r="AUJ124"/>
      <c r="AYG124" s="248"/>
      <c r="AZN124"/>
      <c r="AZO124"/>
      <c r="AZP124"/>
      <c r="AZQ124"/>
      <c r="AZR124"/>
      <c r="AZS124"/>
      <c r="AZT124"/>
      <c r="BFE124"/>
      <c r="BFF124"/>
      <c r="BFG124"/>
      <c r="BFH124"/>
      <c r="BFI124"/>
      <c r="BFJ124"/>
      <c r="BFK124"/>
      <c r="BFL124"/>
      <c r="BFS124"/>
      <c r="BFT124"/>
      <c r="BFU124"/>
      <c r="BFV124"/>
      <c r="BFW124"/>
      <c r="BFX124"/>
      <c r="BFY124"/>
      <c r="BGU124"/>
      <c r="BGV124"/>
      <c r="BGW124"/>
      <c r="BGX124"/>
      <c r="BGY124"/>
      <c r="BGZ124"/>
    </row>
    <row r="125" spans="2:1008 1030:1560" x14ac:dyDescent="0.25">
      <c r="B125" s="410"/>
      <c r="I125" s="410"/>
      <c r="P125" s="583"/>
      <c r="W125" s="410"/>
      <c r="AX125"/>
      <c r="BZ125"/>
      <c r="CN125"/>
      <c r="FF125"/>
      <c r="GO125"/>
      <c r="GP125"/>
      <c r="GQ125"/>
      <c r="GR125"/>
      <c r="GS125"/>
      <c r="GT125"/>
      <c r="GU125"/>
      <c r="JG125"/>
      <c r="JH125"/>
      <c r="JI125"/>
      <c r="JJ125"/>
      <c r="JK125"/>
      <c r="JL125"/>
      <c r="JM125"/>
      <c r="MF125"/>
      <c r="MG125"/>
      <c r="MH125"/>
      <c r="MI125"/>
      <c r="MJ125"/>
      <c r="MK125"/>
      <c r="ML125"/>
      <c r="MS125"/>
      <c r="NV125" s="2"/>
      <c r="OC125"/>
      <c r="OJ125" s="2"/>
      <c r="OQ125"/>
      <c r="OX125"/>
      <c r="VQ125"/>
      <c r="VR125"/>
      <c r="VS125"/>
      <c r="VT125"/>
      <c r="VU125"/>
      <c r="VV125"/>
      <c r="VW125"/>
      <c r="WE125"/>
      <c r="WH125"/>
      <c r="WL125"/>
      <c r="WM125"/>
      <c r="WN125"/>
      <c r="WO125"/>
      <c r="WP125"/>
      <c r="WQ125"/>
      <c r="WR125"/>
      <c r="WS125" s="2"/>
      <c r="WV125" s="2"/>
      <c r="WY125"/>
      <c r="WZ125" s="2"/>
      <c r="XC125" s="2"/>
      <c r="XG125" s="2"/>
      <c r="XJ125" s="2"/>
      <c r="XN125" s="2"/>
      <c r="YW125"/>
      <c r="YX125"/>
      <c r="YY125"/>
      <c r="YZ125"/>
      <c r="ZA125"/>
      <c r="ZB125"/>
      <c r="ZC125"/>
      <c r="ZJ125"/>
      <c r="ZR125"/>
      <c r="ZS125"/>
      <c r="ZT125"/>
      <c r="ZU125"/>
      <c r="ZV125"/>
      <c r="ZW125"/>
      <c r="ZX125"/>
      <c r="ABO125"/>
      <c r="ABP125"/>
      <c r="ABR125"/>
      <c r="ACC125"/>
      <c r="ACJ125" s="2"/>
      <c r="ACQ125" s="2"/>
      <c r="AFI125"/>
      <c r="AFJ125"/>
      <c r="AFK125"/>
      <c r="AFL125"/>
      <c r="AFM125"/>
      <c r="AFN125"/>
      <c r="AGK125"/>
      <c r="AGN125"/>
      <c r="AGR125"/>
      <c r="AGS125"/>
      <c r="AGT125"/>
      <c r="AGU125"/>
      <c r="AGV125"/>
      <c r="AGW125"/>
      <c r="AGX125"/>
      <c r="AGY125" s="2"/>
      <c r="AHB125" s="2"/>
      <c r="AHE125"/>
      <c r="AJQ125"/>
      <c r="AKL125"/>
      <c r="AKO125"/>
      <c r="AKS125" s="2"/>
      <c r="AKV125" s="2"/>
      <c r="ALG125"/>
      <c r="ALH125"/>
      <c r="ALN125" s="2"/>
      <c r="ALO125" s="2"/>
      <c r="ALP125"/>
      <c r="ALQ125"/>
      <c r="ALR125"/>
      <c r="ALS125"/>
      <c r="ALT125"/>
      <c r="AMP125"/>
      <c r="AMQ125"/>
      <c r="AMR125"/>
      <c r="AMS125"/>
      <c r="AMT125"/>
      <c r="AMU125"/>
      <c r="AMW125"/>
      <c r="AMX125"/>
      <c r="AMY125"/>
      <c r="AMZ125"/>
      <c r="ANA125"/>
      <c r="ANB125"/>
      <c r="ANC125"/>
      <c r="ANY125"/>
      <c r="ANZ125"/>
      <c r="AOA125"/>
      <c r="AOB125"/>
      <c r="AOC125"/>
      <c r="AOD125"/>
      <c r="AOT125"/>
      <c r="AOU125"/>
      <c r="AOV125"/>
      <c r="AOW125"/>
      <c r="AOX125"/>
      <c r="AOY125"/>
      <c r="APA125"/>
      <c r="APB125"/>
      <c r="APC125"/>
      <c r="APD125"/>
      <c r="APE125"/>
      <c r="APF125"/>
      <c r="APG125"/>
      <c r="APH125"/>
      <c r="API125"/>
      <c r="APJ125"/>
      <c r="APK125"/>
      <c r="APL125"/>
      <c r="APM125"/>
      <c r="APN125"/>
      <c r="APV125"/>
      <c r="APY125"/>
      <c r="AQC125"/>
      <c r="AQD125"/>
      <c r="AQF125"/>
      <c r="AQJ125"/>
      <c r="AQM125"/>
      <c r="AQX125"/>
      <c r="AQY125"/>
      <c r="AQZ125"/>
      <c r="ARA125"/>
      <c r="ARB125"/>
      <c r="ARC125"/>
      <c r="ARD125"/>
      <c r="ARL125"/>
      <c r="ARM125"/>
      <c r="ARN125"/>
      <c r="ARO125"/>
      <c r="ARP125"/>
      <c r="ARQ125"/>
      <c r="ARR125"/>
      <c r="ATB125"/>
      <c r="ATE125"/>
      <c r="ATI125"/>
      <c r="AUC125"/>
      <c r="AUD125"/>
      <c r="AUE125"/>
      <c r="AUF125"/>
      <c r="AUG125"/>
      <c r="AUH125"/>
      <c r="AUI125"/>
      <c r="AUJ125"/>
      <c r="AYG125" s="248"/>
      <c r="AZN125"/>
      <c r="AZO125"/>
      <c r="AZP125"/>
      <c r="AZQ125"/>
      <c r="AZR125"/>
      <c r="AZS125"/>
      <c r="AZT125"/>
      <c r="BFE125"/>
      <c r="BFF125"/>
      <c r="BFG125"/>
      <c r="BFH125"/>
      <c r="BFI125"/>
      <c r="BFJ125"/>
      <c r="BFK125"/>
      <c r="BFL125"/>
      <c r="BFS125"/>
      <c r="BFT125"/>
      <c r="BFU125"/>
      <c r="BFV125"/>
      <c r="BFW125"/>
      <c r="BFX125"/>
      <c r="BFY125"/>
      <c r="BGU125"/>
      <c r="BGV125"/>
      <c r="BGW125"/>
      <c r="BGX125"/>
      <c r="BGY125"/>
      <c r="BGZ125"/>
    </row>
    <row r="126" spans="2:1008 1030:1560" x14ac:dyDescent="0.25">
      <c r="B126" s="381"/>
      <c r="I126" s="410"/>
      <c r="P126" s="583"/>
      <c r="W126" s="410"/>
      <c r="AX126"/>
      <c r="BZ126"/>
      <c r="CN126"/>
      <c r="FF126"/>
      <c r="GO126"/>
      <c r="GP126"/>
      <c r="GQ126"/>
      <c r="GR126"/>
      <c r="GS126"/>
      <c r="GT126"/>
      <c r="GU126"/>
      <c r="JG126"/>
      <c r="JH126"/>
      <c r="JI126"/>
      <c r="JJ126"/>
      <c r="JK126"/>
      <c r="JL126"/>
      <c r="JM126"/>
      <c r="MF126"/>
      <c r="MG126"/>
      <c r="MH126"/>
      <c r="MI126"/>
      <c r="MJ126"/>
      <c r="MK126"/>
      <c r="ML126"/>
      <c r="MS126"/>
      <c r="NV126" s="2"/>
      <c r="OC126"/>
      <c r="OJ126" s="2"/>
      <c r="OQ126"/>
      <c r="OX126"/>
      <c r="VQ126"/>
      <c r="VR126"/>
      <c r="VS126"/>
      <c r="VT126"/>
      <c r="VU126"/>
      <c r="VV126"/>
      <c r="VW126"/>
      <c r="WE126"/>
      <c r="WH126"/>
      <c r="WL126"/>
      <c r="WM126"/>
      <c r="WN126"/>
      <c r="WO126"/>
      <c r="WP126"/>
      <c r="WQ126"/>
      <c r="WR126"/>
      <c r="WS126" s="2"/>
      <c r="WV126" s="2"/>
      <c r="WY126"/>
      <c r="WZ126" s="2"/>
      <c r="XC126" s="2"/>
      <c r="XG126" s="2"/>
      <c r="XJ126" s="2"/>
      <c r="XN126" s="2"/>
      <c r="YW126"/>
      <c r="YX126"/>
      <c r="YY126"/>
      <c r="YZ126"/>
      <c r="ZA126"/>
      <c r="ZB126"/>
      <c r="ZC126"/>
      <c r="ZJ126"/>
      <c r="ZR126"/>
      <c r="ZS126"/>
      <c r="ZT126"/>
      <c r="ZU126"/>
      <c r="ZV126"/>
      <c r="ZW126"/>
      <c r="ZX126"/>
      <c r="ABO126"/>
      <c r="ABP126"/>
      <c r="ABR126"/>
      <c r="ACC126"/>
      <c r="ACJ126" s="2"/>
      <c r="ACQ126" s="2"/>
      <c r="AFI126"/>
      <c r="AFJ126"/>
      <c r="AFK126"/>
      <c r="AFL126"/>
      <c r="AFM126"/>
      <c r="AFN126"/>
      <c r="AGK126"/>
      <c r="AGN126"/>
      <c r="AGR126"/>
      <c r="AGS126"/>
      <c r="AGT126"/>
      <c r="AGU126"/>
      <c r="AGV126"/>
      <c r="AGW126"/>
      <c r="AGX126"/>
      <c r="AGY126" s="2"/>
      <c r="AHB126" s="2"/>
      <c r="AHE126"/>
      <c r="AJQ126"/>
      <c r="AKL126"/>
      <c r="AKO126"/>
      <c r="AKS126" s="2"/>
      <c r="AKV126" s="2"/>
      <c r="ALG126"/>
      <c r="ALH126"/>
      <c r="ALN126" s="2"/>
      <c r="ALO126" s="2"/>
      <c r="ALP126"/>
      <c r="ALQ126"/>
      <c r="ALR126"/>
      <c r="ALS126"/>
      <c r="ALT126"/>
      <c r="AMP126"/>
      <c r="AMQ126"/>
      <c r="AMR126"/>
      <c r="AMS126"/>
      <c r="AMT126"/>
      <c r="AMU126"/>
      <c r="AMW126"/>
      <c r="AMX126"/>
      <c r="AMY126"/>
      <c r="AMZ126"/>
      <c r="ANA126"/>
      <c r="ANB126"/>
      <c r="ANC126"/>
      <c r="ANY126"/>
      <c r="ANZ126"/>
      <c r="AOA126"/>
      <c r="AOB126"/>
      <c r="AOC126"/>
      <c r="AOD126"/>
      <c r="AOT126"/>
      <c r="AOU126"/>
      <c r="AOV126"/>
      <c r="AOW126"/>
      <c r="AOX126"/>
      <c r="AOY126"/>
      <c r="APA126"/>
      <c r="APB126"/>
      <c r="APC126"/>
      <c r="APD126"/>
      <c r="APE126"/>
      <c r="APF126"/>
      <c r="APG126"/>
      <c r="APH126"/>
      <c r="API126"/>
      <c r="APJ126"/>
      <c r="APK126"/>
      <c r="APL126"/>
      <c r="APM126"/>
      <c r="APN126"/>
      <c r="APV126"/>
      <c r="APY126"/>
      <c r="AQC126"/>
      <c r="AQD126"/>
      <c r="AQF126"/>
      <c r="AQJ126"/>
      <c r="AQM126"/>
      <c r="AQX126"/>
      <c r="AQY126"/>
      <c r="AQZ126"/>
      <c r="ARA126"/>
      <c r="ARB126"/>
      <c r="ARC126"/>
      <c r="ARD126"/>
      <c r="ARL126"/>
      <c r="ARM126"/>
      <c r="ARN126"/>
      <c r="ARO126"/>
      <c r="ARP126"/>
      <c r="ARQ126"/>
      <c r="ARR126"/>
      <c r="ATB126"/>
      <c r="ATE126"/>
      <c r="ATI126"/>
      <c r="AUC126"/>
      <c r="AUD126"/>
      <c r="AUE126"/>
      <c r="AUF126"/>
      <c r="AUG126"/>
      <c r="AUH126"/>
      <c r="AUI126"/>
      <c r="AUJ126"/>
      <c r="AYG126" s="248"/>
      <c r="AZN126"/>
      <c r="AZO126"/>
      <c r="AZP126"/>
      <c r="AZQ126"/>
      <c r="AZR126"/>
      <c r="AZS126"/>
      <c r="AZT126"/>
      <c r="BFE126"/>
      <c r="BFF126"/>
      <c r="BFG126"/>
      <c r="BFH126"/>
      <c r="BFI126"/>
      <c r="BFJ126"/>
      <c r="BFK126"/>
      <c r="BFL126"/>
      <c r="BFS126"/>
      <c r="BFT126"/>
      <c r="BFU126"/>
      <c r="BFV126"/>
      <c r="BFW126"/>
      <c r="BFX126"/>
      <c r="BFY126"/>
      <c r="BGU126"/>
      <c r="BGV126"/>
      <c r="BGW126"/>
      <c r="BGX126"/>
      <c r="BGY126"/>
      <c r="BGZ126"/>
    </row>
    <row r="127" spans="2:1008 1030:1560" x14ac:dyDescent="0.25">
      <c r="B127" s="381"/>
      <c r="I127" s="410"/>
      <c r="P127" s="583"/>
      <c r="W127" s="410"/>
      <c r="AX127"/>
      <c r="BZ127"/>
      <c r="CN127"/>
      <c r="FF127"/>
      <c r="GO127"/>
      <c r="GP127"/>
      <c r="GQ127"/>
      <c r="GR127"/>
      <c r="GS127"/>
      <c r="GT127"/>
      <c r="GU127"/>
      <c r="JG127"/>
      <c r="JH127"/>
      <c r="JI127"/>
      <c r="JJ127"/>
      <c r="JK127"/>
      <c r="JL127"/>
      <c r="JM127"/>
      <c r="MF127"/>
      <c r="MG127"/>
      <c r="MH127"/>
      <c r="MI127"/>
      <c r="MJ127"/>
      <c r="MK127"/>
      <c r="ML127"/>
      <c r="MS127"/>
      <c r="NV127" s="2"/>
      <c r="OC127"/>
      <c r="OJ127" s="2"/>
      <c r="OQ127"/>
      <c r="OX127"/>
      <c r="VQ127"/>
      <c r="VR127"/>
      <c r="VS127"/>
      <c r="VT127"/>
      <c r="VU127"/>
      <c r="VV127"/>
      <c r="VW127"/>
      <c r="WE127"/>
      <c r="WH127"/>
      <c r="WL127"/>
      <c r="WM127"/>
      <c r="WN127"/>
      <c r="WO127"/>
      <c r="WP127"/>
      <c r="WQ127"/>
      <c r="WR127"/>
      <c r="WS127" s="2"/>
      <c r="WV127" s="2"/>
      <c r="WY127"/>
      <c r="WZ127" s="2"/>
      <c r="XC127" s="2"/>
      <c r="XG127" s="2"/>
      <c r="XJ127" s="2"/>
      <c r="XN127" s="2"/>
      <c r="YW127"/>
      <c r="YX127"/>
      <c r="YY127"/>
      <c r="YZ127"/>
      <c r="ZA127"/>
      <c r="ZB127"/>
      <c r="ZC127"/>
      <c r="ZJ127"/>
      <c r="ZR127"/>
      <c r="ZS127"/>
      <c r="ZT127"/>
      <c r="ZU127"/>
      <c r="ZV127"/>
      <c r="ZW127"/>
      <c r="ZX127"/>
      <c r="ABO127"/>
      <c r="ABP127"/>
      <c r="ABR127"/>
      <c r="ACC127"/>
      <c r="ACJ127" s="2"/>
      <c r="ACQ127" s="2"/>
      <c r="AFI127"/>
      <c r="AFJ127"/>
      <c r="AFK127"/>
      <c r="AFL127"/>
      <c r="AFM127"/>
      <c r="AFN127"/>
      <c r="AGK127"/>
      <c r="AGN127"/>
      <c r="AGR127"/>
      <c r="AGS127"/>
      <c r="AGT127"/>
      <c r="AGU127"/>
      <c r="AGV127"/>
      <c r="AGW127"/>
      <c r="AGX127"/>
      <c r="AGY127" s="2"/>
      <c r="AHB127" s="2"/>
      <c r="AHE127"/>
      <c r="AJQ127"/>
      <c r="AKL127"/>
      <c r="AKO127"/>
      <c r="AKS127" s="2"/>
      <c r="AKV127" s="2"/>
      <c r="ALG127"/>
      <c r="ALH127"/>
      <c r="ALN127" s="2"/>
      <c r="ALO127" s="2"/>
      <c r="ALP127"/>
      <c r="ALQ127"/>
      <c r="ALR127"/>
      <c r="ALS127"/>
      <c r="ALT127"/>
      <c r="AMP127"/>
      <c r="AMQ127"/>
      <c r="AMR127"/>
      <c r="AMS127"/>
      <c r="AMT127"/>
      <c r="AMU127"/>
      <c r="AMW127"/>
      <c r="AMX127"/>
      <c r="AMY127"/>
      <c r="AMZ127"/>
      <c r="ANA127"/>
      <c r="ANB127"/>
      <c r="ANC127"/>
      <c r="ANY127"/>
      <c r="ANZ127"/>
      <c r="AOA127"/>
      <c r="AOB127"/>
      <c r="AOC127"/>
      <c r="AOD127"/>
      <c r="AOT127"/>
      <c r="AOU127"/>
      <c r="AOV127"/>
      <c r="AOW127"/>
      <c r="AOX127"/>
      <c r="AOY127"/>
      <c r="APA127"/>
      <c r="APB127"/>
      <c r="APC127"/>
      <c r="APD127"/>
      <c r="APE127"/>
      <c r="APF127"/>
      <c r="APG127"/>
      <c r="APH127"/>
      <c r="API127"/>
      <c r="APJ127"/>
      <c r="APK127"/>
      <c r="APL127"/>
      <c r="APM127"/>
      <c r="APN127"/>
      <c r="APV127"/>
      <c r="APY127"/>
      <c r="AQC127"/>
      <c r="AQD127"/>
      <c r="AQF127"/>
      <c r="AQJ127"/>
      <c r="AQM127"/>
      <c r="AQX127"/>
      <c r="AQY127"/>
      <c r="AQZ127"/>
      <c r="ARA127"/>
      <c r="ARB127"/>
      <c r="ARC127"/>
      <c r="ARD127"/>
      <c r="ARL127"/>
      <c r="ARM127"/>
      <c r="ARN127"/>
      <c r="ARO127"/>
      <c r="ARP127"/>
      <c r="ARQ127"/>
      <c r="ARR127"/>
      <c r="ATB127"/>
      <c r="ATE127"/>
      <c r="ATI127"/>
      <c r="AUC127"/>
      <c r="AUD127"/>
      <c r="AUE127"/>
      <c r="AUF127"/>
      <c r="AUG127"/>
      <c r="AUH127"/>
      <c r="AUI127"/>
      <c r="AUJ127"/>
      <c r="AYG127" s="248"/>
      <c r="AZN127"/>
      <c r="AZO127"/>
      <c r="AZP127"/>
      <c r="AZQ127"/>
      <c r="AZR127"/>
      <c r="AZS127"/>
      <c r="AZT127"/>
      <c r="BFE127"/>
      <c r="BFF127"/>
      <c r="BFG127"/>
      <c r="BFH127"/>
      <c r="BFI127"/>
      <c r="BFJ127"/>
      <c r="BFK127"/>
      <c r="BFL127"/>
      <c r="BFS127"/>
      <c r="BFT127"/>
      <c r="BFU127"/>
      <c r="BFV127"/>
      <c r="BFW127"/>
      <c r="BFX127"/>
      <c r="BFY127"/>
      <c r="BGU127"/>
      <c r="BGV127"/>
      <c r="BGW127"/>
      <c r="BGX127"/>
      <c r="BGY127"/>
      <c r="BGZ127"/>
    </row>
    <row r="128" spans="2:1008 1030:1560" x14ac:dyDescent="0.25">
      <c r="B128" s="381"/>
      <c r="I128" s="410"/>
      <c r="P128" s="583"/>
      <c r="W128" s="410"/>
      <c r="AX128"/>
      <c r="BZ128"/>
      <c r="CN128"/>
      <c r="FF128"/>
      <c r="GO128"/>
      <c r="GP128"/>
      <c r="GQ128"/>
      <c r="GR128"/>
      <c r="GS128"/>
      <c r="GT128"/>
      <c r="GU128"/>
      <c r="JG128"/>
      <c r="JH128"/>
      <c r="JI128"/>
      <c r="JJ128"/>
      <c r="JK128"/>
      <c r="JL128"/>
      <c r="JM128"/>
      <c r="MF128"/>
      <c r="MG128"/>
      <c r="MH128"/>
      <c r="MI128"/>
      <c r="MJ128"/>
      <c r="MK128"/>
      <c r="ML128"/>
      <c r="MS128"/>
      <c r="NV128" s="2"/>
      <c r="OC128"/>
      <c r="OJ128" s="2"/>
      <c r="OQ128"/>
      <c r="OX128"/>
      <c r="VQ128"/>
      <c r="VR128"/>
      <c r="VS128"/>
      <c r="VT128"/>
      <c r="VU128"/>
      <c r="VV128"/>
      <c r="VW128"/>
      <c r="WE128"/>
      <c r="WH128"/>
      <c r="WL128"/>
      <c r="WM128"/>
      <c r="WN128"/>
      <c r="WO128"/>
      <c r="WP128"/>
      <c r="WQ128"/>
      <c r="WR128"/>
      <c r="WS128" s="2"/>
      <c r="WV128" s="2"/>
      <c r="WY128"/>
      <c r="WZ128" s="2"/>
      <c r="XC128" s="2"/>
      <c r="XG128" s="2"/>
      <c r="XJ128" s="2"/>
      <c r="XN128" s="2"/>
      <c r="YW128"/>
      <c r="YX128"/>
      <c r="YY128"/>
      <c r="YZ128"/>
      <c r="ZA128"/>
      <c r="ZB128"/>
      <c r="ZC128"/>
      <c r="ZJ128"/>
      <c r="ZR128"/>
      <c r="ZS128"/>
      <c r="ZT128"/>
      <c r="ZU128"/>
      <c r="ZV128"/>
      <c r="ZW128"/>
      <c r="ZX128"/>
      <c r="ABO128"/>
      <c r="ABP128"/>
      <c r="ABR128"/>
      <c r="ACC128"/>
      <c r="ACJ128" s="2"/>
      <c r="ACQ128" s="2"/>
      <c r="AFI128"/>
      <c r="AFJ128"/>
      <c r="AFK128"/>
      <c r="AFL128"/>
      <c r="AFM128"/>
      <c r="AFN128"/>
      <c r="AGK128"/>
      <c r="AGN128"/>
      <c r="AGR128"/>
      <c r="AGS128"/>
      <c r="AGT128"/>
      <c r="AGU128"/>
      <c r="AGV128"/>
      <c r="AGW128"/>
      <c r="AGX128"/>
      <c r="AGY128" s="2"/>
      <c r="AHB128" s="2"/>
      <c r="AHE128"/>
      <c r="AJQ128"/>
      <c r="AKL128"/>
      <c r="AKO128"/>
      <c r="AKS128" s="2"/>
      <c r="AKV128" s="2"/>
      <c r="ALG128"/>
      <c r="ALH128"/>
      <c r="ALN128" s="2"/>
      <c r="ALO128" s="2"/>
      <c r="ALP128"/>
      <c r="ALQ128"/>
      <c r="ALR128"/>
      <c r="ALS128"/>
      <c r="ALT128"/>
      <c r="AMP128"/>
      <c r="AMQ128"/>
      <c r="AMR128"/>
      <c r="AMS128"/>
      <c r="AMT128"/>
      <c r="AMU128"/>
      <c r="AMW128"/>
      <c r="AMX128"/>
      <c r="AMY128"/>
      <c r="AMZ128"/>
      <c r="ANA128"/>
      <c r="ANB128"/>
      <c r="ANC128"/>
      <c r="ANY128"/>
      <c r="ANZ128"/>
      <c r="AOA128"/>
      <c r="AOB128"/>
      <c r="AOC128"/>
      <c r="AOD128"/>
      <c r="AOT128"/>
      <c r="AOU128"/>
      <c r="AOV128"/>
      <c r="AOW128"/>
      <c r="AOX128"/>
      <c r="AOY128"/>
      <c r="APA128"/>
      <c r="APB128"/>
      <c r="APC128"/>
      <c r="APD128"/>
      <c r="APE128"/>
      <c r="APF128"/>
      <c r="APG128"/>
      <c r="APH128"/>
      <c r="API128"/>
      <c r="APJ128"/>
      <c r="APK128"/>
      <c r="APL128"/>
      <c r="APM128"/>
      <c r="APN128"/>
      <c r="APV128"/>
      <c r="APY128"/>
      <c r="AQC128"/>
      <c r="AQD128"/>
      <c r="AQF128"/>
      <c r="AQJ128"/>
      <c r="AQM128"/>
      <c r="AQX128"/>
      <c r="AQY128"/>
      <c r="AQZ128"/>
      <c r="ARA128"/>
      <c r="ARB128"/>
      <c r="ARC128"/>
      <c r="ARD128"/>
      <c r="ARL128"/>
      <c r="ARM128"/>
      <c r="ARN128"/>
      <c r="ARO128"/>
      <c r="ARP128"/>
      <c r="ARQ128"/>
      <c r="ARR128"/>
      <c r="ATB128"/>
      <c r="ATE128"/>
      <c r="ATI128"/>
      <c r="AUC128"/>
      <c r="AUD128"/>
      <c r="AUE128"/>
      <c r="AUF128"/>
      <c r="AUG128"/>
      <c r="AUH128"/>
      <c r="AUI128"/>
      <c r="AUJ128"/>
      <c r="AYG128" s="248"/>
      <c r="AZN128"/>
      <c r="AZO128"/>
      <c r="AZP128"/>
      <c r="AZQ128"/>
      <c r="AZR128"/>
      <c r="AZS128"/>
      <c r="AZT128"/>
      <c r="BFE128"/>
      <c r="BFF128"/>
      <c r="BFG128"/>
      <c r="BFH128"/>
      <c r="BFI128"/>
      <c r="BFJ128"/>
      <c r="BFK128"/>
      <c r="BFL128"/>
      <c r="BFS128"/>
      <c r="BFT128"/>
      <c r="BFU128"/>
      <c r="BFV128"/>
      <c r="BFW128"/>
      <c r="BFX128"/>
      <c r="BFY128"/>
      <c r="BGU128"/>
      <c r="BGV128"/>
      <c r="BGW128"/>
      <c r="BGX128"/>
      <c r="BGY128"/>
      <c r="BGZ128"/>
    </row>
    <row r="129" spans="2:1008 1037:1560" x14ac:dyDescent="0.25">
      <c r="B129" s="410"/>
      <c r="I129" s="410"/>
      <c r="P129" s="583"/>
      <c r="W129" s="410"/>
      <c r="AX129"/>
      <c r="BZ129"/>
      <c r="CN129"/>
      <c r="FF129"/>
      <c r="GO129"/>
      <c r="GP129"/>
      <c r="GQ129"/>
      <c r="GR129"/>
      <c r="GS129"/>
      <c r="GT129"/>
      <c r="GU129"/>
      <c r="JG129"/>
      <c r="JH129"/>
      <c r="JI129"/>
      <c r="JJ129"/>
      <c r="JK129"/>
      <c r="JL129"/>
      <c r="JM129"/>
      <c r="MF129"/>
      <c r="MG129"/>
      <c r="MH129"/>
      <c r="MI129"/>
      <c r="MJ129"/>
      <c r="MK129"/>
      <c r="ML129"/>
      <c r="MS129"/>
      <c r="NV129" s="2"/>
      <c r="OC129"/>
      <c r="OJ129" s="2"/>
      <c r="OQ129"/>
      <c r="OX129"/>
      <c r="VQ129"/>
      <c r="VR129"/>
      <c r="VS129"/>
      <c r="VT129"/>
      <c r="VU129"/>
      <c r="VV129"/>
      <c r="VW129"/>
      <c r="WE129"/>
      <c r="WH129"/>
      <c r="WL129"/>
      <c r="WM129"/>
      <c r="WN129"/>
      <c r="WO129"/>
      <c r="WP129"/>
      <c r="WQ129"/>
      <c r="WR129"/>
      <c r="WS129" s="2"/>
      <c r="WV129" s="2"/>
      <c r="WY129"/>
      <c r="WZ129" s="2"/>
      <c r="XC129" s="2"/>
      <c r="XG129" s="2"/>
      <c r="XJ129" s="2"/>
      <c r="XN129" s="2"/>
      <c r="YW129"/>
      <c r="YX129"/>
      <c r="YY129"/>
      <c r="YZ129"/>
      <c r="ZA129"/>
      <c r="ZB129"/>
      <c r="ZC129"/>
      <c r="ZJ129"/>
      <c r="ZR129"/>
      <c r="ZS129"/>
      <c r="ZT129"/>
      <c r="ZU129"/>
      <c r="ZV129"/>
      <c r="ZW129"/>
      <c r="ZX129"/>
      <c r="ABO129"/>
      <c r="ABP129"/>
      <c r="ABR129"/>
      <c r="ACC129"/>
      <c r="ACJ129" s="2"/>
      <c r="ACQ129" s="2"/>
      <c r="AFI129"/>
      <c r="AFJ129"/>
      <c r="AFK129"/>
      <c r="AFL129"/>
      <c r="AFM129"/>
      <c r="AFN129"/>
      <c r="AGK129"/>
      <c r="AGN129"/>
      <c r="AGR129"/>
      <c r="AGS129"/>
      <c r="AGT129"/>
      <c r="AGU129"/>
      <c r="AGV129"/>
      <c r="AGW129"/>
      <c r="AGX129"/>
      <c r="AGY129" s="2"/>
      <c r="AHB129" s="2"/>
      <c r="AHE129"/>
      <c r="AJQ129"/>
      <c r="AKL129"/>
      <c r="AKO129"/>
      <c r="AKS129" s="2"/>
      <c r="AKV129" s="2"/>
      <c r="ALG129"/>
      <c r="ALH129"/>
      <c r="ALN129" s="2"/>
      <c r="ALO129" s="2"/>
      <c r="ALP129"/>
      <c r="ALQ129"/>
      <c r="ALR129"/>
      <c r="ALS129"/>
      <c r="ALT129"/>
      <c r="AMW129"/>
      <c r="AMX129"/>
      <c r="AMY129"/>
      <c r="AMZ129"/>
      <c r="ANA129"/>
      <c r="ANB129"/>
      <c r="ANC129"/>
      <c r="ANY129"/>
      <c r="ANZ129"/>
      <c r="AOA129"/>
      <c r="AOB129"/>
      <c r="AOC129"/>
      <c r="AOD129"/>
      <c r="AOT129"/>
      <c r="AOU129"/>
      <c r="AOV129"/>
      <c r="AOW129"/>
      <c r="AOX129"/>
      <c r="AOY129"/>
      <c r="APA129"/>
      <c r="APB129"/>
      <c r="APC129"/>
      <c r="APD129"/>
      <c r="APE129"/>
      <c r="APF129"/>
      <c r="APG129"/>
      <c r="APH129"/>
      <c r="API129"/>
      <c r="APJ129"/>
      <c r="APK129"/>
      <c r="APL129"/>
      <c r="APM129"/>
      <c r="APN129"/>
      <c r="APV129"/>
      <c r="APY129"/>
      <c r="AQC129"/>
      <c r="AQD129"/>
      <c r="AQF129"/>
      <c r="AQJ129"/>
      <c r="AQM129"/>
      <c r="AQX129"/>
      <c r="AQY129"/>
      <c r="AQZ129"/>
      <c r="ARA129"/>
      <c r="ARB129"/>
      <c r="ARC129"/>
      <c r="ARD129"/>
      <c r="ARL129"/>
      <c r="ARM129"/>
      <c r="ARN129"/>
      <c r="ARO129"/>
      <c r="ARP129"/>
      <c r="ARQ129"/>
      <c r="ARR129"/>
      <c r="ATB129"/>
      <c r="ATE129"/>
      <c r="ATI129"/>
      <c r="AUC129"/>
      <c r="AUD129"/>
      <c r="AUE129"/>
      <c r="AUF129"/>
      <c r="AUG129"/>
      <c r="AUH129"/>
      <c r="AUI129"/>
      <c r="AUJ129"/>
      <c r="AYG129" s="248"/>
      <c r="AZN129"/>
      <c r="AZO129"/>
      <c r="AZP129"/>
      <c r="AZQ129"/>
      <c r="AZR129"/>
      <c r="AZS129"/>
      <c r="AZT129"/>
      <c r="BFE129"/>
      <c r="BFF129"/>
      <c r="BFG129"/>
      <c r="BFH129"/>
      <c r="BFI129"/>
      <c r="BFJ129"/>
      <c r="BFK129"/>
      <c r="BFL129"/>
      <c r="BFS129"/>
      <c r="BFT129"/>
      <c r="BFU129"/>
      <c r="BFV129"/>
      <c r="BFW129"/>
      <c r="BFX129"/>
      <c r="BFY129"/>
      <c r="BGU129"/>
      <c r="BGV129"/>
      <c r="BGW129"/>
      <c r="BGX129"/>
      <c r="BGY129"/>
      <c r="BGZ129"/>
    </row>
    <row r="130" spans="2:1008 1037:1560" x14ac:dyDescent="0.25">
      <c r="B130" s="410"/>
      <c r="I130" s="410"/>
      <c r="P130" s="583"/>
      <c r="W130" s="410"/>
      <c r="AX130"/>
      <c r="BZ130"/>
      <c r="CN130"/>
      <c r="FF130"/>
      <c r="GO130"/>
      <c r="GP130"/>
      <c r="GQ130"/>
      <c r="GR130"/>
      <c r="GS130"/>
      <c r="GT130"/>
      <c r="GU130"/>
      <c r="JG130"/>
      <c r="JH130"/>
      <c r="JI130"/>
      <c r="JJ130"/>
      <c r="JK130"/>
      <c r="JL130"/>
      <c r="JM130"/>
      <c r="MF130"/>
      <c r="MG130"/>
      <c r="MH130"/>
      <c r="MI130"/>
      <c r="MJ130"/>
      <c r="MK130"/>
      <c r="ML130"/>
      <c r="MS130"/>
      <c r="NV130" s="2"/>
      <c r="OC130"/>
      <c r="OJ130" s="2"/>
      <c r="OQ130"/>
      <c r="OX130"/>
      <c r="VQ130"/>
      <c r="VR130"/>
      <c r="VS130"/>
      <c r="VT130"/>
      <c r="VU130"/>
      <c r="VV130"/>
      <c r="VW130"/>
      <c r="WE130"/>
      <c r="WH130"/>
      <c r="WL130"/>
      <c r="WM130"/>
      <c r="WN130"/>
      <c r="WO130"/>
      <c r="WP130"/>
      <c r="WQ130"/>
      <c r="WR130"/>
      <c r="WS130" s="2"/>
      <c r="WV130" s="2"/>
      <c r="WY130"/>
      <c r="WZ130" s="2"/>
      <c r="XC130" s="2"/>
      <c r="XG130" s="2"/>
      <c r="XJ130" s="2"/>
      <c r="XN130" s="2"/>
      <c r="YW130"/>
      <c r="YX130"/>
      <c r="YY130"/>
      <c r="YZ130"/>
      <c r="ZA130"/>
      <c r="ZB130"/>
      <c r="ZC130"/>
      <c r="ZJ130"/>
      <c r="ZR130"/>
      <c r="ZS130"/>
      <c r="ZT130"/>
      <c r="ZU130"/>
      <c r="ZV130"/>
      <c r="ZW130"/>
      <c r="ZX130"/>
      <c r="ABO130"/>
      <c r="ABP130"/>
      <c r="ABR130"/>
      <c r="ACC130"/>
      <c r="ACJ130" s="2"/>
      <c r="ACQ130" s="2"/>
      <c r="AFI130"/>
      <c r="AFJ130"/>
      <c r="AFK130"/>
      <c r="AFL130"/>
      <c r="AFM130"/>
      <c r="AFN130"/>
      <c r="AGK130"/>
      <c r="AGN130"/>
      <c r="AGR130"/>
      <c r="AGS130"/>
      <c r="AGT130"/>
      <c r="AGU130"/>
      <c r="AGV130"/>
      <c r="AGW130"/>
      <c r="AGX130"/>
      <c r="AGY130" s="2"/>
      <c r="AHB130" s="2"/>
      <c r="AHE130"/>
      <c r="AJQ130"/>
      <c r="AKL130"/>
      <c r="AKO130"/>
      <c r="AKS130" s="2"/>
      <c r="AKV130" s="2"/>
      <c r="ALG130"/>
      <c r="ALH130"/>
      <c r="ALN130" s="2"/>
      <c r="ALO130" s="2"/>
      <c r="ALP130"/>
      <c r="ALQ130"/>
      <c r="ALR130"/>
      <c r="ALS130"/>
      <c r="ALT130"/>
      <c r="AMW130"/>
      <c r="AMX130"/>
      <c r="AMY130"/>
      <c r="AMZ130"/>
      <c r="ANA130"/>
      <c r="ANB130"/>
      <c r="ANC130"/>
      <c r="ANY130"/>
      <c r="ANZ130"/>
      <c r="AOA130"/>
      <c r="AOB130"/>
      <c r="AOC130"/>
      <c r="AOD130"/>
      <c r="AOT130"/>
      <c r="AOU130"/>
      <c r="AOV130"/>
      <c r="AOW130"/>
      <c r="AOX130"/>
      <c r="AOY130"/>
      <c r="APA130"/>
      <c r="APB130"/>
      <c r="APC130"/>
      <c r="APD130"/>
      <c r="APE130"/>
      <c r="APF130"/>
      <c r="APG130"/>
      <c r="APH130"/>
      <c r="API130"/>
      <c r="APJ130"/>
      <c r="APK130"/>
      <c r="APL130"/>
      <c r="APM130"/>
      <c r="APN130"/>
      <c r="APV130"/>
      <c r="APY130"/>
      <c r="AQC130"/>
      <c r="AQD130"/>
      <c r="AQF130"/>
      <c r="AQJ130"/>
      <c r="AQM130"/>
      <c r="AQX130"/>
      <c r="AQY130"/>
      <c r="AQZ130"/>
      <c r="ARA130"/>
      <c r="ARB130"/>
      <c r="ARC130"/>
      <c r="ARD130"/>
      <c r="ARL130"/>
      <c r="ARM130"/>
      <c r="ARN130"/>
      <c r="ARO130"/>
      <c r="ARP130"/>
      <c r="ARQ130"/>
      <c r="ARR130"/>
      <c r="ATB130"/>
      <c r="ATE130"/>
      <c r="ATI130"/>
      <c r="AUC130"/>
      <c r="AUD130"/>
      <c r="AUE130"/>
      <c r="AUF130"/>
      <c r="AUG130"/>
      <c r="AUH130"/>
      <c r="AUI130"/>
      <c r="AUJ130"/>
      <c r="AYG130" s="248"/>
      <c r="AZN130"/>
      <c r="AZO130"/>
      <c r="AZP130"/>
      <c r="AZQ130"/>
      <c r="AZR130"/>
      <c r="AZS130"/>
      <c r="AZT130"/>
      <c r="BFE130"/>
      <c r="BFF130"/>
      <c r="BFG130"/>
      <c r="BFH130"/>
      <c r="BFI130"/>
      <c r="BFJ130"/>
      <c r="BFK130"/>
      <c r="BFL130"/>
      <c r="BFS130"/>
      <c r="BFT130"/>
      <c r="BFU130"/>
      <c r="BFV130"/>
      <c r="BFW130"/>
      <c r="BFX130"/>
      <c r="BFY130"/>
      <c r="BGU130"/>
      <c r="BGV130"/>
      <c r="BGW130"/>
      <c r="BGX130"/>
      <c r="BGY130"/>
      <c r="BGZ130"/>
    </row>
    <row r="131" spans="2:1008 1037:1560" x14ac:dyDescent="0.25">
      <c r="B131" s="410"/>
      <c r="I131" s="410"/>
      <c r="P131" s="583"/>
      <c r="W131" s="410"/>
      <c r="AX131"/>
      <c r="BZ131"/>
      <c r="CN131"/>
      <c r="FF131"/>
      <c r="GO131"/>
      <c r="GP131"/>
      <c r="GQ131"/>
      <c r="GR131"/>
      <c r="GS131"/>
      <c r="GT131"/>
      <c r="GU131"/>
      <c r="JG131"/>
      <c r="JH131"/>
      <c r="JI131"/>
      <c r="JJ131"/>
      <c r="JK131"/>
      <c r="JL131"/>
      <c r="JM131"/>
      <c r="MF131"/>
      <c r="MG131"/>
      <c r="MH131"/>
      <c r="MI131"/>
      <c r="MJ131"/>
      <c r="MK131"/>
      <c r="ML131"/>
      <c r="MS131"/>
      <c r="NV131" s="2"/>
      <c r="OC131"/>
      <c r="OJ131" s="2"/>
      <c r="OQ131"/>
      <c r="OX131"/>
      <c r="VQ131"/>
      <c r="VR131"/>
      <c r="VS131"/>
      <c r="VT131"/>
      <c r="VU131"/>
      <c r="VV131"/>
      <c r="VW131"/>
      <c r="WE131"/>
      <c r="WH131"/>
      <c r="WL131"/>
      <c r="WM131"/>
      <c r="WN131"/>
      <c r="WO131"/>
      <c r="WP131"/>
      <c r="WQ131"/>
      <c r="WR131"/>
      <c r="WS131" s="2"/>
      <c r="WV131" s="2"/>
      <c r="WY131"/>
      <c r="WZ131" s="2"/>
      <c r="XC131" s="2"/>
      <c r="XG131" s="2"/>
      <c r="XJ131" s="2"/>
      <c r="XN131" s="2"/>
      <c r="YW131"/>
      <c r="YX131"/>
      <c r="YY131"/>
      <c r="YZ131"/>
      <c r="ZA131"/>
      <c r="ZB131"/>
      <c r="ZC131"/>
      <c r="ZJ131"/>
      <c r="ZR131"/>
      <c r="ZS131"/>
      <c r="ZT131"/>
      <c r="ZU131"/>
      <c r="ZV131"/>
      <c r="ZW131"/>
      <c r="ZX131"/>
      <c r="ABO131"/>
      <c r="ABP131"/>
      <c r="ABR131"/>
      <c r="ACC131"/>
      <c r="ACJ131" s="2"/>
      <c r="ACQ131" s="2"/>
      <c r="AFI131"/>
      <c r="AFJ131"/>
      <c r="AFK131"/>
      <c r="AFL131"/>
      <c r="AFM131"/>
      <c r="AFN131"/>
      <c r="AGK131"/>
      <c r="AGN131"/>
      <c r="AGR131"/>
      <c r="AGS131"/>
      <c r="AGT131"/>
      <c r="AGU131"/>
      <c r="AGV131"/>
      <c r="AGW131"/>
      <c r="AGX131"/>
      <c r="AGY131" s="2"/>
      <c r="AHB131" s="2"/>
      <c r="AHE131"/>
      <c r="AJQ131"/>
      <c r="AKL131"/>
      <c r="AKO131"/>
      <c r="AKS131" s="2"/>
      <c r="AKV131" s="2"/>
      <c r="ALG131"/>
      <c r="ALH131"/>
      <c r="ALN131" s="2"/>
      <c r="ALO131" s="2"/>
      <c r="ALP131"/>
      <c r="ALQ131"/>
      <c r="ALR131"/>
      <c r="ALS131"/>
      <c r="ALT131"/>
      <c r="AMW131"/>
      <c r="AMX131"/>
      <c r="AMY131"/>
      <c r="AMZ131"/>
      <c r="ANA131"/>
      <c r="ANB131"/>
      <c r="ANC131"/>
      <c r="ANY131"/>
      <c r="ANZ131"/>
      <c r="AOA131"/>
      <c r="AOB131"/>
      <c r="AOC131"/>
      <c r="AOD131"/>
      <c r="AOT131"/>
      <c r="AOU131"/>
      <c r="AOV131"/>
      <c r="AOW131"/>
      <c r="AOX131"/>
      <c r="AOY131"/>
      <c r="APA131"/>
      <c r="APB131"/>
      <c r="APC131"/>
      <c r="APD131"/>
      <c r="APE131"/>
      <c r="APF131"/>
      <c r="APG131"/>
      <c r="APH131"/>
      <c r="API131"/>
      <c r="APJ131"/>
      <c r="APK131"/>
      <c r="APL131"/>
      <c r="APM131"/>
      <c r="APN131"/>
      <c r="APV131"/>
      <c r="APY131"/>
      <c r="AQC131"/>
      <c r="AQD131"/>
      <c r="AQF131"/>
      <c r="AQJ131"/>
      <c r="AQM131"/>
      <c r="AQX131"/>
      <c r="AQY131"/>
      <c r="AQZ131"/>
      <c r="ARA131"/>
      <c r="ARB131"/>
      <c r="ARC131"/>
      <c r="ARD131"/>
      <c r="ARL131"/>
      <c r="ARM131"/>
      <c r="ARN131"/>
      <c r="ARO131"/>
      <c r="ARP131"/>
      <c r="ARQ131"/>
      <c r="ARR131"/>
      <c r="ATB131"/>
      <c r="ATE131"/>
      <c r="ATI131"/>
      <c r="AUC131"/>
      <c r="AUD131"/>
      <c r="AUE131"/>
      <c r="AUF131"/>
      <c r="AUG131"/>
      <c r="AUH131"/>
      <c r="AUI131"/>
      <c r="AUJ131"/>
      <c r="AYG131" s="248"/>
      <c r="AZN131"/>
      <c r="AZO131"/>
      <c r="AZP131"/>
      <c r="AZQ131"/>
      <c r="AZR131"/>
      <c r="AZS131"/>
      <c r="AZT131"/>
      <c r="BFE131"/>
      <c r="BFF131"/>
      <c r="BFG131"/>
      <c r="BFH131"/>
      <c r="BFI131"/>
      <c r="BFJ131"/>
      <c r="BFK131"/>
      <c r="BFL131"/>
      <c r="BFS131"/>
      <c r="BFT131"/>
      <c r="BFU131"/>
      <c r="BFV131"/>
      <c r="BFW131"/>
      <c r="BFX131"/>
      <c r="BFY131"/>
      <c r="BGU131"/>
      <c r="BGV131"/>
      <c r="BGW131"/>
      <c r="BGX131"/>
      <c r="BGY131"/>
      <c r="BGZ131"/>
    </row>
    <row r="132" spans="2:1008 1037:1560" x14ac:dyDescent="0.25">
      <c r="B132" s="381"/>
      <c r="I132" s="410"/>
      <c r="P132" s="583"/>
      <c r="W132" s="410"/>
      <c r="AX132"/>
      <c r="BZ132"/>
      <c r="CN132"/>
      <c r="FF132"/>
      <c r="GO132"/>
      <c r="GP132"/>
      <c r="GQ132"/>
      <c r="GR132"/>
      <c r="GS132"/>
      <c r="GT132"/>
      <c r="GU132"/>
      <c r="JG132"/>
      <c r="JH132"/>
      <c r="JI132"/>
      <c r="JJ132"/>
      <c r="JK132"/>
      <c r="JL132"/>
      <c r="JM132"/>
      <c r="MF132"/>
      <c r="MG132"/>
      <c r="MH132"/>
      <c r="MI132"/>
      <c r="MJ132"/>
      <c r="MK132"/>
      <c r="ML132"/>
      <c r="MS132"/>
      <c r="NV132" s="2"/>
      <c r="OC132"/>
      <c r="OJ132" s="2"/>
      <c r="OQ132"/>
      <c r="OX132"/>
      <c r="VQ132"/>
      <c r="VR132"/>
      <c r="VS132"/>
      <c r="VT132"/>
      <c r="VU132"/>
      <c r="VV132"/>
      <c r="VW132"/>
      <c r="WE132"/>
      <c r="WH132"/>
      <c r="WL132"/>
      <c r="WM132"/>
      <c r="WN132"/>
      <c r="WO132"/>
      <c r="WP132"/>
      <c r="WQ132"/>
      <c r="WR132"/>
      <c r="WS132" s="2"/>
      <c r="WV132" s="2"/>
      <c r="WY132"/>
      <c r="WZ132" s="2"/>
      <c r="XC132" s="2"/>
      <c r="XG132" s="2"/>
      <c r="XJ132" s="2"/>
      <c r="XN132" s="2"/>
      <c r="YW132"/>
      <c r="YX132"/>
      <c r="YY132"/>
      <c r="YZ132"/>
      <c r="ZA132"/>
      <c r="ZB132"/>
      <c r="ZC132"/>
      <c r="ZJ132"/>
      <c r="ZR132"/>
      <c r="ZS132"/>
      <c r="ZT132"/>
      <c r="ZU132"/>
      <c r="ZV132"/>
      <c r="ZW132"/>
      <c r="ZX132"/>
      <c r="ABO132"/>
      <c r="ABP132"/>
      <c r="ABR132"/>
      <c r="ACC132"/>
      <c r="ACJ132" s="2"/>
      <c r="ACQ132" s="2"/>
      <c r="AFI132"/>
      <c r="AFJ132"/>
      <c r="AFK132"/>
      <c r="AFL132"/>
      <c r="AFM132"/>
      <c r="AFN132"/>
      <c r="AGK132"/>
      <c r="AGN132"/>
      <c r="AGR132"/>
      <c r="AGS132"/>
      <c r="AGT132"/>
      <c r="AGU132"/>
      <c r="AGV132"/>
      <c r="AGW132"/>
      <c r="AGX132"/>
      <c r="AGY132" s="2"/>
      <c r="AHB132" s="2"/>
      <c r="AHE132"/>
      <c r="AJQ132"/>
      <c r="AKL132"/>
      <c r="AKO132"/>
      <c r="AKS132" s="2"/>
      <c r="AKV132" s="2"/>
      <c r="ALG132"/>
      <c r="ALH132"/>
      <c r="ALN132" s="2"/>
      <c r="ALO132" s="2"/>
      <c r="ALP132"/>
      <c r="ALQ132"/>
      <c r="ALR132"/>
      <c r="ALS132"/>
      <c r="ALT132"/>
      <c r="AMW132"/>
      <c r="AMX132"/>
      <c r="AMY132"/>
      <c r="AMZ132"/>
      <c r="ANA132"/>
      <c r="ANB132"/>
      <c r="ANC132"/>
      <c r="ANY132"/>
      <c r="ANZ132"/>
      <c r="AOA132"/>
      <c r="AOB132"/>
      <c r="AOC132"/>
      <c r="AOD132"/>
      <c r="AOT132"/>
      <c r="AOU132"/>
      <c r="AOV132"/>
      <c r="AOW132"/>
      <c r="AOX132"/>
      <c r="AOY132"/>
      <c r="APA132"/>
      <c r="APB132"/>
      <c r="APC132"/>
      <c r="APD132"/>
      <c r="APE132"/>
      <c r="APF132"/>
      <c r="APG132"/>
      <c r="APH132"/>
      <c r="API132"/>
      <c r="APJ132"/>
      <c r="APK132"/>
      <c r="APL132"/>
      <c r="APM132"/>
      <c r="APN132"/>
      <c r="APV132"/>
      <c r="APY132"/>
      <c r="AQC132"/>
      <c r="AQD132"/>
      <c r="AQF132"/>
      <c r="AQJ132"/>
      <c r="AQM132"/>
      <c r="AQX132"/>
      <c r="AQY132"/>
      <c r="AQZ132"/>
      <c r="ARA132"/>
      <c r="ARB132"/>
      <c r="ARC132"/>
      <c r="ARD132"/>
      <c r="ARL132"/>
      <c r="ARM132"/>
      <c r="ARN132"/>
      <c r="ARO132"/>
      <c r="ARP132"/>
      <c r="ARQ132"/>
      <c r="ARR132"/>
      <c r="ATB132"/>
      <c r="ATE132"/>
      <c r="ATI132"/>
      <c r="AUC132"/>
      <c r="AUD132"/>
      <c r="AUE132"/>
      <c r="AUF132"/>
      <c r="AUG132"/>
      <c r="AUH132"/>
      <c r="AUI132"/>
      <c r="AUJ132"/>
      <c r="AYG132" s="248"/>
      <c r="AZN132"/>
      <c r="AZO132"/>
      <c r="AZP132"/>
      <c r="AZQ132"/>
      <c r="AZR132"/>
      <c r="AZS132"/>
      <c r="AZT132"/>
      <c r="BFE132"/>
      <c r="BFF132"/>
      <c r="BFG132"/>
      <c r="BFH132"/>
      <c r="BFI132"/>
      <c r="BFJ132"/>
      <c r="BFK132"/>
      <c r="BFL132"/>
      <c r="BFS132"/>
      <c r="BFT132"/>
      <c r="BFU132"/>
      <c r="BFV132"/>
      <c r="BFW132"/>
      <c r="BFX132"/>
      <c r="BFY132"/>
      <c r="BGU132"/>
      <c r="BGV132"/>
      <c r="BGW132"/>
      <c r="BGX132"/>
      <c r="BGY132"/>
      <c r="BGZ132"/>
    </row>
    <row r="133" spans="2:1008 1037:1560" x14ac:dyDescent="0.25">
      <c r="B133" s="410"/>
      <c r="I133" s="410"/>
      <c r="P133" s="583"/>
      <c r="W133" s="410"/>
      <c r="AX133"/>
      <c r="BZ133"/>
      <c r="CN133"/>
      <c r="FF133"/>
      <c r="GO133"/>
      <c r="GP133"/>
      <c r="GQ133"/>
      <c r="GR133"/>
      <c r="GS133"/>
      <c r="GT133"/>
      <c r="GU133"/>
      <c r="JG133"/>
      <c r="JH133"/>
      <c r="JI133"/>
      <c r="JJ133"/>
      <c r="JK133"/>
      <c r="JL133"/>
      <c r="JM133"/>
      <c r="MF133"/>
      <c r="MG133"/>
      <c r="MH133"/>
      <c r="MI133"/>
      <c r="MJ133"/>
      <c r="MK133"/>
      <c r="ML133"/>
      <c r="MS133"/>
      <c r="NV133" s="2"/>
      <c r="OC133"/>
      <c r="OJ133" s="2"/>
      <c r="OQ133"/>
      <c r="OX133"/>
      <c r="VQ133"/>
      <c r="VR133"/>
      <c r="VS133"/>
      <c r="VT133"/>
      <c r="VU133"/>
      <c r="VV133"/>
      <c r="VW133"/>
      <c r="WE133"/>
      <c r="WH133"/>
      <c r="WL133"/>
      <c r="WM133"/>
      <c r="WN133"/>
      <c r="WO133"/>
      <c r="WP133"/>
      <c r="WQ133"/>
      <c r="WR133"/>
      <c r="WS133" s="2"/>
      <c r="WV133" s="2"/>
      <c r="WY133"/>
      <c r="WZ133" s="2"/>
      <c r="XC133" s="2"/>
      <c r="XG133" s="2"/>
      <c r="XJ133" s="2"/>
      <c r="XN133" s="2"/>
      <c r="YW133"/>
      <c r="YX133"/>
      <c r="YY133"/>
      <c r="YZ133"/>
      <c r="ZA133"/>
      <c r="ZB133"/>
      <c r="ZC133"/>
      <c r="ZJ133"/>
      <c r="ZR133"/>
      <c r="ZS133"/>
      <c r="ZT133"/>
      <c r="ZU133"/>
      <c r="ZV133"/>
      <c r="ZW133"/>
      <c r="ZX133"/>
      <c r="ABO133"/>
      <c r="ABP133"/>
      <c r="ABR133"/>
      <c r="ACC133"/>
      <c r="ACJ133" s="2"/>
      <c r="ACQ133" s="2"/>
      <c r="AFI133"/>
      <c r="AFJ133"/>
      <c r="AFK133"/>
      <c r="AFL133"/>
      <c r="AFM133"/>
      <c r="AFN133"/>
      <c r="AGK133"/>
      <c r="AGN133"/>
      <c r="AGR133"/>
      <c r="AGS133"/>
      <c r="AGT133"/>
      <c r="AGU133"/>
      <c r="AGV133"/>
      <c r="AGW133"/>
      <c r="AGX133"/>
      <c r="AGY133" s="2"/>
      <c r="AHB133" s="2"/>
      <c r="AHE133"/>
      <c r="AJQ133"/>
      <c r="AKL133"/>
      <c r="AKO133"/>
      <c r="AKS133" s="2"/>
      <c r="AKV133" s="2"/>
      <c r="ALG133"/>
      <c r="ALH133"/>
      <c r="ALN133" s="2"/>
      <c r="ALO133" s="2"/>
      <c r="ALP133"/>
      <c r="ALQ133"/>
      <c r="ALR133"/>
      <c r="ALS133"/>
      <c r="ALT133"/>
      <c r="AMW133"/>
      <c r="AMX133"/>
      <c r="AMY133"/>
      <c r="AMZ133"/>
      <c r="ANA133"/>
      <c r="ANB133"/>
      <c r="ANC133"/>
      <c r="ANY133"/>
      <c r="ANZ133"/>
      <c r="AOA133"/>
      <c r="AOB133"/>
      <c r="AOC133"/>
      <c r="AOD133"/>
      <c r="AOT133"/>
      <c r="AOU133"/>
      <c r="AOV133"/>
      <c r="AOW133"/>
      <c r="AOX133"/>
      <c r="AOY133"/>
      <c r="APA133"/>
      <c r="APB133"/>
      <c r="APC133"/>
      <c r="APD133"/>
      <c r="APE133"/>
      <c r="APF133"/>
      <c r="APG133"/>
      <c r="APH133"/>
      <c r="API133"/>
      <c r="APJ133"/>
      <c r="APK133"/>
      <c r="APL133"/>
      <c r="APM133"/>
      <c r="APN133"/>
      <c r="APV133"/>
      <c r="APY133"/>
      <c r="AQC133"/>
      <c r="AQD133"/>
      <c r="AQF133"/>
      <c r="AQJ133"/>
      <c r="AQM133"/>
      <c r="AQX133"/>
      <c r="AQY133"/>
      <c r="AQZ133"/>
      <c r="ARA133"/>
      <c r="ARB133"/>
      <c r="ARC133"/>
      <c r="ARD133"/>
      <c r="ARL133"/>
      <c r="ARM133"/>
      <c r="ARN133"/>
      <c r="ARO133"/>
      <c r="ARP133"/>
      <c r="ARQ133"/>
      <c r="ARR133"/>
      <c r="ATB133"/>
      <c r="ATE133"/>
      <c r="ATI133"/>
      <c r="AUC133"/>
      <c r="AUD133"/>
      <c r="AUE133"/>
      <c r="AUF133"/>
      <c r="AUG133"/>
      <c r="AUH133"/>
      <c r="AUI133"/>
      <c r="AUJ133"/>
      <c r="AYG133" s="248"/>
      <c r="AZN133"/>
      <c r="AZO133"/>
      <c r="AZP133"/>
      <c r="AZQ133"/>
      <c r="AZR133"/>
      <c r="AZS133"/>
      <c r="AZT133"/>
      <c r="BFE133"/>
      <c r="BFF133"/>
      <c r="BFG133"/>
      <c r="BFH133"/>
      <c r="BFI133"/>
      <c r="BFJ133"/>
      <c r="BFK133"/>
      <c r="BFL133"/>
      <c r="BFS133"/>
      <c r="BFT133"/>
      <c r="BFU133"/>
      <c r="BFV133"/>
      <c r="BFW133"/>
      <c r="BFX133"/>
      <c r="BFY133"/>
      <c r="BGU133"/>
      <c r="BGV133"/>
      <c r="BGW133"/>
      <c r="BGX133"/>
      <c r="BGY133"/>
      <c r="BGZ133"/>
    </row>
    <row r="134" spans="2:1008 1037:1560" x14ac:dyDescent="0.25">
      <c r="B134" s="381"/>
      <c r="I134" s="410"/>
      <c r="P134" s="583"/>
      <c r="W134" s="410"/>
      <c r="AX134"/>
      <c r="BZ134"/>
      <c r="CN134"/>
      <c r="FF134"/>
      <c r="GO134"/>
      <c r="GP134"/>
      <c r="GQ134"/>
      <c r="GR134"/>
      <c r="GS134"/>
      <c r="GT134"/>
      <c r="GU134"/>
      <c r="JG134"/>
      <c r="JH134"/>
      <c r="JI134"/>
      <c r="JJ134"/>
      <c r="JK134"/>
      <c r="JL134"/>
      <c r="JM134"/>
      <c r="MF134"/>
      <c r="MG134"/>
      <c r="MH134"/>
      <c r="MI134"/>
      <c r="MJ134"/>
      <c r="MK134"/>
      <c r="ML134"/>
      <c r="MS134"/>
      <c r="NV134" s="2"/>
      <c r="OC134"/>
      <c r="OJ134" s="2"/>
      <c r="OQ134"/>
      <c r="OX134"/>
      <c r="VQ134"/>
      <c r="VR134"/>
      <c r="VS134"/>
      <c r="VT134"/>
      <c r="VU134"/>
      <c r="VV134"/>
      <c r="VW134"/>
      <c r="WE134"/>
      <c r="WH134"/>
      <c r="WL134"/>
      <c r="WM134"/>
      <c r="WN134"/>
      <c r="WO134"/>
      <c r="WP134"/>
      <c r="WQ134"/>
      <c r="WR134"/>
      <c r="WS134" s="2"/>
      <c r="WV134" s="2"/>
      <c r="WY134"/>
      <c r="WZ134" s="2"/>
      <c r="XC134" s="2"/>
      <c r="XG134" s="2"/>
      <c r="XJ134" s="2"/>
      <c r="XN134" s="2"/>
      <c r="YW134"/>
      <c r="YX134"/>
      <c r="YY134"/>
      <c r="YZ134"/>
      <c r="ZA134"/>
      <c r="ZB134"/>
      <c r="ZC134"/>
      <c r="ZJ134"/>
      <c r="ZR134"/>
      <c r="ZS134"/>
      <c r="ZT134"/>
      <c r="ZU134"/>
      <c r="ZV134"/>
      <c r="ZW134"/>
      <c r="ZX134"/>
      <c r="ABO134"/>
      <c r="ABP134"/>
      <c r="ABR134"/>
      <c r="ACC134"/>
      <c r="ACJ134" s="2"/>
      <c r="ACQ134" s="2"/>
      <c r="AFI134"/>
      <c r="AFJ134"/>
      <c r="AFK134"/>
      <c r="AFL134"/>
      <c r="AFM134"/>
      <c r="AFN134"/>
      <c r="AGK134"/>
      <c r="AGN134"/>
      <c r="AGR134"/>
      <c r="AGS134"/>
      <c r="AGT134"/>
      <c r="AGU134"/>
      <c r="AGV134"/>
      <c r="AGW134"/>
      <c r="AGX134"/>
      <c r="AGY134" s="2"/>
      <c r="AHB134" s="2"/>
      <c r="AHE134"/>
      <c r="AJQ134"/>
      <c r="AKL134"/>
      <c r="AKO134"/>
      <c r="AKS134" s="2"/>
      <c r="AKV134" s="2"/>
      <c r="ALG134"/>
      <c r="ALH134"/>
      <c r="ALN134" s="2"/>
      <c r="ALO134" s="2"/>
      <c r="ALP134"/>
      <c r="ALQ134"/>
      <c r="ALR134"/>
      <c r="ALS134"/>
      <c r="ALT134"/>
      <c r="AMW134"/>
      <c r="AMX134"/>
      <c r="AMY134"/>
      <c r="AMZ134"/>
      <c r="ANA134"/>
      <c r="ANB134"/>
      <c r="ANC134"/>
      <c r="ANY134"/>
      <c r="ANZ134"/>
      <c r="AOA134"/>
      <c r="AOB134"/>
      <c r="AOC134"/>
      <c r="AOD134"/>
      <c r="AOT134"/>
      <c r="AOU134"/>
      <c r="AOV134"/>
      <c r="AOW134"/>
      <c r="AOX134"/>
      <c r="AOY134"/>
      <c r="APA134"/>
      <c r="APB134"/>
      <c r="APC134"/>
      <c r="APD134"/>
      <c r="APE134"/>
      <c r="APF134"/>
      <c r="APG134"/>
      <c r="APH134"/>
      <c r="API134"/>
      <c r="APJ134"/>
      <c r="APK134"/>
      <c r="APL134"/>
      <c r="APM134"/>
      <c r="APN134"/>
      <c r="APV134"/>
      <c r="APY134"/>
      <c r="AQC134"/>
      <c r="AQD134"/>
      <c r="AQF134"/>
      <c r="AQJ134"/>
      <c r="AQM134"/>
      <c r="AQX134"/>
      <c r="AQY134"/>
      <c r="AQZ134"/>
      <c r="ARA134"/>
      <c r="ARB134"/>
      <c r="ARC134"/>
      <c r="ARD134"/>
      <c r="ARL134"/>
      <c r="ARM134"/>
      <c r="ARN134"/>
      <c r="ARO134"/>
      <c r="ARP134"/>
      <c r="ARQ134"/>
      <c r="ARR134"/>
      <c r="ATB134"/>
      <c r="ATE134"/>
      <c r="ATI134"/>
      <c r="AUC134"/>
      <c r="AUD134"/>
      <c r="AUE134"/>
      <c r="AUF134"/>
      <c r="AUG134"/>
      <c r="AUH134"/>
      <c r="AUI134"/>
      <c r="AUJ134"/>
      <c r="AYG134" s="248"/>
      <c r="AZN134"/>
      <c r="AZO134"/>
      <c r="AZP134"/>
      <c r="AZQ134"/>
      <c r="AZR134"/>
      <c r="AZS134"/>
      <c r="AZT134"/>
      <c r="BFE134"/>
      <c r="BFF134"/>
      <c r="BFG134"/>
      <c r="BFH134"/>
      <c r="BFI134"/>
      <c r="BFJ134"/>
      <c r="BFK134"/>
      <c r="BFL134"/>
      <c r="BFS134"/>
      <c r="BFT134"/>
      <c r="BFU134"/>
      <c r="BFV134"/>
      <c r="BFW134"/>
      <c r="BFX134"/>
      <c r="BFY134"/>
      <c r="BGU134"/>
      <c r="BGV134"/>
      <c r="BGW134"/>
      <c r="BGX134"/>
      <c r="BGY134"/>
      <c r="BGZ134"/>
    </row>
    <row r="135" spans="2:1008 1037:1560" x14ac:dyDescent="0.25">
      <c r="B135" s="381"/>
      <c r="I135" s="410"/>
      <c r="P135" s="583"/>
      <c r="W135" s="410"/>
      <c r="AX135"/>
      <c r="BZ135"/>
      <c r="CN135"/>
      <c r="FF135"/>
      <c r="GO135"/>
      <c r="GP135"/>
      <c r="GQ135"/>
      <c r="GR135"/>
      <c r="GS135"/>
      <c r="GT135"/>
      <c r="GU135"/>
      <c r="JG135"/>
      <c r="JH135"/>
      <c r="JI135"/>
      <c r="JJ135"/>
      <c r="JK135"/>
      <c r="JL135"/>
      <c r="JM135"/>
      <c r="MF135"/>
      <c r="MG135"/>
      <c r="MH135"/>
      <c r="MI135"/>
      <c r="MJ135"/>
      <c r="MK135"/>
      <c r="ML135"/>
      <c r="MS135"/>
      <c r="NV135" s="2"/>
      <c r="OC135"/>
      <c r="OJ135" s="2"/>
      <c r="OQ135"/>
      <c r="OX135"/>
      <c r="VQ135"/>
      <c r="VR135"/>
      <c r="VS135"/>
      <c r="VT135"/>
      <c r="VU135"/>
      <c r="VV135"/>
      <c r="VW135"/>
      <c r="WE135"/>
      <c r="WH135"/>
      <c r="WL135"/>
      <c r="WM135"/>
      <c r="WN135"/>
      <c r="WO135"/>
      <c r="WP135"/>
      <c r="WQ135"/>
      <c r="WR135"/>
      <c r="WS135" s="2"/>
      <c r="WV135" s="2"/>
      <c r="WY135"/>
      <c r="WZ135" s="2"/>
      <c r="XC135" s="2"/>
      <c r="XG135" s="2"/>
      <c r="XJ135" s="2"/>
      <c r="XN135" s="2"/>
      <c r="YW135"/>
      <c r="YX135"/>
      <c r="YY135"/>
      <c r="YZ135"/>
      <c r="ZA135"/>
      <c r="ZB135"/>
      <c r="ZC135"/>
      <c r="ZJ135"/>
      <c r="ZR135"/>
      <c r="ZS135"/>
      <c r="ZT135"/>
      <c r="ZU135"/>
      <c r="ZV135"/>
      <c r="ZW135"/>
      <c r="ZX135"/>
      <c r="ABO135"/>
      <c r="ABP135"/>
      <c r="ABR135"/>
      <c r="ACC135"/>
      <c r="ACJ135" s="2"/>
      <c r="ACQ135" s="2"/>
      <c r="AFI135"/>
      <c r="AFJ135"/>
      <c r="AFK135"/>
      <c r="AFL135"/>
      <c r="AFM135"/>
      <c r="AFN135"/>
      <c r="AGK135"/>
      <c r="AGN135"/>
      <c r="AGR135"/>
      <c r="AGS135"/>
      <c r="AGT135"/>
      <c r="AGU135"/>
      <c r="AGV135"/>
      <c r="AGW135"/>
      <c r="AGX135"/>
      <c r="AGY135" s="2"/>
      <c r="AHB135" s="2"/>
      <c r="AHE135"/>
      <c r="AJQ135"/>
      <c r="AKL135"/>
      <c r="AKO135"/>
      <c r="AKS135" s="2"/>
      <c r="AKV135" s="2"/>
      <c r="ALG135"/>
      <c r="ALH135"/>
      <c r="ALN135" s="2"/>
      <c r="ALO135" s="2"/>
      <c r="ALP135"/>
      <c r="ALQ135"/>
      <c r="ALR135"/>
      <c r="ALS135"/>
      <c r="ALT135"/>
      <c r="AMW135"/>
      <c r="AMX135"/>
      <c r="AMY135"/>
      <c r="AMZ135"/>
      <c r="ANA135"/>
      <c r="ANB135"/>
      <c r="ANC135"/>
      <c r="ANY135"/>
      <c r="ANZ135"/>
      <c r="AOA135"/>
      <c r="AOB135"/>
      <c r="AOC135"/>
      <c r="AOD135"/>
      <c r="AOT135"/>
      <c r="AOU135"/>
      <c r="AOV135"/>
      <c r="AOW135"/>
      <c r="AOX135"/>
      <c r="AOY135"/>
      <c r="APA135"/>
      <c r="APB135"/>
      <c r="APC135"/>
      <c r="APD135"/>
      <c r="APE135"/>
      <c r="APF135"/>
      <c r="APG135"/>
      <c r="APH135"/>
      <c r="API135"/>
      <c r="APJ135"/>
      <c r="APK135"/>
      <c r="APL135"/>
      <c r="APM135"/>
      <c r="APN135"/>
      <c r="APV135"/>
      <c r="APY135"/>
      <c r="AQC135"/>
      <c r="AQD135"/>
      <c r="AQF135"/>
      <c r="AQJ135"/>
      <c r="AQM135"/>
      <c r="AQX135"/>
      <c r="AQY135"/>
      <c r="AQZ135"/>
      <c r="ARA135"/>
      <c r="ARB135"/>
      <c r="ARC135"/>
      <c r="ARD135"/>
      <c r="ARL135"/>
      <c r="ARM135"/>
      <c r="ARN135"/>
      <c r="ARO135"/>
      <c r="ARP135"/>
      <c r="ARQ135"/>
      <c r="ARR135"/>
      <c r="ATB135"/>
      <c r="ATE135"/>
      <c r="ATI135"/>
      <c r="AUC135"/>
      <c r="AUD135"/>
      <c r="AUE135"/>
      <c r="AUF135"/>
      <c r="AUG135"/>
      <c r="AUH135"/>
      <c r="AUI135"/>
      <c r="AUJ135"/>
      <c r="AYG135" s="248"/>
      <c r="AZN135"/>
      <c r="AZO135"/>
      <c r="AZP135"/>
      <c r="AZQ135"/>
      <c r="AZR135"/>
      <c r="AZS135"/>
      <c r="AZT135"/>
      <c r="BFE135"/>
      <c r="BFF135"/>
      <c r="BFG135"/>
      <c r="BFH135"/>
      <c r="BFI135"/>
      <c r="BFJ135"/>
      <c r="BFK135"/>
      <c r="BFL135"/>
      <c r="BFS135"/>
      <c r="BFT135"/>
      <c r="BFU135"/>
      <c r="BFV135"/>
      <c r="BFW135"/>
      <c r="BFX135"/>
      <c r="BFY135"/>
      <c r="BGU135"/>
      <c r="BGV135"/>
      <c r="BGW135"/>
      <c r="BGX135"/>
      <c r="BGY135"/>
      <c r="BGZ135"/>
    </row>
    <row r="136" spans="2:1008 1037:1560" x14ac:dyDescent="0.25">
      <c r="B136" s="381"/>
      <c r="I136" s="410"/>
      <c r="P136" s="583"/>
      <c r="W136" s="410"/>
      <c r="AX136"/>
      <c r="BZ136"/>
      <c r="CN136"/>
      <c r="FF136"/>
      <c r="GO136"/>
      <c r="GP136"/>
      <c r="GQ136"/>
      <c r="GR136"/>
      <c r="GS136"/>
      <c r="GT136"/>
      <c r="GU136"/>
      <c r="JG136"/>
      <c r="JH136"/>
      <c r="JI136"/>
      <c r="JJ136"/>
      <c r="JK136"/>
      <c r="JL136"/>
      <c r="JM136"/>
      <c r="MF136"/>
      <c r="MG136"/>
      <c r="MH136"/>
      <c r="MI136"/>
      <c r="MJ136"/>
      <c r="MK136"/>
      <c r="ML136"/>
      <c r="MS136"/>
      <c r="NV136" s="2"/>
      <c r="OC136"/>
      <c r="OJ136" s="2"/>
      <c r="OQ136"/>
      <c r="OX136"/>
      <c r="VQ136"/>
      <c r="VR136"/>
      <c r="VS136"/>
      <c r="VT136"/>
      <c r="VU136"/>
      <c r="VV136"/>
      <c r="VW136"/>
      <c r="WE136"/>
      <c r="WH136"/>
      <c r="WL136"/>
      <c r="WM136"/>
      <c r="WN136"/>
      <c r="WO136"/>
      <c r="WP136"/>
      <c r="WQ136"/>
      <c r="WR136"/>
      <c r="WS136" s="2"/>
      <c r="WV136" s="2"/>
      <c r="WY136"/>
      <c r="WZ136" s="2"/>
      <c r="XC136" s="2"/>
      <c r="XG136" s="2"/>
      <c r="XJ136" s="2"/>
      <c r="XN136" s="2"/>
      <c r="YW136"/>
      <c r="YX136"/>
      <c r="YY136"/>
      <c r="YZ136"/>
      <c r="ZA136"/>
      <c r="ZB136"/>
      <c r="ZC136"/>
      <c r="ZJ136"/>
      <c r="ZR136"/>
      <c r="ZS136"/>
      <c r="ZT136"/>
      <c r="ZU136"/>
      <c r="ZV136"/>
      <c r="ZW136"/>
      <c r="ZX136"/>
      <c r="ABO136"/>
      <c r="ABP136"/>
      <c r="ABR136"/>
      <c r="ACC136"/>
      <c r="ACJ136" s="2"/>
      <c r="ACQ136" s="2"/>
      <c r="AFI136"/>
      <c r="AFJ136"/>
      <c r="AFK136"/>
      <c r="AFL136"/>
      <c r="AFM136"/>
      <c r="AFN136"/>
      <c r="AGK136"/>
      <c r="AGN136"/>
      <c r="AGR136"/>
      <c r="AGS136"/>
      <c r="AGT136"/>
      <c r="AGU136"/>
      <c r="AGV136"/>
      <c r="AGW136"/>
      <c r="AGX136"/>
      <c r="AGY136" s="2"/>
      <c r="AHB136" s="2"/>
      <c r="AHE136"/>
      <c r="AJQ136"/>
      <c r="AKL136"/>
      <c r="AKO136"/>
      <c r="AKS136" s="2"/>
      <c r="AKV136" s="2"/>
      <c r="ALG136"/>
      <c r="ALH136"/>
      <c r="ALN136" s="2"/>
      <c r="ALO136" s="2"/>
      <c r="ALP136"/>
      <c r="ALQ136"/>
      <c r="ALR136"/>
      <c r="ALS136"/>
      <c r="ALT136"/>
      <c r="AMW136"/>
      <c r="AMX136"/>
      <c r="AMY136"/>
      <c r="AMZ136"/>
      <c r="ANA136"/>
      <c r="ANB136"/>
      <c r="ANC136"/>
      <c r="ANY136"/>
      <c r="ANZ136"/>
      <c r="AOA136"/>
      <c r="AOB136"/>
      <c r="AOC136"/>
      <c r="AOD136"/>
      <c r="AOT136"/>
      <c r="AOU136"/>
      <c r="AOV136"/>
      <c r="AOW136"/>
      <c r="AOX136"/>
      <c r="AOY136"/>
      <c r="APA136"/>
      <c r="APB136"/>
      <c r="APC136"/>
      <c r="APD136"/>
      <c r="APE136"/>
      <c r="APF136"/>
      <c r="APG136"/>
      <c r="APH136"/>
      <c r="API136"/>
      <c r="APJ136"/>
      <c r="APK136"/>
      <c r="APL136"/>
      <c r="APM136"/>
      <c r="APN136"/>
      <c r="APV136"/>
      <c r="APY136"/>
      <c r="AQC136"/>
      <c r="AQD136"/>
      <c r="AQF136"/>
      <c r="AQJ136"/>
      <c r="AQM136"/>
      <c r="AQX136"/>
      <c r="AQY136"/>
      <c r="AQZ136"/>
      <c r="ARA136"/>
      <c r="ARB136"/>
      <c r="ARC136"/>
      <c r="ARD136"/>
      <c r="ARL136"/>
      <c r="ARM136"/>
      <c r="ARN136"/>
      <c r="ARO136"/>
      <c r="ARP136"/>
      <c r="ARQ136"/>
      <c r="ARR136"/>
      <c r="ATB136"/>
      <c r="ATE136"/>
      <c r="ATI136"/>
      <c r="AUC136"/>
      <c r="AUD136"/>
      <c r="AUE136"/>
      <c r="AUF136"/>
      <c r="AUG136"/>
      <c r="AUH136"/>
      <c r="AUI136"/>
      <c r="AUJ136"/>
      <c r="AYG136" s="248"/>
      <c r="AZN136"/>
      <c r="AZO136"/>
      <c r="AZP136"/>
      <c r="AZQ136"/>
      <c r="AZR136"/>
      <c r="AZS136"/>
      <c r="AZT136"/>
      <c r="BFE136"/>
      <c r="BFF136"/>
      <c r="BFG136"/>
      <c r="BFH136"/>
      <c r="BFI136"/>
      <c r="BFJ136"/>
      <c r="BFK136"/>
      <c r="BFL136"/>
      <c r="BFS136"/>
      <c r="BFT136"/>
      <c r="BFU136"/>
      <c r="BFV136"/>
      <c r="BFW136"/>
      <c r="BFX136"/>
      <c r="BFY136"/>
      <c r="BGU136"/>
      <c r="BGV136"/>
      <c r="BGW136"/>
      <c r="BGX136"/>
      <c r="BGY136"/>
      <c r="BGZ136"/>
    </row>
    <row r="137" spans="2:1008 1037:1560" x14ac:dyDescent="0.25">
      <c r="B137" s="458"/>
      <c r="I137" s="459"/>
      <c r="P137" s="584"/>
      <c r="W137" s="459"/>
      <c r="AX137"/>
      <c r="BZ137"/>
      <c r="CN137"/>
      <c r="FF137"/>
      <c r="GO137"/>
      <c r="GP137"/>
      <c r="GQ137"/>
      <c r="GR137"/>
      <c r="GS137"/>
      <c r="GT137"/>
      <c r="GU137"/>
      <c r="JG137"/>
      <c r="JH137"/>
      <c r="JI137"/>
      <c r="JJ137"/>
      <c r="JK137"/>
      <c r="JL137"/>
      <c r="JM137"/>
      <c r="MF137"/>
      <c r="MG137"/>
      <c r="MH137"/>
      <c r="MI137"/>
      <c r="MJ137"/>
      <c r="MK137"/>
      <c r="ML137"/>
      <c r="MS137"/>
      <c r="NV137" s="2"/>
      <c r="OC137"/>
      <c r="OJ137" s="2"/>
      <c r="OQ137"/>
      <c r="OX137"/>
      <c r="VQ137"/>
      <c r="VR137"/>
      <c r="VS137"/>
      <c r="VT137"/>
      <c r="VU137"/>
      <c r="VV137"/>
      <c r="VW137"/>
      <c r="WE137"/>
      <c r="WH137"/>
      <c r="WL137"/>
      <c r="WM137"/>
      <c r="WN137"/>
      <c r="WO137"/>
      <c r="WP137"/>
      <c r="WQ137"/>
      <c r="WR137"/>
      <c r="WS137" s="2"/>
      <c r="WV137" s="2"/>
      <c r="WY137"/>
      <c r="WZ137" s="2"/>
      <c r="XC137" s="2"/>
      <c r="XG137" s="2"/>
      <c r="XJ137" s="2"/>
      <c r="XN137" s="2"/>
      <c r="YW137"/>
      <c r="YX137"/>
      <c r="YY137"/>
      <c r="YZ137"/>
      <c r="ZA137"/>
      <c r="ZB137"/>
      <c r="ZC137"/>
      <c r="ZJ137"/>
      <c r="ZR137"/>
      <c r="ZS137"/>
      <c r="ZT137"/>
      <c r="ZU137"/>
      <c r="ZV137"/>
      <c r="ZW137"/>
      <c r="ZX137"/>
      <c r="ABO137"/>
      <c r="ABP137"/>
      <c r="ABR137"/>
      <c r="ACC137"/>
      <c r="ACJ137" s="2"/>
      <c r="ACQ137" s="2"/>
      <c r="AFI137"/>
      <c r="AFJ137"/>
      <c r="AFK137"/>
      <c r="AFL137"/>
      <c r="AFM137"/>
      <c r="AFN137"/>
      <c r="AGK137"/>
      <c r="AGN137"/>
      <c r="AGR137"/>
      <c r="AGS137"/>
      <c r="AGT137"/>
      <c r="AGU137"/>
      <c r="AGV137"/>
      <c r="AGW137"/>
      <c r="AGX137"/>
      <c r="AGY137" s="2"/>
      <c r="AHB137" s="2"/>
      <c r="AHE137"/>
      <c r="AJQ137"/>
      <c r="AKL137"/>
      <c r="AKO137"/>
      <c r="AKS137" s="2"/>
      <c r="AKV137" s="2"/>
      <c r="ALG137"/>
      <c r="ALH137"/>
      <c r="ALN137" s="2"/>
      <c r="ALO137" s="2"/>
      <c r="ALP137"/>
      <c r="ALQ137"/>
      <c r="ALR137"/>
      <c r="ALS137"/>
      <c r="ALT137"/>
      <c r="AMW137"/>
      <c r="AMX137"/>
      <c r="AMY137"/>
      <c r="AMZ137"/>
      <c r="ANA137"/>
      <c r="ANB137"/>
      <c r="ANC137"/>
      <c r="ANY137"/>
      <c r="ANZ137"/>
      <c r="AOA137"/>
      <c r="AOB137"/>
      <c r="AOC137"/>
      <c r="AOD137"/>
      <c r="AOT137"/>
      <c r="AOU137"/>
      <c r="AOV137"/>
      <c r="AOW137"/>
      <c r="AOX137"/>
      <c r="AOY137"/>
      <c r="APA137"/>
      <c r="APB137"/>
      <c r="APC137"/>
      <c r="APD137"/>
      <c r="APE137"/>
      <c r="APF137"/>
      <c r="APG137"/>
      <c r="APH137"/>
      <c r="API137"/>
      <c r="APJ137"/>
      <c r="APK137"/>
      <c r="APL137"/>
      <c r="APM137"/>
      <c r="APN137"/>
      <c r="APV137"/>
      <c r="APY137"/>
      <c r="AQC137"/>
      <c r="AQD137"/>
      <c r="AQF137"/>
      <c r="AQJ137"/>
      <c r="AQM137"/>
      <c r="AQX137"/>
      <c r="AQY137"/>
      <c r="AQZ137"/>
      <c r="ARA137"/>
      <c r="ARB137"/>
      <c r="ARC137"/>
      <c r="ARD137"/>
      <c r="ARL137"/>
      <c r="ARM137"/>
      <c r="ARN137"/>
      <c r="ARO137"/>
      <c r="ARP137"/>
      <c r="ARQ137"/>
      <c r="ARR137"/>
      <c r="ATB137"/>
      <c r="ATE137"/>
      <c r="ATI137"/>
      <c r="AUC137"/>
      <c r="AUD137"/>
      <c r="AUE137"/>
      <c r="AUF137"/>
      <c r="AUG137"/>
      <c r="AUH137"/>
      <c r="AUI137"/>
      <c r="AUJ137"/>
      <c r="AYG137" s="248"/>
      <c r="AZN137"/>
      <c r="AZO137"/>
      <c r="AZP137"/>
      <c r="AZQ137"/>
      <c r="AZR137"/>
      <c r="AZS137"/>
      <c r="AZT137"/>
      <c r="BFE137"/>
      <c r="BFF137"/>
      <c r="BFG137"/>
      <c r="BFH137"/>
      <c r="BFI137"/>
      <c r="BFJ137"/>
      <c r="BFK137"/>
      <c r="BFL137"/>
      <c r="BFS137"/>
      <c r="BFT137"/>
      <c r="BFU137"/>
      <c r="BFV137"/>
      <c r="BFW137"/>
      <c r="BFX137"/>
      <c r="BFY137"/>
      <c r="BGU137"/>
      <c r="BGV137"/>
      <c r="BGW137"/>
      <c r="BGX137"/>
      <c r="BGY137"/>
      <c r="BGZ137"/>
    </row>
    <row r="138" spans="2:1008 1037:1560" x14ac:dyDescent="0.25">
      <c r="B138" s="410"/>
      <c r="I138" s="410"/>
      <c r="P138" s="583"/>
      <c r="W138" s="410"/>
      <c r="AX138"/>
      <c r="BZ138"/>
      <c r="CN138"/>
      <c r="FF138"/>
      <c r="GO138"/>
      <c r="GP138"/>
      <c r="GQ138"/>
      <c r="GR138"/>
      <c r="GS138"/>
      <c r="GT138"/>
      <c r="GU138"/>
      <c r="JG138"/>
      <c r="JH138"/>
      <c r="JI138"/>
      <c r="JJ138"/>
      <c r="JK138"/>
      <c r="JL138"/>
      <c r="JM138"/>
      <c r="MF138"/>
      <c r="MG138"/>
      <c r="MH138"/>
      <c r="MI138"/>
      <c r="MJ138"/>
      <c r="MK138"/>
      <c r="ML138"/>
      <c r="MS138"/>
      <c r="NV138" s="2"/>
      <c r="OC138"/>
      <c r="OJ138" s="2"/>
      <c r="OQ138"/>
      <c r="OX138"/>
      <c r="VQ138"/>
      <c r="VR138"/>
      <c r="VS138"/>
      <c r="VT138"/>
      <c r="VU138"/>
      <c r="VV138"/>
      <c r="VW138"/>
      <c r="WE138"/>
      <c r="WH138"/>
      <c r="WL138"/>
      <c r="WM138"/>
      <c r="WN138"/>
      <c r="WO138"/>
      <c r="WP138"/>
      <c r="WQ138"/>
      <c r="WR138"/>
      <c r="WS138" s="2"/>
      <c r="WV138" s="2"/>
      <c r="WY138"/>
      <c r="WZ138" s="2"/>
      <c r="XC138" s="2"/>
      <c r="XG138" s="2"/>
      <c r="XJ138" s="2"/>
      <c r="XN138" s="2"/>
      <c r="YW138"/>
      <c r="YX138"/>
      <c r="YY138"/>
      <c r="YZ138"/>
      <c r="ZA138"/>
      <c r="ZB138"/>
      <c r="ZC138"/>
      <c r="ZJ138"/>
      <c r="ZR138"/>
      <c r="ZS138"/>
      <c r="ZT138"/>
      <c r="ZU138"/>
      <c r="ZV138"/>
      <c r="ZW138"/>
      <c r="ZX138"/>
      <c r="ABO138"/>
      <c r="ABP138"/>
      <c r="ABR138"/>
      <c r="ACC138"/>
      <c r="ACJ138" s="2"/>
      <c r="ACQ138" s="2"/>
      <c r="AFI138"/>
      <c r="AFJ138"/>
      <c r="AFK138"/>
      <c r="AFL138"/>
      <c r="AFM138"/>
      <c r="AFN138"/>
      <c r="AGK138"/>
      <c r="AGN138"/>
      <c r="AGR138"/>
      <c r="AGS138"/>
      <c r="AGT138"/>
      <c r="AGU138"/>
      <c r="AGV138"/>
      <c r="AGW138"/>
      <c r="AGX138"/>
      <c r="AGY138" s="2"/>
      <c r="AHB138" s="2"/>
      <c r="AHE138"/>
      <c r="AJQ138"/>
      <c r="AKL138"/>
      <c r="AKO138"/>
      <c r="AKS138" s="2"/>
      <c r="AKV138" s="2"/>
      <c r="ALG138"/>
      <c r="ALH138"/>
      <c r="ALN138" s="2"/>
      <c r="ALO138" s="2"/>
      <c r="ALP138"/>
      <c r="ALQ138"/>
      <c r="ALR138"/>
      <c r="ALS138"/>
      <c r="ALT138"/>
      <c r="AMW138"/>
      <c r="AMX138"/>
      <c r="AMY138"/>
      <c r="AMZ138"/>
      <c r="ANA138"/>
      <c r="ANB138"/>
      <c r="ANC138"/>
      <c r="ANY138"/>
      <c r="ANZ138"/>
      <c r="AOA138"/>
      <c r="AOB138"/>
      <c r="AOC138"/>
      <c r="AOD138"/>
      <c r="AOT138"/>
      <c r="AOU138"/>
      <c r="AOV138"/>
      <c r="AOW138"/>
      <c r="AOX138"/>
      <c r="AOY138"/>
      <c r="APA138"/>
      <c r="APB138"/>
      <c r="APC138"/>
      <c r="APD138"/>
      <c r="APE138"/>
      <c r="APF138"/>
      <c r="APG138"/>
      <c r="APH138"/>
      <c r="API138"/>
      <c r="APJ138"/>
      <c r="APK138"/>
      <c r="APL138"/>
      <c r="APM138"/>
      <c r="APN138"/>
      <c r="APV138"/>
      <c r="APY138"/>
      <c r="AQC138"/>
      <c r="AQD138"/>
      <c r="AQF138"/>
      <c r="AQJ138"/>
      <c r="AQM138"/>
      <c r="AQX138"/>
      <c r="AQY138"/>
      <c r="AQZ138"/>
      <c r="ARA138"/>
      <c r="ARB138"/>
      <c r="ARC138"/>
      <c r="ARD138"/>
      <c r="ARL138"/>
      <c r="ARM138"/>
      <c r="ARN138"/>
      <c r="ARO138"/>
      <c r="ARP138"/>
      <c r="ARQ138"/>
      <c r="ARR138"/>
      <c r="ATB138"/>
      <c r="ATE138"/>
      <c r="ATI138"/>
      <c r="AUC138"/>
      <c r="AUD138"/>
      <c r="AUE138"/>
      <c r="AUF138"/>
      <c r="AUG138"/>
      <c r="AUH138"/>
      <c r="AUI138"/>
      <c r="AUJ138"/>
      <c r="AYG138" s="248"/>
      <c r="AZN138"/>
      <c r="AZO138"/>
      <c r="AZP138"/>
      <c r="AZQ138"/>
      <c r="AZR138"/>
      <c r="AZS138"/>
      <c r="AZT138"/>
      <c r="BFE138"/>
      <c r="BFF138"/>
      <c r="BFG138"/>
      <c r="BFH138"/>
      <c r="BFI138"/>
      <c r="BFJ138"/>
      <c r="BFK138"/>
      <c r="BFL138"/>
      <c r="BFS138"/>
      <c r="BFT138"/>
      <c r="BFU138"/>
      <c r="BFV138"/>
      <c r="BFW138"/>
      <c r="BFX138"/>
      <c r="BFY138"/>
      <c r="BGU138"/>
      <c r="BGV138"/>
      <c r="BGW138"/>
      <c r="BGX138"/>
      <c r="BGY138"/>
      <c r="BGZ138"/>
    </row>
    <row r="139" spans="2:1008 1037:1560" x14ac:dyDescent="0.25">
      <c r="B139" s="410"/>
      <c r="I139" s="410"/>
      <c r="P139" s="583"/>
      <c r="W139" s="410"/>
      <c r="AX139"/>
      <c r="BZ139"/>
      <c r="CN139"/>
      <c r="FF139"/>
      <c r="GO139"/>
      <c r="GP139"/>
      <c r="GQ139"/>
      <c r="GR139"/>
      <c r="GS139"/>
      <c r="GT139"/>
      <c r="GU139"/>
      <c r="JG139"/>
      <c r="JH139"/>
      <c r="JI139"/>
      <c r="JJ139"/>
      <c r="JK139"/>
      <c r="JL139"/>
      <c r="JM139"/>
      <c r="MF139"/>
      <c r="MG139"/>
      <c r="MH139"/>
      <c r="MI139"/>
      <c r="MJ139"/>
      <c r="MK139"/>
      <c r="ML139"/>
      <c r="MS139"/>
      <c r="NV139" s="2"/>
      <c r="OC139"/>
      <c r="OJ139" s="2"/>
      <c r="OQ139"/>
      <c r="OX139"/>
      <c r="VQ139"/>
      <c r="VR139"/>
      <c r="VS139"/>
      <c r="VT139"/>
      <c r="VU139"/>
      <c r="VV139"/>
      <c r="VW139"/>
      <c r="WE139"/>
      <c r="WH139"/>
      <c r="WL139"/>
      <c r="WM139"/>
      <c r="WN139"/>
      <c r="WO139"/>
      <c r="WP139"/>
      <c r="WQ139"/>
      <c r="WR139"/>
      <c r="WS139" s="2"/>
      <c r="WV139" s="2"/>
      <c r="WY139"/>
      <c r="WZ139" s="2"/>
      <c r="XC139" s="2"/>
      <c r="XG139" s="2"/>
      <c r="XJ139" s="2"/>
      <c r="XN139" s="2"/>
      <c r="YW139"/>
      <c r="YX139"/>
      <c r="YY139"/>
      <c r="YZ139"/>
      <c r="ZA139"/>
      <c r="ZB139"/>
      <c r="ZC139"/>
      <c r="ZJ139"/>
      <c r="ZR139"/>
      <c r="ZS139"/>
      <c r="ZT139"/>
      <c r="ZU139"/>
      <c r="ZV139"/>
      <c r="ZW139"/>
      <c r="ZX139"/>
      <c r="ABO139"/>
      <c r="ABP139"/>
      <c r="ABR139"/>
      <c r="ACC139"/>
      <c r="ACJ139" s="2"/>
      <c r="ACQ139" s="2"/>
      <c r="AFI139"/>
      <c r="AFJ139"/>
      <c r="AFK139"/>
      <c r="AFL139"/>
      <c r="AFM139"/>
      <c r="AFN139"/>
      <c r="AGK139"/>
      <c r="AGN139"/>
      <c r="AGR139"/>
      <c r="AGS139"/>
      <c r="AGT139"/>
      <c r="AGU139"/>
      <c r="AGV139"/>
      <c r="AGW139"/>
      <c r="AGX139"/>
      <c r="AGY139" s="2"/>
      <c r="AHB139" s="2"/>
      <c r="AHE139"/>
      <c r="AJQ139"/>
      <c r="AKL139"/>
      <c r="AKO139"/>
      <c r="AKS139" s="2"/>
      <c r="AKV139" s="2"/>
      <c r="ALG139"/>
      <c r="ALH139"/>
      <c r="ALN139" s="2"/>
      <c r="ALO139" s="2"/>
      <c r="ALP139"/>
      <c r="ALQ139"/>
      <c r="ALR139"/>
      <c r="ALS139"/>
      <c r="ALT139"/>
      <c r="AMW139"/>
      <c r="AMX139"/>
      <c r="AMY139"/>
      <c r="AMZ139"/>
      <c r="ANA139"/>
      <c r="ANB139"/>
      <c r="ANC139"/>
      <c r="ANY139"/>
      <c r="ANZ139"/>
      <c r="AOA139"/>
      <c r="AOB139"/>
      <c r="AOC139"/>
      <c r="AOD139"/>
      <c r="AOT139"/>
      <c r="AOU139"/>
      <c r="AOV139"/>
      <c r="AOW139"/>
      <c r="AOX139"/>
      <c r="AOY139"/>
      <c r="APA139"/>
      <c r="APB139"/>
      <c r="APC139"/>
      <c r="APD139"/>
      <c r="APE139"/>
      <c r="APF139"/>
      <c r="APG139"/>
      <c r="APH139"/>
      <c r="API139"/>
      <c r="APJ139"/>
      <c r="APK139"/>
      <c r="APL139"/>
      <c r="APM139"/>
      <c r="APN139"/>
      <c r="APV139"/>
      <c r="APY139"/>
      <c r="AQC139"/>
      <c r="AQD139"/>
      <c r="AQF139"/>
      <c r="AQJ139"/>
      <c r="AQM139"/>
      <c r="AQX139"/>
      <c r="AQY139"/>
      <c r="AQZ139"/>
      <c r="ARA139"/>
      <c r="ARB139"/>
      <c r="ARC139"/>
      <c r="ARD139"/>
      <c r="ARL139"/>
      <c r="ARM139"/>
      <c r="ARN139"/>
      <c r="ARO139"/>
      <c r="ARP139"/>
      <c r="ARQ139"/>
      <c r="ARR139"/>
      <c r="ATB139"/>
      <c r="ATE139"/>
      <c r="ATI139"/>
      <c r="AUC139"/>
      <c r="AUD139"/>
      <c r="AUE139"/>
      <c r="AUF139"/>
      <c r="AUG139"/>
      <c r="AUH139"/>
      <c r="AUI139"/>
      <c r="AUJ139"/>
      <c r="AYG139" s="248"/>
      <c r="AZN139"/>
      <c r="AZO139"/>
      <c r="AZP139"/>
      <c r="AZQ139"/>
      <c r="AZR139"/>
      <c r="AZS139"/>
      <c r="AZT139"/>
      <c r="BFE139"/>
      <c r="BFF139"/>
      <c r="BFG139"/>
      <c r="BFH139"/>
      <c r="BFI139"/>
      <c r="BFJ139"/>
      <c r="BFK139"/>
      <c r="BFL139"/>
      <c r="BFS139"/>
      <c r="BFT139"/>
      <c r="BFU139"/>
      <c r="BFV139"/>
      <c r="BFW139"/>
      <c r="BFX139"/>
      <c r="BFY139"/>
      <c r="BGU139"/>
      <c r="BGV139"/>
      <c r="BGW139"/>
      <c r="BGX139"/>
      <c r="BGY139"/>
      <c r="BGZ139"/>
    </row>
    <row r="140" spans="2:1008 1037:1560" x14ac:dyDescent="0.25">
      <c r="B140" s="381"/>
      <c r="I140" s="410"/>
      <c r="P140" s="583"/>
      <c r="W140" s="410"/>
      <c r="AX140"/>
      <c r="BZ140"/>
      <c r="CN140"/>
      <c r="FF140"/>
      <c r="GO140"/>
      <c r="GP140"/>
      <c r="GQ140"/>
      <c r="GR140"/>
      <c r="GS140"/>
      <c r="GT140"/>
      <c r="GU140"/>
      <c r="JG140"/>
      <c r="JH140"/>
      <c r="JI140"/>
      <c r="JJ140"/>
      <c r="JK140"/>
      <c r="JL140"/>
      <c r="JM140"/>
      <c r="MF140"/>
      <c r="MG140"/>
      <c r="MH140"/>
      <c r="MI140"/>
      <c r="MJ140"/>
      <c r="MK140"/>
      <c r="ML140"/>
      <c r="MS140"/>
      <c r="NV140" s="2"/>
      <c r="OC140"/>
      <c r="OJ140" s="2"/>
      <c r="OQ140"/>
      <c r="OX140"/>
      <c r="VQ140"/>
      <c r="VR140"/>
      <c r="VS140"/>
      <c r="VT140"/>
      <c r="VU140"/>
      <c r="VV140"/>
      <c r="VW140"/>
      <c r="WE140"/>
      <c r="WH140"/>
      <c r="WL140"/>
      <c r="WM140"/>
      <c r="WN140"/>
      <c r="WO140"/>
      <c r="WP140"/>
      <c r="WQ140"/>
      <c r="WR140"/>
      <c r="WS140" s="2"/>
      <c r="WV140" s="2"/>
      <c r="WY140"/>
      <c r="WZ140" s="2"/>
      <c r="XC140" s="2"/>
      <c r="XG140" s="2"/>
      <c r="XJ140" s="2"/>
      <c r="XN140" s="2"/>
      <c r="YW140"/>
      <c r="YX140"/>
      <c r="YY140"/>
      <c r="YZ140"/>
      <c r="ZA140"/>
      <c r="ZB140"/>
      <c r="ZC140"/>
      <c r="ZJ140"/>
      <c r="ZR140"/>
      <c r="ZS140"/>
      <c r="ZT140"/>
      <c r="ZU140"/>
      <c r="ZV140"/>
      <c r="ZW140"/>
      <c r="ZX140"/>
      <c r="ABO140"/>
      <c r="ABP140"/>
      <c r="ABR140"/>
      <c r="ACC140"/>
      <c r="ACJ140" s="2"/>
      <c r="ACQ140" s="2"/>
      <c r="AFI140"/>
      <c r="AFJ140"/>
      <c r="AFK140"/>
      <c r="AFL140"/>
      <c r="AFM140"/>
      <c r="AFN140"/>
      <c r="AGK140"/>
      <c r="AGN140"/>
      <c r="AGR140"/>
      <c r="AGS140"/>
      <c r="AGT140"/>
      <c r="AGU140"/>
      <c r="AGV140"/>
      <c r="AGW140"/>
      <c r="AGX140"/>
      <c r="AGY140" s="2"/>
      <c r="AHB140" s="2"/>
      <c r="AHE140"/>
      <c r="AJQ140"/>
      <c r="AKL140"/>
      <c r="AKO140"/>
      <c r="AKS140" s="2"/>
      <c r="AKV140" s="2"/>
      <c r="ALG140"/>
      <c r="ALH140"/>
      <c r="ALN140" s="2"/>
      <c r="ALO140" s="2"/>
      <c r="ALP140"/>
      <c r="ALQ140"/>
      <c r="ALR140"/>
      <c r="ALS140"/>
      <c r="ALT140"/>
      <c r="AMW140"/>
      <c r="AMX140"/>
      <c r="AMY140"/>
      <c r="AMZ140"/>
      <c r="ANA140"/>
      <c r="ANB140"/>
      <c r="ANC140"/>
      <c r="ANY140"/>
      <c r="ANZ140"/>
      <c r="AOA140"/>
      <c r="AOB140"/>
      <c r="AOC140"/>
      <c r="AOD140"/>
      <c r="AOT140"/>
      <c r="AOU140"/>
      <c r="AOV140"/>
      <c r="AOW140"/>
      <c r="AOX140"/>
      <c r="AOY140"/>
      <c r="APA140"/>
      <c r="APB140"/>
      <c r="APC140"/>
      <c r="APD140"/>
      <c r="APE140"/>
      <c r="APF140"/>
      <c r="APG140"/>
      <c r="APH140"/>
      <c r="API140"/>
      <c r="APJ140"/>
      <c r="APK140"/>
      <c r="APL140"/>
      <c r="APM140"/>
      <c r="APN140"/>
      <c r="APV140"/>
      <c r="APY140"/>
      <c r="AQC140"/>
      <c r="AQD140"/>
      <c r="AQF140"/>
      <c r="AQJ140"/>
      <c r="AQM140"/>
      <c r="AQX140"/>
      <c r="AQY140"/>
      <c r="AQZ140"/>
      <c r="ARA140"/>
      <c r="ARB140"/>
      <c r="ARC140"/>
      <c r="ARD140"/>
      <c r="ARL140"/>
      <c r="ARM140"/>
      <c r="ARN140"/>
      <c r="ARO140"/>
      <c r="ARP140"/>
      <c r="ARQ140"/>
      <c r="ARR140"/>
      <c r="ATB140"/>
      <c r="ATE140"/>
      <c r="ATI140"/>
      <c r="AUC140"/>
      <c r="AUD140"/>
      <c r="AUE140"/>
      <c r="AUF140"/>
      <c r="AUG140"/>
      <c r="AUH140"/>
      <c r="AUI140"/>
      <c r="AUJ140"/>
      <c r="AYG140" s="248"/>
      <c r="AZN140"/>
      <c r="AZO140"/>
      <c r="AZP140"/>
      <c r="AZQ140"/>
      <c r="AZR140"/>
      <c r="AZS140"/>
      <c r="AZT140"/>
      <c r="BFE140"/>
      <c r="BFF140"/>
      <c r="BFG140"/>
      <c r="BFH140"/>
      <c r="BFI140"/>
      <c r="BFJ140"/>
      <c r="BFK140"/>
      <c r="BFL140"/>
      <c r="BFS140"/>
      <c r="BFT140"/>
      <c r="BFU140"/>
      <c r="BFV140"/>
      <c r="BFW140"/>
      <c r="BFX140"/>
      <c r="BFY140"/>
      <c r="BGU140"/>
      <c r="BGV140"/>
      <c r="BGW140"/>
      <c r="BGX140"/>
      <c r="BGY140"/>
      <c r="BGZ140"/>
    </row>
    <row r="141" spans="2:1008 1037:1560" x14ac:dyDescent="0.25">
      <c r="B141" s="410"/>
      <c r="I141" s="410"/>
      <c r="P141" s="583"/>
      <c r="W141" s="410"/>
      <c r="AX141"/>
      <c r="BZ141"/>
      <c r="CN141"/>
      <c r="FF141"/>
      <c r="GO141"/>
      <c r="GP141"/>
      <c r="GQ141"/>
      <c r="GR141"/>
      <c r="GS141"/>
      <c r="GT141"/>
      <c r="GU141"/>
      <c r="JG141"/>
      <c r="JH141"/>
      <c r="JI141"/>
      <c r="JJ141"/>
      <c r="JK141"/>
      <c r="JL141"/>
      <c r="JM141"/>
      <c r="MF141"/>
      <c r="MG141"/>
      <c r="MH141"/>
      <c r="MI141"/>
      <c r="MJ141"/>
      <c r="MK141"/>
      <c r="ML141"/>
      <c r="MS141"/>
      <c r="NV141" s="2"/>
      <c r="OC141"/>
      <c r="OJ141" s="2"/>
      <c r="OQ141"/>
      <c r="OX141"/>
      <c r="VQ141"/>
      <c r="VR141"/>
      <c r="VS141"/>
      <c r="VT141"/>
      <c r="VU141"/>
      <c r="VV141"/>
      <c r="VW141"/>
      <c r="WE141"/>
      <c r="WH141"/>
      <c r="WL141"/>
      <c r="WM141"/>
      <c r="WN141"/>
      <c r="WO141"/>
      <c r="WP141"/>
      <c r="WQ141"/>
      <c r="WR141"/>
      <c r="WS141" s="2"/>
      <c r="WV141" s="2"/>
      <c r="WY141"/>
      <c r="WZ141" s="2"/>
      <c r="XC141" s="2"/>
      <c r="XG141" s="2"/>
      <c r="XJ141" s="2"/>
      <c r="XN141" s="2"/>
      <c r="YW141"/>
      <c r="YX141"/>
      <c r="YY141"/>
      <c r="YZ141"/>
      <c r="ZA141"/>
      <c r="ZB141"/>
      <c r="ZC141"/>
      <c r="ZJ141"/>
      <c r="ZR141"/>
      <c r="ZS141"/>
      <c r="ZT141"/>
      <c r="ZU141"/>
      <c r="ZV141"/>
      <c r="ZW141"/>
      <c r="ZX141"/>
      <c r="ABO141"/>
      <c r="ABP141"/>
      <c r="ABR141"/>
      <c r="ACC141"/>
      <c r="ACJ141" s="2"/>
      <c r="ACQ141" s="2"/>
      <c r="AFI141"/>
      <c r="AFJ141"/>
      <c r="AFK141"/>
      <c r="AFL141"/>
      <c r="AFM141"/>
      <c r="AFN141"/>
      <c r="AGK141"/>
      <c r="AGN141"/>
      <c r="AGR141"/>
      <c r="AGS141"/>
      <c r="AGT141"/>
      <c r="AGU141"/>
      <c r="AGV141"/>
      <c r="AGW141"/>
      <c r="AGX141"/>
      <c r="AGY141" s="2"/>
      <c r="AHB141" s="2"/>
      <c r="AHE141"/>
      <c r="AJQ141"/>
      <c r="AKL141"/>
      <c r="AKO141"/>
      <c r="AKS141" s="2"/>
      <c r="AKV141" s="2"/>
      <c r="ALG141"/>
      <c r="ALH141"/>
      <c r="ALN141" s="2"/>
      <c r="ALO141" s="2"/>
      <c r="ALP141"/>
      <c r="ALQ141"/>
      <c r="ALR141"/>
      <c r="ALS141"/>
      <c r="ALT141"/>
      <c r="AMW141"/>
      <c r="AMX141"/>
      <c r="AMY141"/>
      <c r="AMZ141"/>
      <c r="ANA141"/>
      <c r="ANB141"/>
      <c r="ANC141"/>
      <c r="ANY141"/>
      <c r="ANZ141"/>
      <c r="AOA141"/>
      <c r="AOB141"/>
      <c r="AOC141"/>
      <c r="AOD141"/>
      <c r="AOT141"/>
      <c r="AOU141"/>
      <c r="AOV141"/>
      <c r="AOW141"/>
      <c r="AOX141"/>
      <c r="AOY141"/>
      <c r="APA141"/>
      <c r="APB141"/>
      <c r="APC141"/>
      <c r="APD141"/>
      <c r="APE141"/>
      <c r="APF141"/>
      <c r="APG141"/>
      <c r="APH141"/>
      <c r="API141"/>
      <c r="APJ141"/>
      <c r="APK141"/>
      <c r="APL141"/>
      <c r="APM141"/>
      <c r="APN141"/>
      <c r="APV141"/>
      <c r="APY141"/>
      <c r="AQC141"/>
      <c r="AQD141"/>
      <c r="AQF141"/>
      <c r="AQJ141"/>
      <c r="AQM141"/>
      <c r="AQX141"/>
      <c r="AQY141"/>
      <c r="AQZ141"/>
      <c r="ARA141"/>
      <c r="ARB141"/>
      <c r="ARC141"/>
      <c r="ARD141"/>
      <c r="ARL141"/>
      <c r="ARM141"/>
      <c r="ARN141"/>
      <c r="ARO141"/>
      <c r="ARP141"/>
      <c r="ARQ141"/>
      <c r="ARR141"/>
      <c r="ATB141"/>
      <c r="ATE141"/>
      <c r="ATI141"/>
      <c r="AUC141"/>
      <c r="AUD141"/>
      <c r="AUE141"/>
      <c r="AUF141"/>
      <c r="AUG141"/>
      <c r="AUH141"/>
      <c r="AUI141"/>
      <c r="AUJ141"/>
      <c r="AYG141" s="248"/>
      <c r="AZN141"/>
      <c r="AZO141"/>
      <c r="AZP141"/>
      <c r="AZQ141"/>
      <c r="AZR141"/>
      <c r="AZS141"/>
      <c r="AZT141"/>
      <c r="BFE141"/>
      <c r="BFF141"/>
      <c r="BFG141"/>
      <c r="BFH141"/>
      <c r="BFI141"/>
      <c r="BFJ141"/>
      <c r="BFK141"/>
      <c r="BFL141"/>
      <c r="BFS141"/>
      <c r="BFT141"/>
      <c r="BFU141"/>
      <c r="BFV141"/>
      <c r="BFW141"/>
      <c r="BFX141"/>
      <c r="BFY141"/>
      <c r="BGU141"/>
      <c r="BGV141"/>
      <c r="BGW141"/>
      <c r="BGX141"/>
      <c r="BGY141"/>
      <c r="BGZ141"/>
    </row>
    <row r="142" spans="2:1008 1037:1560" x14ac:dyDescent="0.25">
      <c r="B142" s="410"/>
      <c r="I142" s="410"/>
      <c r="P142" s="583"/>
      <c r="W142" s="410"/>
      <c r="AX142"/>
      <c r="BZ142"/>
      <c r="CN142"/>
      <c r="FF142"/>
      <c r="GO142"/>
      <c r="GP142"/>
      <c r="GQ142"/>
      <c r="GR142"/>
      <c r="GS142"/>
      <c r="GT142"/>
      <c r="GU142"/>
      <c r="JG142"/>
      <c r="JH142"/>
      <c r="JI142"/>
      <c r="JJ142"/>
      <c r="JK142"/>
      <c r="JL142"/>
      <c r="JM142"/>
      <c r="MF142"/>
      <c r="MG142"/>
      <c r="MH142"/>
      <c r="MI142"/>
      <c r="MJ142"/>
      <c r="MK142"/>
      <c r="ML142"/>
      <c r="MS142"/>
      <c r="NV142" s="2"/>
      <c r="OC142"/>
      <c r="OJ142" s="2"/>
      <c r="OQ142"/>
      <c r="OX142"/>
      <c r="VQ142"/>
      <c r="VR142"/>
      <c r="VS142"/>
      <c r="VT142"/>
      <c r="VU142"/>
      <c r="VV142"/>
      <c r="VW142"/>
      <c r="WE142"/>
      <c r="WH142"/>
      <c r="WL142"/>
      <c r="WM142"/>
      <c r="WN142"/>
      <c r="WO142"/>
      <c r="WP142"/>
      <c r="WQ142"/>
      <c r="WR142"/>
      <c r="WS142" s="2"/>
      <c r="WV142" s="2"/>
      <c r="WY142"/>
      <c r="WZ142" s="2"/>
      <c r="XC142" s="2"/>
      <c r="XG142" s="2"/>
      <c r="XJ142" s="2"/>
      <c r="XN142" s="2"/>
      <c r="YW142"/>
      <c r="YX142"/>
      <c r="YY142"/>
      <c r="YZ142"/>
      <c r="ZA142"/>
      <c r="ZB142"/>
      <c r="ZC142"/>
      <c r="ZJ142"/>
      <c r="ZR142"/>
      <c r="ZS142"/>
      <c r="ZT142"/>
      <c r="ZU142"/>
      <c r="ZV142"/>
      <c r="ZW142"/>
      <c r="ZX142"/>
      <c r="ABO142"/>
      <c r="ABP142"/>
      <c r="ABR142"/>
      <c r="ACC142"/>
      <c r="ACJ142" s="2"/>
      <c r="ACQ142" s="2"/>
      <c r="AFI142"/>
      <c r="AFJ142"/>
      <c r="AFK142"/>
      <c r="AFL142"/>
      <c r="AFM142"/>
      <c r="AFN142"/>
      <c r="AGK142"/>
      <c r="AGN142"/>
      <c r="AGR142"/>
      <c r="AGS142"/>
      <c r="AGT142"/>
      <c r="AGU142"/>
      <c r="AGV142"/>
      <c r="AGW142"/>
      <c r="AGX142"/>
      <c r="AGY142" s="2"/>
      <c r="AHB142" s="2"/>
      <c r="AHE142"/>
      <c r="AJQ142"/>
      <c r="AKL142"/>
      <c r="AKO142"/>
      <c r="AKS142" s="2"/>
      <c r="AKV142" s="2"/>
      <c r="ALG142"/>
      <c r="ALH142"/>
      <c r="ALN142" s="2"/>
      <c r="ALO142" s="2"/>
      <c r="ALP142"/>
      <c r="ALQ142"/>
      <c r="ALR142"/>
      <c r="ALS142"/>
      <c r="ALT142"/>
      <c r="AMW142"/>
      <c r="AMX142"/>
      <c r="AMY142"/>
      <c r="AMZ142"/>
      <c r="ANA142"/>
      <c r="ANB142"/>
      <c r="ANC142"/>
      <c r="ANY142"/>
      <c r="ANZ142"/>
      <c r="AOA142"/>
      <c r="AOB142"/>
      <c r="AOC142"/>
      <c r="AOD142"/>
      <c r="AOT142"/>
      <c r="AOU142"/>
      <c r="AOV142"/>
      <c r="AOW142"/>
      <c r="AOX142"/>
      <c r="AOY142"/>
      <c r="APA142"/>
      <c r="APB142"/>
      <c r="APC142"/>
      <c r="APD142"/>
      <c r="APE142"/>
      <c r="APF142"/>
      <c r="APG142"/>
      <c r="APH142"/>
      <c r="API142"/>
      <c r="APJ142"/>
      <c r="APK142"/>
      <c r="APL142"/>
      <c r="APM142"/>
      <c r="APN142"/>
      <c r="APV142"/>
      <c r="APY142"/>
      <c r="AQC142"/>
      <c r="AQD142"/>
      <c r="AQF142"/>
      <c r="AQJ142"/>
      <c r="AQM142"/>
      <c r="AQX142"/>
      <c r="AQY142"/>
      <c r="AQZ142"/>
      <c r="ARA142"/>
      <c r="ARB142"/>
      <c r="ARC142"/>
      <c r="ARD142"/>
      <c r="ARL142"/>
      <c r="ARM142"/>
      <c r="ARN142"/>
      <c r="ARO142"/>
      <c r="ARP142"/>
      <c r="ARQ142"/>
      <c r="ARR142"/>
      <c r="ATB142"/>
      <c r="ATE142"/>
      <c r="ATI142"/>
      <c r="AUC142"/>
      <c r="AUD142"/>
      <c r="AUE142"/>
      <c r="AUF142"/>
      <c r="AUG142"/>
      <c r="AUH142"/>
      <c r="AUI142"/>
      <c r="AUJ142"/>
      <c r="AYG142" s="248"/>
      <c r="AZN142"/>
      <c r="AZO142"/>
      <c r="AZP142"/>
      <c r="AZQ142"/>
      <c r="AZR142"/>
      <c r="AZS142"/>
      <c r="AZT142"/>
      <c r="BFE142"/>
      <c r="BFF142"/>
      <c r="BFG142"/>
      <c r="BFH142"/>
      <c r="BFI142"/>
      <c r="BFJ142"/>
      <c r="BFK142"/>
      <c r="BFL142"/>
      <c r="BFS142"/>
      <c r="BFT142"/>
      <c r="BFU142"/>
      <c r="BFV142"/>
      <c r="BFW142"/>
      <c r="BFX142"/>
      <c r="BFY142"/>
      <c r="BGU142"/>
      <c r="BGV142"/>
      <c r="BGW142"/>
      <c r="BGX142"/>
      <c r="BGY142"/>
      <c r="BGZ142"/>
    </row>
    <row r="143" spans="2:1008 1037:1560" x14ac:dyDescent="0.25">
      <c r="B143" s="458"/>
      <c r="I143" s="459"/>
      <c r="P143" s="584"/>
      <c r="W143" s="459"/>
      <c r="AX143"/>
      <c r="BZ143"/>
      <c r="CN143"/>
      <c r="FF143"/>
      <c r="GO143"/>
      <c r="GP143"/>
      <c r="GQ143"/>
      <c r="GR143"/>
      <c r="GS143"/>
      <c r="GT143"/>
      <c r="GU143"/>
      <c r="JG143"/>
      <c r="JH143"/>
      <c r="JI143"/>
      <c r="JJ143"/>
      <c r="JK143"/>
      <c r="JL143"/>
      <c r="JM143"/>
      <c r="MF143"/>
      <c r="MG143"/>
      <c r="MH143"/>
      <c r="MI143"/>
      <c r="MJ143"/>
      <c r="MK143"/>
      <c r="ML143"/>
      <c r="MS143"/>
      <c r="NV143" s="2"/>
      <c r="OC143"/>
      <c r="OJ143" s="2"/>
      <c r="OQ143"/>
      <c r="OX143"/>
      <c r="VQ143"/>
      <c r="VR143"/>
      <c r="VS143"/>
      <c r="VT143"/>
      <c r="VU143"/>
      <c r="VV143"/>
      <c r="VW143"/>
      <c r="WE143"/>
      <c r="WH143"/>
      <c r="WL143"/>
      <c r="WM143"/>
      <c r="WN143"/>
      <c r="WO143"/>
      <c r="WP143"/>
      <c r="WQ143"/>
      <c r="WR143"/>
      <c r="WS143" s="2"/>
      <c r="WV143" s="2"/>
      <c r="WY143"/>
      <c r="WZ143" s="2"/>
      <c r="XC143" s="2"/>
      <c r="XG143" s="2"/>
      <c r="XJ143" s="2"/>
      <c r="XN143" s="2"/>
      <c r="YW143"/>
      <c r="YX143"/>
      <c r="YY143"/>
      <c r="YZ143"/>
      <c r="ZA143"/>
      <c r="ZB143"/>
      <c r="ZC143"/>
      <c r="ZJ143"/>
      <c r="ZR143"/>
      <c r="ZS143"/>
      <c r="ZT143"/>
      <c r="ZU143"/>
      <c r="ZV143"/>
      <c r="ZW143"/>
      <c r="ZX143"/>
      <c r="ABO143"/>
      <c r="ABP143"/>
      <c r="ABR143"/>
      <c r="ACC143"/>
      <c r="ACJ143" s="2"/>
      <c r="ACQ143" s="2"/>
      <c r="AFI143"/>
      <c r="AFJ143"/>
      <c r="AFK143"/>
      <c r="AFL143"/>
      <c r="AFM143"/>
      <c r="AFN143"/>
      <c r="AGK143"/>
      <c r="AGN143"/>
      <c r="AGR143"/>
      <c r="AGS143"/>
      <c r="AGT143"/>
      <c r="AGU143"/>
      <c r="AGV143"/>
      <c r="AGW143"/>
      <c r="AGX143"/>
      <c r="AGY143" s="2"/>
      <c r="AHB143" s="2"/>
      <c r="AHE143"/>
      <c r="AJQ143"/>
      <c r="AKL143"/>
      <c r="AKO143"/>
      <c r="AKS143" s="2"/>
      <c r="AKV143" s="2"/>
      <c r="ALG143"/>
      <c r="ALH143"/>
      <c r="ALN143" s="2"/>
      <c r="ALO143" s="2"/>
      <c r="ALP143"/>
      <c r="ALQ143"/>
      <c r="ALR143"/>
      <c r="ALS143"/>
      <c r="ALT143"/>
      <c r="AMW143"/>
      <c r="AMX143"/>
      <c r="AMY143"/>
      <c r="AMZ143"/>
      <c r="ANA143"/>
      <c r="ANB143"/>
      <c r="ANC143"/>
      <c r="ANY143"/>
      <c r="ANZ143"/>
      <c r="AOA143"/>
      <c r="AOB143"/>
      <c r="AOC143"/>
      <c r="AOD143"/>
      <c r="AOT143"/>
      <c r="AOU143"/>
      <c r="AOV143"/>
      <c r="AOW143"/>
      <c r="AOX143"/>
      <c r="AOY143"/>
      <c r="APA143"/>
      <c r="APB143"/>
      <c r="APC143"/>
      <c r="APD143"/>
      <c r="APE143"/>
      <c r="APF143"/>
      <c r="APG143"/>
      <c r="APH143"/>
      <c r="API143"/>
      <c r="APJ143"/>
      <c r="APK143"/>
      <c r="APL143"/>
      <c r="APM143"/>
      <c r="APN143"/>
      <c r="APV143"/>
      <c r="APY143"/>
      <c r="AQC143"/>
      <c r="AQD143"/>
      <c r="AQF143"/>
      <c r="AQJ143"/>
      <c r="AQM143"/>
      <c r="AQX143"/>
      <c r="AQY143"/>
      <c r="AQZ143"/>
      <c r="ARA143"/>
      <c r="ARB143"/>
      <c r="ARC143"/>
      <c r="ARD143"/>
      <c r="ARL143"/>
      <c r="ARM143"/>
      <c r="ARN143"/>
      <c r="ARO143"/>
      <c r="ARP143"/>
      <c r="ARQ143"/>
      <c r="ARR143"/>
      <c r="ATB143"/>
      <c r="ATE143"/>
      <c r="ATI143"/>
      <c r="AUC143"/>
      <c r="AUD143"/>
      <c r="AUE143"/>
      <c r="AUF143"/>
      <c r="AUG143"/>
      <c r="AUH143"/>
      <c r="AUI143"/>
      <c r="AUJ143"/>
      <c r="AYG143" s="248"/>
      <c r="AZN143"/>
      <c r="AZO143"/>
      <c r="AZP143"/>
      <c r="AZQ143"/>
      <c r="AZR143"/>
      <c r="AZS143"/>
      <c r="AZT143"/>
      <c r="BFE143"/>
      <c r="BFF143"/>
      <c r="BFG143"/>
      <c r="BFH143"/>
      <c r="BFI143"/>
      <c r="BFJ143"/>
      <c r="BFK143"/>
      <c r="BFL143"/>
      <c r="BFS143"/>
      <c r="BFT143"/>
      <c r="BFU143"/>
      <c r="BFV143"/>
      <c r="BFW143"/>
      <c r="BFX143"/>
      <c r="BFY143"/>
      <c r="BGU143"/>
      <c r="BGV143"/>
      <c r="BGW143"/>
      <c r="BGX143"/>
      <c r="BGY143"/>
      <c r="BGZ143"/>
    </row>
    <row r="144" spans="2:1008 1037:1560" x14ac:dyDescent="0.25">
      <c r="B144" s="381"/>
      <c r="I144" s="410"/>
      <c r="P144" s="583"/>
      <c r="W144" s="410"/>
      <c r="AX144"/>
      <c r="BZ144"/>
      <c r="CN144"/>
      <c r="FF144"/>
      <c r="GO144"/>
      <c r="GP144"/>
      <c r="GQ144"/>
      <c r="GR144"/>
      <c r="GS144"/>
      <c r="GT144"/>
      <c r="GU144"/>
      <c r="JG144"/>
      <c r="JH144"/>
      <c r="JI144"/>
      <c r="JJ144"/>
      <c r="JK144"/>
      <c r="JL144"/>
      <c r="JM144"/>
      <c r="MF144"/>
      <c r="MG144"/>
      <c r="MH144"/>
      <c r="MI144"/>
      <c r="MJ144"/>
      <c r="MK144"/>
      <c r="ML144"/>
      <c r="MS144"/>
      <c r="NV144" s="2"/>
      <c r="OC144"/>
      <c r="OJ144" s="2"/>
      <c r="OQ144"/>
      <c r="OX144"/>
      <c r="VQ144"/>
      <c r="VR144"/>
      <c r="VS144"/>
      <c r="VT144"/>
      <c r="VU144"/>
      <c r="VV144"/>
      <c r="VW144"/>
      <c r="WE144"/>
      <c r="WH144"/>
      <c r="WL144"/>
      <c r="WM144"/>
      <c r="WN144"/>
      <c r="WO144"/>
      <c r="WP144"/>
      <c r="WQ144"/>
      <c r="WR144"/>
      <c r="WS144" s="2"/>
      <c r="WV144" s="2"/>
      <c r="WY144"/>
      <c r="WZ144" s="2"/>
      <c r="XC144" s="2"/>
      <c r="XG144" s="2"/>
      <c r="XJ144" s="2"/>
      <c r="XN144" s="2"/>
      <c r="YW144"/>
      <c r="YX144"/>
      <c r="YY144"/>
      <c r="YZ144"/>
      <c r="ZA144"/>
      <c r="ZB144"/>
      <c r="ZC144"/>
      <c r="ZJ144"/>
      <c r="ZR144"/>
      <c r="ZS144"/>
      <c r="ZT144"/>
      <c r="ZU144"/>
      <c r="ZV144"/>
      <c r="ZW144"/>
      <c r="ZX144"/>
      <c r="ABO144"/>
      <c r="ABP144"/>
      <c r="ABR144"/>
      <c r="ACC144"/>
      <c r="ACJ144" s="2"/>
      <c r="ACQ144" s="2"/>
      <c r="AFI144"/>
      <c r="AFJ144"/>
      <c r="AFK144"/>
      <c r="AFL144"/>
      <c r="AFM144"/>
      <c r="AFN144"/>
      <c r="AGK144"/>
      <c r="AGN144"/>
      <c r="AGR144"/>
      <c r="AGS144"/>
      <c r="AGT144"/>
      <c r="AGU144"/>
      <c r="AGV144"/>
      <c r="AGW144"/>
      <c r="AGX144"/>
      <c r="AGY144" s="2"/>
      <c r="AHB144" s="2"/>
      <c r="AHE144"/>
      <c r="AJQ144"/>
      <c r="AKL144"/>
      <c r="AKO144"/>
      <c r="AKS144" s="2"/>
      <c r="AKV144" s="2"/>
      <c r="ALG144"/>
      <c r="ALH144"/>
      <c r="ALN144" s="2"/>
      <c r="ALO144" s="2"/>
      <c r="ALP144"/>
      <c r="ALQ144"/>
      <c r="ALR144"/>
      <c r="ALS144"/>
      <c r="ALT144"/>
      <c r="AMW144"/>
      <c r="AMX144"/>
      <c r="AMY144"/>
      <c r="AMZ144"/>
      <c r="ANA144"/>
      <c r="ANB144"/>
      <c r="ANC144"/>
      <c r="ANY144"/>
      <c r="ANZ144"/>
      <c r="AOA144"/>
      <c r="AOB144"/>
      <c r="AOC144"/>
      <c r="AOD144"/>
      <c r="AOT144"/>
      <c r="AOU144"/>
      <c r="AOV144"/>
      <c r="AOW144"/>
      <c r="AOX144"/>
      <c r="AOY144"/>
      <c r="APA144"/>
      <c r="APB144"/>
      <c r="APC144"/>
      <c r="APD144"/>
      <c r="APE144"/>
      <c r="APF144"/>
      <c r="APG144"/>
      <c r="APH144"/>
      <c r="API144"/>
      <c r="APJ144"/>
      <c r="APK144"/>
      <c r="APL144"/>
      <c r="APM144"/>
      <c r="APN144"/>
      <c r="APV144"/>
      <c r="APY144"/>
      <c r="AQC144"/>
      <c r="AQD144"/>
      <c r="AQF144"/>
      <c r="AQJ144"/>
      <c r="AQM144"/>
      <c r="AQX144"/>
      <c r="AQY144"/>
      <c r="AQZ144"/>
      <c r="ARA144"/>
      <c r="ARB144"/>
      <c r="ARC144"/>
      <c r="ARD144"/>
      <c r="ARL144"/>
      <c r="ARM144"/>
      <c r="ARN144"/>
      <c r="ARO144"/>
      <c r="ARP144"/>
      <c r="ARQ144"/>
      <c r="ARR144"/>
      <c r="ATB144"/>
      <c r="ATE144"/>
      <c r="ATI144"/>
      <c r="AUC144"/>
      <c r="AUD144"/>
      <c r="AUE144"/>
      <c r="AUF144"/>
      <c r="AUG144"/>
      <c r="AUH144"/>
      <c r="AUI144"/>
      <c r="AUJ144"/>
      <c r="AYG144" s="248"/>
      <c r="AZN144"/>
      <c r="AZO144"/>
      <c r="AZP144"/>
      <c r="AZQ144"/>
      <c r="AZR144"/>
      <c r="AZS144"/>
      <c r="AZT144"/>
      <c r="BFE144"/>
      <c r="BFF144"/>
      <c r="BFG144"/>
      <c r="BFH144"/>
      <c r="BFI144"/>
      <c r="BFJ144"/>
      <c r="BFK144"/>
      <c r="BFL144"/>
      <c r="BFS144"/>
      <c r="BFT144"/>
      <c r="BFU144"/>
      <c r="BFV144"/>
      <c r="BFW144"/>
      <c r="BFX144"/>
      <c r="BFY144"/>
      <c r="BGU144"/>
      <c r="BGV144"/>
      <c r="BGW144"/>
      <c r="BGX144"/>
      <c r="BGY144"/>
      <c r="BGZ144"/>
    </row>
    <row r="145" spans="2:1008 1037:1560" x14ac:dyDescent="0.25">
      <c r="B145" s="381"/>
      <c r="I145" s="410"/>
      <c r="P145" s="583"/>
      <c r="W145" s="410"/>
      <c r="AX145"/>
      <c r="BZ145"/>
      <c r="CN145"/>
      <c r="FF145"/>
      <c r="GO145"/>
      <c r="GP145"/>
      <c r="GQ145"/>
      <c r="GR145"/>
      <c r="GS145"/>
      <c r="GT145"/>
      <c r="GU145"/>
      <c r="JG145"/>
      <c r="JH145"/>
      <c r="JI145"/>
      <c r="JJ145"/>
      <c r="JK145"/>
      <c r="JL145"/>
      <c r="JM145"/>
      <c r="MF145"/>
      <c r="MG145"/>
      <c r="MH145"/>
      <c r="MI145"/>
      <c r="MJ145"/>
      <c r="MK145"/>
      <c r="ML145"/>
      <c r="MS145"/>
      <c r="NV145" s="2"/>
      <c r="OC145"/>
      <c r="OJ145" s="2"/>
      <c r="OQ145"/>
      <c r="OX145"/>
      <c r="VQ145"/>
      <c r="VR145"/>
      <c r="VS145"/>
      <c r="VT145"/>
      <c r="VU145"/>
      <c r="VV145"/>
      <c r="VW145"/>
      <c r="WE145"/>
      <c r="WH145"/>
      <c r="WL145"/>
      <c r="WM145"/>
      <c r="WN145"/>
      <c r="WO145"/>
      <c r="WP145"/>
      <c r="WQ145"/>
      <c r="WR145"/>
      <c r="WS145" s="2"/>
      <c r="WV145" s="2"/>
      <c r="WY145"/>
      <c r="WZ145" s="2"/>
      <c r="XC145" s="2"/>
      <c r="XG145" s="2"/>
      <c r="XJ145" s="2"/>
      <c r="XN145" s="2"/>
      <c r="YW145"/>
      <c r="YX145"/>
      <c r="YY145"/>
      <c r="YZ145"/>
      <c r="ZA145"/>
      <c r="ZB145"/>
      <c r="ZC145"/>
      <c r="ZJ145"/>
      <c r="ZR145"/>
      <c r="ZS145"/>
      <c r="ZT145"/>
      <c r="ZU145"/>
      <c r="ZV145"/>
      <c r="ZW145"/>
      <c r="ZX145"/>
      <c r="ABO145"/>
      <c r="ABP145"/>
      <c r="ABR145"/>
      <c r="ACC145"/>
      <c r="ACJ145" s="2"/>
      <c r="ACQ145" s="2"/>
      <c r="AFI145"/>
      <c r="AFJ145"/>
      <c r="AFK145"/>
      <c r="AFL145"/>
      <c r="AFM145"/>
      <c r="AFN145"/>
      <c r="AGK145"/>
      <c r="AGN145"/>
      <c r="AGR145"/>
      <c r="AGS145"/>
      <c r="AGT145"/>
      <c r="AGU145"/>
      <c r="AGV145"/>
      <c r="AGW145"/>
      <c r="AGX145"/>
      <c r="AGY145" s="2"/>
      <c r="AHB145" s="2"/>
      <c r="AHE145"/>
      <c r="AJQ145"/>
      <c r="AKL145"/>
      <c r="AKO145"/>
      <c r="AKS145" s="2"/>
      <c r="AKV145" s="2"/>
      <c r="ALG145"/>
      <c r="ALH145"/>
      <c r="ALN145" s="2"/>
      <c r="ALO145" s="2"/>
      <c r="ALP145"/>
      <c r="ALQ145"/>
      <c r="ALR145"/>
      <c r="ALS145"/>
      <c r="ALT145"/>
      <c r="AMW145"/>
      <c r="AMX145"/>
      <c r="AMY145"/>
      <c r="AMZ145"/>
      <c r="ANA145"/>
      <c r="ANB145"/>
      <c r="ANC145"/>
      <c r="ANY145"/>
      <c r="ANZ145"/>
      <c r="AOA145"/>
      <c r="AOB145"/>
      <c r="AOC145"/>
      <c r="AOD145"/>
      <c r="AOT145"/>
      <c r="AOU145"/>
      <c r="AOV145"/>
      <c r="AOW145"/>
      <c r="AOX145"/>
      <c r="AOY145"/>
      <c r="APA145"/>
      <c r="APB145"/>
      <c r="APC145"/>
      <c r="APD145"/>
      <c r="APE145"/>
      <c r="APF145"/>
      <c r="APG145"/>
      <c r="APH145"/>
      <c r="API145"/>
      <c r="APJ145"/>
      <c r="APK145"/>
      <c r="APL145"/>
      <c r="APM145"/>
      <c r="APN145"/>
      <c r="APV145"/>
      <c r="APY145"/>
      <c r="AQC145"/>
      <c r="AQD145"/>
      <c r="AQF145"/>
      <c r="AQJ145"/>
      <c r="AQM145"/>
      <c r="AQX145"/>
      <c r="AQY145"/>
      <c r="AQZ145"/>
      <c r="ARA145"/>
      <c r="ARB145"/>
      <c r="ARC145"/>
      <c r="ARD145"/>
      <c r="ARL145"/>
      <c r="ARM145"/>
      <c r="ARN145"/>
      <c r="ARO145"/>
      <c r="ARP145"/>
      <c r="ARQ145"/>
      <c r="ARR145"/>
      <c r="ATB145"/>
      <c r="ATE145"/>
      <c r="ATI145"/>
      <c r="AUC145"/>
      <c r="AUD145"/>
      <c r="AUE145"/>
      <c r="AUF145"/>
      <c r="AUG145"/>
      <c r="AUH145"/>
      <c r="AUI145"/>
      <c r="AUJ145"/>
      <c r="AYG145" s="248"/>
      <c r="AZN145"/>
      <c r="AZO145"/>
      <c r="AZP145"/>
      <c r="AZQ145"/>
      <c r="AZR145"/>
      <c r="AZS145"/>
      <c r="AZT145"/>
      <c r="BFE145"/>
      <c r="BFF145"/>
      <c r="BFG145"/>
      <c r="BFH145"/>
      <c r="BFI145"/>
      <c r="BFJ145"/>
      <c r="BFK145"/>
      <c r="BFL145"/>
      <c r="BFS145"/>
      <c r="BFT145"/>
      <c r="BFU145"/>
      <c r="BFV145"/>
      <c r="BFW145"/>
      <c r="BFX145"/>
      <c r="BFY145"/>
      <c r="BGU145"/>
      <c r="BGV145"/>
      <c r="BGW145"/>
      <c r="BGX145"/>
      <c r="BGY145"/>
      <c r="BGZ145"/>
    </row>
    <row r="146" spans="2:1008 1037:1560" x14ac:dyDescent="0.25">
      <c r="B146" s="410"/>
      <c r="I146" s="410"/>
      <c r="P146" s="583"/>
      <c r="W146" s="410"/>
      <c r="AX146"/>
      <c r="BZ146"/>
      <c r="CN146"/>
      <c r="FF146"/>
      <c r="GO146"/>
      <c r="GP146"/>
      <c r="GQ146"/>
      <c r="GR146"/>
      <c r="GS146"/>
      <c r="GT146"/>
      <c r="GU146"/>
      <c r="JG146"/>
      <c r="JH146"/>
      <c r="JI146"/>
      <c r="JJ146"/>
      <c r="JK146"/>
      <c r="JL146"/>
      <c r="JM146"/>
      <c r="MF146"/>
      <c r="MG146"/>
      <c r="MH146"/>
      <c r="MI146"/>
      <c r="MJ146"/>
      <c r="MK146"/>
      <c r="ML146"/>
      <c r="MS146"/>
      <c r="NV146" s="2"/>
      <c r="OC146"/>
      <c r="OJ146" s="2"/>
      <c r="OQ146"/>
      <c r="OX146"/>
      <c r="VQ146"/>
      <c r="VR146"/>
      <c r="VS146"/>
      <c r="VT146"/>
      <c r="VU146"/>
      <c r="VV146"/>
      <c r="VW146"/>
      <c r="WE146"/>
      <c r="WH146"/>
      <c r="WL146"/>
      <c r="WM146"/>
      <c r="WN146"/>
      <c r="WO146"/>
      <c r="WP146"/>
      <c r="WQ146"/>
      <c r="WR146"/>
      <c r="WS146" s="2"/>
      <c r="WV146" s="2"/>
      <c r="WY146"/>
      <c r="WZ146" s="2"/>
      <c r="XC146" s="2"/>
      <c r="XG146" s="2"/>
      <c r="XJ146" s="2"/>
      <c r="XN146" s="2"/>
      <c r="YW146"/>
      <c r="YX146"/>
      <c r="YY146"/>
      <c r="YZ146"/>
      <c r="ZA146"/>
      <c r="ZB146"/>
      <c r="ZC146"/>
      <c r="ZJ146"/>
      <c r="ZR146"/>
      <c r="ZS146"/>
      <c r="ZT146"/>
      <c r="ZU146"/>
      <c r="ZV146"/>
      <c r="ZW146"/>
      <c r="ZX146"/>
      <c r="ABO146"/>
      <c r="ABP146"/>
      <c r="ABR146"/>
      <c r="ACC146"/>
      <c r="ACJ146" s="2"/>
      <c r="ACQ146" s="2"/>
      <c r="AFI146"/>
      <c r="AFJ146"/>
      <c r="AFK146"/>
      <c r="AFL146"/>
      <c r="AFM146"/>
      <c r="AFN146"/>
      <c r="AGK146"/>
      <c r="AGN146"/>
      <c r="AGR146"/>
      <c r="AGS146"/>
      <c r="AGT146"/>
      <c r="AGU146"/>
      <c r="AGV146"/>
      <c r="AGW146"/>
      <c r="AGX146"/>
      <c r="AGY146" s="2"/>
      <c r="AHB146" s="2"/>
      <c r="AHE146"/>
      <c r="AJQ146"/>
      <c r="AKL146"/>
      <c r="AKO146"/>
      <c r="AKS146" s="2"/>
      <c r="AKV146" s="2"/>
      <c r="ALG146"/>
      <c r="ALH146"/>
      <c r="ALN146" s="2"/>
      <c r="ALO146" s="2"/>
      <c r="ALP146"/>
      <c r="ALQ146"/>
      <c r="ALR146"/>
      <c r="ALS146"/>
      <c r="ALT146"/>
      <c r="AMW146"/>
      <c r="AMX146"/>
      <c r="AMY146"/>
      <c r="AMZ146"/>
      <c r="ANA146"/>
      <c r="ANB146"/>
      <c r="ANC146"/>
      <c r="ANY146"/>
      <c r="ANZ146"/>
      <c r="AOA146"/>
      <c r="AOB146"/>
      <c r="AOC146"/>
      <c r="AOD146"/>
      <c r="AOT146"/>
      <c r="AOU146"/>
      <c r="AOV146"/>
      <c r="AOW146"/>
      <c r="AOX146"/>
      <c r="AOY146"/>
      <c r="APA146"/>
      <c r="APB146"/>
      <c r="APC146"/>
      <c r="APD146"/>
      <c r="APE146"/>
      <c r="APF146"/>
      <c r="APG146"/>
      <c r="APH146"/>
      <c r="API146"/>
      <c r="APJ146"/>
      <c r="APK146"/>
      <c r="APL146"/>
      <c r="APM146"/>
      <c r="APN146"/>
      <c r="APV146"/>
      <c r="APY146"/>
      <c r="AQC146"/>
      <c r="AQD146"/>
      <c r="AQF146"/>
      <c r="AQJ146"/>
      <c r="AQM146"/>
      <c r="AQX146"/>
      <c r="AQY146"/>
      <c r="AQZ146"/>
      <c r="ARA146"/>
      <c r="ARB146"/>
      <c r="ARC146"/>
      <c r="ARD146"/>
      <c r="ARL146"/>
      <c r="ARM146"/>
      <c r="ARN146"/>
      <c r="ARO146"/>
      <c r="ARP146"/>
      <c r="ARQ146"/>
      <c r="ARR146"/>
      <c r="ATB146"/>
      <c r="ATE146"/>
      <c r="ATI146"/>
      <c r="AUC146"/>
      <c r="AUD146"/>
      <c r="AUE146"/>
      <c r="AUF146"/>
      <c r="AUG146"/>
      <c r="AUH146"/>
      <c r="AUI146"/>
      <c r="AUJ146"/>
      <c r="AYG146" s="248"/>
      <c r="AZN146"/>
      <c r="AZO146"/>
      <c r="AZP146"/>
      <c r="AZQ146"/>
      <c r="AZR146"/>
      <c r="AZS146"/>
      <c r="AZT146"/>
      <c r="BFE146"/>
      <c r="BFF146"/>
      <c r="BFG146"/>
      <c r="BFH146"/>
      <c r="BFI146"/>
      <c r="BFJ146"/>
      <c r="BFK146"/>
      <c r="BFL146"/>
      <c r="BFS146"/>
      <c r="BFT146"/>
      <c r="BFU146"/>
      <c r="BFV146"/>
      <c r="BFW146"/>
      <c r="BFX146"/>
      <c r="BFY146"/>
      <c r="BGU146"/>
      <c r="BGV146"/>
      <c r="BGW146"/>
      <c r="BGX146"/>
      <c r="BGY146"/>
      <c r="BGZ146"/>
    </row>
    <row r="147" spans="2:1008 1037:1560" x14ac:dyDescent="0.25">
      <c r="B147" s="381"/>
      <c r="I147" s="410"/>
      <c r="P147" s="583"/>
      <c r="W147" s="410"/>
      <c r="AX147"/>
      <c r="BZ147"/>
      <c r="CN147"/>
      <c r="FF147"/>
      <c r="GO147"/>
      <c r="GP147"/>
      <c r="GQ147"/>
      <c r="GR147"/>
      <c r="GS147"/>
      <c r="GT147"/>
      <c r="GU147"/>
      <c r="JG147"/>
      <c r="JH147"/>
      <c r="JI147"/>
      <c r="JJ147"/>
      <c r="JK147"/>
      <c r="JL147"/>
      <c r="JM147"/>
      <c r="MF147"/>
      <c r="MG147"/>
      <c r="MH147"/>
      <c r="MI147"/>
      <c r="MJ147"/>
      <c r="MK147"/>
      <c r="ML147"/>
      <c r="MS147"/>
      <c r="NV147" s="2"/>
      <c r="OC147"/>
      <c r="OJ147" s="2"/>
      <c r="OQ147"/>
      <c r="OX147"/>
      <c r="VQ147"/>
      <c r="VR147"/>
      <c r="VS147"/>
      <c r="VT147"/>
      <c r="VU147"/>
      <c r="VV147"/>
      <c r="VW147"/>
      <c r="WE147"/>
      <c r="WH147"/>
      <c r="WL147"/>
      <c r="WM147"/>
      <c r="WN147"/>
      <c r="WO147"/>
      <c r="WP147"/>
      <c r="WQ147"/>
      <c r="WR147"/>
      <c r="WS147" s="2"/>
      <c r="WV147" s="2"/>
      <c r="WY147"/>
      <c r="WZ147" s="2"/>
      <c r="XC147" s="2"/>
      <c r="XG147" s="2"/>
      <c r="XJ147" s="2"/>
      <c r="XN147" s="2"/>
      <c r="YW147"/>
      <c r="YX147"/>
      <c r="YY147"/>
      <c r="YZ147"/>
      <c r="ZA147"/>
      <c r="ZB147"/>
      <c r="ZC147"/>
      <c r="ZJ147"/>
      <c r="ZR147"/>
      <c r="ZS147"/>
      <c r="ZT147"/>
      <c r="ZU147"/>
      <c r="ZV147"/>
      <c r="ZW147"/>
      <c r="ZX147"/>
      <c r="ABO147"/>
      <c r="ABP147"/>
      <c r="ABR147"/>
      <c r="ACC147"/>
      <c r="ACJ147" s="2"/>
      <c r="ACQ147" s="2"/>
      <c r="AFI147"/>
      <c r="AFJ147"/>
      <c r="AFK147"/>
      <c r="AFL147"/>
      <c r="AFM147"/>
      <c r="AFN147"/>
      <c r="AGK147"/>
      <c r="AGN147"/>
      <c r="AGR147"/>
      <c r="AGS147"/>
      <c r="AGT147"/>
      <c r="AGU147"/>
      <c r="AGV147"/>
      <c r="AGW147"/>
      <c r="AGX147"/>
      <c r="AGY147" s="2"/>
      <c r="AHB147" s="2"/>
      <c r="AHE147"/>
      <c r="AJQ147"/>
      <c r="AKL147"/>
      <c r="AKO147"/>
      <c r="AKS147" s="2"/>
      <c r="AKV147" s="2"/>
      <c r="ALG147"/>
      <c r="ALH147"/>
      <c r="ALN147" s="2"/>
      <c r="ALO147" s="2"/>
      <c r="ALP147"/>
      <c r="ALQ147"/>
      <c r="ALR147"/>
      <c r="ALS147"/>
      <c r="ALT147"/>
      <c r="AMW147"/>
      <c r="AMX147"/>
      <c r="AMY147"/>
      <c r="AMZ147"/>
      <c r="ANA147"/>
      <c r="ANB147"/>
      <c r="ANC147"/>
      <c r="ANY147"/>
      <c r="ANZ147"/>
      <c r="AOA147"/>
      <c r="AOB147"/>
      <c r="AOC147"/>
      <c r="AOD147"/>
      <c r="AOT147"/>
      <c r="AOU147"/>
      <c r="AOV147"/>
      <c r="AOW147"/>
      <c r="AOX147"/>
      <c r="AOY147"/>
      <c r="APA147"/>
      <c r="APB147"/>
      <c r="APC147"/>
      <c r="APD147"/>
      <c r="APE147"/>
      <c r="APF147"/>
      <c r="APG147"/>
      <c r="APH147"/>
      <c r="API147"/>
      <c r="APJ147"/>
      <c r="APK147"/>
      <c r="APL147"/>
      <c r="APM147"/>
      <c r="APN147"/>
      <c r="APV147"/>
      <c r="APY147"/>
      <c r="AQC147"/>
      <c r="AQD147"/>
      <c r="AQF147"/>
      <c r="AQJ147"/>
      <c r="AQM147"/>
      <c r="AQX147"/>
      <c r="AQY147"/>
      <c r="AQZ147"/>
      <c r="ARA147"/>
      <c r="ARB147"/>
      <c r="ARC147"/>
      <c r="ARD147"/>
      <c r="ARL147"/>
      <c r="ARM147"/>
      <c r="ARN147"/>
      <c r="ARO147"/>
      <c r="ARP147"/>
      <c r="ARQ147"/>
      <c r="ARR147"/>
      <c r="ATB147"/>
      <c r="ATE147"/>
      <c r="ATI147"/>
      <c r="AUC147"/>
      <c r="AUD147"/>
      <c r="AUE147"/>
      <c r="AUF147"/>
      <c r="AUG147"/>
      <c r="AUH147"/>
      <c r="AUI147"/>
      <c r="AUJ147"/>
      <c r="AYG147" s="248"/>
      <c r="AZN147"/>
      <c r="AZO147"/>
      <c r="AZP147"/>
      <c r="AZQ147"/>
      <c r="AZR147"/>
      <c r="AZS147"/>
      <c r="AZT147"/>
      <c r="BFE147"/>
      <c r="BFF147"/>
      <c r="BFG147"/>
      <c r="BFH147"/>
      <c r="BFI147"/>
      <c r="BFJ147"/>
      <c r="BFK147"/>
      <c r="BFL147"/>
      <c r="BFS147"/>
      <c r="BFT147"/>
      <c r="BFU147"/>
      <c r="BFV147"/>
      <c r="BFW147"/>
      <c r="BFX147"/>
      <c r="BFY147"/>
      <c r="BGU147"/>
      <c r="BGV147"/>
      <c r="BGW147"/>
      <c r="BGX147"/>
      <c r="BGY147"/>
      <c r="BGZ147"/>
    </row>
    <row r="148" spans="2:1008 1037:1560" x14ac:dyDescent="0.25">
      <c r="B148" s="381"/>
      <c r="I148" s="410"/>
      <c r="P148" s="583"/>
      <c r="W148" s="410"/>
      <c r="AX148"/>
      <c r="BZ148"/>
      <c r="CN148"/>
      <c r="FF148"/>
      <c r="GO148"/>
      <c r="GP148"/>
      <c r="GQ148"/>
      <c r="GR148"/>
      <c r="GS148"/>
      <c r="GT148"/>
      <c r="GU148"/>
      <c r="JG148"/>
      <c r="JH148"/>
      <c r="JI148"/>
      <c r="JJ148"/>
      <c r="JK148"/>
      <c r="JL148"/>
      <c r="JM148"/>
      <c r="MF148"/>
      <c r="MG148"/>
      <c r="MH148"/>
      <c r="MI148"/>
      <c r="MJ148"/>
      <c r="MK148"/>
      <c r="ML148"/>
      <c r="MS148"/>
      <c r="NV148" s="2"/>
      <c r="OC148"/>
      <c r="OJ148" s="2"/>
      <c r="OQ148"/>
      <c r="OX148"/>
      <c r="VQ148"/>
      <c r="VR148"/>
      <c r="VS148"/>
      <c r="VT148"/>
      <c r="VU148"/>
      <c r="VV148"/>
      <c r="VW148"/>
      <c r="WE148"/>
      <c r="WH148"/>
      <c r="WL148"/>
      <c r="WM148"/>
      <c r="WN148"/>
      <c r="WO148"/>
      <c r="WP148"/>
      <c r="WQ148"/>
      <c r="WR148"/>
      <c r="WS148" s="2"/>
      <c r="WV148" s="2"/>
      <c r="WY148"/>
      <c r="WZ148" s="2"/>
      <c r="XC148" s="2"/>
      <c r="XG148" s="2"/>
      <c r="XJ148" s="2"/>
      <c r="XN148" s="2"/>
      <c r="YW148"/>
      <c r="YX148"/>
      <c r="YY148"/>
      <c r="YZ148"/>
      <c r="ZA148"/>
      <c r="ZB148"/>
      <c r="ZC148"/>
      <c r="ZJ148"/>
      <c r="ZR148"/>
      <c r="ZS148"/>
      <c r="ZT148"/>
      <c r="ZU148"/>
      <c r="ZV148"/>
      <c r="ZW148"/>
      <c r="ZX148"/>
      <c r="ABO148"/>
      <c r="ABP148"/>
      <c r="ABR148"/>
      <c r="ACC148"/>
      <c r="ACJ148" s="2"/>
      <c r="ACQ148" s="2"/>
      <c r="AFI148"/>
      <c r="AFJ148"/>
      <c r="AFK148"/>
      <c r="AFL148"/>
      <c r="AFM148"/>
      <c r="AFN148"/>
      <c r="AGK148"/>
      <c r="AGN148"/>
      <c r="AGR148"/>
      <c r="AGS148"/>
      <c r="AGT148"/>
      <c r="AGU148"/>
      <c r="AGV148"/>
      <c r="AGW148"/>
      <c r="AGX148"/>
      <c r="AGY148" s="2"/>
      <c r="AHB148" s="2"/>
      <c r="AHE148"/>
      <c r="AJQ148"/>
      <c r="AKL148"/>
      <c r="AKO148"/>
      <c r="AKS148" s="2"/>
      <c r="AKV148" s="2"/>
      <c r="ALG148"/>
      <c r="ALH148"/>
      <c r="ALN148" s="2"/>
      <c r="ALO148" s="2"/>
      <c r="ALP148"/>
      <c r="ALQ148"/>
      <c r="ALR148"/>
      <c r="ALS148"/>
      <c r="ALT148"/>
      <c r="AMW148"/>
      <c r="AMX148"/>
      <c r="AMY148"/>
      <c r="AMZ148"/>
      <c r="ANA148"/>
      <c r="ANB148"/>
      <c r="ANC148"/>
      <c r="ANY148"/>
      <c r="ANZ148"/>
      <c r="AOA148"/>
      <c r="AOB148"/>
      <c r="AOC148"/>
      <c r="AOD148"/>
      <c r="AOT148"/>
      <c r="AOU148"/>
      <c r="AOV148"/>
      <c r="AOW148"/>
      <c r="AOX148"/>
      <c r="AOY148"/>
      <c r="APA148"/>
      <c r="APB148"/>
      <c r="APC148"/>
      <c r="APD148"/>
      <c r="APE148"/>
      <c r="APF148"/>
      <c r="APG148"/>
      <c r="APH148"/>
      <c r="API148"/>
      <c r="APJ148"/>
      <c r="APK148"/>
      <c r="APL148"/>
      <c r="APM148"/>
      <c r="APN148"/>
      <c r="APV148"/>
      <c r="APY148"/>
      <c r="AQC148"/>
      <c r="AQD148"/>
      <c r="AQF148"/>
      <c r="AQJ148"/>
      <c r="AQM148"/>
      <c r="AQX148"/>
      <c r="AQY148"/>
      <c r="AQZ148"/>
      <c r="ARA148"/>
      <c r="ARB148"/>
      <c r="ARC148"/>
      <c r="ARD148"/>
      <c r="ARL148"/>
      <c r="ARM148"/>
      <c r="ARN148"/>
      <c r="ARO148"/>
      <c r="ARP148"/>
      <c r="ARQ148"/>
      <c r="ARR148"/>
      <c r="ATB148"/>
      <c r="ATE148"/>
      <c r="ATI148"/>
      <c r="AUC148"/>
      <c r="AUD148"/>
      <c r="AUE148"/>
      <c r="AUF148"/>
      <c r="AUG148"/>
      <c r="AUH148"/>
      <c r="AUI148"/>
      <c r="AUJ148"/>
      <c r="AYG148" s="248"/>
      <c r="AZN148"/>
      <c r="AZO148"/>
      <c r="AZP148"/>
      <c r="AZQ148"/>
      <c r="AZR148"/>
      <c r="AZS148"/>
      <c r="AZT148"/>
      <c r="BFE148"/>
      <c r="BFF148"/>
      <c r="BFG148"/>
      <c r="BFH148"/>
      <c r="BFI148"/>
      <c r="BFJ148"/>
      <c r="BFK148"/>
      <c r="BFL148"/>
      <c r="BFS148"/>
      <c r="BFT148"/>
      <c r="BFU148"/>
      <c r="BFV148"/>
      <c r="BFW148"/>
      <c r="BFX148"/>
      <c r="BFY148"/>
      <c r="BGU148"/>
      <c r="BGV148"/>
      <c r="BGW148"/>
      <c r="BGX148"/>
      <c r="BGY148"/>
      <c r="BGZ148"/>
    </row>
    <row r="149" spans="2:1008 1037:1560" x14ac:dyDescent="0.25">
      <c r="B149" s="381"/>
      <c r="I149" s="410"/>
      <c r="P149" s="583"/>
      <c r="W149" s="410"/>
      <c r="AX149"/>
      <c r="BZ149"/>
      <c r="CN149"/>
      <c r="FF149"/>
      <c r="GO149"/>
      <c r="GP149"/>
      <c r="GQ149"/>
      <c r="GR149"/>
      <c r="GS149"/>
      <c r="GT149"/>
      <c r="GU149"/>
      <c r="JG149"/>
      <c r="JH149"/>
      <c r="JI149"/>
      <c r="JJ149"/>
      <c r="JK149"/>
      <c r="JL149"/>
      <c r="JM149"/>
      <c r="MF149"/>
      <c r="MG149"/>
      <c r="MH149"/>
      <c r="MI149"/>
      <c r="MJ149"/>
      <c r="MK149"/>
      <c r="ML149"/>
      <c r="MS149"/>
      <c r="NV149" s="2"/>
      <c r="OC149"/>
      <c r="OJ149" s="2"/>
      <c r="OQ149"/>
      <c r="OX149"/>
      <c r="VQ149"/>
      <c r="VR149"/>
      <c r="VS149"/>
      <c r="VT149"/>
      <c r="VU149"/>
      <c r="VV149"/>
      <c r="VW149"/>
      <c r="WE149"/>
      <c r="WH149"/>
      <c r="WL149"/>
      <c r="WM149"/>
      <c r="WN149"/>
      <c r="WO149"/>
      <c r="WP149"/>
      <c r="WQ149"/>
      <c r="WR149"/>
      <c r="WS149" s="2"/>
      <c r="WV149" s="2"/>
      <c r="WY149"/>
      <c r="WZ149" s="2"/>
      <c r="XC149" s="2"/>
      <c r="XG149" s="2"/>
      <c r="XJ149" s="2"/>
      <c r="XN149" s="2"/>
      <c r="YW149"/>
      <c r="YX149"/>
      <c r="YY149"/>
      <c r="YZ149"/>
      <c r="ZA149"/>
      <c r="ZB149"/>
      <c r="ZC149"/>
      <c r="ZJ149"/>
      <c r="ZR149"/>
      <c r="ZS149"/>
      <c r="ZT149"/>
      <c r="ZU149"/>
      <c r="ZV149"/>
      <c r="ZW149"/>
      <c r="ZX149"/>
      <c r="ABO149"/>
      <c r="ABP149"/>
      <c r="ABR149"/>
      <c r="ACC149"/>
      <c r="ACJ149" s="2"/>
      <c r="ACQ149" s="2"/>
      <c r="AFI149"/>
      <c r="AFJ149"/>
      <c r="AFK149"/>
      <c r="AFL149"/>
      <c r="AFM149"/>
      <c r="AFN149"/>
      <c r="AGK149"/>
      <c r="AGN149"/>
      <c r="AGR149"/>
      <c r="AGS149"/>
      <c r="AGT149"/>
      <c r="AGU149"/>
      <c r="AGV149"/>
      <c r="AGW149"/>
      <c r="AGX149"/>
      <c r="AGY149" s="2"/>
      <c r="AHB149" s="2"/>
      <c r="AHE149"/>
      <c r="AJQ149"/>
      <c r="AKL149"/>
      <c r="AKO149"/>
      <c r="AKS149" s="2"/>
      <c r="AKV149" s="2"/>
      <c r="ALG149"/>
      <c r="ALH149"/>
      <c r="ALN149" s="2"/>
      <c r="ALO149" s="2"/>
      <c r="ALP149"/>
      <c r="ALQ149"/>
      <c r="ALR149"/>
      <c r="ALS149"/>
      <c r="ALT149"/>
      <c r="AMW149"/>
      <c r="AMX149"/>
      <c r="AMY149"/>
      <c r="AMZ149"/>
      <c r="ANA149"/>
      <c r="ANB149"/>
      <c r="ANC149"/>
      <c r="ANY149"/>
      <c r="ANZ149"/>
      <c r="AOA149"/>
      <c r="AOB149"/>
      <c r="AOC149"/>
      <c r="AOD149"/>
      <c r="AOT149"/>
      <c r="AOU149"/>
      <c r="AOV149"/>
      <c r="AOW149"/>
      <c r="AOX149"/>
      <c r="AOY149"/>
      <c r="APA149"/>
      <c r="APB149"/>
      <c r="APC149"/>
      <c r="APD149"/>
      <c r="APE149"/>
      <c r="APF149"/>
      <c r="APG149"/>
      <c r="APH149"/>
      <c r="API149"/>
      <c r="APJ149"/>
      <c r="APK149"/>
      <c r="APL149"/>
      <c r="APM149"/>
      <c r="APN149"/>
      <c r="APV149"/>
      <c r="APY149"/>
      <c r="AQC149"/>
      <c r="AQD149"/>
      <c r="AQF149"/>
      <c r="AQJ149"/>
      <c r="AQM149"/>
      <c r="AQX149"/>
      <c r="AQY149"/>
      <c r="AQZ149"/>
      <c r="ARA149"/>
      <c r="ARB149"/>
      <c r="ARC149"/>
      <c r="ARD149"/>
      <c r="ARL149"/>
      <c r="ARM149"/>
      <c r="ARN149"/>
      <c r="ARO149"/>
      <c r="ARP149"/>
      <c r="ARQ149"/>
      <c r="ARR149"/>
      <c r="ATB149"/>
      <c r="ATE149"/>
      <c r="ATI149"/>
      <c r="AUC149"/>
      <c r="AUD149"/>
      <c r="AUE149"/>
      <c r="AUF149"/>
      <c r="AUG149"/>
      <c r="AUH149"/>
      <c r="AUI149"/>
      <c r="AUJ149"/>
      <c r="AYG149" s="248"/>
      <c r="AZN149"/>
      <c r="AZO149"/>
      <c r="AZP149"/>
      <c r="AZQ149"/>
      <c r="AZR149"/>
      <c r="AZS149"/>
      <c r="AZT149"/>
      <c r="BFE149"/>
      <c r="BFF149"/>
      <c r="BFG149"/>
      <c r="BFH149"/>
      <c r="BFI149"/>
      <c r="BFJ149"/>
      <c r="BFK149"/>
      <c r="BFL149"/>
      <c r="BFS149"/>
      <c r="BFT149"/>
      <c r="BFU149"/>
      <c r="BFV149"/>
      <c r="BFW149"/>
      <c r="BFX149"/>
      <c r="BFY149"/>
      <c r="BGU149"/>
      <c r="BGV149"/>
      <c r="BGW149"/>
      <c r="BGX149"/>
      <c r="BGY149"/>
      <c r="BGZ149"/>
    </row>
    <row r="150" spans="2:1008 1037:1560" x14ac:dyDescent="0.25">
      <c r="B150" s="460"/>
      <c r="I150" s="461"/>
      <c r="P150" s="583"/>
      <c r="W150" s="410"/>
      <c r="AX150"/>
      <c r="BZ150"/>
      <c r="CN150"/>
      <c r="FF150"/>
      <c r="GO150"/>
      <c r="GP150"/>
      <c r="GQ150"/>
      <c r="GR150"/>
      <c r="GS150"/>
      <c r="GT150"/>
      <c r="GU150"/>
      <c r="JG150"/>
      <c r="JH150"/>
      <c r="JI150"/>
      <c r="JJ150"/>
      <c r="JK150"/>
      <c r="JL150"/>
      <c r="JM150"/>
      <c r="MF150"/>
      <c r="MG150"/>
      <c r="MH150"/>
      <c r="MI150"/>
      <c r="MJ150"/>
      <c r="MK150"/>
      <c r="ML150"/>
      <c r="MS150"/>
      <c r="NV150" s="2"/>
      <c r="OC150"/>
      <c r="OJ150" s="2"/>
      <c r="OQ150"/>
      <c r="OX150"/>
      <c r="VQ150"/>
      <c r="VR150"/>
      <c r="VS150"/>
      <c r="VT150"/>
      <c r="VU150"/>
      <c r="VV150"/>
      <c r="VW150"/>
      <c r="WE150"/>
      <c r="WH150"/>
      <c r="WL150"/>
      <c r="WM150"/>
      <c r="WN150"/>
      <c r="WO150"/>
      <c r="WP150"/>
      <c r="WQ150"/>
      <c r="WR150"/>
      <c r="WS150" s="2"/>
      <c r="WV150" s="2"/>
      <c r="WY150"/>
      <c r="WZ150" s="2"/>
      <c r="XC150" s="2"/>
      <c r="XG150" s="2"/>
      <c r="XJ150" s="2"/>
      <c r="XN150" s="2"/>
      <c r="YW150"/>
      <c r="YX150"/>
      <c r="YY150"/>
      <c r="YZ150"/>
      <c r="ZA150"/>
      <c r="ZB150"/>
      <c r="ZC150"/>
      <c r="ZJ150"/>
      <c r="ZR150"/>
      <c r="ZS150"/>
      <c r="ZT150"/>
      <c r="ZU150"/>
      <c r="ZV150"/>
      <c r="ZW150"/>
      <c r="ZX150"/>
      <c r="ABO150"/>
      <c r="ABP150"/>
      <c r="ABR150"/>
      <c r="ACC150"/>
      <c r="ACJ150" s="2"/>
      <c r="ACQ150" s="2"/>
      <c r="AFI150"/>
      <c r="AFJ150"/>
      <c r="AFK150"/>
      <c r="AFL150"/>
      <c r="AFM150"/>
      <c r="AFN150"/>
      <c r="AGK150"/>
      <c r="AGN150"/>
      <c r="AGR150"/>
      <c r="AGS150"/>
      <c r="AGT150"/>
      <c r="AGU150"/>
      <c r="AGV150"/>
      <c r="AGW150"/>
      <c r="AGX150"/>
      <c r="AGY150" s="2"/>
      <c r="AHB150" s="2"/>
      <c r="AHE150"/>
      <c r="AJQ150"/>
      <c r="AKL150"/>
      <c r="AKO150"/>
      <c r="AKS150" s="2"/>
      <c r="AKV150" s="2"/>
      <c r="ALG150"/>
      <c r="ALH150"/>
      <c r="ALN150" s="2"/>
      <c r="ALO150" s="2"/>
      <c r="ALP150"/>
      <c r="ALQ150"/>
      <c r="ALR150"/>
      <c r="ALS150"/>
      <c r="ALT150"/>
      <c r="AMW150"/>
      <c r="AMX150"/>
      <c r="AMY150"/>
      <c r="AMZ150"/>
      <c r="ANA150"/>
      <c r="ANB150"/>
      <c r="ANC150"/>
      <c r="ANY150"/>
      <c r="ANZ150"/>
      <c r="AOA150"/>
      <c r="AOB150"/>
      <c r="AOC150"/>
      <c r="AOD150"/>
      <c r="AOT150"/>
      <c r="AOU150"/>
      <c r="AOV150"/>
      <c r="AOW150"/>
      <c r="AOX150"/>
      <c r="AOY150"/>
      <c r="APA150"/>
      <c r="APB150"/>
      <c r="APC150"/>
      <c r="APD150"/>
      <c r="APE150"/>
      <c r="APF150"/>
      <c r="APG150"/>
      <c r="APH150"/>
      <c r="API150"/>
      <c r="APJ150"/>
      <c r="APK150"/>
      <c r="APL150"/>
      <c r="APM150"/>
      <c r="APN150"/>
      <c r="APV150"/>
      <c r="APY150"/>
      <c r="AQC150"/>
      <c r="AQD150"/>
      <c r="AQF150"/>
      <c r="AQJ150"/>
      <c r="AQM150"/>
      <c r="AQX150"/>
      <c r="AQY150"/>
      <c r="AQZ150"/>
      <c r="ARA150"/>
      <c r="ARB150"/>
      <c r="ARC150"/>
      <c r="ARD150"/>
      <c r="ARL150"/>
      <c r="ARM150"/>
      <c r="ARN150"/>
      <c r="ARO150"/>
      <c r="ARP150"/>
      <c r="ARQ150"/>
      <c r="ARR150"/>
      <c r="ATB150"/>
      <c r="ATE150"/>
      <c r="ATI150"/>
      <c r="AUC150"/>
      <c r="AUD150"/>
      <c r="AUE150"/>
      <c r="AUF150"/>
      <c r="AUG150"/>
      <c r="AUH150"/>
      <c r="AUI150"/>
      <c r="AUJ150"/>
      <c r="AYG150" s="248"/>
      <c r="AZN150"/>
      <c r="AZO150"/>
      <c r="AZP150"/>
      <c r="AZQ150"/>
      <c r="AZR150"/>
      <c r="AZS150"/>
      <c r="AZT150"/>
      <c r="BFE150"/>
      <c r="BFF150"/>
      <c r="BFG150"/>
      <c r="BFH150"/>
      <c r="BFI150"/>
      <c r="BFJ150"/>
      <c r="BFK150"/>
      <c r="BFL150"/>
      <c r="BFS150"/>
      <c r="BFT150"/>
      <c r="BFU150"/>
      <c r="BFV150"/>
      <c r="BFW150"/>
      <c r="BFX150"/>
      <c r="BFY150"/>
      <c r="BGU150"/>
      <c r="BGV150"/>
      <c r="BGW150"/>
      <c r="BGX150"/>
      <c r="BGY150"/>
      <c r="BGZ150"/>
    </row>
    <row r="151" spans="2:1008 1037:1560" x14ac:dyDescent="0.25">
      <c r="B151" s="410"/>
      <c r="I151" s="410"/>
      <c r="P151" s="583"/>
      <c r="W151" s="410"/>
      <c r="AX151"/>
      <c r="BZ151"/>
      <c r="CN151"/>
      <c r="FF151"/>
      <c r="GO151"/>
      <c r="GP151"/>
      <c r="GQ151"/>
      <c r="GR151"/>
      <c r="GS151"/>
      <c r="GT151"/>
      <c r="GU151"/>
      <c r="JG151"/>
      <c r="JH151"/>
      <c r="JI151"/>
      <c r="JJ151"/>
      <c r="JK151"/>
      <c r="JL151"/>
      <c r="JM151"/>
      <c r="MF151"/>
      <c r="MG151"/>
      <c r="MH151"/>
      <c r="MI151"/>
      <c r="MJ151"/>
      <c r="MK151"/>
      <c r="ML151"/>
      <c r="MS151"/>
      <c r="NV151" s="2"/>
      <c r="OC151"/>
      <c r="OJ151" s="2"/>
      <c r="OQ151"/>
      <c r="OX151"/>
      <c r="VQ151"/>
      <c r="VR151"/>
      <c r="VS151"/>
      <c r="VT151"/>
      <c r="VU151"/>
      <c r="VV151"/>
      <c r="VW151"/>
      <c r="WE151"/>
      <c r="WH151"/>
      <c r="WL151"/>
      <c r="WM151"/>
      <c r="WN151"/>
      <c r="WO151"/>
      <c r="WP151"/>
      <c r="WQ151"/>
      <c r="WR151"/>
      <c r="WS151" s="2"/>
      <c r="WV151" s="2"/>
      <c r="WY151"/>
      <c r="WZ151" s="2"/>
      <c r="XC151" s="2"/>
      <c r="XG151" s="2"/>
      <c r="XJ151" s="2"/>
      <c r="XN151" s="2"/>
      <c r="YW151"/>
      <c r="YX151"/>
      <c r="YY151"/>
      <c r="YZ151"/>
      <c r="ZA151"/>
      <c r="ZB151"/>
      <c r="ZC151"/>
      <c r="ZJ151"/>
      <c r="ZR151"/>
      <c r="ZS151"/>
      <c r="ZT151"/>
      <c r="ZU151"/>
      <c r="ZV151"/>
      <c r="ZW151"/>
      <c r="ZX151"/>
      <c r="ABO151"/>
      <c r="ABP151"/>
      <c r="ABR151"/>
      <c r="ACC151"/>
      <c r="ACJ151" s="2"/>
      <c r="ACQ151" s="2"/>
      <c r="AFI151"/>
      <c r="AFJ151"/>
      <c r="AFK151"/>
      <c r="AFL151"/>
      <c r="AFM151"/>
      <c r="AFN151"/>
      <c r="AGK151"/>
      <c r="AGN151"/>
      <c r="AGR151"/>
      <c r="AGS151"/>
      <c r="AGT151"/>
      <c r="AGU151"/>
      <c r="AGV151"/>
      <c r="AGW151"/>
      <c r="AGX151"/>
      <c r="AGY151" s="2"/>
      <c r="AHB151" s="2"/>
      <c r="AHE151"/>
      <c r="AJQ151"/>
      <c r="AKL151"/>
      <c r="AKO151"/>
      <c r="AKS151" s="2"/>
      <c r="AKV151" s="2"/>
      <c r="ALG151"/>
      <c r="ALH151"/>
      <c r="ALN151" s="2"/>
      <c r="ALO151" s="2"/>
      <c r="ALP151"/>
      <c r="ALQ151"/>
      <c r="ALR151"/>
      <c r="ALS151"/>
      <c r="ALT151"/>
      <c r="AMW151"/>
      <c r="AMX151"/>
      <c r="AMY151"/>
      <c r="AMZ151"/>
      <c r="ANA151"/>
      <c r="ANB151"/>
      <c r="ANC151"/>
      <c r="ANY151"/>
      <c r="ANZ151"/>
      <c r="AOA151"/>
      <c r="AOB151"/>
      <c r="AOC151"/>
      <c r="AOD151"/>
      <c r="AOT151"/>
      <c r="AOU151"/>
      <c r="AOV151"/>
      <c r="AOW151"/>
      <c r="AOX151"/>
      <c r="AOY151"/>
      <c r="APA151"/>
      <c r="APB151"/>
      <c r="APC151"/>
      <c r="APD151"/>
      <c r="APE151"/>
      <c r="APF151"/>
      <c r="APG151"/>
      <c r="APH151"/>
      <c r="API151"/>
      <c r="APJ151"/>
      <c r="APK151"/>
      <c r="APL151"/>
      <c r="APM151"/>
      <c r="APN151"/>
      <c r="APV151"/>
      <c r="APY151"/>
      <c r="AQC151"/>
      <c r="AQD151"/>
      <c r="AQF151"/>
      <c r="AQJ151"/>
      <c r="AQM151"/>
      <c r="AQX151"/>
      <c r="AQY151"/>
      <c r="AQZ151"/>
      <c r="ARA151"/>
      <c r="ARB151"/>
      <c r="ARC151"/>
      <c r="ARD151"/>
      <c r="ARL151"/>
      <c r="ARM151"/>
      <c r="ARN151"/>
      <c r="ARO151"/>
      <c r="ARP151"/>
      <c r="ARQ151"/>
      <c r="ARR151"/>
      <c r="ATB151"/>
      <c r="ATE151"/>
      <c r="ATI151"/>
      <c r="AUC151"/>
      <c r="AUD151"/>
      <c r="AUE151"/>
      <c r="AUF151"/>
      <c r="AUG151"/>
      <c r="AUH151"/>
      <c r="AUI151"/>
      <c r="AUJ151"/>
      <c r="AYG151" s="248"/>
      <c r="AZN151"/>
      <c r="AZO151"/>
      <c r="AZP151"/>
      <c r="AZQ151"/>
      <c r="AZR151"/>
      <c r="AZS151"/>
      <c r="AZT151"/>
      <c r="BFE151"/>
      <c r="BFF151"/>
      <c r="BFG151"/>
      <c r="BFH151"/>
      <c r="BFI151"/>
      <c r="BFJ151"/>
      <c r="BFK151"/>
      <c r="BFL151"/>
      <c r="BFS151"/>
      <c r="BFT151"/>
      <c r="BFU151"/>
      <c r="BFV151"/>
      <c r="BFW151"/>
      <c r="BFX151"/>
      <c r="BFY151"/>
      <c r="BGU151"/>
      <c r="BGV151"/>
      <c r="BGW151"/>
      <c r="BGX151"/>
      <c r="BGY151"/>
      <c r="BGZ151"/>
    </row>
    <row r="152" spans="2:1008 1037:1560" x14ac:dyDescent="0.25">
      <c r="B152" s="381"/>
      <c r="I152" s="410"/>
      <c r="P152" s="583"/>
      <c r="W152" s="410"/>
      <c r="AX152"/>
      <c r="BZ152"/>
      <c r="CN152"/>
      <c r="FF152"/>
      <c r="GO152"/>
      <c r="GP152"/>
      <c r="GQ152"/>
      <c r="GR152"/>
      <c r="GS152"/>
      <c r="GT152"/>
      <c r="GU152"/>
      <c r="JG152"/>
      <c r="JH152"/>
      <c r="JI152"/>
      <c r="JJ152"/>
      <c r="JK152"/>
      <c r="JL152"/>
      <c r="JM152"/>
      <c r="MF152"/>
      <c r="MG152"/>
      <c r="MH152"/>
      <c r="MI152"/>
      <c r="MJ152"/>
      <c r="MK152"/>
      <c r="ML152"/>
      <c r="MS152"/>
      <c r="NV152" s="2"/>
      <c r="OC152"/>
      <c r="OJ152" s="2"/>
      <c r="OQ152"/>
      <c r="OX152"/>
      <c r="VQ152"/>
      <c r="VR152"/>
      <c r="VS152"/>
      <c r="VT152"/>
      <c r="VU152"/>
      <c r="VV152"/>
      <c r="VW152"/>
      <c r="WE152"/>
      <c r="WH152"/>
      <c r="WL152"/>
      <c r="WM152"/>
      <c r="WN152"/>
      <c r="WO152"/>
      <c r="WP152"/>
      <c r="WQ152"/>
      <c r="WR152"/>
      <c r="WS152" s="2"/>
      <c r="WV152" s="2"/>
      <c r="WY152"/>
      <c r="WZ152" s="2"/>
      <c r="XC152" s="2"/>
      <c r="XG152" s="2"/>
      <c r="XJ152" s="2"/>
      <c r="XN152" s="2"/>
      <c r="YW152"/>
      <c r="YX152"/>
      <c r="YY152"/>
      <c r="YZ152"/>
      <c r="ZA152"/>
      <c r="ZB152"/>
      <c r="ZC152"/>
      <c r="ZJ152"/>
      <c r="ZR152"/>
      <c r="ZS152"/>
      <c r="ZT152"/>
      <c r="ZU152"/>
      <c r="ZV152"/>
      <c r="ZW152"/>
      <c r="ZX152"/>
      <c r="ABO152"/>
      <c r="ABP152"/>
      <c r="ABR152"/>
      <c r="ACC152"/>
      <c r="ACJ152" s="2"/>
      <c r="ACQ152" s="2"/>
      <c r="AFI152"/>
      <c r="AFJ152"/>
      <c r="AFK152"/>
      <c r="AFL152"/>
      <c r="AFM152"/>
      <c r="AFN152"/>
      <c r="AGK152"/>
      <c r="AGN152"/>
      <c r="AGR152"/>
      <c r="AGS152"/>
      <c r="AGT152"/>
      <c r="AGU152"/>
      <c r="AGV152"/>
      <c r="AGW152"/>
      <c r="AGX152"/>
      <c r="AGY152" s="2"/>
      <c r="AHB152" s="2"/>
      <c r="AHE152"/>
      <c r="AJQ152"/>
      <c r="AKL152"/>
      <c r="AKO152"/>
      <c r="AKS152" s="2"/>
      <c r="AKV152" s="2"/>
      <c r="ALG152"/>
      <c r="ALH152"/>
      <c r="ALN152" s="2"/>
      <c r="ALO152" s="2"/>
      <c r="ALP152"/>
      <c r="ALQ152"/>
      <c r="ALR152"/>
      <c r="ALS152"/>
      <c r="ALT152"/>
      <c r="AMW152"/>
      <c r="AMX152"/>
      <c r="AMY152"/>
      <c r="AMZ152"/>
      <c r="ANA152"/>
      <c r="ANB152"/>
      <c r="ANC152"/>
      <c r="ANY152"/>
      <c r="ANZ152"/>
      <c r="AOA152"/>
      <c r="AOB152"/>
      <c r="AOC152"/>
      <c r="AOD152"/>
      <c r="AOT152"/>
      <c r="AOU152"/>
      <c r="AOV152"/>
      <c r="AOW152"/>
      <c r="AOX152"/>
      <c r="AOY152"/>
      <c r="APA152"/>
      <c r="APB152"/>
      <c r="APC152"/>
      <c r="APD152"/>
      <c r="APE152"/>
      <c r="APF152"/>
      <c r="APG152"/>
      <c r="APH152"/>
      <c r="API152"/>
      <c r="APJ152"/>
      <c r="APK152"/>
      <c r="APL152"/>
      <c r="APM152"/>
      <c r="APN152"/>
      <c r="APV152"/>
      <c r="APY152"/>
      <c r="AQC152"/>
      <c r="AQD152"/>
      <c r="AQF152"/>
      <c r="AQJ152"/>
      <c r="AQM152"/>
      <c r="AQX152"/>
      <c r="AQY152"/>
      <c r="AQZ152"/>
      <c r="ARA152"/>
      <c r="ARB152"/>
      <c r="ARC152"/>
      <c r="ARD152"/>
      <c r="ARL152"/>
      <c r="ARM152"/>
      <c r="ARN152"/>
      <c r="ARO152"/>
      <c r="ARP152"/>
      <c r="ARQ152"/>
      <c r="ARR152"/>
      <c r="ATB152"/>
      <c r="ATE152"/>
      <c r="ATI152"/>
      <c r="AUC152"/>
      <c r="AUD152"/>
      <c r="AUE152"/>
      <c r="AUF152"/>
      <c r="AUG152"/>
      <c r="AUH152"/>
      <c r="AUI152"/>
      <c r="AUJ152"/>
      <c r="AYG152" s="248"/>
      <c r="AZN152"/>
      <c r="AZO152"/>
      <c r="AZP152"/>
      <c r="AZQ152"/>
      <c r="AZR152"/>
      <c r="AZS152"/>
      <c r="AZT152"/>
      <c r="BFE152"/>
      <c r="BFF152"/>
      <c r="BFG152"/>
      <c r="BFH152"/>
      <c r="BFI152"/>
      <c r="BFJ152"/>
      <c r="BFK152"/>
      <c r="BFL152"/>
      <c r="BFS152"/>
      <c r="BFT152"/>
      <c r="BFU152"/>
      <c r="BFV152"/>
      <c r="BFW152"/>
      <c r="BFX152"/>
      <c r="BFY152"/>
      <c r="BGU152"/>
      <c r="BGV152"/>
      <c r="BGW152"/>
      <c r="BGX152"/>
      <c r="BGY152"/>
      <c r="BGZ152"/>
    </row>
    <row r="153" spans="2:1008 1037:1560" x14ac:dyDescent="0.25">
      <c r="B153" s="410"/>
      <c r="I153" s="410"/>
      <c r="P153" s="583"/>
      <c r="W153" s="410"/>
      <c r="AX153"/>
      <c r="BZ153"/>
      <c r="CN153"/>
      <c r="FF153"/>
      <c r="GO153"/>
      <c r="GP153"/>
      <c r="GQ153"/>
      <c r="GR153"/>
      <c r="GS153"/>
      <c r="GT153"/>
      <c r="GU153"/>
      <c r="JG153"/>
      <c r="JH153"/>
      <c r="JI153"/>
      <c r="JJ153"/>
      <c r="JK153"/>
      <c r="JL153"/>
      <c r="JM153"/>
      <c r="MF153"/>
      <c r="MG153"/>
      <c r="MH153"/>
      <c r="MI153"/>
      <c r="MJ153"/>
      <c r="MK153"/>
      <c r="ML153"/>
      <c r="MS153"/>
      <c r="NV153" s="2"/>
      <c r="OC153"/>
      <c r="OJ153" s="2"/>
      <c r="OQ153"/>
      <c r="OX153"/>
      <c r="VQ153"/>
      <c r="VR153"/>
      <c r="VS153"/>
      <c r="VT153"/>
      <c r="VU153"/>
      <c r="VV153"/>
      <c r="VW153"/>
      <c r="WE153"/>
      <c r="WH153"/>
      <c r="WL153"/>
      <c r="WM153"/>
      <c r="WN153"/>
      <c r="WO153"/>
      <c r="WP153"/>
      <c r="WQ153"/>
      <c r="WR153"/>
      <c r="WS153" s="2"/>
      <c r="WV153" s="2"/>
      <c r="WY153"/>
      <c r="WZ153" s="2"/>
      <c r="XC153" s="2"/>
      <c r="XG153" s="2"/>
      <c r="XJ153" s="2"/>
      <c r="XN153" s="2"/>
      <c r="YW153"/>
      <c r="YX153"/>
      <c r="YY153"/>
      <c r="YZ153"/>
      <c r="ZA153"/>
      <c r="ZB153"/>
      <c r="ZC153"/>
      <c r="ZJ153"/>
      <c r="ZR153"/>
      <c r="ZS153"/>
      <c r="ZT153"/>
      <c r="ZU153"/>
      <c r="ZV153"/>
      <c r="ZW153"/>
      <c r="ZX153"/>
      <c r="ABO153"/>
      <c r="ABP153"/>
      <c r="ABR153"/>
      <c r="ACC153"/>
      <c r="ACJ153" s="2"/>
      <c r="ACQ153" s="2"/>
      <c r="AFI153"/>
      <c r="AFJ153"/>
      <c r="AFK153"/>
      <c r="AFL153"/>
      <c r="AFM153"/>
      <c r="AFN153"/>
      <c r="AGK153"/>
      <c r="AGN153"/>
      <c r="AGR153"/>
      <c r="AGS153"/>
      <c r="AGT153"/>
      <c r="AGU153"/>
      <c r="AGV153"/>
      <c r="AGW153"/>
      <c r="AGX153"/>
      <c r="AGY153" s="2"/>
      <c r="AHB153" s="2"/>
      <c r="AHE153"/>
      <c r="AJQ153"/>
      <c r="AKL153"/>
      <c r="AKO153"/>
      <c r="AKS153" s="2"/>
      <c r="AKV153" s="2"/>
      <c r="ALG153"/>
      <c r="ALH153"/>
      <c r="ALN153" s="2"/>
      <c r="ALO153" s="2"/>
      <c r="ALP153"/>
      <c r="ALQ153"/>
      <c r="ALR153"/>
      <c r="ALS153"/>
      <c r="ALT153"/>
      <c r="AMW153"/>
      <c r="AMX153"/>
      <c r="AMY153"/>
      <c r="AMZ153"/>
      <c r="ANA153"/>
      <c r="ANB153"/>
      <c r="ANC153"/>
      <c r="ANY153"/>
      <c r="ANZ153"/>
      <c r="AOA153"/>
      <c r="AOB153"/>
      <c r="AOC153"/>
      <c r="AOD153"/>
      <c r="AOT153"/>
      <c r="AOU153"/>
      <c r="AOV153"/>
      <c r="AOW153"/>
      <c r="AOX153"/>
      <c r="AOY153"/>
      <c r="APA153"/>
      <c r="APB153"/>
      <c r="APC153"/>
      <c r="APD153"/>
      <c r="APE153"/>
      <c r="APF153"/>
      <c r="APG153"/>
      <c r="APH153"/>
      <c r="API153"/>
      <c r="APJ153"/>
      <c r="APK153"/>
      <c r="APL153"/>
      <c r="APM153"/>
      <c r="APN153"/>
      <c r="APV153"/>
      <c r="APY153"/>
      <c r="AQC153"/>
      <c r="AQD153"/>
      <c r="AQF153"/>
      <c r="AQJ153"/>
      <c r="AQM153"/>
      <c r="AQX153"/>
      <c r="AQY153"/>
      <c r="AQZ153"/>
      <c r="ARA153"/>
      <c r="ARB153"/>
      <c r="ARC153"/>
      <c r="ARD153"/>
      <c r="ARL153"/>
      <c r="ARM153"/>
      <c r="ARN153"/>
      <c r="ARO153"/>
      <c r="ARP153"/>
      <c r="ARQ153"/>
      <c r="ARR153"/>
      <c r="ATB153"/>
      <c r="ATE153"/>
      <c r="ATI153"/>
      <c r="AUC153"/>
      <c r="AUD153"/>
      <c r="AUE153"/>
      <c r="AUF153"/>
      <c r="AUG153"/>
      <c r="AUH153"/>
      <c r="AUI153"/>
      <c r="AUJ153"/>
      <c r="AYG153" s="248"/>
      <c r="AZN153"/>
      <c r="AZO153"/>
      <c r="AZP153"/>
      <c r="AZQ153"/>
      <c r="AZR153"/>
      <c r="AZS153"/>
      <c r="AZT153"/>
      <c r="BFE153"/>
      <c r="BFF153"/>
      <c r="BFG153"/>
      <c r="BFH153"/>
      <c r="BFI153"/>
      <c r="BFJ153"/>
      <c r="BFK153"/>
      <c r="BFL153"/>
      <c r="BFS153"/>
      <c r="BFT153"/>
      <c r="BFU153"/>
      <c r="BFV153"/>
      <c r="BFW153"/>
      <c r="BFX153"/>
      <c r="BFY153"/>
      <c r="BGU153"/>
      <c r="BGV153"/>
      <c r="BGW153"/>
      <c r="BGX153"/>
      <c r="BGY153"/>
      <c r="BGZ153"/>
    </row>
    <row r="154" spans="2:1008 1037:1560" x14ac:dyDescent="0.25">
      <c r="B154" s="410"/>
      <c r="I154" s="410"/>
      <c r="P154" s="583"/>
      <c r="W154" s="410"/>
      <c r="AX154"/>
      <c r="BZ154"/>
      <c r="CN154"/>
      <c r="FF154"/>
      <c r="GO154"/>
      <c r="GP154"/>
      <c r="GQ154"/>
      <c r="GR154"/>
      <c r="GS154"/>
      <c r="GT154"/>
      <c r="GU154"/>
      <c r="JG154"/>
      <c r="JH154"/>
      <c r="JI154"/>
      <c r="JJ154"/>
      <c r="JK154"/>
      <c r="JL154"/>
      <c r="JM154"/>
      <c r="MF154"/>
      <c r="MG154"/>
      <c r="MH154"/>
      <c r="MI154"/>
      <c r="MJ154"/>
      <c r="MK154"/>
      <c r="ML154"/>
      <c r="MS154"/>
      <c r="NV154" s="2"/>
      <c r="OC154"/>
      <c r="OJ154" s="2"/>
      <c r="OQ154"/>
      <c r="OX154"/>
      <c r="VQ154"/>
      <c r="VR154"/>
      <c r="VS154"/>
      <c r="VT154"/>
      <c r="VU154"/>
      <c r="VV154"/>
      <c r="VW154"/>
      <c r="WE154"/>
      <c r="WH154"/>
      <c r="WL154"/>
      <c r="WM154"/>
      <c r="WN154"/>
      <c r="WO154"/>
      <c r="WP154"/>
      <c r="WQ154"/>
      <c r="WR154"/>
      <c r="WS154" s="2"/>
      <c r="WV154" s="2"/>
      <c r="WY154"/>
      <c r="WZ154" s="2"/>
      <c r="XC154" s="2"/>
      <c r="XG154" s="2"/>
      <c r="XJ154" s="2"/>
      <c r="XN154" s="2"/>
      <c r="YW154"/>
      <c r="YX154"/>
      <c r="YY154"/>
      <c r="YZ154"/>
      <c r="ZA154"/>
      <c r="ZB154"/>
      <c r="ZC154"/>
      <c r="ZJ154"/>
      <c r="ZR154"/>
      <c r="ZS154"/>
      <c r="ZT154"/>
      <c r="ZU154"/>
      <c r="ZV154"/>
      <c r="ZW154"/>
      <c r="ZX154"/>
      <c r="ABO154"/>
      <c r="ABP154"/>
      <c r="ABR154"/>
      <c r="ACC154"/>
      <c r="ACJ154" s="2"/>
      <c r="ACQ154" s="2"/>
      <c r="AFI154"/>
      <c r="AFJ154"/>
      <c r="AFK154"/>
      <c r="AFL154"/>
      <c r="AFM154"/>
      <c r="AFN154"/>
      <c r="AGK154"/>
      <c r="AGN154"/>
      <c r="AGR154"/>
      <c r="AGS154"/>
      <c r="AGT154"/>
      <c r="AGU154"/>
      <c r="AGV154"/>
      <c r="AGW154"/>
      <c r="AGX154"/>
      <c r="AGY154" s="2"/>
      <c r="AHB154" s="2"/>
      <c r="AHE154"/>
      <c r="AJQ154"/>
      <c r="AKL154"/>
      <c r="AKO154"/>
      <c r="AKS154" s="2"/>
      <c r="AKV154" s="2"/>
      <c r="ALG154"/>
      <c r="ALH154"/>
      <c r="ALN154" s="2"/>
      <c r="ALO154" s="2"/>
      <c r="ALP154"/>
      <c r="ALQ154"/>
      <c r="ALR154"/>
      <c r="ALS154"/>
      <c r="ALT154"/>
      <c r="AMW154"/>
      <c r="AMX154"/>
      <c r="AMY154"/>
      <c r="AMZ154"/>
      <c r="ANA154"/>
      <c r="ANB154"/>
      <c r="ANC154"/>
      <c r="ANY154"/>
      <c r="ANZ154"/>
      <c r="AOA154"/>
      <c r="AOB154"/>
      <c r="AOC154"/>
      <c r="AOD154"/>
      <c r="AOT154"/>
      <c r="AOU154"/>
      <c r="AOV154"/>
      <c r="AOW154"/>
      <c r="AOX154"/>
      <c r="AOY154"/>
      <c r="APA154"/>
      <c r="APB154"/>
      <c r="APC154"/>
      <c r="APD154"/>
      <c r="APE154"/>
      <c r="APF154"/>
      <c r="APG154"/>
      <c r="APH154"/>
      <c r="API154"/>
      <c r="APJ154"/>
      <c r="APK154"/>
      <c r="APL154"/>
      <c r="APM154"/>
      <c r="APN154"/>
      <c r="APV154"/>
      <c r="APY154"/>
      <c r="AQC154"/>
      <c r="AQD154"/>
      <c r="AQF154"/>
      <c r="AQJ154"/>
      <c r="AQM154"/>
      <c r="AQX154"/>
      <c r="AQY154"/>
      <c r="AQZ154"/>
      <c r="ARA154"/>
      <c r="ARB154"/>
      <c r="ARC154"/>
      <c r="ARD154"/>
      <c r="ARL154"/>
      <c r="ARM154"/>
      <c r="ARN154"/>
      <c r="ARO154"/>
      <c r="ARP154"/>
      <c r="ARQ154"/>
      <c r="ARR154"/>
      <c r="ATB154"/>
      <c r="ATE154"/>
      <c r="ATI154"/>
      <c r="AUC154"/>
      <c r="AUD154"/>
      <c r="AUE154"/>
      <c r="AUF154"/>
      <c r="AUG154"/>
      <c r="AUH154"/>
      <c r="AUI154"/>
      <c r="AUJ154"/>
      <c r="AYG154" s="248"/>
      <c r="AZN154"/>
      <c r="AZO154"/>
      <c r="AZP154"/>
      <c r="AZQ154"/>
      <c r="AZR154"/>
      <c r="AZS154"/>
      <c r="AZT154"/>
      <c r="BFE154"/>
      <c r="BFF154"/>
      <c r="BFG154"/>
      <c r="BFH154"/>
      <c r="BFI154"/>
      <c r="BFJ154"/>
      <c r="BFK154"/>
      <c r="BFL154"/>
      <c r="BFS154"/>
      <c r="BFT154"/>
      <c r="BFU154"/>
      <c r="BFV154"/>
      <c r="BFW154"/>
      <c r="BFX154"/>
      <c r="BFY154"/>
      <c r="BGU154"/>
      <c r="BGV154"/>
      <c r="BGW154"/>
      <c r="BGX154"/>
      <c r="BGY154"/>
      <c r="BGZ154"/>
    </row>
    <row r="155" spans="2:1008 1037:1560" x14ac:dyDescent="0.25">
      <c r="B155" s="381"/>
      <c r="I155" s="410"/>
      <c r="P155" s="583"/>
      <c r="W155" s="410"/>
      <c r="AX155"/>
      <c r="BZ155"/>
      <c r="CN155"/>
      <c r="FF155"/>
      <c r="GO155"/>
      <c r="GP155"/>
      <c r="GQ155"/>
      <c r="GR155"/>
      <c r="GS155"/>
      <c r="GT155"/>
      <c r="GU155"/>
      <c r="JG155"/>
      <c r="JH155"/>
      <c r="JI155"/>
      <c r="JJ155"/>
      <c r="JK155"/>
      <c r="JL155"/>
      <c r="JM155"/>
      <c r="MF155"/>
      <c r="MG155"/>
      <c r="MH155"/>
      <c r="MI155"/>
      <c r="MJ155"/>
      <c r="MK155"/>
      <c r="ML155"/>
      <c r="MS155"/>
      <c r="NV155" s="2"/>
      <c r="OC155"/>
      <c r="OJ155" s="2"/>
      <c r="OQ155"/>
      <c r="OX155"/>
      <c r="VQ155"/>
      <c r="VR155"/>
      <c r="VS155"/>
      <c r="VT155"/>
      <c r="VU155"/>
      <c r="VV155"/>
      <c r="VW155"/>
      <c r="WE155"/>
      <c r="WH155"/>
      <c r="WL155"/>
      <c r="WM155"/>
      <c r="WN155"/>
      <c r="WO155"/>
      <c r="WP155"/>
      <c r="WQ155"/>
      <c r="WR155"/>
      <c r="WS155" s="2"/>
      <c r="WV155" s="2"/>
      <c r="WY155"/>
      <c r="WZ155" s="2"/>
      <c r="XC155" s="2"/>
      <c r="XG155" s="2"/>
      <c r="XJ155" s="2"/>
      <c r="XN155" s="2"/>
      <c r="YW155"/>
      <c r="YX155"/>
      <c r="YY155"/>
      <c r="YZ155"/>
      <c r="ZA155"/>
      <c r="ZB155"/>
      <c r="ZC155"/>
      <c r="ZJ155"/>
      <c r="ZR155"/>
      <c r="ZS155"/>
      <c r="ZT155"/>
      <c r="ZU155"/>
      <c r="ZV155"/>
      <c r="ZW155"/>
      <c r="ZX155"/>
      <c r="ABO155"/>
      <c r="ABP155"/>
      <c r="ABR155"/>
      <c r="ACC155"/>
      <c r="ACJ155" s="2"/>
      <c r="ACQ155" s="2"/>
      <c r="AFI155"/>
      <c r="AFJ155"/>
      <c r="AFK155"/>
      <c r="AFL155"/>
      <c r="AFM155"/>
      <c r="AFN155"/>
      <c r="AGK155"/>
      <c r="AGN155"/>
      <c r="AGR155"/>
      <c r="AGS155"/>
      <c r="AGT155"/>
      <c r="AGU155"/>
      <c r="AGV155"/>
      <c r="AGW155"/>
      <c r="AGX155"/>
      <c r="AGY155" s="2"/>
      <c r="AHB155" s="2"/>
      <c r="AHE155"/>
      <c r="AJQ155"/>
      <c r="AKL155"/>
      <c r="AKO155"/>
      <c r="AKS155" s="2"/>
      <c r="AKV155" s="2"/>
      <c r="ALG155"/>
      <c r="ALH155"/>
      <c r="ALN155" s="2"/>
      <c r="ALO155" s="2"/>
      <c r="ALP155"/>
      <c r="ALQ155"/>
      <c r="ALR155"/>
      <c r="ALS155"/>
      <c r="ALT155"/>
      <c r="AMW155"/>
      <c r="AMX155"/>
      <c r="AMY155"/>
      <c r="AMZ155"/>
      <c r="ANA155"/>
      <c r="ANB155"/>
      <c r="ANC155"/>
      <c r="ANY155"/>
      <c r="ANZ155"/>
      <c r="AOA155"/>
      <c r="AOB155"/>
      <c r="AOC155"/>
      <c r="AOD155"/>
      <c r="AOT155"/>
      <c r="AOU155"/>
      <c r="AOV155"/>
      <c r="AOW155"/>
      <c r="AOX155"/>
      <c r="AOY155"/>
      <c r="APA155"/>
      <c r="APB155"/>
      <c r="APC155"/>
      <c r="APD155"/>
      <c r="APE155"/>
      <c r="APF155"/>
      <c r="APG155"/>
      <c r="APH155"/>
      <c r="API155"/>
      <c r="APJ155"/>
      <c r="APK155"/>
      <c r="APL155"/>
      <c r="APM155"/>
      <c r="APN155"/>
      <c r="APV155"/>
      <c r="APY155"/>
      <c r="AQC155"/>
      <c r="AQD155"/>
      <c r="AQF155"/>
      <c r="AQJ155"/>
      <c r="AQM155"/>
      <c r="AQX155"/>
      <c r="AQY155"/>
      <c r="AQZ155"/>
      <c r="ARA155"/>
      <c r="ARB155"/>
      <c r="ARC155"/>
      <c r="ARD155"/>
      <c r="ARL155"/>
      <c r="ARM155"/>
      <c r="ARN155"/>
      <c r="ARO155"/>
      <c r="ARP155"/>
      <c r="ARQ155"/>
      <c r="ARR155"/>
      <c r="ATB155"/>
      <c r="ATE155"/>
      <c r="ATI155"/>
      <c r="AUC155"/>
      <c r="AUD155"/>
      <c r="AUE155"/>
      <c r="AUF155"/>
      <c r="AUG155"/>
      <c r="AUH155"/>
      <c r="AUI155"/>
      <c r="AUJ155"/>
      <c r="AYG155" s="248"/>
      <c r="AZN155"/>
      <c r="AZO155"/>
      <c r="AZP155"/>
      <c r="AZQ155"/>
      <c r="AZR155"/>
      <c r="AZS155"/>
      <c r="AZT155"/>
      <c r="BFE155"/>
      <c r="BFF155"/>
      <c r="BFG155"/>
      <c r="BFH155"/>
      <c r="BFI155"/>
      <c r="BFJ155"/>
      <c r="BFK155"/>
      <c r="BFL155"/>
      <c r="BFS155"/>
      <c r="BFT155"/>
      <c r="BFU155"/>
      <c r="BFV155"/>
      <c r="BFW155"/>
      <c r="BFX155"/>
      <c r="BFY155"/>
      <c r="BGU155"/>
      <c r="BGV155"/>
      <c r="BGW155"/>
      <c r="BGX155"/>
      <c r="BGY155"/>
      <c r="BGZ155"/>
    </row>
    <row r="156" spans="2:1008 1037:1560" x14ac:dyDescent="0.25">
      <c r="B156" s="381"/>
      <c r="I156" s="410"/>
      <c r="P156" s="583"/>
      <c r="W156" s="410"/>
      <c r="AX156"/>
      <c r="BZ156"/>
      <c r="CN156"/>
      <c r="FF156"/>
      <c r="GO156"/>
      <c r="GP156"/>
      <c r="GQ156"/>
      <c r="GR156"/>
      <c r="GS156"/>
      <c r="GT156"/>
      <c r="GU156"/>
      <c r="JG156"/>
      <c r="JH156"/>
      <c r="JI156"/>
      <c r="JJ156"/>
      <c r="JK156"/>
      <c r="JL156"/>
      <c r="JM156"/>
      <c r="MF156"/>
      <c r="MG156"/>
      <c r="MH156"/>
      <c r="MI156"/>
      <c r="MJ156"/>
      <c r="MK156"/>
      <c r="ML156"/>
      <c r="MS156"/>
      <c r="NV156" s="2"/>
      <c r="OC156"/>
      <c r="OJ156" s="2"/>
      <c r="OQ156"/>
      <c r="OX156"/>
      <c r="VQ156"/>
      <c r="VR156"/>
      <c r="VS156"/>
      <c r="VT156"/>
      <c r="VU156"/>
      <c r="VV156"/>
      <c r="VW156"/>
      <c r="WE156"/>
      <c r="WH156"/>
      <c r="WL156"/>
      <c r="WM156"/>
      <c r="WN156"/>
      <c r="WO156"/>
      <c r="WP156"/>
      <c r="WQ156"/>
      <c r="WR156"/>
      <c r="WS156" s="2"/>
      <c r="WV156" s="2"/>
      <c r="WY156"/>
      <c r="WZ156" s="2"/>
      <c r="XC156" s="2"/>
      <c r="XG156" s="2"/>
      <c r="XJ156" s="2"/>
      <c r="XN156" s="2"/>
      <c r="YW156"/>
      <c r="YX156"/>
      <c r="YY156"/>
      <c r="YZ156"/>
      <c r="ZA156"/>
      <c r="ZB156"/>
      <c r="ZC156"/>
      <c r="ZJ156"/>
      <c r="ZR156"/>
      <c r="ZS156"/>
      <c r="ZT156"/>
      <c r="ZU156"/>
      <c r="ZV156"/>
      <c r="ZW156"/>
      <c r="ZX156"/>
      <c r="ABO156"/>
      <c r="ABP156"/>
      <c r="ABR156"/>
      <c r="ACC156"/>
      <c r="ACJ156" s="2"/>
      <c r="ACQ156" s="2"/>
      <c r="AFI156"/>
      <c r="AFJ156"/>
      <c r="AFK156"/>
      <c r="AFL156"/>
      <c r="AFM156"/>
      <c r="AFN156"/>
      <c r="AGK156"/>
      <c r="AGN156"/>
      <c r="AGR156"/>
      <c r="AGS156"/>
      <c r="AGT156"/>
      <c r="AGU156"/>
      <c r="AGV156"/>
      <c r="AGW156"/>
      <c r="AGX156"/>
      <c r="AGY156" s="2"/>
      <c r="AHB156" s="2"/>
      <c r="AHE156"/>
      <c r="AJQ156"/>
      <c r="AKL156"/>
      <c r="AKO156"/>
      <c r="AKS156" s="2"/>
      <c r="AKV156" s="2"/>
      <c r="ALG156"/>
      <c r="ALH156"/>
      <c r="ALN156" s="2"/>
      <c r="ALO156" s="2"/>
      <c r="ALP156"/>
      <c r="ALQ156"/>
      <c r="ALR156"/>
      <c r="ALS156"/>
      <c r="ALT156"/>
      <c r="AMW156"/>
      <c r="AMX156"/>
      <c r="AMY156"/>
      <c r="AMZ156"/>
      <c r="ANA156"/>
      <c r="ANB156"/>
      <c r="ANC156"/>
      <c r="ANY156"/>
      <c r="ANZ156"/>
      <c r="AOA156"/>
      <c r="AOB156"/>
      <c r="AOC156"/>
      <c r="AOD156"/>
      <c r="AOT156"/>
      <c r="AOU156"/>
      <c r="AOV156"/>
      <c r="AOW156"/>
      <c r="AOX156"/>
      <c r="AOY156"/>
      <c r="APA156"/>
      <c r="APB156"/>
      <c r="APC156"/>
      <c r="APD156"/>
      <c r="APE156"/>
      <c r="APF156"/>
      <c r="APG156"/>
      <c r="APH156"/>
      <c r="API156"/>
      <c r="APJ156"/>
      <c r="APK156"/>
      <c r="APL156"/>
      <c r="APM156"/>
      <c r="APN156"/>
      <c r="APV156"/>
      <c r="APY156"/>
      <c r="AQC156"/>
      <c r="AQD156"/>
      <c r="AQF156"/>
      <c r="AQJ156"/>
      <c r="AQM156"/>
      <c r="AQX156"/>
      <c r="AQY156"/>
      <c r="AQZ156"/>
      <c r="ARA156"/>
      <c r="ARB156"/>
      <c r="ARC156"/>
      <c r="ARD156"/>
      <c r="ARL156"/>
      <c r="ARM156"/>
      <c r="ARN156"/>
      <c r="ARO156"/>
      <c r="ARP156"/>
      <c r="ARQ156"/>
      <c r="ARR156"/>
      <c r="ATB156"/>
      <c r="ATE156"/>
      <c r="ATI156"/>
      <c r="AUC156"/>
      <c r="AUD156"/>
      <c r="AUE156"/>
      <c r="AUF156"/>
      <c r="AUG156"/>
      <c r="AUH156"/>
      <c r="AUI156"/>
      <c r="AUJ156"/>
      <c r="AYG156" s="248"/>
      <c r="AZN156"/>
      <c r="AZO156"/>
      <c r="AZP156"/>
      <c r="AZQ156"/>
      <c r="AZR156"/>
      <c r="AZS156"/>
      <c r="AZT156"/>
      <c r="BFE156"/>
      <c r="BFF156"/>
      <c r="BFG156"/>
      <c r="BFH156"/>
      <c r="BFI156"/>
      <c r="BFJ156"/>
      <c r="BFK156"/>
      <c r="BFL156"/>
      <c r="BFS156"/>
      <c r="BFT156"/>
      <c r="BFU156"/>
      <c r="BFV156"/>
      <c r="BFW156"/>
      <c r="BFX156"/>
      <c r="BFY156"/>
      <c r="BGU156"/>
      <c r="BGV156"/>
      <c r="BGW156"/>
      <c r="BGX156"/>
      <c r="BGY156"/>
      <c r="BGZ156"/>
    </row>
    <row r="157" spans="2:1008 1037:1560" x14ac:dyDescent="0.25">
      <c r="B157" s="410"/>
      <c r="I157" s="410"/>
      <c r="P157" s="583"/>
      <c r="W157" s="410"/>
      <c r="AX157"/>
      <c r="BZ157"/>
      <c r="CN157"/>
      <c r="FF157"/>
      <c r="GO157"/>
      <c r="GP157"/>
      <c r="GQ157"/>
      <c r="GR157"/>
      <c r="GS157"/>
      <c r="GT157"/>
      <c r="GU157"/>
      <c r="JG157"/>
      <c r="JH157"/>
      <c r="JI157"/>
      <c r="JJ157"/>
      <c r="JK157"/>
      <c r="JL157"/>
      <c r="JM157"/>
      <c r="MF157"/>
      <c r="MG157"/>
      <c r="MH157"/>
      <c r="MI157"/>
      <c r="MJ157"/>
      <c r="MK157"/>
      <c r="ML157"/>
      <c r="MS157"/>
      <c r="NV157" s="2"/>
      <c r="OC157"/>
      <c r="OJ157" s="2"/>
      <c r="OQ157"/>
      <c r="OX157"/>
      <c r="VQ157"/>
      <c r="VR157"/>
      <c r="VS157"/>
      <c r="VT157"/>
      <c r="VU157"/>
      <c r="VV157"/>
      <c r="VW157"/>
      <c r="WE157"/>
      <c r="WH157"/>
      <c r="WL157"/>
      <c r="WM157"/>
      <c r="WN157"/>
      <c r="WO157"/>
      <c r="WP157"/>
      <c r="WQ157"/>
      <c r="WR157"/>
      <c r="WS157" s="2"/>
      <c r="WV157" s="2"/>
      <c r="WY157"/>
      <c r="WZ157" s="2"/>
      <c r="XC157" s="2"/>
      <c r="XG157" s="2"/>
      <c r="XJ157" s="2"/>
      <c r="XN157" s="2"/>
      <c r="YW157"/>
      <c r="YX157"/>
      <c r="YY157"/>
      <c r="YZ157"/>
      <c r="ZA157"/>
      <c r="ZB157"/>
      <c r="ZC157"/>
      <c r="ZJ157"/>
      <c r="ZR157"/>
      <c r="ZS157"/>
      <c r="ZT157"/>
      <c r="ZU157"/>
      <c r="ZV157"/>
      <c r="ZW157"/>
      <c r="ZX157"/>
      <c r="ABO157"/>
      <c r="ABP157"/>
      <c r="ABR157"/>
      <c r="ACC157"/>
      <c r="ACJ157" s="2"/>
      <c r="ACQ157" s="2"/>
      <c r="AFI157"/>
      <c r="AFJ157"/>
      <c r="AFK157"/>
      <c r="AFL157"/>
      <c r="AFM157"/>
      <c r="AFN157"/>
      <c r="AGK157"/>
      <c r="AGN157"/>
      <c r="AGR157"/>
      <c r="AGS157"/>
      <c r="AGT157"/>
      <c r="AGU157"/>
      <c r="AGV157"/>
      <c r="AGW157"/>
      <c r="AGX157"/>
      <c r="AGY157" s="2"/>
      <c r="AHB157" s="2"/>
      <c r="AHE157"/>
      <c r="AJQ157"/>
      <c r="AKL157"/>
      <c r="AKO157"/>
      <c r="AKS157" s="2"/>
      <c r="AKV157" s="2"/>
      <c r="ALG157"/>
      <c r="ALH157"/>
      <c r="ALN157" s="2"/>
      <c r="ALO157" s="2"/>
      <c r="ALP157"/>
      <c r="ALQ157"/>
      <c r="ALR157"/>
      <c r="ALS157"/>
      <c r="ALT157"/>
      <c r="AMW157"/>
      <c r="AMX157"/>
      <c r="AMY157"/>
      <c r="AMZ157"/>
      <c r="ANA157"/>
      <c r="ANB157"/>
      <c r="ANC157"/>
      <c r="ANY157"/>
      <c r="ANZ157"/>
      <c r="AOA157"/>
      <c r="AOB157"/>
      <c r="AOC157"/>
      <c r="AOD157"/>
      <c r="AOT157"/>
      <c r="AOU157"/>
      <c r="AOV157"/>
      <c r="AOW157"/>
      <c r="AOX157"/>
      <c r="AOY157"/>
      <c r="APA157"/>
      <c r="APB157"/>
      <c r="APC157"/>
      <c r="APD157"/>
      <c r="APE157"/>
      <c r="APF157"/>
      <c r="APG157"/>
      <c r="APH157"/>
      <c r="API157"/>
      <c r="APJ157"/>
      <c r="APK157"/>
      <c r="APL157"/>
      <c r="APM157"/>
      <c r="APN157"/>
      <c r="APV157"/>
      <c r="APY157"/>
      <c r="AQC157"/>
      <c r="AQD157"/>
      <c r="AQF157"/>
      <c r="AQJ157"/>
      <c r="AQM157"/>
      <c r="AQX157"/>
      <c r="AQY157"/>
      <c r="AQZ157"/>
      <c r="ARA157"/>
      <c r="ARB157"/>
      <c r="ARC157"/>
      <c r="ARD157"/>
      <c r="ARL157"/>
      <c r="ARM157"/>
      <c r="ARN157"/>
      <c r="ARO157"/>
      <c r="ARP157"/>
      <c r="ARQ157"/>
      <c r="ARR157"/>
      <c r="ATB157"/>
      <c r="ATE157"/>
      <c r="ATI157"/>
      <c r="AUC157"/>
      <c r="AUD157"/>
      <c r="AUE157"/>
      <c r="AUF157"/>
      <c r="AUG157"/>
      <c r="AUH157"/>
      <c r="AUI157"/>
      <c r="AUJ157"/>
      <c r="AYG157" s="248"/>
      <c r="AZN157"/>
      <c r="AZO157"/>
      <c r="AZP157"/>
      <c r="AZQ157"/>
      <c r="AZR157"/>
      <c r="AZS157"/>
      <c r="AZT157"/>
      <c r="BFE157"/>
      <c r="BFF157"/>
      <c r="BFG157"/>
      <c r="BFH157"/>
      <c r="BFI157"/>
      <c r="BFJ157"/>
      <c r="BFK157"/>
      <c r="BFL157"/>
      <c r="BFS157"/>
      <c r="BFT157"/>
      <c r="BFU157"/>
      <c r="BFV157"/>
      <c r="BFW157"/>
      <c r="BFX157"/>
      <c r="BFY157"/>
      <c r="BGU157"/>
      <c r="BGV157"/>
      <c r="BGW157"/>
      <c r="BGX157"/>
      <c r="BGY157"/>
      <c r="BGZ157"/>
    </row>
    <row r="158" spans="2:1008 1037:1560" x14ac:dyDescent="0.25">
      <c r="B158" s="381"/>
      <c r="I158" s="410"/>
      <c r="P158" s="583"/>
      <c r="W158" s="410"/>
      <c r="AX158"/>
      <c r="BZ158"/>
      <c r="CN158"/>
      <c r="FF158"/>
      <c r="GO158"/>
      <c r="GP158"/>
      <c r="GQ158"/>
      <c r="GR158"/>
      <c r="GS158"/>
      <c r="GT158"/>
      <c r="GU158"/>
      <c r="JG158"/>
      <c r="JH158"/>
      <c r="JI158"/>
      <c r="JJ158"/>
      <c r="JK158"/>
      <c r="JL158"/>
      <c r="JM158"/>
      <c r="MF158"/>
      <c r="MG158"/>
      <c r="MH158"/>
      <c r="MI158"/>
      <c r="MJ158"/>
      <c r="MK158"/>
      <c r="ML158"/>
      <c r="MS158"/>
      <c r="NV158" s="2"/>
      <c r="OC158"/>
      <c r="OJ158" s="2"/>
      <c r="OQ158"/>
      <c r="OX158"/>
      <c r="VQ158"/>
      <c r="VR158"/>
      <c r="VS158"/>
      <c r="VT158"/>
      <c r="VU158"/>
      <c r="VV158"/>
      <c r="VW158"/>
      <c r="WE158"/>
      <c r="WH158"/>
      <c r="WL158"/>
      <c r="WM158"/>
      <c r="WN158"/>
      <c r="WO158"/>
      <c r="WP158"/>
      <c r="WQ158"/>
      <c r="WR158"/>
      <c r="WS158" s="2"/>
      <c r="WV158" s="2"/>
      <c r="WY158"/>
      <c r="WZ158" s="2"/>
      <c r="XC158" s="2"/>
      <c r="XG158" s="2"/>
      <c r="XJ158" s="2"/>
      <c r="XN158" s="2"/>
      <c r="YW158"/>
      <c r="YX158"/>
      <c r="YY158"/>
      <c r="YZ158"/>
      <c r="ZA158"/>
      <c r="ZB158"/>
      <c r="ZC158"/>
      <c r="ZJ158"/>
      <c r="ZR158"/>
      <c r="ZS158"/>
      <c r="ZT158"/>
      <c r="ZU158"/>
      <c r="ZV158"/>
      <c r="ZW158"/>
      <c r="ZX158"/>
      <c r="ABO158"/>
      <c r="ABP158"/>
      <c r="ABR158"/>
      <c r="ACC158"/>
      <c r="ACJ158" s="2"/>
      <c r="ACQ158" s="2"/>
      <c r="AFI158"/>
      <c r="AFJ158"/>
      <c r="AFK158"/>
      <c r="AFL158"/>
      <c r="AFM158"/>
      <c r="AFN158"/>
      <c r="AGK158"/>
      <c r="AGN158"/>
      <c r="AGR158"/>
      <c r="AGS158"/>
      <c r="AGT158"/>
      <c r="AGU158"/>
      <c r="AGV158"/>
      <c r="AGW158"/>
      <c r="AGX158"/>
      <c r="AGY158" s="2"/>
      <c r="AHB158" s="2"/>
      <c r="AHE158"/>
      <c r="AJQ158"/>
      <c r="AKL158"/>
      <c r="AKO158"/>
      <c r="AKS158" s="2"/>
      <c r="AKV158" s="2"/>
      <c r="ALG158"/>
      <c r="ALH158"/>
      <c r="ALN158" s="2"/>
      <c r="ALO158" s="2"/>
      <c r="ALP158"/>
      <c r="ALQ158"/>
      <c r="ALR158"/>
      <c r="ALS158"/>
      <c r="ALT158"/>
      <c r="AMW158"/>
      <c r="AMX158"/>
      <c r="AMY158"/>
      <c r="AMZ158"/>
      <c r="ANA158"/>
      <c r="ANB158"/>
      <c r="ANC158"/>
      <c r="ANY158"/>
      <c r="ANZ158"/>
      <c r="AOA158"/>
      <c r="AOB158"/>
      <c r="AOC158"/>
      <c r="AOD158"/>
      <c r="AOT158"/>
      <c r="AOU158"/>
      <c r="AOV158"/>
      <c r="AOW158"/>
      <c r="AOX158"/>
      <c r="AOY158"/>
      <c r="APA158"/>
      <c r="APB158"/>
      <c r="APC158"/>
      <c r="APD158"/>
      <c r="APE158"/>
      <c r="APF158"/>
      <c r="APG158"/>
      <c r="APH158"/>
      <c r="API158"/>
      <c r="APJ158"/>
      <c r="APK158"/>
      <c r="APL158"/>
      <c r="APM158"/>
      <c r="APN158"/>
      <c r="APV158"/>
      <c r="APY158"/>
      <c r="AQC158"/>
      <c r="AQD158"/>
      <c r="AQF158"/>
      <c r="AQJ158"/>
      <c r="AQM158"/>
      <c r="AQX158"/>
      <c r="AQY158"/>
      <c r="AQZ158"/>
      <c r="ARA158"/>
      <c r="ARB158"/>
      <c r="ARC158"/>
      <c r="ARD158"/>
      <c r="ARL158"/>
      <c r="ARM158"/>
      <c r="ARN158"/>
      <c r="ARO158"/>
      <c r="ARP158"/>
      <c r="ARQ158"/>
      <c r="ARR158"/>
      <c r="ATB158"/>
      <c r="ATE158"/>
      <c r="ATI158"/>
      <c r="AUC158"/>
      <c r="AUD158"/>
      <c r="AUE158"/>
      <c r="AUF158"/>
      <c r="AUG158"/>
      <c r="AUH158"/>
      <c r="AUI158"/>
      <c r="AUJ158"/>
      <c r="AYG158" s="248"/>
      <c r="AZN158"/>
      <c r="AZO158"/>
      <c r="AZP158"/>
      <c r="AZQ158"/>
      <c r="AZR158"/>
      <c r="AZS158"/>
      <c r="AZT158"/>
      <c r="BFE158"/>
      <c r="BFF158"/>
      <c r="BFG158"/>
      <c r="BFH158"/>
      <c r="BFI158"/>
      <c r="BFJ158"/>
      <c r="BFK158"/>
      <c r="BFL158"/>
      <c r="BFS158"/>
      <c r="BFT158"/>
      <c r="BFU158"/>
      <c r="BFV158"/>
      <c r="BFW158"/>
      <c r="BFX158"/>
      <c r="BFY158"/>
      <c r="BGU158"/>
      <c r="BGV158"/>
      <c r="BGW158"/>
      <c r="BGX158"/>
      <c r="BGY158"/>
      <c r="BGZ158"/>
    </row>
    <row r="159" spans="2:1008 1037:1560" x14ac:dyDescent="0.25">
      <c r="B159" s="410"/>
      <c r="I159" s="410"/>
      <c r="P159" s="583"/>
      <c r="W159" s="410"/>
      <c r="AX159"/>
      <c r="BZ159"/>
      <c r="CN159"/>
      <c r="FF159"/>
      <c r="GO159"/>
      <c r="GP159"/>
      <c r="GQ159"/>
      <c r="GR159"/>
      <c r="GS159"/>
      <c r="GT159"/>
      <c r="GU159"/>
      <c r="JG159"/>
      <c r="JH159"/>
      <c r="JI159"/>
      <c r="JJ159"/>
      <c r="JK159"/>
      <c r="JL159"/>
      <c r="JM159"/>
      <c r="MF159"/>
      <c r="MG159"/>
      <c r="MH159"/>
      <c r="MI159"/>
      <c r="MJ159"/>
      <c r="MK159"/>
      <c r="ML159"/>
      <c r="MS159"/>
      <c r="NV159" s="2"/>
      <c r="OC159"/>
      <c r="OJ159" s="2"/>
      <c r="OQ159"/>
      <c r="OX159"/>
      <c r="VQ159"/>
      <c r="VR159"/>
      <c r="VS159"/>
      <c r="VT159"/>
      <c r="VU159"/>
      <c r="VV159"/>
      <c r="VW159"/>
      <c r="WE159"/>
      <c r="WH159"/>
      <c r="WL159"/>
      <c r="WM159"/>
      <c r="WN159"/>
      <c r="WO159"/>
      <c r="WP159"/>
      <c r="WQ159"/>
      <c r="WR159"/>
      <c r="WS159" s="2"/>
      <c r="WV159" s="2"/>
      <c r="WY159"/>
      <c r="WZ159" s="2"/>
      <c r="XC159" s="2"/>
      <c r="XG159" s="2"/>
      <c r="XJ159" s="2"/>
      <c r="XN159" s="2"/>
      <c r="YW159"/>
      <c r="YX159"/>
      <c r="YY159"/>
      <c r="YZ159"/>
      <c r="ZA159"/>
      <c r="ZB159"/>
      <c r="ZC159"/>
      <c r="ZJ159"/>
      <c r="ZR159"/>
      <c r="ZS159"/>
      <c r="ZT159"/>
      <c r="ZU159"/>
      <c r="ZV159"/>
      <c r="ZW159"/>
      <c r="ZX159"/>
      <c r="ABO159"/>
      <c r="ABP159"/>
      <c r="ABR159"/>
      <c r="ACC159"/>
      <c r="ACJ159" s="2"/>
      <c r="ACQ159" s="2"/>
      <c r="AFI159"/>
      <c r="AFJ159"/>
      <c r="AFK159"/>
      <c r="AFL159"/>
      <c r="AFM159"/>
      <c r="AFN159"/>
      <c r="AGK159"/>
      <c r="AGN159"/>
      <c r="AGR159"/>
      <c r="AGS159"/>
      <c r="AGT159"/>
      <c r="AGU159"/>
      <c r="AGV159"/>
      <c r="AGW159"/>
      <c r="AGX159"/>
      <c r="AGY159" s="2"/>
      <c r="AHB159" s="2"/>
      <c r="AHE159"/>
      <c r="AJQ159"/>
      <c r="AKL159"/>
      <c r="AKO159"/>
      <c r="AKS159" s="2"/>
      <c r="AKV159" s="2"/>
      <c r="ALG159"/>
      <c r="ALH159"/>
      <c r="ALN159" s="2"/>
      <c r="ALO159" s="2"/>
      <c r="ALP159"/>
      <c r="ALQ159"/>
      <c r="ALR159"/>
      <c r="ALS159"/>
      <c r="ALT159"/>
      <c r="AMW159"/>
      <c r="AMX159"/>
      <c r="AMY159"/>
      <c r="AMZ159"/>
      <c r="ANA159"/>
      <c r="ANB159"/>
      <c r="ANC159"/>
      <c r="ANY159"/>
      <c r="ANZ159"/>
      <c r="AOA159"/>
      <c r="AOB159"/>
      <c r="AOC159"/>
      <c r="AOD159"/>
      <c r="AOT159"/>
      <c r="AOU159"/>
      <c r="AOV159"/>
      <c r="AOW159"/>
      <c r="AOX159"/>
      <c r="AOY159"/>
      <c r="APA159"/>
      <c r="APB159"/>
      <c r="APC159"/>
      <c r="APD159"/>
      <c r="APE159"/>
      <c r="APF159"/>
      <c r="APG159"/>
      <c r="APH159"/>
      <c r="API159"/>
      <c r="APJ159"/>
      <c r="APK159"/>
      <c r="APL159"/>
      <c r="APM159"/>
      <c r="APN159"/>
      <c r="APV159"/>
      <c r="APY159"/>
      <c r="AQC159"/>
      <c r="AQD159"/>
      <c r="AQF159"/>
      <c r="AQJ159"/>
      <c r="AQM159"/>
      <c r="AQX159"/>
      <c r="AQY159"/>
      <c r="AQZ159"/>
      <c r="ARA159"/>
      <c r="ARB159"/>
      <c r="ARC159"/>
      <c r="ARD159"/>
      <c r="ARL159"/>
      <c r="ARM159"/>
      <c r="ARN159"/>
      <c r="ARO159"/>
      <c r="ARP159"/>
      <c r="ARQ159"/>
      <c r="ARR159"/>
      <c r="ATB159"/>
      <c r="ATE159"/>
      <c r="ATI159"/>
      <c r="AUC159"/>
      <c r="AUD159"/>
      <c r="AUE159"/>
      <c r="AUF159"/>
      <c r="AUG159"/>
      <c r="AUH159"/>
      <c r="AUI159"/>
      <c r="AUJ159"/>
      <c r="AYG159" s="248"/>
      <c r="AZN159"/>
      <c r="AZO159"/>
      <c r="AZP159"/>
      <c r="AZQ159"/>
      <c r="AZR159"/>
      <c r="AZS159"/>
      <c r="AZT159"/>
      <c r="BFE159"/>
      <c r="BFF159"/>
      <c r="BFG159"/>
      <c r="BFH159"/>
      <c r="BFI159"/>
      <c r="BFJ159"/>
      <c r="BFK159"/>
      <c r="BFL159"/>
      <c r="BFS159"/>
      <c r="BFT159"/>
      <c r="BFU159"/>
      <c r="BFV159"/>
      <c r="BFW159"/>
      <c r="BFX159"/>
      <c r="BFY159"/>
      <c r="BGU159"/>
      <c r="BGV159"/>
      <c r="BGW159"/>
      <c r="BGX159"/>
      <c r="BGY159"/>
      <c r="BGZ159"/>
    </row>
    <row r="160" spans="2:1008 1037:1560" x14ac:dyDescent="0.25">
      <c r="B160" s="410"/>
      <c r="I160" s="410"/>
      <c r="P160" s="583"/>
      <c r="W160" s="410"/>
      <c r="AX160"/>
      <c r="BZ160"/>
      <c r="CN160"/>
      <c r="FF160"/>
      <c r="GO160"/>
      <c r="GP160"/>
      <c r="GQ160"/>
      <c r="GR160"/>
      <c r="GS160"/>
      <c r="GT160"/>
      <c r="GU160"/>
      <c r="JG160"/>
      <c r="JH160"/>
      <c r="JI160"/>
      <c r="JJ160"/>
      <c r="JK160"/>
      <c r="JL160"/>
      <c r="JM160"/>
      <c r="MF160"/>
      <c r="MG160"/>
      <c r="MH160"/>
      <c r="MI160"/>
      <c r="MJ160"/>
      <c r="MK160"/>
      <c r="ML160"/>
      <c r="MS160"/>
      <c r="NV160" s="2"/>
      <c r="OC160"/>
      <c r="OJ160" s="2"/>
      <c r="OQ160"/>
      <c r="OX160"/>
      <c r="VQ160"/>
      <c r="VR160"/>
      <c r="VS160"/>
      <c r="VT160"/>
      <c r="VU160"/>
      <c r="VV160"/>
      <c r="VW160"/>
      <c r="WE160"/>
      <c r="WH160"/>
      <c r="WL160"/>
      <c r="WM160"/>
      <c r="WN160"/>
      <c r="WO160"/>
      <c r="WP160"/>
      <c r="WQ160"/>
      <c r="WR160"/>
      <c r="WS160" s="2"/>
      <c r="WV160" s="2"/>
      <c r="WY160"/>
      <c r="WZ160" s="2"/>
      <c r="XC160" s="2"/>
      <c r="XG160" s="2"/>
      <c r="XJ160" s="2"/>
      <c r="XN160" s="2"/>
      <c r="YW160"/>
      <c r="YX160"/>
      <c r="YY160"/>
      <c r="YZ160"/>
      <c r="ZA160"/>
      <c r="ZB160"/>
      <c r="ZC160"/>
      <c r="ZJ160"/>
      <c r="ZR160"/>
      <c r="ZS160"/>
      <c r="ZT160"/>
      <c r="ZU160"/>
      <c r="ZV160"/>
      <c r="ZW160"/>
      <c r="ZX160"/>
      <c r="ABO160"/>
      <c r="ABP160"/>
      <c r="ABR160"/>
      <c r="ACC160"/>
      <c r="ACJ160" s="2"/>
      <c r="ACQ160" s="2"/>
      <c r="AFI160"/>
      <c r="AFJ160"/>
      <c r="AFK160"/>
      <c r="AFL160"/>
      <c r="AFM160"/>
      <c r="AFN160"/>
      <c r="AGK160"/>
      <c r="AGN160"/>
      <c r="AGR160"/>
      <c r="AGS160"/>
      <c r="AGT160"/>
      <c r="AGU160"/>
      <c r="AGV160"/>
      <c r="AGW160"/>
      <c r="AGX160"/>
      <c r="AGY160" s="2"/>
      <c r="AHB160" s="2"/>
      <c r="AHE160"/>
      <c r="AJQ160"/>
      <c r="AKL160"/>
      <c r="AKO160"/>
      <c r="AKS160" s="2"/>
      <c r="AKV160" s="2"/>
      <c r="ALG160"/>
      <c r="ALH160"/>
      <c r="ALN160" s="2"/>
      <c r="ALO160" s="2"/>
      <c r="ALP160"/>
      <c r="ALQ160"/>
      <c r="ALR160"/>
      <c r="ALS160"/>
      <c r="ALT160"/>
      <c r="AMW160"/>
      <c r="AMX160"/>
      <c r="AMY160"/>
      <c r="AMZ160"/>
      <c r="ANA160"/>
      <c r="ANB160"/>
      <c r="ANC160"/>
      <c r="ANY160"/>
      <c r="ANZ160"/>
      <c r="AOA160"/>
      <c r="AOB160"/>
      <c r="AOC160"/>
      <c r="AOD160"/>
      <c r="AOT160"/>
      <c r="AOU160"/>
      <c r="AOV160"/>
      <c r="AOW160"/>
      <c r="AOX160"/>
      <c r="AOY160"/>
      <c r="APA160"/>
      <c r="APB160"/>
      <c r="APC160"/>
      <c r="APD160"/>
      <c r="APE160"/>
      <c r="APF160"/>
      <c r="APG160"/>
      <c r="APH160"/>
      <c r="API160"/>
      <c r="APJ160"/>
      <c r="APK160"/>
      <c r="APL160"/>
      <c r="APM160"/>
      <c r="APN160"/>
      <c r="APV160"/>
      <c r="APY160"/>
      <c r="AQC160"/>
      <c r="AQD160"/>
      <c r="AQF160"/>
      <c r="AQJ160"/>
      <c r="AQM160"/>
      <c r="AQX160"/>
      <c r="AQY160"/>
      <c r="AQZ160"/>
      <c r="ARA160"/>
      <c r="ARB160"/>
      <c r="ARC160"/>
      <c r="ARD160"/>
      <c r="ARL160"/>
      <c r="ARM160"/>
      <c r="ARN160"/>
      <c r="ARO160"/>
      <c r="ARP160"/>
      <c r="ARQ160"/>
      <c r="ARR160"/>
      <c r="ATB160"/>
      <c r="ATE160"/>
      <c r="ATI160"/>
      <c r="AUC160"/>
      <c r="AUD160"/>
      <c r="AUE160"/>
      <c r="AUF160"/>
      <c r="AUG160"/>
      <c r="AUH160"/>
      <c r="AUI160"/>
      <c r="AUJ160"/>
      <c r="AYG160" s="248"/>
      <c r="AZN160"/>
      <c r="AZO160"/>
      <c r="AZP160"/>
      <c r="AZQ160"/>
      <c r="AZR160"/>
      <c r="AZS160"/>
      <c r="AZT160"/>
      <c r="BFE160"/>
      <c r="BFF160"/>
      <c r="BFG160"/>
      <c r="BFH160"/>
      <c r="BFI160"/>
      <c r="BFJ160"/>
      <c r="BFK160"/>
      <c r="BFL160"/>
      <c r="BFS160"/>
      <c r="BFT160"/>
      <c r="BFU160"/>
      <c r="BFV160"/>
      <c r="BFW160"/>
      <c r="BFX160"/>
      <c r="BFY160"/>
      <c r="BGU160"/>
      <c r="BGV160"/>
      <c r="BGW160"/>
      <c r="BGX160"/>
      <c r="BGY160"/>
      <c r="BGZ160"/>
    </row>
    <row r="161" spans="2:1008 1037:1560" x14ac:dyDescent="0.25">
      <c r="B161" s="381"/>
      <c r="I161" s="410"/>
      <c r="P161" s="583"/>
      <c r="W161" s="410"/>
      <c r="AX161"/>
      <c r="BZ161"/>
      <c r="CN161"/>
      <c r="FF161"/>
      <c r="GO161"/>
      <c r="GP161"/>
      <c r="GQ161"/>
      <c r="GR161"/>
      <c r="GS161"/>
      <c r="GT161"/>
      <c r="GU161"/>
      <c r="JG161"/>
      <c r="JH161"/>
      <c r="JI161"/>
      <c r="JJ161"/>
      <c r="JK161"/>
      <c r="JL161"/>
      <c r="JM161"/>
      <c r="MF161"/>
      <c r="MG161"/>
      <c r="MH161"/>
      <c r="MI161"/>
      <c r="MJ161"/>
      <c r="MK161"/>
      <c r="ML161"/>
      <c r="MS161"/>
      <c r="NV161" s="2"/>
      <c r="OC161"/>
      <c r="OJ161" s="2"/>
      <c r="OQ161"/>
      <c r="OX161"/>
      <c r="VQ161"/>
      <c r="VR161"/>
      <c r="VS161"/>
      <c r="VT161"/>
      <c r="VU161"/>
      <c r="VV161"/>
      <c r="VW161"/>
      <c r="WE161"/>
      <c r="WH161"/>
      <c r="WL161"/>
      <c r="WM161"/>
      <c r="WN161"/>
      <c r="WO161"/>
      <c r="WP161"/>
      <c r="WQ161"/>
      <c r="WR161"/>
      <c r="WS161" s="2"/>
      <c r="WV161" s="2"/>
      <c r="WY161"/>
      <c r="WZ161" s="2"/>
      <c r="XC161" s="2"/>
      <c r="XG161" s="2"/>
      <c r="XJ161" s="2"/>
      <c r="XN161" s="2"/>
      <c r="YW161"/>
      <c r="YX161"/>
      <c r="YY161"/>
      <c r="YZ161"/>
      <c r="ZA161"/>
      <c r="ZB161"/>
      <c r="ZC161"/>
      <c r="ZJ161"/>
      <c r="ZR161"/>
      <c r="ZS161"/>
      <c r="ZT161"/>
      <c r="ZU161"/>
      <c r="ZV161"/>
      <c r="ZW161"/>
      <c r="ZX161"/>
      <c r="ABO161"/>
      <c r="ABP161"/>
      <c r="ABR161"/>
      <c r="ACC161"/>
      <c r="ACJ161" s="2"/>
      <c r="ACQ161" s="2"/>
      <c r="AFI161"/>
      <c r="AFJ161"/>
      <c r="AFK161"/>
      <c r="AFL161"/>
      <c r="AFM161"/>
      <c r="AFN161"/>
      <c r="AGK161"/>
      <c r="AGN161"/>
      <c r="AGR161"/>
      <c r="AGS161"/>
      <c r="AGT161"/>
      <c r="AGU161"/>
      <c r="AGV161"/>
      <c r="AGW161"/>
      <c r="AGX161"/>
      <c r="AGY161" s="2"/>
      <c r="AHB161" s="2"/>
      <c r="AHE161"/>
      <c r="AJQ161"/>
      <c r="AKL161"/>
      <c r="AKO161"/>
      <c r="AKS161" s="2"/>
      <c r="AKV161" s="2"/>
      <c r="ALG161"/>
      <c r="ALH161"/>
      <c r="ALN161" s="2"/>
      <c r="ALO161" s="2"/>
      <c r="ALP161"/>
      <c r="ALQ161"/>
      <c r="ALR161"/>
      <c r="ALS161"/>
      <c r="ALT161"/>
      <c r="AMW161"/>
      <c r="AMX161"/>
      <c r="AMY161"/>
      <c r="AMZ161"/>
      <c r="ANA161"/>
      <c r="ANB161"/>
      <c r="ANC161"/>
      <c r="ANY161"/>
      <c r="ANZ161"/>
      <c r="AOA161"/>
      <c r="AOB161"/>
      <c r="AOC161"/>
      <c r="AOD161"/>
      <c r="AOT161"/>
      <c r="AOU161"/>
      <c r="AOV161"/>
      <c r="AOW161"/>
      <c r="AOX161"/>
      <c r="AOY161"/>
      <c r="APA161"/>
      <c r="APB161"/>
      <c r="APC161"/>
      <c r="APD161"/>
      <c r="APE161"/>
      <c r="APF161"/>
      <c r="APG161"/>
      <c r="APH161"/>
      <c r="API161"/>
      <c r="APJ161"/>
      <c r="APK161"/>
      <c r="APL161"/>
      <c r="APM161"/>
      <c r="APN161"/>
      <c r="APV161"/>
      <c r="APY161"/>
      <c r="AQC161"/>
      <c r="AQD161"/>
      <c r="AQF161"/>
      <c r="AQJ161"/>
      <c r="AQM161"/>
      <c r="AQX161"/>
      <c r="AQY161"/>
      <c r="AQZ161"/>
      <c r="ARA161"/>
      <c r="ARB161"/>
      <c r="ARC161"/>
      <c r="ARD161"/>
      <c r="ARL161"/>
      <c r="ARM161"/>
      <c r="ARN161"/>
      <c r="ARO161"/>
      <c r="ARP161"/>
      <c r="ARQ161"/>
      <c r="ARR161"/>
      <c r="ATB161"/>
      <c r="ATE161"/>
      <c r="ATI161"/>
      <c r="AUC161"/>
      <c r="AUD161"/>
      <c r="AUE161"/>
      <c r="AUF161"/>
      <c r="AUG161"/>
      <c r="AUH161"/>
      <c r="AUI161"/>
      <c r="AUJ161"/>
      <c r="AYG161" s="248"/>
      <c r="AZN161"/>
      <c r="AZO161"/>
      <c r="AZP161"/>
      <c r="AZQ161"/>
      <c r="AZR161"/>
      <c r="AZS161"/>
      <c r="AZT161"/>
      <c r="BFE161"/>
      <c r="BFF161"/>
      <c r="BFG161"/>
      <c r="BFH161"/>
      <c r="BFI161"/>
      <c r="BFJ161"/>
      <c r="BFK161"/>
      <c r="BFL161"/>
      <c r="BFS161"/>
      <c r="BFT161"/>
      <c r="BFU161"/>
      <c r="BFV161"/>
      <c r="BFW161"/>
      <c r="BFX161"/>
      <c r="BFY161"/>
      <c r="BGU161"/>
      <c r="BGV161"/>
      <c r="BGW161"/>
      <c r="BGX161"/>
      <c r="BGY161"/>
      <c r="BGZ161"/>
    </row>
    <row r="162" spans="2:1008 1037:1560" x14ac:dyDescent="0.25">
      <c r="B162" s="410"/>
      <c r="I162" s="410"/>
      <c r="P162" s="583"/>
      <c r="W162" s="410"/>
      <c r="AX162"/>
      <c r="BZ162"/>
      <c r="CN162"/>
      <c r="FF162"/>
      <c r="GO162"/>
      <c r="GP162"/>
      <c r="GQ162"/>
      <c r="GR162"/>
      <c r="GS162"/>
      <c r="GT162"/>
      <c r="GU162"/>
      <c r="JG162"/>
      <c r="JH162"/>
      <c r="JI162"/>
      <c r="JJ162"/>
      <c r="JK162"/>
      <c r="JL162"/>
      <c r="JM162"/>
      <c r="MF162"/>
      <c r="MG162"/>
      <c r="MH162"/>
      <c r="MI162"/>
      <c r="MJ162"/>
      <c r="MK162"/>
      <c r="ML162"/>
      <c r="MS162"/>
      <c r="NV162" s="2"/>
      <c r="OC162"/>
      <c r="OJ162" s="2"/>
      <c r="OQ162"/>
      <c r="OX162"/>
      <c r="VQ162"/>
      <c r="VR162"/>
      <c r="VS162"/>
      <c r="VT162"/>
      <c r="VU162"/>
      <c r="VV162"/>
      <c r="VW162"/>
      <c r="WE162"/>
      <c r="WH162"/>
      <c r="WL162"/>
      <c r="WM162"/>
      <c r="WN162"/>
      <c r="WO162"/>
      <c r="WP162"/>
      <c r="WQ162"/>
      <c r="WR162"/>
      <c r="WS162" s="2"/>
      <c r="WV162" s="2"/>
      <c r="WY162"/>
      <c r="WZ162" s="2"/>
      <c r="XC162" s="2"/>
      <c r="XG162" s="2"/>
      <c r="XJ162" s="2"/>
      <c r="XN162" s="2"/>
      <c r="YW162"/>
      <c r="YX162"/>
      <c r="YY162"/>
      <c r="YZ162"/>
      <c r="ZA162"/>
      <c r="ZB162"/>
      <c r="ZC162"/>
      <c r="ZJ162"/>
      <c r="ZR162"/>
      <c r="ZS162"/>
      <c r="ZT162"/>
      <c r="ZU162"/>
      <c r="ZV162"/>
      <c r="ZW162"/>
      <c r="ZX162"/>
      <c r="ABO162"/>
      <c r="ABP162"/>
      <c r="ABR162"/>
      <c r="ACC162"/>
      <c r="ACJ162" s="2"/>
      <c r="ACQ162" s="2"/>
      <c r="AFI162"/>
      <c r="AFJ162"/>
      <c r="AFK162"/>
      <c r="AFL162"/>
      <c r="AFM162"/>
      <c r="AFN162"/>
      <c r="AGK162"/>
      <c r="AGN162"/>
      <c r="AGR162"/>
      <c r="AGS162"/>
      <c r="AGT162"/>
      <c r="AGU162"/>
      <c r="AGV162"/>
      <c r="AGW162"/>
      <c r="AGX162"/>
      <c r="AGY162" s="2"/>
      <c r="AHB162" s="2"/>
      <c r="AHE162"/>
      <c r="AJQ162"/>
      <c r="AKL162"/>
      <c r="AKO162"/>
      <c r="AKS162" s="2"/>
      <c r="AKV162" s="2"/>
      <c r="ALG162"/>
      <c r="ALH162"/>
      <c r="ALN162" s="2"/>
      <c r="ALO162" s="2"/>
      <c r="ALP162"/>
      <c r="ALQ162"/>
      <c r="ALR162"/>
      <c r="ALS162"/>
      <c r="ALT162"/>
      <c r="AMW162"/>
      <c r="AMX162"/>
      <c r="AMY162"/>
      <c r="AMZ162"/>
      <c r="ANA162"/>
      <c r="ANB162"/>
      <c r="ANC162"/>
      <c r="ANY162"/>
      <c r="ANZ162"/>
      <c r="AOA162"/>
      <c r="AOB162"/>
      <c r="AOC162"/>
      <c r="AOD162"/>
      <c r="AOT162"/>
      <c r="AOU162"/>
      <c r="AOV162"/>
      <c r="AOW162"/>
      <c r="AOX162"/>
      <c r="AOY162"/>
      <c r="APA162"/>
      <c r="APB162"/>
      <c r="APC162"/>
      <c r="APD162"/>
      <c r="APE162"/>
      <c r="APF162"/>
      <c r="APG162"/>
      <c r="APH162"/>
      <c r="API162"/>
      <c r="APJ162"/>
      <c r="APK162"/>
      <c r="APL162"/>
      <c r="APM162"/>
      <c r="APN162"/>
      <c r="APV162"/>
      <c r="APY162"/>
      <c r="AQC162"/>
      <c r="AQD162"/>
      <c r="AQF162"/>
      <c r="AQJ162"/>
      <c r="AQM162"/>
      <c r="AQX162"/>
      <c r="AQY162"/>
      <c r="AQZ162"/>
      <c r="ARA162"/>
      <c r="ARB162"/>
      <c r="ARC162"/>
      <c r="ARD162"/>
      <c r="ARL162"/>
      <c r="ARM162"/>
      <c r="ARN162"/>
      <c r="ARO162"/>
      <c r="ARP162"/>
      <c r="ARQ162"/>
      <c r="ARR162"/>
      <c r="ATB162"/>
      <c r="ATE162"/>
      <c r="ATI162"/>
      <c r="AUC162"/>
      <c r="AUD162"/>
      <c r="AUE162"/>
      <c r="AUF162"/>
      <c r="AUG162"/>
      <c r="AUH162"/>
      <c r="AUI162"/>
      <c r="AUJ162"/>
      <c r="AYG162" s="248"/>
      <c r="AZN162"/>
      <c r="AZO162"/>
      <c r="AZP162"/>
      <c r="AZQ162"/>
      <c r="AZR162"/>
      <c r="AZS162"/>
      <c r="AZT162"/>
      <c r="BFE162"/>
      <c r="BFF162"/>
      <c r="BFG162"/>
      <c r="BFH162"/>
      <c r="BFI162"/>
      <c r="BFJ162"/>
      <c r="BFK162"/>
      <c r="BFL162"/>
      <c r="BFS162"/>
      <c r="BFT162"/>
      <c r="BFU162"/>
      <c r="BFV162"/>
      <c r="BFW162"/>
      <c r="BFX162"/>
      <c r="BFY162"/>
      <c r="BGU162"/>
      <c r="BGV162"/>
      <c r="BGW162"/>
      <c r="BGX162"/>
      <c r="BGY162"/>
      <c r="BGZ162"/>
    </row>
    <row r="163" spans="2:1008 1037:1560" x14ac:dyDescent="0.25">
      <c r="B163" s="381"/>
      <c r="I163" s="410"/>
      <c r="P163" s="583"/>
      <c r="W163" s="410"/>
      <c r="AX163"/>
      <c r="BZ163"/>
      <c r="CN163"/>
      <c r="FF163"/>
      <c r="GO163"/>
      <c r="GP163"/>
      <c r="GQ163"/>
      <c r="GR163"/>
      <c r="GS163"/>
      <c r="GT163"/>
      <c r="GU163"/>
      <c r="JG163"/>
      <c r="JH163"/>
      <c r="JI163"/>
      <c r="JJ163"/>
      <c r="JK163"/>
      <c r="JL163"/>
      <c r="JM163"/>
      <c r="MF163"/>
      <c r="MG163"/>
      <c r="MH163"/>
      <c r="MI163"/>
      <c r="MJ163"/>
      <c r="MK163"/>
      <c r="ML163"/>
      <c r="MS163"/>
      <c r="NV163" s="2"/>
      <c r="OC163"/>
      <c r="OJ163" s="2"/>
      <c r="OQ163"/>
      <c r="OX163"/>
      <c r="VQ163"/>
      <c r="VR163"/>
      <c r="VS163"/>
      <c r="VT163"/>
      <c r="VU163"/>
      <c r="VV163"/>
      <c r="VW163"/>
      <c r="WE163"/>
      <c r="WH163"/>
      <c r="WL163"/>
      <c r="WM163"/>
      <c r="WN163"/>
      <c r="WO163"/>
      <c r="WP163"/>
      <c r="WQ163"/>
      <c r="WR163"/>
      <c r="WS163" s="2"/>
      <c r="WV163" s="2"/>
      <c r="WY163"/>
      <c r="WZ163" s="2"/>
      <c r="XC163" s="2"/>
      <c r="XG163" s="2"/>
      <c r="XJ163" s="2"/>
      <c r="XN163" s="2"/>
      <c r="YW163"/>
      <c r="YX163"/>
      <c r="YY163"/>
      <c r="YZ163"/>
      <c r="ZA163"/>
      <c r="ZB163"/>
      <c r="ZC163"/>
      <c r="ZJ163"/>
      <c r="ZR163"/>
      <c r="ZS163"/>
      <c r="ZT163"/>
      <c r="ZU163"/>
      <c r="ZV163"/>
      <c r="ZW163"/>
      <c r="ZX163"/>
      <c r="ABO163"/>
      <c r="ABP163"/>
      <c r="ABR163"/>
      <c r="ACC163"/>
      <c r="ACJ163" s="2"/>
      <c r="ACQ163" s="2"/>
      <c r="AFI163"/>
      <c r="AFJ163"/>
      <c r="AFK163"/>
      <c r="AFL163"/>
      <c r="AFM163"/>
      <c r="AFN163"/>
      <c r="AGK163"/>
      <c r="AGN163"/>
      <c r="AGR163"/>
      <c r="AGS163"/>
      <c r="AGT163"/>
      <c r="AGU163"/>
      <c r="AGV163"/>
      <c r="AGW163"/>
      <c r="AGX163"/>
      <c r="AGY163" s="2"/>
      <c r="AHB163" s="2"/>
      <c r="AHE163"/>
      <c r="AJQ163"/>
      <c r="AKL163"/>
      <c r="AKO163"/>
      <c r="AKS163" s="2"/>
      <c r="AKV163" s="2"/>
      <c r="ALG163"/>
      <c r="ALH163"/>
      <c r="ALN163" s="2"/>
      <c r="ALO163" s="2"/>
      <c r="ALP163"/>
      <c r="ALQ163"/>
      <c r="ALR163"/>
      <c r="ALS163"/>
      <c r="ALT163"/>
      <c r="AMW163"/>
      <c r="AMX163"/>
      <c r="AMY163"/>
      <c r="AMZ163"/>
      <c r="ANA163"/>
      <c r="ANB163"/>
      <c r="ANC163"/>
      <c r="ANY163"/>
      <c r="ANZ163"/>
      <c r="AOA163"/>
      <c r="AOB163"/>
      <c r="AOC163"/>
      <c r="AOD163"/>
      <c r="AOT163"/>
      <c r="AOU163"/>
      <c r="AOV163"/>
      <c r="AOW163"/>
      <c r="AOX163"/>
      <c r="AOY163"/>
      <c r="APA163"/>
      <c r="APB163"/>
      <c r="APC163"/>
      <c r="APD163"/>
      <c r="APE163"/>
      <c r="APF163"/>
      <c r="APG163"/>
      <c r="APH163"/>
      <c r="API163"/>
      <c r="APJ163"/>
      <c r="APK163"/>
      <c r="APL163"/>
      <c r="APM163"/>
      <c r="APN163"/>
      <c r="APV163"/>
      <c r="APY163"/>
      <c r="AQC163"/>
      <c r="AQD163"/>
      <c r="AQF163"/>
      <c r="AQJ163"/>
      <c r="AQM163"/>
      <c r="AQX163"/>
      <c r="AQY163"/>
      <c r="AQZ163"/>
      <c r="ARA163"/>
      <c r="ARB163"/>
      <c r="ARC163"/>
      <c r="ARD163"/>
      <c r="ARL163"/>
      <c r="ARM163"/>
      <c r="ARN163"/>
      <c r="ARO163"/>
      <c r="ARP163"/>
      <c r="ARQ163"/>
      <c r="ARR163"/>
      <c r="ATB163"/>
      <c r="ATE163"/>
      <c r="ATI163"/>
      <c r="AUC163"/>
      <c r="AUD163"/>
      <c r="AUE163"/>
      <c r="AUF163"/>
      <c r="AUG163"/>
      <c r="AUH163"/>
      <c r="AUI163"/>
      <c r="AUJ163"/>
      <c r="AYG163" s="248"/>
      <c r="AZN163"/>
      <c r="AZO163"/>
      <c r="AZP163"/>
      <c r="AZQ163"/>
      <c r="AZR163"/>
      <c r="AZS163"/>
      <c r="AZT163"/>
      <c r="BFE163"/>
      <c r="BFF163"/>
      <c r="BFG163"/>
      <c r="BFH163"/>
      <c r="BFI163"/>
      <c r="BFJ163"/>
      <c r="BFK163"/>
      <c r="BFL163"/>
      <c r="BFS163"/>
      <c r="BFT163"/>
      <c r="BFU163"/>
      <c r="BFV163"/>
      <c r="BFW163"/>
      <c r="BFX163"/>
      <c r="BFY163"/>
      <c r="BGU163"/>
      <c r="BGV163"/>
      <c r="BGW163"/>
      <c r="BGX163"/>
      <c r="BGY163"/>
      <c r="BGZ163"/>
    </row>
    <row r="164" spans="2:1008 1037:1560" x14ac:dyDescent="0.25">
      <c r="B164" s="410"/>
      <c r="I164" s="410"/>
      <c r="P164" s="583"/>
      <c r="W164" s="410"/>
      <c r="AX164"/>
      <c r="BZ164"/>
      <c r="CN164"/>
      <c r="FF164"/>
      <c r="GO164"/>
      <c r="GP164"/>
      <c r="GQ164"/>
      <c r="GR164"/>
      <c r="GS164"/>
      <c r="GT164"/>
      <c r="GU164"/>
      <c r="JG164"/>
      <c r="JH164"/>
      <c r="JI164"/>
      <c r="JJ164"/>
      <c r="JK164"/>
      <c r="JL164"/>
      <c r="JM164"/>
      <c r="MF164"/>
      <c r="MG164"/>
      <c r="MH164"/>
      <c r="MI164"/>
      <c r="MJ164"/>
      <c r="MK164"/>
      <c r="ML164"/>
      <c r="MS164"/>
      <c r="NV164" s="2"/>
      <c r="OC164"/>
      <c r="OJ164" s="2"/>
      <c r="OQ164"/>
      <c r="OX164"/>
      <c r="VQ164"/>
      <c r="VR164"/>
      <c r="VS164"/>
      <c r="VT164"/>
      <c r="VU164"/>
      <c r="VV164"/>
      <c r="VW164"/>
      <c r="WE164"/>
      <c r="WH164"/>
      <c r="WL164"/>
      <c r="WM164"/>
      <c r="WN164"/>
      <c r="WO164"/>
      <c r="WP164"/>
      <c r="WQ164"/>
      <c r="WR164"/>
      <c r="WS164" s="2"/>
      <c r="WV164" s="2"/>
      <c r="WY164"/>
      <c r="WZ164" s="2"/>
      <c r="XC164" s="2"/>
      <c r="XG164" s="2"/>
      <c r="XJ164" s="2"/>
      <c r="XN164" s="2"/>
      <c r="YW164"/>
      <c r="YX164"/>
      <c r="YY164"/>
      <c r="YZ164"/>
      <c r="ZA164"/>
      <c r="ZB164"/>
      <c r="ZC164"/>
      <c r="ZJ164"/>
      <c r="ZR164"/>
      <c r="ZS164"/>
      <c r="ZT164"/>
      <c r="ZU164"/>
      <c r="ZV164"/>
      <c r="ZW164"/>
      <c r="ZX164"/>
      <c r="ABO164"/>
      <c r="ABP164"/>
      <c r="ABR164"/>
      <c r="ACC164"/>
      <c r="ACJ164" s="2"/>
      <c r="ACQ164" s="2"/>
      <c r="AFI164"/>
      <c r="AFJ164"/>
      <c r="AFK164"/>
      <c r="AFL164"/>
      <c r="AFM164"/>
      <c r="AFN164"/>
      <c r="AGK164"/>
      <c r="AGN164"/>
      <c r="AGR164"/>
      <c r="AGS164"/>
      <c r="AGT164"/>
      <c r="AGU164"/>
      <c r="AGV164"/>
      <c r="AGW164"/>
      <c r="AGX164"/>
      <c r="AGY164" s="2"/>
      <c r="AHB164" s="2"/>
      <c r="AHE164"/>
      <c r="AJQ164"/>
      <c r="AKL164"/>
      <c r="AKO164"/>
      <c r="AKS164" s="2"/>
      <c r="AKV164" s="2"/>
      <c r="ALG164"/>
      <c r="ALH164"/>
      <c r="ALN164" s="2"/>
      <c r="ALO164" s="2"/>
      <c r="ALP164"/>
      <c r="ALQ164"/>
      <c r="ALR164"/>
      <c r="ALS164"/>
      <c r="ALT164"/>
      <c r="AMW164"/>
      <c r="AMX164"/>
      <c r="AMY164"/>
      <c r="AMZ164"/>
      <c r="ANA164"/>
      <c r="ANB164"/>
      <c r="ANC164"/>
      <c r="ANY164"/>
      <c r="ANZ164"/>
      <c r="AOA164"/>
      <c r="AOB164"/>
      <c r="AOC164"/>
      <c r="AOD164"/>
      <c r="AOT164"/>
      <c r="AOU164"/>
      <c r="AOV164"/>
      <c r="AOW164"/>
      <c r="AOX164"/>
      <c r="AOY164"/>
      <c r="APA164"/>
      <c r="APB164"/>
      <c r="APC164"/>
      <c r="APD164"/>
      <c r="APE164"/>
      <c r="APF164"/>
      <c r="APG164"/>
      <c r="APH164"/>
      <c r="API164"/>
      <c r="APJ164"/>
      <c r="APK164"/>
      <c r="APL164"/>
      <c r="APM164"/>
      <c r="APN164"/>
      <c r="APV164"/>
      <c r="APY164"/>
      <c r="AQC164"/>
      <c r="AQD164"/>
      <c r="AQF164"/>
      <c r="AQJ164"/>
      <c r="AQM164"/>
      <c r="AQX164"/>
      <c r="AQY164"/>
      <c r="AQZ164"/>
      <c r="ARA164"/>
      <c r="ARB164"/>
      <c r="ARC164"/>
      <c r="ARD164"/>
      <c r="ARL164"/>
      <c r="ARM164"/>
      <c r="ARN164"/>
      <c r="ARO164"/>
      <c r="ARP164"/>
      <c r="ARQ164"/>
      <c r="ARR164"/>
      <c r="ATB164"/>
      <c r="ATE164"/>
      <c r="ATI164"/>
      <c r="AUC164"/>
      <c r="AUD164"/>
      <c r="AUE164"/>
      <c r="AUF164"/>
      <c r="AUG164"/>
      <c r="AUH164"/>
      <c r="AUI164"/>
      <c r="AUJ164"/>
      <c r="AYG164" s="248"/>
      <c r="AZN164"/>
      <c r="AZO164"/>
      <c r="AZP164"/>
      <c r="AZQ164"/>
      <c r="AZR164"/>
      <c r="AZS164"/>
      <c r="AZT164"/>
      <c r="BFE164"/>
      <c r="BFF164"/>
      <c r="BFG164"/>
      <c r="BFH164"/>
      <c r="BFI164"/>
      <c r="BFJ164"/>
      <c r="BFK164"/>
      <c r="BFL164"/>
      <c r="BFS164"/>
      <c r="BFT164"/>
      <c r="BFU164"/>
      <c r="BFV164"/>
      <c r="BFW164"/>
      <c r="BFX164"/>
      <c r="BFY164"/>
      <c r="BGU164"/>
      <c r="BGV164"/>
      <c r="BGW164"/>
      <c r="BGX164"/>
      <c r="BGY164"/>
      <c r="BGZ164"/>
    </row>
    <row r="165" spans="2:1008 1037:1560" x14ac:dyDescent="0.25">
      <c r="B165" s="381"/>
      <c r="I165" s="410"/>
      <c r="P165" s="583"/>
      <c r="W165" s="410"/>
      <c r="AX165"/>
      <c r="BZ165"/>
      <c r="CN165"/>
      <c r="FF165"/>
      <c r="GO165"/>
      <c r="GP165"/>
      <c r="GQ165"/>
      <c r="GR165"/>
      <c r="GS165"/>
      <c r="GT165"/>
      <c r="GU165"/>
      <c r="JG165"/>
      <c r="JH165"/>
      <c r="JI165"/>
      <c r="JJ165"/>
      <c r="JK165"/>
      <c r="JL165"/>
      <c r="JM165"/>
      <c r="MF165"/>
      <c r="MG165"/>
      <c r="MH165"/>
      <c r="MI165"/>
      <c r="MJ165"/>
      <c r="MK165"/>
      <c r="ML165"/>
      <c r="MS165"/>
      <c r="NV165" s="2"/>
      <c r="OC165"/>
      <c r="OJ165" s="2"/>
      <c r="OQ165"/>
      <c r="OX165"/>
      <c r="VQ165"/>
      <c r="VR165"/>
      <c r="VS165"/>
      <c r="VT165"/>
      <c r="VU165"/>
      <c r="VV165"/>
      <c r="VW165"/>
      <c r="WE165"/>
      <c r="WH165"/>
      <c r="WL165"/>
      <c r="WM165"/>
      <c r="WN165"/>
      <c r="WO165"/>
      <c r="WP165"/>
      <c r="WQ165"/>
      <c r="WR165"/>
      <c r="WS165" s="2"/>
      <c r="WV165" s="2"/>
      <c r="WY165"/>
      <c r="WZ165" s="2"/>
      <c r="XC165" s="2"/>
      <c r="XG165" s="2"/>
      <c r="XJ165" s="2"/>
      <c r="XN165" s="2"/>
      <c r="YW165"/>
      <c r="YX165"/>
      <c r="YY165"/>
      <c r="YZ165"/>
      <c r="ZA165"/>
      <c r="ZB165"/>
      <c r="ZC165"/>
      <c r="ZJ165"/>
      <c r="ZR165"/>
      <c r="ZS165"/>
      <c r="ZT165"/>
      <c r="ZU165"/>
      <c r="ZV165"/>
      <c r="ZW165"/>
      <c r="ZX165"/>
      <c r="ABO165"/>
      <c r="ABP165"/>
      <c r="ABR165"/>
      <c r="ACC165"/>
      <c r="ACJ165" s="2"/>
      <c r="ACQ165" s="2"/>
      <c r="AFI165"/>
      <c r="AFJ165"/>
      <c r="AFK165"/>
      <c r="AFL165"/>
      <c r="AFM165"/>
      <c r="AFN165"/>
      <c r="AGK165"/>
      <c r="AGN165"/>
      <c r="AGR165"/>
      <c r="AGS165"/>
      <c r="AGT165"/>
      <c r="AGU165"/>
      <c r="AGV165"/>
      <c r="AGW165"/>
      <c r="AGX165"/>
      <c r="AGY165" s="2"/>
      <c r="AHB165" s="2"/>
      <c r="AHE165"/>
      <c r="AJQ165"/>
      <c r="AKL165"/>
      <c r="AKO165"/>
      <c r="AKS165" s="2"/>
      <c r="AKV165" s="2"/>
      <c r="ALG165"/>
      <c r="ALH165"/>
      <c r="ALN165" s="2"/>
      <c r="ALO165" s="2"/>
      <c r="ALP165"/>
      <c r="ALQ165"/>
      <c r="ALR165"/>
      <c r="ALS165"/>
      <c r="ALT165"/>
      <c r="AMW165"/>
      <c r="AMX165"/>
      <c r="AMY165"/>
      <c r="AMZ165"/>
      <c r="ANA165"/>
      <c r="ANB165"/>
      <c r="ANC165"/>
      <c r="ANY165"/>
      <c r="ANZ165"/>
      <c r="AOA165"/>
      <c r="AOB165"/>
      <c r="AOC165"/>
      <c r="AOD165"/>
      <c r="AOT165"/>
      <c r="AOU165"/>
      <c r="AOV165"/>
      <c r="AOW165"/>
      <c r="AOX165"/>
      <c r="AOY165"/>
      <c r="APA165"/>
      <c r="APB165"/>
      <c r="APC165"/>
      <c r="APD165"/>
      <c r="APE165"/>
      <c r="APF165"/>
      <c r="APG165"/>
      <c r="APH165"/>
      <c r="API165"/>
      <c r="APJ165"/>
      <c r="APK165"/>
      <c r="APL165"/>
      <c r="APM165"/>
      <c r="APN165"/>
      <c r="APV165"/>
      <c r="APY165"/>
      <c r="AQC165"/>
      <c r="AQD165"/>
      <c r="AQF165"/>
      <c r="AQJ165"/>
      <c r="AQM165"/>
      <c r="AQX165"/>
      <c r="AQY165"/>
      <c r="AQZ165"/>
      <c r="ARA165"/>
      <c r="ARB165"/>
      <c r="ARC165"/>
      <c r="ARD165"/>
      <c r="ARL165"/>
      <c r="ARM165"/>
      <c r="ARN165"/>
      <c r="ARO165"/>
      <c r="ARP165"/>
      <c r="ARQ165"/>
      <c r="ARR165"/>
      <c r="ATB165"/>
      <c r="ATE165"/>
      <c r="ATI165"/>
      <c r="AUC165"/>
      <c r="AUD165"/>
      <c r="AUE165"/>
      <c r="AUF165"/>
      <c r="AUG165"/>
      <c r="AUH165"/>
      <c r="AUI165"/>
      <c r="AUJ165"/>
      <c r="AYG165" s="248"/>
      <c r="AZN165"/>
      <c r="AZO165"/>
      <c r="AZP165"/>
      <c r="AZQ165"/>
      <c r="AZR165"/>
      <c r="AZS165"/>
      <c r="AZT165"/>
      <c r="BFE165"/>
      <c r="BFF165"/>
      <c r="BFG165"/>
      <c r="BFH165"/>
      <c r="BFI165"/>
      <c r="BFJ165"/>
      <c r="BFK165"/>
      <c r="BFL165"/>
      <c r="BFS165"/>
      <c r="BFT165"/>
      <c r="BFU165"/>
      <c r="BFV165"/>
      <c r="BFW165"/>
      <c r="BFX165"/>
      <c r="BFY165"/>
      <c r="BGU165"/>
      <c r="BGV165"/>
      <c r="BGW165"/>
      <c r="BGX165"/>
      <c r="BGY165"/>
      <c r="BGZ165"/>
    </row>
    <row r="166" spans="2:1008 1037:1560" x14ac:dyDescent="0.25">
      <c r="B166" s="381"/>
      <c r="I166" s="410"/>
      <c r="P166" s="583"/>
      <c r="W166" s="410"/>
      <c r="AX166"/>
      <c r="BZ166"/>
      <c r="CN166"/>
      <c r="FF166"/>
      <c r="GO166"/>
      <c r="GP166"/>
      <c r="GQ166"/>
      <c r="GR166"/>
      <c r="GS166"/>
      <c r="GT166"/>
      <c r="GU166"/>
      <c r="JG166"/>
      <c r="JH166"/>
      <c r="JI166"/>
      <c r="JJ166"/>
      <c r="JK166"/>
      <c r="JL166"/>
      <c r="JM166"/>
      <c r="MF166"/>
      <c r="MG166"/>
      <c r="MH166"/>
      <c r="MI166"/>
      <c r="MJ166"/>
      <c r="MK166"/>
      <c r="ML166"/>
      <c r="MS166"/>
      <c r="NV166" s="2"/>
      <c r="OC166"/>
      <c r="OJ166" s="2"/>
      <c r="OQ166"/>
      <c r="OX166"/>
      <c r="VQ166"/>
      <c r="VR166"/>
      <c r="VS166"/>
      <c r="VT166"/>
      <c r="VU166"/>
      <c r="VV166"/>
      <c r="VW166"/>
      <c r="WE166"/>
      <c r="WH166"/>
      <c r="WL166"/>
      <c r="WM166"/>
      <c r="WN166"/>
      <c r="WO166"/>
      <c r="WP166"/>
      <c r="WQ166"/>
      <c r="WR166"/>
      <c r="WS166" s="2"/>
      <c r="WV166" s="2"/>
      <c r="WY166"/>
      <c r="WZ166" s="2"/>
      <c r="XC166" s="2"/>
      <c r="XG166" s="2"/>
      <c r="XJ166" s="2"/>
      <c r="XN166" s="2"/>
      <c r="YW166"/>
      <c r="YX166"/>
      <c r="YY166"/>
      <c r="YZ166"/>
      <c r="ZA166"/>
      <c r="ZB166"/>
      <c r="ZC166"/>
      <c r="ZJ166"/>
      <c r="ZR166"/>
      <c r="ZS166"/>
      <c r="ZT166"/>
      <c r="ZU166"/>
      <c r="ZV166"/>
      <c r="ZW166"/>
      <c r="ZX166"/>
      <c r="ABO166"/>
      <c r="ABP166"/>
      <c r="ABR166"/>
      <c r="ACC166"/>
      <c r="ACJ166" s="2"/>
      <c r="ACQ166" s="2"/>
      <c r="AFI166"/>
      <c r="AFJ166"/>
      <c r="AFK166"/>
      <c r="AFL166"/>
      <c r="AFM166"/>
      <c r="AFN166"/>
      <c r="AGK166"/>
      <c r="AGN166"/>
      <c r="AGR166"/>
      <c r="AGS166"/>
      <c r="AGT166"/>
      <c r="AGU166"/>
      <c r="AGV166"/>
      <c r="AGW166"/>
      <c r="AGX166"/>
      <c r="AGY166" s="2"/>
      <c r="AHB166" s="2"/>
      <c r="AHE166"/>
      <c r="AJQ166"/>
      <c r="AKL166"/>
      <c r="AKO166"/>
      <c r="AKS166" s="2"/>
      <c r="AKV166" s="2"/>
      <c r="ALG166"/>
      <c r="ALH166"/>
      <c r="ALN166" s="2"/>
      <c r="ALO166" s="2"/>
      <c r="ALP166"/>
      <c r="ALQ166"/>
      <c r="ALR166"/>
      <c r="ALS166"/>
      <c r="ALT166"/>
      <c r="AMW166"/>
      <c r="AMX166"/>
      <c r="AMY166"/>
      <c r="AMZ166"/>
      <c r="ANA166"/>
      <c r="ANB166"/>
      <c r="ANC166"/>
      <c r="ANY166"/>
      <c r="ANZ166"/>
      <c r="AOA166"/>
      <c r="AOB166"/>
      <c r="AOC166"/>
      <c r="AOD166"/>
      <c r="AOT166"/>
      <c r="AOU166"/>
      <c r="AOV166"/>
      <c r="AOW166"/>
      <c r="AOX166"/>
      <c r="AOY166"/>
      <c r="APA166"/>
      <c r="APB166"/>
      <c r="APC166"/>
      <c r="APD166"/>
      <c r="APE166"/>
      <c r="APF166"/>
      <c r="APG166"/>
      <c r="APH166"/>
      <c r="API166"/>
      <c r="APJ166"/>
      <c r="APK166"/>
      <c r="APL166"/>
      <c r="APM166"/>
      <c r="APN166"/>
      <c r="APV166"/>
      <c r="APY166"/>
      <c r="AQC166"/>
      <c r="AQD166"/>
      <c r="AQF166"/>
      <c r="AQJ166"/>
      <c r="AQM166"/>
      <c r="AQX166"/>
      <c r="AQY166"/>
      <c r="AQZ166"/>
      <c r="ARA166"/>
      <c r="ARB166"/>
      <c r="ARC166"/>
      <c r="ARD166"/>
      <c r="ARL166"/>
      <c r="ARM166"/>
      <c r="ARN166"/>
      <c r="ARO166"/>
      <c r="ARP166"/>
      <c r="ARQ166"/>
      <c r="ARR166"/>
      <c r="ATB166"/>
      <c r="ATE166"/>
      <c r="ATI166"/>
      <c r="AUC166"/>
      <c r="AUD166"/>
      <c r="AUE166"/>
      <c r="AUF166"/>
      <c r="AUG166"/>
      <c r="AUH166"/>
      <c r="AUI166"/>
      <c r="AUJ166"/>
      <c r="AYG166" s="248"/>
      <c r="AZN166"/>
      <c r="AZO166"/>
      <c r="AZP166"/>
      <c r="AZQ166"/>
      <c r="AZR166"/>
      <c r="AZS166"/>
      <c r="AZT166"/>
      <c r="BFE166"/>
      <c r="BFF166"/>
      <c r="BFG166"/>
      <c r="BFH166"/>
      <c r="BFI166"/>
      <c r="BFJ166"/>
      <c r="BFK166"/>
      <c r="BFL166"/>
      <c r="BFS166"/>
      <c r="BFT166"/>
      <c r="BFU166"/>
      <c r="BFV166"/>
      <c r="BFW166"/>
      <c r="BFX166"/>
      <c r="BFY166"/>
      <c r="BGU166"/>
      <c r="BGV166"/>
      <c r="BGW166"/>
      <c r="BGX166"/>
      <c r="BGY166"/>
      <c r="BGZ166"/>
    </row>
    <row r="167" spans="2:1008 1037:1560" x14ac:dyDescent="0.25">
      <c r="B167" s="410"/>
      <c r="I167" s="410"/>
      <c r="P167" s="583"/>
      <c r="W167" s="410"/>
      <c r="AX167"/>
      <c r="BZ167"/>
      <c r="CN167"/>
      <c r="FF167"/>
      <c r="GO167"/>
      <c r="GP167"/>
      <c r="GQ167"/>
      <c r="GR167"/>
      <c r="GS167"/>
      <c r="GT167"/>
      <c r="GU167"/>
      <c r="JG167"/>
      <c r="JH167"/>
      <c r="JI167"/>
      <c r="JJ167"/>
      <c r="JK167"/>
      <c r="JL167"/>
      <c r="JM167"/>
      <c r="MF167"/>
      <c r="MG167"/>
      <c r="MH167"/>
      <c r="MI167"/>
      <c r="MJ167"/>
      <c r="MK167"/>
      <c r="ML167"/>
      <c r="MS167"/>
      <c r="NV167" s="2"/>
      <c r="OC167"/>
      <c r="OJ167" s="2"/>
      <c r="OQ167"/>
      <c r="OX167"/>
      <c r="VQ167"/>
      <c r="VR167"/>
      <c r="VS167"/>
      <c r="VT167"/>
      <c r="VU167"/>
      <c r="VV167"/>
      <c r="VW167"/>
      <c r="WE167"/>
      <c r="WH167"/>
      <c r="WL167"/>
      <c r="WM167"/>
      <c r="WN167"/>
      <c r="WO167"/>
      <c r="WP167"/>
      <c r="WQ167"/>
      <c r="WR167"/>
      <c r="WS167" s="2"/>
      <c r="WV167" s="2"/>
      <c r="WY167"/>
      <c r="WZ167" s="2"/>
      <c r="XC167" s="2"/>
      <c r="XG167" s="2"/>
      <c r="XJ167" s="2"/>
      <c r="XN167" s="2"/>
      <c r="YW167"/>
      <c r="YX167"/>
      <c r="YY167"/>
      <c r="YZ167"/>
      <c r="ZA167"/>
      <c r="ZB167"/>
      <c r="ZC167"/>
      <c r="ZJ167"/>
      <c r="ZR167"/>
      <c r="ZS167"/>
      <c r="ZT167"/>
      <c r="ZU167"/>
      <c r="ZV167"/>
      <c r="ZW167"/>
      <c r="ZX167"/>
      <c r="ABO167"/>
      <c r="ABP167"/>
      <c r="ABR167"/>
      <c r="ACC167"/>
      <c r="ACJ167" s="2"/>
      <c r="ACQ167" s="2"/>
      <c r="AFI167"/>
      <c r="AFJ167"/>
      <c r="AFK167"/>
      <c r="AFL167"/>
      <c r="AFM167"/>
      <c r="AFN167"/>
      <c r="AGK167"/>
      <c r="AGN167"/>
      <c r="AGR167"/>
      <c r="AGS167"/>
      <c r="AGT167"/>
      <c r="AGU167"/>
      <c r="AGV167"/>
      <c r="AGW167"/>
      <c r="AGX167"/>
      <c r="AGY167" s="2"/>
      <c r="AHB167" s="2"/>
      <c r="AHE167"/>
      <c r="AJQ167"/>
      <c r="AKL167"/>
      <c r="AKO167"/>
      <c r="AKS167" s="2"/>
      <c r="AKV167" s="2"/>
      <c r="ALG167"/>
      <c r="ALH167"/>
      <c r="ALN167" s="2"/>
      <c r="ALO167" s="2"/>
      <c r="ALP167"/>
      <c r="ALQ167"/>
      <c r="ALR167"/>
      <c r="ALS167"/>
      <c r="ALT167"/>
      <c r="AMW167"/>
      <c r="AMX167"/>
      <c r="AMY167"/>
      <c r="AMZ167"/>
      <c r="ANA167"/>
      <c r="ANB167"/>
      <c r="ANC167"/>
      <c r="ANY167"/>
      <c r="ANZ167"/>
      <c r="AOA167"/>
      <c r="AOB167"/>
      <c r="AOC167"/>
      <c r="AOD167"/>
      <c r="AOT167"/>
      <c r="AOU167"/>
      <c r="AOV167"/>
      <c r="AOW167"/>
      <c r="AOX167"/>
      <c r="AOY167"/>
      <c r="APA167"/>
      <c r="APB167"/>
      <c r="APC167"/>
      <c r="APD167"/>
      <c r="APE167"/>
      <c r="APF167"/>
      <c r="APG167"/>
      <c r="APH167"/>
      <c r="API167"/>
      <c r="APJ167"/>
      <c r="APK167"/>
      <c r="APL167"/>
      <c r="APM167"/>
      <c r="APN167"/>
      <c r="APV167"/>
      <c r="APY167"/>
      <c r="AQC167"/>
      <c r="AQD167"/>
      <c r="AQF167"/>
      <c r="AQJ167"/>
      <c r="AQM167"/>
      <c r="AQX167"/>
      <c r="AQY167"/>
      <c r="AQZ167"/>
      <c r="ARA167"/>
      <c r="ARB167"/>
      <c r="ARC167"/>
      <c r="ARD167"/>
      <c r="ARL167"/>
      <c r="ARM167"/>
      <c r="ARN167"/>
      <c r="ARO167"/>
      <c r="ARP167"/>
      <c r="ARQ167"/>
      <c r="ARR167"/>
      <c r="ATB167"/>
      <c r="ATE167"/>
      <c r="ATI167"/>
      <c r="AUC167"/>
      <c r="AUD167"/>
      <c r="AUE167"/>
      <c r="AUF167"/>
      <c r="AUG167"/>
      <c r="AUH167"/>
      <c r="AUI167"/>
      <c r="AUJ167"/>
      <c r="AYG167" s="248"/>
      <c r="AZN167"/>
      <c r="AZO167"/>
      <c r="AZP167"/>
      <c r="AZQ167"/>
      <c r="AZR167"/>
      <c r="AZS167"/>
      <c r="AZT167"/>
      <c r="BFE167"/>
      <c r="BFF167"/>
      <c r="BFG167"/>
      <c r="BFH167"/>
      <c r="BFI167"/>
      <c r="BFJ167"/>
      <c r="BFK167"/>
      <c r="BFL167"/>
      <c r="BFS167"/>
      <c r="BFT167"/>
      <c r="BFU167"/>
      <c r="BFV167"/>
      <c r="BFW167"/>
      <c r="BFX167"/>
      <c r="BFY167"/>
      <c r="BGU167"/>
      <c r="BGV167"/>
      <c r="BGW167"/>
      <c r="BGX167"/>
      <c r="BGY167"/>
      <c r="BGZ167"/>
    </row>
    <row r="168" spans="2:1008 1037:1560" x14ac:dyDescent="0.25">
      <c r="B168" s="410"/>
      <c r="I168" s="410"/>
      <c r="P168" s="583"/>
      <c r="W168" s="410"/>
      <c r="AX168"/>
      <c r="BZ168"/>
      <c r="CN168"/>
      <c r="FF168"/>
      <c r="GO168"/>
      <c r="GP168"/>
      <c r="GQ168"/>
      <c r="GR168"/>
      <c r="GS168"/>
      <c r="GT168"/>
      <c r="GU168"/>
      <c r="JG168"/>
      <c r="JH168"/>
      <c r="JI168"/>
      <c r="JJ168"/>
      <c r="JK168"/>
      <c r="JL168"/>
      <c r="JM168"/>
      <c r="MF168"/>
      <c r="MG168"/>
      <c r="MH168"/>
      <c r="MI168"/>
      <c r="MJ168"/>
      <c r="MK168"/>
      <c r="ML168"/>
      <c r="MS168"/>
      <c r="NV168" s="2"/>
      <c r="OC168"/>
      <c r="OJ168" s="2"/>
      <c r="OQ168"/>
      <c r="OX168"/>
      <c r="VQ168"/>
      <c r="VR168"/>
      <c r="VS168"/>
      <c r="VT168"/>
      <c r="VU168"/>
      <c r="VV168"/>
      <c r="VW168"/>
      <c r="WE168"/>
      <c r="WH168"/>
      <c r="WL168"/>
      <c r="WM168"/>
      <c r="WN168"/>
      <c r="WO168"/>
      <c r="WP168"/>
      <c r="WQ168"/>
      <c r="WR168"/>
      <c r="WS168" s="2"/>
      <c r="WV168" s="2"/>
      <c r="WY168"/>
      <c r="WZ168" s="2"/>
      <c r="XC168" s="2"/>
      <c r="XG168" s="2"/>
      <c r="XJ168" s="2"/>
      <c r="XN168" s="2"/>
      <c r="YW168"/>
      <c r="YX168"/>
      <c r="YY168"/>
      <c r="YZ168"/>
      <c r="ZA168"/>
      <c r="ZB168"/>
      <c r="ZC168"/>
      <c r="ZJ168"/>
      <c r="ZR168"/>
      <c r="ZS168"/>
      <c r="ZT168"/>
      <c r="ZU168"/>
      <c r="ZV168"/>
      <c r="ZW168"/>
      <c r="ZX168"/>
      <c r="ABO168"/>
      <c r="ABP168"/>
      <c r="ABR168"/>
      <c r="ACC168"/>
      <c r="ACJ168" s="2"/>
      <c r="ACQ168" s="2"/>
      <c r="AFI168"/>
      <c r="AFJ168"/>
      <c r="AFK168"/>
      <c r="AFL168"/>
      <c r="AFM168"/>
      <c r="AFN168"/>
      <c r="AGK168"/>
      <c r="AGN168"/>
      <c r="AGR168"/>
      <c r="AGS168"/>
      <c r="AGT168"/>
      <c r="AGU168"/>
      <c r="AGV168"/>
      <c r="AGW168"/>
      <c r="AGX168"/>
      <c r="AGY168" s="2"/>
      <c r="AHB168" s="2"/>
      <c r="AHE168"/>
      <c r="AJQ168"/>
      <c r="AKL168"/>
      <c r="AKO168"/>
      <c r="AKS168" s="2"/>
      <c r="AKV168" s="2"/>
      <c r="ALG168"/>
      <c r="ALH168"/>
      <c r="ALN168" s="2"/>
      <c r="ALO168" s="2"/>
      <c r="ALP168"/>
      <c r="ALQ168"/>
      <c r="ALR168"/>
      <c r="ALS168"/>
      <c r="ALT168"/>
      <c r="AMW168"/>
      <c r="AMX168"/>
      <c r="AMY168"/>
      <c r="AMZ168"/>
      <c r="ANA168"/>
      <c r="ANB168"/>
      <c r="ANC168"/>
      <c r="ANY168"/>
      <c r="ANZ168"/>
      <c r="AOA168"/>
      <c r="AOB168"/>
      <c r="AOC168"/>
      <c r="AOD168"/>
      <c r="AOT168"/>
      <c r="AOU168"/>
      <c r="AOV168"/>
      <c r="AOW168"/>
      <c r="AOX168"/>
      <c r="AOY168"/>
      <c r="APA168"/>
      <c r="APB168"/>
      <c r="APC168"/>
      <c r="APD168"/>
      <c r="APE168"/>
      <c r="APF168"/>
      <c r="APG168"/>
      <c r="APH168"/>
      <c r="API168"/>
      <c r="APJ168"/>
      <c r="APK168"/>
      <c r="APL168"/>
      <c r="APM168"/>
      <c r="APN168"/>
      <c r="APV168"/>
      <c r="APY168"/>
      <c r="AQC168"/>
      <c r="AQD168"/>
      <c r="AQF168"/>
      <c r="AQJ168"/>
      <c r="AQM168"/>
      <c r="AQX168"/>
      <c r="AQY168"/>
      <c r="AQZ168"/>
      <c r="ARA168"/>
      <c r="ARB168"/>
      <c r="ARC168"/>
      <c r="ARD168"/>
      <c r="ARL168"/>
      <c r="ARM168"/>
      <c r="ARN168"/>
      <c r="ARO168"/>
      <c r="ARP168"/>
      <c r="ARQ168"/>
      <c r="ARR168"/>
      <c r="ATB168"/>
      <c r="ATE168"/>
      <c r="ATI168"/>
      <c r="AUC168"/>
      <c r="AUD168"/>
      <c r="AUE168"/>
      <c r="AUF168"/>
      <c r="AUG168"/>
      <c r="AUH168"/>
      <c r="AUI168"/>
      <c r="AUJ168"/>
      <c r="AYG168" s="248"/>
      <c r="AZN168"/>
      <c r="AZO168"/>
      <c r="AZP168"/>
      <c r="AZQ168"/>
      <c r="AZR168"/>
      <c r="AZS168"/>
      <c r="AZT168"/>
      <c r="BFE168"/>
      <c r="BFF168"/>
      <c r="BFG168"/>
      <c r="BFH168"/>
      <c r="BFI168"/>
      <c r="BFJ168"/>
      <c r="BFK168"/>
      <c r="BFL168"/>
      <c r="BFS168"/>
      <c r="BFT168"/>
      <c r="BFU168"/>
      <c r="BFV168"/>
      <c r="BFW168"/>
      <c r="BFX168"/>
      <c r="BFY168"/>
      <c r="BGU168"/>
      <c r="BGV168"/>
      <c r="BGW168"/>
      <c r="BGX168"/>
      <c r="BGY168"/>
      <c r="BGZ168"/>
    </row>
    <row r="169" spans="2:1008 1037:1560" x14ac:dyDescent="0.25">
      <c r="B169" s="410"/>
      <c r="I169" s="410"/>
      <c r="P169" s="583"/>
      <c r="W169" s="410"/>
      <c r="AX169"/>
      <c r="BZ169"/>
      <c r="CN169"/>
      <c r="FF169"/>
      <c r="GO169"/>
      <c r="GP169"/>
      <c r="GQ169"/>
      <c r="GR169"/>
      <c r="GS169"/>
      <c r="GT169"/>
      <c r="GU169"/>
      <c r="JG169"/>
      <c r="JH169"/>
      <c r="JI169"/>
      <c r="JJ169"/>
      <c r="JK169"/>
      <c r="JL169"/>
      <c r="JM169"/>
      <c r="MF169"/>
      <c r="MG169"/>
      <c r="MH169"/>
      <c r="MI169"/>
      <c r="MJ169"/>
      <c r="MK169"/>
      <c r="ML169"/>
      <c r="MS169"/>
      <c r="NV169" s="2"/>
      <c r="OC169"/>
      <c r="OJ169" s="2"/>
      <c r="OQ169"/>
      <c r="OX169"/>
      <c r="VQ169"/>
      <c r="VR169"/>
      <c r="VS169"/>
      <c r="VT169"/>
      <c r="VU169"/>
      <c r="VV169"/>
      <c r="VW169"/>
      <c r="WE169"/>
      <c r="WH169"/>
      <c r="WL169"/>
      <c r="WM169"/>
      <c r="WN169"/>
      <c r="WO169"/>
      <c r="WP169"/>
      <c r="WQ169"/>
      <c r="WR169"/>
      <c r="WS169" s="2"/>
      <c r="WV169" s="2"/>
      <c r="WY169"/>
      <c r="WZ169" s="2"/>
      <c r="XC169" s="2"/>
      <c r="XG169" s="2"/>
      <c r="XJ169" s="2"/>
      <c r="XN169" s="2"/>
      <c r="YW169"/>
      <c r="YX169"/>
      <c r="YY169"/>
      <c r="YZ169"/>
      <c r="ZA169"/>
      <c r="ZB169"/>
      <c r="ZC169"/>
      <c r="ZJ169"/>
      <c r="ZR169"/>
      <c r="ZS169"/>
      <c r="ZT169"/>
      <c r="ZU169"/>
      <c r="ZV169"/>
      <c r="ZW169"/>
      <c r="ZX169"/>
      <c r="ABO169"/>
      <c r="ABP169"/>
      <c r="ABR169"/>
      <c r="ACC169"/>
      <c r="ACJ169" s="2"/>
      <c r="ACQ169" s="2"/>
      <c r="AFI169"/>
      <c r="AFJ169"/>
      <c r="AFK169"/>
      <c r="AFL169"/>
      <c r="AFM169"/>
      <c r="AFN169"/>
      <c r="AGK169"/>
      <c r="AGN169"/>
      <c r="AGR169"/>
      <c r="AGS169"/>
      <c r="AGT169"/>
      <c r="AGU169"/>
      <c r="AGV169"/>
      <c r="AGW169"/>
      <c r="AGX169"/>
      <c r="AGY169" s="2"/>
      <c r="AHB169" s="2"/>
      <c r="AHE169"/>
      <c r="AJQ169"/>
      <c r="AKL169"/>
      <c r="AKO169"/>
      <c r="AKS169" s="2"/>
      <c r="AKV169" s="2"/>
      <c r="ALG169"/>
      <c r="ALH169"/>
      <c r="ALN169" s="2"/>
      <c r="ALO169" s="2"/>
      <c r="ALP169"/>
      <c r="ALQ169"/>
      <c r="ALR169"/>
      <c r="ALS169"/>
      <c r="ALT169"/>
      <c r="AMW169"/>
      <c r="AMX169"/>
      <c r="AMY169"/>
      <c r="AMZ169"/>
      <c r="ANA169"/>
      <c r="ANB169"/>
      <c r="ANC169"/>
      <c r="ANY169"/>
      <c r="ANZ169"/>
      <c r="AOA169"/>
      <c r="AOB169"/>
      <c r="AOC169"/>
      <c r="AOD169"/>
      <c r="AOT169"/>
      <c r="AOU169"/>
      <c r="AOV169"/>
      <c r="AOW169"/>
      <c r="AOX169"/>
      <c r="AOY169"/>
      <c r="APA169"/>
      <c r="APB169"/>
      <c r="APC169"/>
      <c r="APD169"/>
      <c r="APE169"/>
      <c r="APF169"/>
      <c r="APG169"/>
      <c r="APH169"/>
      <c r="API169"/>
      <c r="APJ169"/>
      <c r="APK169"/>
      <c r="APL169"/>
      <c r="APM169"/>
      <c r="APN169"/>
      <c r="APV169"/>
      <c r="APY169"/>
      <c r="AQC169"/>
      <c r="AQD169"/>
      <c r="AQF169"/>
      <c r="AQJ169"/>
      <c r="AQM169"/>
      <c r="AQX169"/>
      <c r="AQY169"/>
      <c r="AQZ169"/>
      <c r="ARA169"/>
      <c r="ARB169"/>
      <c r="ARC169"/>
      <c r="ARD169"/>
      <c r="ARL169"/>
      <c r="ARM169"/>
      <c r="ARN169"/>
      <c r="ARO169"/>
      <c r="ARP169"/>
      <c r="ARQ169"/>
      <c r="ARR169"/>
      <c r="ATB169"/>
      <c r="ATE169"/>
      <c r="ATI169"/>
      <c r="AUC169"/>
      <c r="AUD169"/>
      <c r="AUE169"/>
      <c r="AUF169"/>
      <c r="AUG169"/>
      <c r="AUH169"/>
      <c r="AUI169"/>
      <c r="AUJ169"/>
      <c r="AYG169" s="248"/>
      <c r="AZN169"/>
      <c r="AZO169"/>
      <c r="AZP169"/>
      <c r="AZQ169"/>
      <c r="AZR169"/>
      <c r="AZS169"/>
      <c r="AZT169"/>
      <c r="BFE169"/>
      <c r="BFF169"/>
      <c r="BFG169"/>
      <c r="BFH169"/>
      <c r="BFI169"/>
      <c r="BFJ169"/>
      <c r="BFK169"/>
      <c r="BFL169"/>
      <c r="BFS169"/>
      <c r="BFT169"/>
      <c r="BFU169"/>
      <c r="BFV169"/>
      <c r="BFW169"/>
      <c r="BFX169"/>
      <c r="BFY169"/>
      <c r="BGU169"/>
      <c r="BGV169"/>
      <c r="BGW169"/>
      <c r="BGX169"/>
      <c r="BGY169"/>
      <c r="BGZ169"/>
    </row>
    <row r="170" spans="2:1008 1037:1560" x14ac:dyDescent="0.25">
      <c r="B170" s="410"/>
      <c r="I170" s="410"/>
      <c r="P170" s="583"/>
      <c r="W170" s="410"/>
      <c r="AX170"/>
      <c r="BZ170"/>
      <c r="CN170"/>
      <c r="FF170"/>
      <c r="GO170"/>
      <c r="GP170"/>
      <c r="GQ170"/>
      <c r="GR170"/>
      <c r="GS170"/>
      <c r="GT170"/>
      <c r="GU170"/>
      <c r="JG170"/>
      <c r="JH170"/>
      <c r="JI170"/>
      <c r="JJ170"/>
      <c r="JK170"/>
      <c r="JL170"/>
      <c r="JM170"/>
      <c r="MF170"/>
      <c r="MG170"/>
      <c r="MH170"/>
      <c r="MI170"/>
      <c r="MJ170"/>
      <c r="MK170"/>
      <c r="ML170"/>
      <c r="MS170"/>
      <c r="NV170" s="2"/>
      <c r="OC170"/>
      <c r="OJ170" s="2"/>
      <c r="OQ170"/>
      <c r="OX170"/>
      <c r="VQ170"/>
      <c r="VR170"/>
      <c r="VS170"/>
      <c r="VT170"/>
      <c r="VU170"/>
      <c r="VV170"/>
      <c r="VW170"/>
      <c r="WE170"/>
      <c r="WH170"/>
      <c r="WL170"/>
      <c r="WM170"/>
      <c r="WN170"/>
      <c r="WO170"/>
      <c r="WP170"/>
      <c r="WQ170"/>
      <c r="WR170"/>
      <c r="WS170" s="2"/>
      <c r="WV170" s="2"/>
      <c r="WY170"/>
      <c r="WZ170" s="2"/>
      <c r="XC170" s="2"/>
      <c r="XG170" s="2"/>
      <c r="XJ170" s="2"/>
      <c r="XN170" s="2"/>
      <c r="YW170"/>
      <c r="YX170"/>
      <c r="YY170"/>
      <c r="YZ170"/>
      <c r="ZA170"/>
      <c r="ZB170"/>
      <c r="ZC170"/>
      <c r="ZJ170"/>
      <c r="ZR170"/>
      <c r="ZS170"/>
      <c r="ZT170"/>
      <c r="ZU170"/>
      <c r="ZV170"/>
      <c r="ZW170"/>
      <c r="ZX170"/>
      <c r="ABO170"/>
      <c r="ABP170"/>
      <c r="ABR170"/>
      <c r="ACC170"/>
      <c r="ACJ170" s="2"/>
      <c r="ACQ170" s="2"/>
      <c r="AFI170"/>
      <c r="AFJ170"/>
      <c r="AFK170"/>
      <c r="AFL170"/>
      <c r="AFM170"/>
      <c r="AFN170"/>
      <c r="AGK170"/>
      <c r="AGN170"/>
      <c r="AGR170"/>
      <c r="AGS170"/>
      <c r="AGT170"/>
      <c r="AGU170"/>
      <c r="AGV170"/>
      <c r="AGW170"/>
      <c r="AGX170"/>
      <c r="AGY170" s="2"/>
      <c r="AHB170" s="2"/>
      <c r="AHE170"/>
      <c r="AJQ170"/>
      <c r="AKL170"/>
      <c r="AKO170"/>
      <c r="AKS170" s="2"/>
      <c r="AKV170" s="2"/>
      <c r="ALG170"/>
      <c r="ALH170"/>
      <c r="ALN170" s="2"/>
      <c r="ALO170" s="2"/>
      <c r="ALP170"/>
      <c r="ALQ170"/>
      <c r="ALR170"/>
      <c r="ALS170"/>
      <c r="ALT170"/>
      <c r="AMW170"/>
      <c r="AMX170"/>
      <c r="AMY170"/>
      <c r="AMZ170"/>
      <c r="ANA170"/>
      <c r="ANB170"/>
      <c r="ANC170"/>
      <c r="ANY170"/>
      <c r="ANZ170"/>
      <c r="AOA170"/>
      <c r="AOB170"/>
      <c r="AOC170"/>
      <c r="AOD170"/>
      <c r="AOT170"/>
      <c r="AOU170"/>
      <c r="AOV170"/>
      <c r="AOW170"/>
      <c r="AOX170"/>
      <c r="AOY170"/>
      <c r="APA170"/>
      <c r="APB170"/>
      <c r="APC170"/>
      <c r="APD170"/>
      <c r="APE170"/>
      <c r="APF170"/>
      <c r="APG170"/>
      <c r="APH170"/>
      <c r="API170"/>
      <c r="APJ170"/>
      <c r="APK170"/>
      <c r="APL170"/>
      <c r="APM170"/>
      <c r="APN170"/>
      <c r="APV170"/>
      <c r="APY170"/>
      <c r="AQC170"/>
      <c r="AQD170"/>
      <c r="AQF170"/>
      <c r="AQJ170"/>
      <c r="AQM170"/>
      <c r="AQX170"/>
      <c r="AQY170"/>
      <c r="AQZ170"/>
      <c r="ARA170"/>
      <c r="ARB170"/>
      <c r="ARC170"/>
      <c r="ARD170"/>
      <c r="ARL170"/>
      <c r="ARM170"/>
      <c r="ARN170"/>
      <c r="ARO170"/>
      <c r="ARP170"/>
      <c r="ARQ170"/>
      <c r="ARR170"/>
      <c r="ATB170"/>
      <c r="ATE170"/>
      <c r="ATI170"/>
      <c r="AUC170"/>
      <c r="AUD170"/>
      <c r="AUE170"/>
      <c r="AUF170"/>
      <c r="AUG170"/>
      <c r="AUH170"/>
      <c r="AUI170"/>
      <c r="AUJ170"/>
      <c r="AYG170" s="248"/>
      <c r="AZN170"/>
      <c r="AZO170"/>
      <c r="AZP170"/>
      <c r="AZQ170"/>
      <c r="AZR170"/>
      <c r="AZS170"/>
      <c r="AZT170"/>
      <c r="BFE170"/>
      <c r="BFF170"/>
      <c r="BFG170"/>
      <c r="BFH170"/>
      <c r="BFI170"/>
      <c r="BFJ170"/>
      <c r="BFK170"/>
      <c r="BFL170"/>
      <c r="BFS170"/>
      <c r="BFT170"/>
      <c r="BFU170"/>
      <c r="BFV170"/>
      <c r="BFW170"/>
      <c r="BFX170"/>
      <c r="BFY170"/>
      <c r="BGU170"/>
      <c r="BGV170"/>
      <c r="BGW170"/>
      <c r="BGX170"/>
      <c r="BGY170"/>
      <c r="BGZ170"/>
    </row>
    <row r="171" spans="2:1008 1037:1560" x14ac:dyDescent="0.25">
      <c r="B171" s="410"/>
      <c r="I171" s="410"/>
      <c r="P171" s="583"/>
      <c r="W171" s="410"/>
      <c r="AX171"/>
      <c r="BZ171"/>
      <c r="CN171"/>
      <c r="FF171"/>
      <c r="GO171"/>
      <c r="GP171"/>
      <c r="GQ171"/>
      <c r="GR171"/>
      <c r="GS171"/>
      <c r="GT171"/>
      <c r="GU171"/>
      <c r="JG171"/>
      <c r="JH171"/>
      <c r="JI171"/>
      <c r="JJ171"/>
      <c r="JK171"/>
      <c r="JL171"/>
      <c r="JM171"/>
      <c r="MF171"/>
      <c r="MG171"/>
      <c r="MH171"/>
      <c r="MI171"/>
      <c r="MJ171"/>
      <c r="MK171"/>
      <c r="ML171"/>
      <c r="MS171"/>
      <c r="NV171" s="2"/>
      <c r="OC171"/>
      <c r="OJ171" s="2"/>
      <c r="OQ171"/>
      <c r="OX171"/>
      <c r="VQ171"/>
      <c r="VR171"/>
      <c r="VS171"/>
      <c r="VT171"/>
      <c r="VU171"/>
      <c r="VV171"/>
      <c r="VW171"/>
      <c r="WE171"/>
      <c r="WH171"/>
      <c r="WL171"/>
      <c r="WM171"/>
      <c r="WN171"/>
      <c r="WO171"/>
      <c r="WP171"/>
      <c r="WQ171"/>
      <c r="WR171"/>
      <c r="WS171" s="2"/>
      <c r="WV171" s="2"/>
      <c r="WY171"/>
      <c r="WZ171" s="2"/>
      <c r="XC171" s="2"/>
      <c r="XG171" s="2"/>
      <c r="XJ171" s="2"/>
      <c r="XN171" s="2"/>
      <c r="YW171"/>
      <c r="YX171"/>
      <c r="YY171"/>
      <c r="YZ171"/>
      <c r="ZA171"/>
      <c r="ZB171"/>
      <c r="ZC171"/>
      <c r="ZJ171"/>
      <c r="ZR171"/>
      <c r="ZS171"/>
      <c r="ZT171"/>
      <c r="ZU171"/>
      <c r="ZV171"/>
      <c r="ZW171"/>
      <c r="ZX171"/>
      <c r="ABO171"/>
      <c r="ABP171"/>
      <c r="ABR171"/>
      <c r="ACC171"/>
      <c r="ACJ171" s="2"/>
      <c r="ACQ171" s="2"/>
      <c r="AFI171"/>
      <c r="AFJ171"/>
      <c r="AFK171"/>
      <c r="AFL171"/>
      <c r="AFM171"/>
      <c r="AFN171"/>
      <c r="AGK171"/>
      <c r="AGN171"/>
      <c r="AGR171"/>
      <c r="AGS171"/>
      <c r="AGT171"/>
      <c r="AGU171"/>
      <c r="AGV171"/>
      <c r="AGW171"/>
      <c r="AGX171"/>
      <c r="AGY171" s="2"/>
      <c r="AHB171" s="2"/>
      <c r="AHE171"/>
      <c r="AJQ171"/>
      <c r="AKL171"/>
      <c r="AKO171"/>
      <c r="AKS171" s="2"/>
      <c r="AKV171" s="2"/>
      <c r="ALG171"/>
      <c r="ALH171"/>
      <c r="ALN171" s="2"/>
      <c r="ALO171" s="2"/>
      <c r="ALP171"/>
      <c r="ALQ171"/>
      <c r="ALR171"/>
      <c r="ALS171"/>
      <c r="ALT171"/>
      <c r="AMW171"/>
      <c r="AMX171"/>
      <c r="AMY171"/>
      <c r="AMZ171"/>
      <c r="ANA171"/>
      <c r="ANB171"/>
      <c r="ANC171"/>
      <c r="ANY171"/>
      <c r="ANZ171"/>
      <c r="AOA171"/>
      <c r="AOB171"/>
      <c r="AOC171"/>
      <c r="AOD171"/>
      <c r="AOT171"/>
      <c r="AOU171"/>
      <c r="AOV171"/>
      <c r="AOW171"/>
      <c r="AOX171"/>
      <c r="AOY171"/>
      <c r="APA171"/>
      <c r="APB171"/>
      <c r="APC171"/>
      <c r="APD171"/>
      <c r="APE171"/>
      <c r="APF171"/>
      <c r="APG171"/>
      <c r="APH171"/>
      <c r="API171"/>
      <c r="APJ171"/>
      <c r="APK171"/>
      <c r="APL171"/>
      <c r="APM171"/>
      <c r="APN171"/>
      <c r="APV171"/>
      <c r="APY171"/>
      <c r="AQC171"/>
      <c r="AQD171"/>
      <c r="AQF171"/>
      <c r="AQJ171"/>
      <c r="AQM171"/>
      <c r="AQX171"/>
      <c r="AQY171"/>
      <c r="AQZ171"/>
      <c r="ARA171"/>
      <c r="ARB171"/>
      <c r="ARC171"/>
      <c r="ARD171"/>
      <c r="ARL171"/>
      <c r="ARM171"/>
      <c r="ARN171"/>
      <c r="ARO171"/>
      <c r="ARP171"/>
      <c r="ARQ171"/>
      <c r="ARR171"/>
      <c r="ATB171"/>
      <c r="ATE171"/>
      <c r="ATI171"/>
      <c r="AUC171"/>
      <c r="AUD171"/>
      <c r="AUE171"/>
      <c r="AUF171"/>
      <c r="AUG171"/>
      <c r="AUH171"/>
      <c r="AUI171"/>
      <c r="AUJ171"/>
      <c r="AYG171" s="248"/>
      <c r="AZN171"/>
      <c r="AZO171"/>
      <c r="AZP171"/>
      <c r="AZQ171"/>
      <c r="AZR171"/>
      <c r="AZS171"/>
      <c r="AZT171"/>
      <c r="BFE171"/>
      <c r="BFF171"/>
      <c r="BFG171"/>
      <c r="BFH171"/>
      <c r="BFI171"/>
      <c r="BFJ171"/>
      <c r="BFK171"/>
      <c r="BFL171"/>
      <c r="BFS171"/>
      <c r="BFT171"/>
      <c r="BFU171"/>
      <c r="BFV171"/>
      <c r="BFW171"/>
      <c r="BFX171"/>
      <c r="BFY171"/>
      <c r="BGU171"/>
      <c r="BGV171"/>
      <c r="BGW171"/>
      <c r="BGX171"/>
      <c r="BGY171"/>
      <c r="BGZ171"/>
    </row>
    <row r="172" spans="2:1008 1037:1560" x14ac:dyDescent="0.25">
      <c r="B172" s="381"/>
      <c r="I172" s="410"/>
      <c r="P172" s="583"/>
      <c r="W172" s="410"/>
      <c r="AX172"/>
      <c r="BZ172"/>
      <c r="CN172"/>
      <c r="FF172"/>
      <c r="GO172"/>
      <c r="GP172"/>
      <c r="GQ172"/>
      <c r="GR172"/>
      <c r="GS172"/>
      <c r="GT172"/>
      <c r="GU172"/>
      <c r="JG172"/>
      <c r="JH172"/>
      <c r="JI172"/>
      <c r="JJ172"/>
      <c r="JK172"/>
      <c r="JL172"/>
      <c r="JM172"/>
      <c r="MF172"/>
      <c r="MG172"/>
      <c r="MH172"/>
      <c r="MI172"/>
      <c r="MJ172"/>
      <c r="MK172"/>
      <c r="ML172"/>
      <c r="MS172"/>
      <c r="NV172" s="2"/>
      <c r="OC172"/>
      <c r="OJ172" s="2"/>
      <c r="OQ172"/>
      <c r="OX172"/>
      <c r="VQ172"/>
      <c r="VR172"/>
      <c r="VS172"/>
      <c r="VT172"/>
      <c r="VU172"/>
      <c r="VV172"/>
      <c r="VW172"/>
      <c r="WE172"/>
      <c r="WH172"/>
      <c r="WL172"/>
      <c r="WM172"/>
      <c r="WN172"/>
      <c r="WO172"/>
      <c r="WP172"/>
      <c r="WQ172"/>
      <c r="WR172"/>
      <c r="WS172" s="2"/>
      <c r="WV172" s="2"/>
      <c r="WY172"/>
      <c r="WZ172" s="2"/>
      <c r="XC172" s="2"/>
      <c r="XG172" s="2"/>
      <c r="XJ172" s="2"/>
      <c r="XN172" s="2"/>
      <c r="YW172"/>
      <c r="YX172"/>
      <c r="YY172"/>
      <c r="YZ172"/>
      <c r="ZA172"/>
      <c r="ZB172"/>
      <c r="ZC172"/>
      <c r="ZJ172"/>
      <c r="ZR172"/>
      <c r="ZS172"/>
      <c r="ZT172"/>
      <c r="ZU172"/>
      <c r="ZV172"/>
      <c r="ZW172"/>
      <c r="ZX172"/>
      <c r="ABO172"/>
      <c r="ABP172"/>
      <c r="ABR172"/>
      <c r="ACC172"/>
      <c r="ACJ172" s="2"/>
      <c r="ACQ172" s="2"/>
      <c r="AFI172"/>
      <c r="AFJ172"/>
      <c r="AFK172"/>
      <c r="AFL172"/>
      <c r="AFM172"/>
      <c r="AFN172"/>
      <c r="AGK172"/>
      <c r="AGN172"/>
      <c r="AGR172"/>
      <c r="AGS172"/>
      <c r="AGT172"/>
      <c r="AGU172"/>
      <c r="AGV172"/>
      <c r="AGW172"/>
      <c r="AGX172"/>
      <c r="AGY172" s="2"/>
      <c r="AHB172" s="2"/>
      <c r="AHE172"/>
      <c r="AJQ172"/>
      <c r="AKL172"/>
      <c r="AKO172"/>
      <c r="AKS172" s="2"/>
      <c r="AKV172" s="2"/>
      <c r="ALG172"/>
      <c r="ALH172"/>
      <c r="ALN172" s="2"/>
      <c r="ALO172" s="2"/>
      <c r="ALP172"/>
      <c r="ALQ172"/>
      <c r="ALR172"/>
      <c r="ALS172"/>
      <c r="ALT172"/>
      <c r="AMW172"/>
      <c r="AMX172"/>
      <c r="AMY172"/>
      <c r="AMZ172"/>
      <c r="ANA172"/>
      <c r="ANB172"/>
      <c r="ANC172"/>
      <c r="ANY172"/>
      <c r="ANZ172"/>
      <c r="AOA172"/>
      <c r="AOB172"/>
      <c r="AOC172"/>
      <c r="AOD172"/>
      <c r="AOT172"/>
      <c r="AOU172"/>
      <c r="AOV172"/>
      <c r="AOW172"/>
      <c r="AOX172"/>
      <c r="AOY172"/>
      <c r="APA172"/>
      <c r="APB172"/>
      <c r="APC172"/>
      <c r="APD172"/>
      <c r="APE172"/>
      <c r="APF172"/>
      <c r="APG172"/>
      <c r="APH172"/>
      <c r="API172"/>
      <c r="APJ172"/>
      <c r="APK172"/>
      <c r="APL172"/>
      <c r="APM172"/>
      <c r="APN172"/>
      <c r="APV172"/>
      <c r="APY172"/>
      <c r="AQC172"/>
      <c r="AQD172"/>
      <c r="AQF172"/>
      <c r="AQJ172"/>
      <c r="AQM172"/>
      <c r="AQX172"/>
      <c r="AQY172"/>
      <c r="AQZ172"/>
      <c r="ARA172"/>
      <c r="ARB172"/>
      <c r="ARC172"/>
      <c r="ARD172"/>
      <c r="ARL172"/>
      <c r="ARM172"/>
      <c r="ARN172"/>
      <c r="ARO172"/>
      <c r="ARP172"/>
      <c r="ARQ172"/>
      <c r="ARR172"/>
      <c r="ATB172"/>
      <c r="ATE172"/>
      <c r="ATI172"/>
      <c r="AUC172"/>
      <c r="AUD172"/>
      <c r="AUE172"/>
      <c r="AUF172"/>
      <c r="AUG172"/>
      <c r="AUH172"/>
      <c r="AUI172"/>
      <c r="AUJ172"/>
      <c r="AYG172" s="248"/>
      <c r="AZN172"/>
      <c r="AZO172"/>
      <c r="AZP172"/>
      <c r="AZQ172"/>
      <c r="AZR172"/>
      <c r="AZS172"/>
      <c r="AZT172"/>
      <c r="BFE172"/>
      <c r="BFF172"/>
      <c r="BFG172"/>
      <c r="BFH172"/>
      <c r="BFI172"/>
      <c r="BFJ172"/>
      <c r="BFK172"/>
      <c r="BFL172"/>
      <c r="BFS172"/>
      <c r="BFT172"/>
      <c r="BFU172"/>
      <c r="BFV172"/>
      <c r="BFW172"/>
      <c r="BFX172"/>
      <c r="BFY172"/>
      <c r="BGU172"/>
      <c r="BGV172"/>
      <c r="BGW172"/>
      <c r="BGX172"/>
      <c r="BGY172"/>
      <c r="BGZ172"/>
    </row>
    <row r="173" spans="2:1008 1037:1560" x14ac:dyDescent="0.25">
      <c r="B173" s="410"/>
      <c r="I173" s="410"/>
      <c r="P173" s="583"/>
      <c r="W173" s="410"/>
      <c r="AX173"/>
      <c r="BZ173"/>
      <c r="CN173"/>
      <c r="FF173"/>
      <c r="GO173"/>
      <c r="GP173"/>
      <c r="GQ173"/>
      <c r="GR173"/>
      <c r="GS173"/>
      <c r="GT173"/>
      <c r="GU173"/>
      <c r="JG173"/>
      <c r="JH173"/>
      <c r="JI173"/>
      <c r="JJ173"/>
      <c r="JK173"/>
      <c r="JL173"/>
      <c r="JM173"/>
      <c r="MF173"/>
      <c r="MG173"/>
      <c r="MH173"/>
      <c r="MI173"/>
      <c r="MJ173"/>
      <c r="MK173"/>
      <c r="ML173"/>
      <c r="MS173"/>
      <c r="NV173" s="2"/>
      <c r="OC173"/>
      <c r="OJ173" s="2"/>
      <c r="OQ173"/>
      <c r="OX173"/>
      <c r="VQ173"/>
      <c r="VR173"/>
      <c r="VS173"/>
      <c r="VT173"/>
      <c r="VU173"/>
      <c r="VV173"/>
      <c r="VW173"/>
      <c r="WE173"/>
      <c r="WH173"/>
      <c r="WL173"/>
      <c r="WM173"/>
      <c r="WN173"/>
      <c r="WO173"/>
      <c r="WP173"/>
      <c r="WQ173"/>
      <c r="WR173"/>
      <c r="WS173" s="2"/>
      <c r="WV173" s="2"/>
      <c r="WY173"/>
      <c r="WZ173" s="2"/>
      <c r="XC173" s="2"/>
      <c r="XG173" s="2"/>
      <c r="XJ173" s="2"/>
      <c r="XN173" s="2"/>
      <c r="YW173"/>
      <c r="YX173"/>
      <c r="YY173"/>
      <c r="YZ173"/>
      <c r="ZA173"/>
      <c r="ZB173"/>
      <c r="ZC173"/>
      <c r="ZJ173"/>
      <c r="ZR173"/>
      <c r="ZS173"/>
      <c r="ZT173"/>
      <c r="ZU173"/>
      <c r="ZV173"/>
      <c r="ZW173"/>
      <c r="ZX173"/>
      <c r="ABO173"/>
      <c r="ABP173"/>
      <c r="ABR173"/>
      <c r="ACC173"/>
      <c r="ACJ173" s="2"/>
      <c r="ACQ173" s="2"/>
      <c r="AFI173"/>
      <c r="AFJ173"/>
      <c r="AFK173"/>
      <c r="AFL173"/>
      <c r="AFM173"/>
      <c r="AFN173"/>
      <c r="AGK173"/>
      <c r="AGN173"/>
      <c r="AGR173"/>
      <c r="AGS173"/>
      <c r="AGT173"/>
      <c r="AGU173"/>
      <c r="AGV173"/>
      <c r="AGW173"/>
      <c r="AGX173"/>
      <c r="AGY173" s="2"/>
      <c r="AHB173" s="2"/>
      <c r="AHE173"/>
      <c r="AJQ173"/>
      <c r="AKL173"/>
      <c r="AKO173"/>
      <c r="AKS173" s="2"/>
      <c r="AKV173" s="2"/>
      <c r="ALG173"/>
      <c r="ALH173"/>
      <c r="ALN173" s="2"/>
      <c r="ALO173" s="2"/>
      <c r="ALP173"/>
      <c r="ALQ173"/>
      <c r="ALR173"/>
      <c r="ALS173"/>
      <c r="ALT173"/>
      <c r="AMW173"/>
      <c r="AMX173"/>
      <c r="AMY173"/>
      <c r="AMZ173"/>
      <c r="ANA173"/>
      <c r="ANB173"/>
      <c r="ANC173"/>
      <c r="ANY173"/>
      <c r="ANZ173"/>
      <c r="AOA173"/>
      <c r="AOB173"/>
      <c r="AOC173"/>
      <c r="AOD173"/>
      <c r="AOT173"/>
      <c r="AOU173"/>
      <c r="AOV173"/>
      <c r="AOW173"/>
      <c r="AOX173"/>
      <c r="AOY173"/>
      <c r="APA173"/>
      <c r="APB173"/>
      <c r="APC173"/>
      <c r="APD173"/>
      <c r="APE173"/>
      <c r="APF173"/>
      <c r="APG173"/>
      <c r="APH173"/>
      <c r="API173"/>
      <c r="APJ173"/>
      <c r="APK173"/>
      <c r="APL173"/>
      <c r="APM173"/>
      <c r="APN173"/>
      <c r="APV173"/>
      <c r="APY173"/>
      <c r="AQC173"/>
      <c r="AQD173"/>
      <c r="AQF173"/>
      <c r="AQJ173"/>
      <c r="AQM173"/>
      <c r="AQX173"/>
      <c r="AQY173"/>
      <c r="AQZ173"/>
      <c r="ARA173"/>
      <c r="ARB173"/>
      <c r="ARC173"/>
      <c r="ARD173"/>
      <c r="ARL173"/>
      <c r="ARM173"/>
      <c r="ARN173"/>
      <c r="ARO173"/>
      <c r="ARP173"/>
      <c r="ARQ173"/>
      <c r="ARR173"/>
      <c r="ATB173"/>
      <c r="ATE173"/>
      <c r="ATI173"/>
      <c r="AUC173"/>
      <c r="AUD173"/>
      <c r="AUE173"/>
      <c r="AUF173"/>
      <c r="AUG173"/>
      <c r="AUH173"/>
      <c r="AUI173"/>
      <c r="AUJ173"/>
      <c r="AYG173" s="248"/>
      <c r="AZN173"/>
      <c r="AZO173"/>
      <c r="AZP173"/>
      <c r="AZQ173"/>
      <c r="AZR173"/>
      <c r="AZS173"/>
      <c r="AZT173"/>
      <c r="BFE173"/>
      <c r="BFF173"/>
      <c r="BFG173"/>
      <c r="BFH173"/>
      <c r="BFI173"/>
      <c r="BFJ173"/>
      <c r="BFK173"/>
      <c r="BFL173"/>
      <c r="BFS173"/>
      <c r="BFT173"/>
      <c r="BFU173"/>
      <c r="BFV173"/>
      <c r="BFW173"/>
      <c r="BFX173"/>
      <c r="BFY173"/>
      <c r="BGU173"/>
      <c r="BGV173"/>
      <c r="BGW173"/>
      <c r="BGX173"/>
      <c r="BGY173"/>
      <c r="BGZ173"/>
    </row>
    <row r="174" spans="2:1008 1037:1560" x14ac:dyDescent="0.25">
      <c r="B174" s="410"/>
      <c r="I174" s="410"/>
      <c r="P174" s="583"/>
      <c r="W174" s="410"/>
      <c r="AX174"/>
      <c r="BZ174"/>
      <c r="CN174"/>
      <c r="FF174"/>
      <c r="GO174"/>
      <c r="GP174"/>
      <c r="GQ174"/>
      <c r="GR174"/>
      <c r="GS174"/>
      <c r="GT174"/>
      <c r="GU174"/>
      <c r="JG174"/>
      <c r="JH174"/>
      <c r="JI174"/>
      <c r="JJ174"/>
      <c r="JK174"/>
      <c r="JL174"/>
      <c r="JM174"/>
      <c r="MF174"/>
      <c r="MG174"/>
      <c r="MH174"/>
      <c r="MI174"/>
      <c r="MJ174"/>
      <c r="MK174"/>
      <c r="ML174"/>
      <c r="MS174"/>
      <c r="NV174" s="2"/>
      <c r="OC174"/>
      <c r="OJ174" s="2"/>
      <c r="OQ174"/>
      <c r="OX174"/>
      <c r="VQ174"/>
      <c r="VR174"/>
      <c r="VS174"/>
      <c r="VT174"/>
      <c r="VU174"/>
      <c r="VV174"/>
      <c r="VW174"/>
      <c r="WE174"/>
      <c r="WH174"/>
      <c r="WL174"/>
      <c r="WM174"/>
      <c r="WN174"/>
      <c r="WO174"/>
      <c r="WP174"/>
      <c r="WQ174"/>
      <c r="WR174"/>
      <c r="WS174" s="2"/>
      <c r="WV174" s="2"/>
      <c r="WY174"/>
      <c r="WZ174" s="2"/>
      <c r="XC174" s="2"/>
      <c r="XG174" s="2"/>
      <c r="XJ174" s="2"/>
      <c r="XN174" s="2"/>
      <c r="YW174"/>
      <c r="YX174"/>
      <c r="YY174"/>
      <c r="YZ174"/>
      <c r="ZA174"/>
      <c r="ZB174"/>
      <c r="ZC174"/>
      <c r="ZJ174"/>
      <c r="ZR174"/>
      <c r="ZS174"/>
      <c r="ZT174"/>
      <c r="ZU174"/>
      <c r="ZV174"/>
      <c r="ZW174"/>
      <c r="ZX174"/>
      <c r="ABO174"/>
      <c r="ABP174"/>
      <c r="ABR174"/>
      <c r="ACC174"/>
      <c r="ACJ174" s="2"/>
      <c r="ACQ174" s="2"/>
      <c r="AFI174"/>
      <c r="AFJ174"/>
      <c r="AFK174"/>
      <c r="AFL174"/>
      <c r="AFM174"/>
      <c r="AFN174"/>
      <c r="AGK174"/>
      <c r="AGN174"/>
      <c r="AGR174"/>
      <c r="AGS174"/>
      <c r="AGT174"/>
      <c r="AGU174"/>
      <c r="AGV174"/>
      <c r="AGW174"/>
      <c r="AGX174"/>
      <c r="AGY174" s="2"/>
      <c r="AHB174" s="2"/>
      <c r="AHE174"/>
      <c r="AJQ174"/>
      <c r="AKL174"/>
      <c r="AKO174"/>
      <c r="AKS174" s="2"/>
      <c r="AKV174" s="2"/>
      <c r="ALG174"/>
      <c r="ALH174"/>
      <c r="ALN174" s="2"/>
      <c r="ALO174" s="2"/>
      <c r="ALP174"/>
      <c r="ALQ174"/>
      <c r="ALR174"/>
      <c r="ALS174"/>
      <c r="ALT174"/>
      <c r="AMW174"/>
      <c r="AMX174"/>
      <c r="AMY174"/>
      <c r="AMZ174"/>
      <c r="ANA174"/>
      <c r="ANB174"/>
      <c r="ANC174"/>
      <c r="ANY174"/>
      <c r="ANZ174"/>
      <c r="AOA174"/>
      <c r="AOB174"/>
      <c r="AOC174"/>
      <c r="AOD174"/>
      <c r="AOT174"/>
      <c r="AOU174"/>
      <c r="AOV174"/>
      <c r="AOW174"/>
      <c r="AOX174"/>
      <c r="AOY174"/>
      <c r="APA174"/>
      <c r="APB174"/>
      <c r="APC174"/>
      <c r="APD174"/>
      <c r="APE174"/>
      <c r="APF174"/>
      <c r="APG174"/>
      <c r="APH174"/>
      <c r="API174"/>
      <c r="APJ174"/>
      <c r="APK174"/>
      <c r="APL174"/>
      <c r="APM174"/>
      <c r="APN174"/>
      <c r="APV174"/>
      <c r="APY174"/>
      <c r="AQC174"/>
      <c r="AQD174"/>
      <c r="AQF174"/>
      <c r="AQJ174"/>
      <c r="AQM174"/>
      <c r="AQX174"/>
      <c r="AQY174"/>
      <c r="AQZ174"/>
      <c r="ARA174"/>
      <c r="ARB174"/>
      <c r="ARC174"/>
      <c r="ARD174"/>
      <c r="ARL174"/>
      <c r="ARM174"/>
      <c r="ARN174"/>
      <c r="ARO174"/>
      <c r="ARP174"/>
      <c r="ARQ174"/>
      <c r="ARR174"/>
      <c r="ATB174"/>
      <c r="ATE174"/>
      <c r="ATI174"/>
      <c r="AUC174"/>
      <c r="AUD174"/>
      <c r="AUE174"/>
      <c r="AUF174"/>
      <c r="AUG174"/>
      <c r="AUH174"/>
      <c r="AUI174"/>
      <c r="AUJ174"/>
      <c r="AYG174" s="248"/>
      <c r="AZN174"/>
      <c r="AZO174"/>
      <c r="AZP174"/>
      <c r="AZQ174"/>
      <c r="AZR174"/>
      <c r="AZS174"/>
      <c r="AZT174"/>
      <c r="BFE174"/>
      <c r="BFF174"/>
      <c r="BFG174"/>
      <c r="BFH174"/>
      <c r="BFI174"/>
      <c r="BFJ174"/>
      <c r="BFK174"/>
      <c r="BFL174"/>
      <c r="BFS174"/>
      <c r="BFT174"/>
      <c r="BFU174"/>
      <c r="BFV174"/>
      <c r="BFW174"/>
      <c r="BFX174"/>
      <c r="BFY174"/>
      <c r="BGU174"/>
      <c r="BGV174"/>
      <c r="BGW174"/>
      <c r="BGX174"/>
      <c r="BGY174"/>
      <c r="BGZ174"/>
    </row>
    <row r="175" spans="2:1008 1037:1560" x14ac:dyDescent="0.25">
      <c r="B175" s="381"/>
      <c r="I175" s="410"/>
      <c r="P175" s="583"/>
      <c r="W175" s="410"/>
      <c r="AX175"/>
      <c r="BZ175"/>
      <c r="CN175"/>
      <c r="FF175"/>
      <c r="GO175"/>
      <c r="GP175"/>
      <c r="GQ175"/>
      <c r="GR175"/>
      <c r="GS175"/>
      <c r="GT175"/>
      <c r="GU175"/>
      <c r="JG175"/>
      <c r="JH175"/>
      <c r="JI175"/>
      <c r="JJ175"/>
      <c r="JK175"/>
      <c r="JL175"/>
      <c r="JM175"/>
      <c r="MF175"/>
      <c r="MG175"/>
      <c r="MH175"/>
      <c r="MI175"/>
      <c r="MJ175"/>
      <c r="MK175"/>
      <c r="ML175"/>
      <c r="MS175"/>
      <c r="NV175" s="2"/>
      <c r="OC175"/>
      <c r="OJ175" s="2"/>
      <c r="OQ175"/>
      <c r="OX175"/>
      <c r="VQ175"/>
      <c r="VR175"/>
      <c r="VS175"/>
      <c r="VT175"/>
      <c r="VU175"/>
      <c r="VV175"/>
      <c r="VW175"/>
      <c r="WE175"/>
      <c r="WH175"/>
      <c r="WL175"/>
      <c r="WM175"/>
      <c r="WN175"/>
      <c r="WO175"/>
      <c r="WP175"/>
      <c r="WQ175"/>
      <c r="WR175"/>
      <c r="WS175" s="2"/>
      <c r="WV175" s="2"/>
      <c r="WY175"/>
      <c r="WZ175" s="2"/>
      <c r="XC175" s="2"/>
      <c r="XG175" s="2"/>
      <c r="XJ175" s="2"/>
      <c r="XN175" s="2"/>
      <c r="YW175"/>
      <c r="YX175"/>
      <c r="YY175"/>
      <c r="YZ175"/>
      <c r="ZA175"/>
      <c r="ZB175"/>
      <c r="ZC175"/>
      <c r="ZJ175"/>
      <c r="ZR175"/>
      <c r="ZS175"/>
      <c r="ZT175"/>
      <c r="ZU175"/>
      <c r="ZV175"/>
      <c r="ZW175"/>
      <c r="ZX175"/>
      <c r="ABO175"/>
      <c r="ABP175"/>
      <c r="ABR175"/>
      <c r="ACC175"/>
      <c r="ACJ175" s="2"/>
      <c r="ACQ175" s="2"/>
      <c r="AFI175"/>
      <c r="AFJ175"/>
      <c r="AFK175"/>
      <c r="AFL175"/>
      <c r="AFM175"/>
      <c r="AFN175"/>
      <c r="AGK175"/>
      <c r="AGN175"/>
      <c r="AGR175"/>
      <c r="AGS175"/>
      <c r="AGT175"/>
      <c r="AGU175"/>
      <c r="AGV175"/>
      <c r="AGW175"/>
      <c r="AGX175"/>
      <c r="AGY175" s="2"/>
      <c r="AHB175" s="2"/>
      <c r="AHE175"/>
      <c r="AJQ175"/>
      <c r="AKL175"/>
      <c r="AKO175"/>
      <c r="AKS175" s="2"/>
      <c r="AKV175" s="2"/>
      <c r="ALG175"/>
      <c r="ALH175"/>
      <c r="ALN175" s="2"/>
      <c r="ALO175" s="2"/>
      <c r="ALP175"/>
      <c r="ALQ175"/>
      <c r="ALR175"/>
      <c r="ALS175"/>
      <c r="ALT175"/>
      <c r="AMW175"/>
      <c r="AMX175"/>
      <c r="AMY175"/>
      <c r="AMZ175"/>
      <c r="ANA175"/>
      <c r="ANB175"/>
      <c r="ANC175"/>
      <c r="ANY175"/>
      <c r="ANZ175"/>
      <c r="AOA175"/>
      <c r="AOB175"/>
      <c r="AOC175"/>
      <c r="AOD175"/>
      <c r="AOT175"/>
      <c r="AOU175"/>
      <c r="AOV175"/>
      <c r="AOW175"/>
      <c r="AOX175"/>
      <c r="AOY175"/>
      <c r="APA175"/>
      <c r="APB175"/>
      <c r="APC175"/>
      <c r="APD175"/>
      <c r="APE175"/>
      <c r="APF175"/>
      <c r="APG175"/>
      <c r="APH175"/>
      <c r="API175"/>
      <c r="APJ175"/>
      <c r="APK175"/>
      <c r="APL175"/>
      <c r="APM175"/>
      <c r="APN175"/>
      <c r="APV175"/>
      <c r="APY175"/>
      <c r="AQC175"/>
      <c r="AQD175"/>
      <c r="AQF175"/>
      <c r="AQJ175"/>
      <c r="AQM175"/>
      <c r="AQX175"/>
      <c r="AQY175"/>
      <c r="AQZ175"/>
      <c r="ARA175"/>
      <c r="ARB175"/>
      <c r="ARC175"/>
      <c r="ARD175"/>
      <c r="ARL175"/>
      <c r="ARM175"/>
      <c r="ARN175"/>
      <c r="ARO175"/>
      <c r="ARP175"/>
      <c r="ARQ175"/>
      <c r="ARR175"/>
      <c r="ATB175"/>
      <c r="ATE175"/>
      <c r="ATI175"/>
      <c r="AUC175"/>
      <c r="AUD175"/>
      <c r="AUE175"/>
      <c r="AUF175"/>
      <c r="AUG175"/>
      <c r="AUH175"/>
      <c r="AUI175"/>
      <c r="AUJ175"/>
      <c r="AYG175" s="248"/>
      <c r="AZN175"/>
      <c r="AZO175"/>
      <c r="AZP175"/>
      <c r="AZQ175"/>
      <c r="AZR175"/>
      <c r="AZS175"/>
      <c r="AZT175"/>
      <c r="BFE175"/>
      <c r="BFF175"/>
      <c r="BFG175"/>
      <c r="BFH175"/>
      <c r="BFI175"/>
      <c r="BFJ175"/>
      <c r="BFK175"/>
      <c r="BFL175"/>
      <c r="BFS175"/>
      <c r="BFT175"/>
      <c r="BFU175"/>
      <c r="BFV175"/>
      <c r="BFW175"/>
      <c r="BFX175"/>
      <c r="BFY175"/>
      <c r="BGU175"/>
      <c r="BGV175"/>
      <c r="BGW175"/>
      <c r="BGX175"/>
      <c r="BGY175"/>
      <c r="BGZ175"/>
    </row>
    <row r="176" spans="2:1008 1037:1560" x14ac:dyDescent="0.25">
      <c r="B176" s="381"/>
      <c r="I176" s="410"/>
      <c r="P176" s="583"/>
      <c r="W176" s="410"/>
      <c r="AX176"/>
      <c r="BZ176"/>
      <c r="CN176"/>
      <c r="FF176"/>
      <c r="GO176"/>
      <c r="GP176"/>
      <c r="GQ176"/>
      <c r="GR176"/>
      <c r="GS176"/>
      <c r="GT176"/>
      <c r="GU176"/>
      <c r="JG176"/>
      <c r="JH176"/>
      <c r="JI176"/>
      <c r="JJ176"/>
      <c r="JK176"/>
      <c r="JL176"/>
      <c r="JM176"/>
      <c r="MF176"/>
      <c r="MG176"/>
      <c r="MH176"/>
      <c r="MI176"/>
      <c r="MJ176"/>
      <c r="MK176"/>
      <c r="ML176"/>
      <c r="MS176"/>
      <c r="NV176" s="2"/>
      <c r="OC176"/>
      <c r="OJ176" s="2"/>
      <c r="OQ176"/>
      <c r="OX176"/>
      <c r="VQ176"/>
      <c r="VR176"/>
      <c r="VS176"/>
      <c r="VT176"/>
      <c r="VU176"/>
      <c r="VV176"/>
      <c r="VW176"/>
      <c r="WE176"/>
      <c r="WH176"/>
      <c r="WL176"/>
      <c r="WM176"/>
      <c r="WN176"/>
      <c r="WO176"/>
      <c r="WP176"/>
      <c r="WQ176"/>
      <c r="WR176"/>
      <c r="WS176" s="2"/>
      <c r="WV176" s="2"/>
      <c r="WY176"/>
      <c r="WZ176" s="2"/>
      <c r="XC176" s="2"/>
      <c r="XG176" s="2"/>
      <c r="XJ176" s="2"/>
      <c r="XN176" s="2"/>
      <c r="YW176"/>
      <c r="YX176"/>
      <c r="YY176"/>
      <c r="YZ176"/>
      <c r="ZA176"/>
      <c r="ZB176"/>
      <c r="ZC176"/>
      <c r="ZJ176"/>
      <c r="ZR176"/>
      <c r="ZS176"/>
      <c r="ZT176"/>
      <c r="ZU176"/>
      <c r="ZV176"/>
      <c r="ZW176"/>
      <c r="ZX176"/>
      <c r="ABO176"/>
      <c r="ABP176"/>
      <c r="ABR176"/>
      <c r="ACC176"/>
      <c r="ACJ176" s="2"/>
      <c r="ACQ176" s="2"/>
      <c r="AFI176"/>
      <c r="AFJ176"/>
      <c r="AFK176"/>
      <c r="AFL176"/>
      <c r="AFM176"/>
      <c r="AFN176"/>
      <c r="AGK176"/>
      <c r="AGN176"/>
      <c r="AGR176"/>
      <c r="AGS176"/>
      <c r="AGT176"/>
      <c r="AGU176"/>
      <c r="AGV176"/>
      <c r="AGW176"/>
      <c r="AGX176"/>
      <c r="AGY176" s="2"/>
      <c r="AHB176" s="2"/>
      <c r="AHE176"/>
      <c r="AJQ176"/>
      <c r="AKL176"/>
      <c r="AKO176"/>
      <c r="AKS176" s="2"/>
      <c r="AKV176" s="2"/>
      <c r="ALG176"/>
      <c r="ALH176"/>
      <c r="ALN176" s="2"/>
      <c r="ALO176" s="2"/>
      <c r="ALP176"/>
      <c r="ALQ176"/>
      <c r="ALR176"/>
      <c r="ALS176"/>
      <c r="ALT176"/>
      <c r="AMW176"/>
      <c r="AMX176"/>
      <c r="AMY176"/>
      <c r="AMZ176"/>
      <c r="ANA176"/>
      <c r="ANB176"/>
      <c r="ANC176"/>
      <c r="ANY176"/>
      <c r="ANZ176"/>
      <c r="AOA176"/>
      <c r="AOB176"/>
      <c r="AOC176"/>
      <c r="AOD176"/>
      <c r="AOT176"/>
      <c r="AOU176"/>
      <c r="AOV176"/>
      <c r="AOW176"/>
      <c r="AOX176"/>
      <c r="AOY176"/>
      <c r="APA176"/>
      <c r="APB176"/>
      <c r="APC176"/>
      <c r="APD176"/>
      <c r="APE176"/>
      <c r="APF176"/>
      <c r="APG176"/>
      <c r="APH176"/>
      <c r="API176"/>
      <c r="APJ176"/>
      <c r="APK176"/>
      <c r="APL176"/>
      <c r="APM176"/>
      <c r="APN176"/>
      <c r="APV176"/>
      <c r="APY176"/>
      <c r="AQC176"/>
      <c r="AQD176"/>
      <c r="AQF176"/>
      <c r="AQJ176"/>
      <c r="AQM176"/>
      <c r="AQX176"/>
      <c r="AQY176"/>
      <c r="AQZ176"/>
      <c r="ARA176"/>
      <c r="ARB176"/>
      <c r="ARC176"/>
      <c r="ARD176"/>
      <c r="ARL176"/>
      <c r="ARM176"/>
      <c r="ARN176"/>
      <c r="ARO176"/>
      <c r="ARP176"/>
      <c r="ARQ176"/>
      <c r="ARR176"/>
      <c r="ATB176"/>
      <c r="ATE176"/>
      <c r="ATI176"/>
      <c r="AUC176"/>
      <c r="AUD176"/>
      <c r="AUE176"/>
      <c r="AUF176"/>
      <c r="AUG176"/>
      <c r="AUH176"/>
      <c r="AUI176"/>
      <c r="AUJ176"/>
      <c r="AYG176" s="248"/>
      <c r="AZN176"/>
      <c r="AZO176"/>
      <c r="AZP176"/>
      <c r="AZQ176"/>
      <c r="AZR176"/>
      <c r="AZS176"/>
      <c r="AZT176"/>
      <c r="BFE176"/>
      <c r="BFF176"/>
      <c r="BFG176"/>
      <c r="BFH176"/>
      <c r="BFI176"/>
      <c r="BFJ176"/>
      <c r="BFK176"/>
      <c r="BFL176"/>
      <c r="BFS176"/>
      <c r="BFT176"/>
      <c r="BFU176"/>
      <c r="BFV176"/>
      <c r="BFW176"/>
      <c r="BFX176"/>
      <c r="BFY176"/>
      <c r="BGU176"/>
      <c r="BGV176"/>
      <c r="BGW176"/>
      <c r="BGX176"/>
      <c r="BGY176"/>
      <c r="BGZ176"/>
    </row>
    <row r="177" spans="2:1008 1037:1560" x14ac:dyDescent="0.25">
      <c r="B177" s="410"/>
      <c r="I177" s="410"/>
      <c r="P177" s="583"/>
      <c r="W177" s="410"/>
      <c r="AX177"/>
      <c r="BZ177"/>
      <c r="CN177"/>
      <c r="FF177"/>
      <c r="GO177"/>
      <c r="GP177"/>
      <c r="GQ177"/>
      <c r="GR177"/>
      <c r="GS177"/>
      <c r="GT177"/>
      <c r="GU177"/>
      <c r="JG177"/>
      <c r="JH177"/>
      <c r="JI177"/>
      <c r="JJ177"/>
      <c r="JK177"/>
      <c r="JL177"/>
      <c r="JM177"/>
      <c r="MF177"/>
      <c r="MG177"/>
      <c r="MH177"/>
      <c r="MI177"/>
      <c r="MJ177"/>
      <c r="MK177"/>
      <c r="ML177"/>
      <c r="MS177"/>
      <c r="NV177" s="2"/>
      <c r="OC177"/>
      <c r="OJ177" s="2"/>
      <c r="OQ177"/>
      <c r="OX177"/>
      <c r="VQ177"/>
      <c r="VR177"/>
      <c r="VS177"/>
      <c r="VT177"/>
      <c r="VU177"/>
      <c r="VV177"/>
      <c r="VW177"/>
      <c r="WE177"/>
      <c r="WH177"/>
      <c r="WL177"/>
      <c r="WM177"/>
      <c r="WN177"/>
      <c r="WO177"/>
      <c r="WP177"/>
      <c r="WQ177"/>
      <c r="WR177"/>
      <c r="WS177" s="2"/>
      <c r="WV177" s="2"/>
      <c r="WY177"/>
      <c r="WZ177" s="2"/>
      <c r="XC177" s="2"/>
      <c r="XG177" s="2"/>
      <c r="XJ177" s="2"/>
      <c r="XN177" s="2"/>
      <c r="YW177"/>
      <c r="YX177"/>
      <c r="YY177"/>
      <c r="YZ177"/>
      <c r="ZA177"/>
      <c r="ZB177"/>
      <c r="ZC177"/>
      <c r="ZJ177"/>
      <c r="ZR177"/>
      <c r="ZS177"/>
      <c r="ZT177"/>
      <c r="ZU177"/>
      <c r="ZV177"/>
      <c r="ZW177"/>
      <c r="ZX177"/>
      <c r="ABO177"/>
      <c r="ABP177"/>
      <c r="ABR177"/>
      <c r="ACC177"/>
      <c r="ACJ177" s="2"/>
      <c r="ACQ177" s="2"/>
      <c r="AFI177"/>
      <c r="AFJ177"/>
      <c r="AFK177"/>
      <c r="AFL177"/>
      <c r="AFM177"/>
      <c r="AFN177"/>
      <c r="AGK177"/>
      <c r="AGN177"/>
      <c r="AGR177"/>
      <c r="AGS177"/>
      <c r="AGT177"/>
      <c r="AGU177"/>
      <c r="AGV177"/>
      <c r="AGW177"/>
      <c r="AGX177"/>
      <c r="AGY177" s="2"/>
      <c r="AHB177" s="2"/>
      <c r="AHE177"/>
      <c r="AJQ177"/>
      <c r="AKL177"/>
      <c r="AKO177"/>
      <c r="AKS177" s="2"/>
      <c r="AKV177" s="2"/>
      <c r="ALG177"/>
      <c r="ALH177"/>
      <c r="ALN177" s="2"/>
      <c r="ALO177" s="2"/>
      <c r="ALP177"/>
      <c r="ALQ177"/>
      <c r="ALR177"/>
      <c r="ALS177"/>
      <c r="ALT177"/>
      <c r="AMW177"/>
      <c r="AMX177"/>
      <c r="AMY177"/>
      <c r="AMZ177"/>
      <c r="ANA177"/>
      <c r="ANB177"/>
      <c r="ANC177"/>
      <c r="ANY177"/>
      <c r="ANZ177"/>
      <c r="AOA177"/>
      <c r="AOB177"/>
      <c r="AOC177"/>
      <c r="AOD177"/>
      <c r="AOT177"/>
      <c r="AOU177"/>
      <c r="AOV177"/>
      <c r="AOW177"/>
      <c r="AOX177"/>
      <c r="AOY177"/>
      <c r="APA177"/>
      <c r="APB177"/>
      <c r="APC177"/>
      <c r="APD177"/>
      <c r="APE177"/>
      <c r="APF177"/>
      <c r="APG177"/>
      <c r="APH177"/>
      <c r="API177"/>
      <c r="APJ177"/>
      <c r="APK177"/>
      <c r="APL177"/>
      <c r="APM177"/>
      <c r="APN177"/>
      <c r="APV177"/>
      <c r="APY177"/>
      <c r="AQC177"/>
      <c r="AQD177"/>
      <c r="AQF177"/>
      <c r="AQJ177"/>
      <c r="AQM177"/>
      <c r="AQX177"/>
      <c r="AQY177"/>
      <c r="AQZ177"/>
      <c r="ARA177"/>
      <c r="ARB177"/>
      <c r="ARC177"/>
      <c r="ARD177"/>
      <c r="ARL177"/>
      <c r="ARM177"/>
      <c r="ARN177"/>
      <c r="ARO177"/>
      <c r="ARP177"/>
      <c r="ARQ177"/>
      <c r="ARR177"/>
      <c r="ATB177"/>
      <c r="ATE177"/>
      <c r="ATI177"/>
      <c r="AUC177"/>
      <c r="AUD177"/>
      <c r="AUE177"/>
      <c r="AUF177"/>
      <c r="AUG177"/>
      <c r="AUH177"/>
      <c r="AUI177"/>
      <c r="AUJ177"/>
      <c r="AYG177" s="248"/>
      <c r="AZN177"/>
      <c r="AZO177"/>
      <c r="AZP177"/>
      <c r="AZQ177"/>
      <c r="AZR177"/>
      <c r="AZS177"/>
      <c r="AZT177"/>
      <c r="BFE177"/>
      <c r="BFF177"/>
      <c r="BFG177"/>
      <c r="BFH177"/>
      <c r="BFI177"/>
      <c r="BFJ177"/>
      <c r="BFK177"/>
      <c r="BFL177"/>
      <c r="BFS177"/>
      <c r="BFT177"/>
      <c r="BFU177"/>
      <c r="BFV177"/>
      <c r="BFW177"/>
      <c r="BFX177"/>
      <c r="BFY177"/>
      <c r="BGU177"/>
      <c r="BGV177"/>
      <c r="BGW177"/>
      <c r="BGX177"/>
      <c r="BGY177"/>
      <c r="BGZ177"/>
    </row>
    <row r="178" spans="2:1008 1037:1560" x14ac:dyDescent="0.25">
      <c r="B178" s="381"/>
      <c r="I178" s="410"/>
      <c r="P178" s="583"/>
      <c r="W178" s="410"/>
      <c r="AX178"/>
      <c r="BZ178"/>
      <c r="CN178"/>
      <c r="FF178"/>
      <c r="GO178"/>
      <c r="GP178"/>
      <c r="GQ178"/>
      <c r="GR178"/>
      <c r="GS178"/>
      <c r="GT178"/>
      <c r="GU178"/>
      <c r="JG178"/>
      <c r="JH178"/>
      <c r="JI178"/>
      <c r="JJ178"/>
      <c r="JK178"/>
      <c r="JL178"/>
      <c r="JM178"/>
      <c r="MF178"/>
      <c r="MG178"/>
      <c r="MH178"/>
      <c r="MI178"/>
      <c r="MJ178"/>
      <c r="MK178"/>
      <c r="ML178"/>
      <c r="MS178"/>
      <c r="NV178" s="2"/>
      <c r="OC178"/>
      <c r="OJ178" s="2"/>
      <c r="OQ178"/>
      <c r="OX178"/>
      <c r="VQ178"/>
      <c r="VR178"/>
      <c r="VS178"/>
      <c r="VT178"/>
      <c r="VU178"/>
      <c r="VV178"/>
      <c r="VW178"/>
      <c r="WE178"/>
      <c r="WH178"/>
      <c r="WL178"/>
      <c r="WM178"/>
      <c r="WN178"/>
      <c r="WO178"/>
      <c r="WP178"/>
      <c r="WQ178"/>
      <c r="WR178"/>
      <c r="WS178" s="2"/>
      <c r="WV178" s="2"/>
      <c r="WY178"/>
      <c r="WZ178" s="2"/>
      <c r="XC178" s="2"/>
      <c r="XG178" s="2"/>
      <c r="XJ178" s="2"/>
      <c r="XN178" s="2"/>
      <c r="YW178"/>
      <c r="YX178"/>
      <c r="YY178"/>
      <c r="YZ178"/>
      <c r="ZA178"/>
      <c r="ZB178"/>
      <c r="ZC178"/>
      <c r="ZJ178"/>
      <c r="ZR178"/>
      <c r="ZS178"/>
      <c r="ZT178"/>
      <c r="ZU178"/>
      <c r="ZV178"/>
      <c r="ZW178"/>
      <c r="ZX178"/>
      <c r="ABO178"/>
      <c r="ABP178"/>
      <c r="ABR178"/>
      <c r="ACC178"/>
      <c r="ACJ178" s="2"/>
      <c r="ACQ178" s="2"/>
      <c r="AFI178"/>
      <c r="AFJ178"/>
      <c r="AFK178"/>
      <c r="AFL178"/>
      <c r="AFM178"/>
      <c r="AFN178"/>
      <c r="AGK178"/>
      <c r="AGN178"/>
      <c r="AGR178"/>
      <c r="AGS178"/>
      <c r="AGT178"/>
      <c r="AGU178"/>
      <c r="AGV178"/>
      <c r="AGW178"/>
      <c r="AGX178"/>
      <c r="AGY178" s="2"/>
      <c r="AHB178" s="2"/>
      <c r="AHE178"/>
      <c r="AJQ178"/>
      <c r="AKL178"/>
      <c r="AKO178"/>
      <c r="AKS178" s="2"/>
      <c r="AKV178" s="2"/>
      <c r="ALG178"/>
      <c r="ALH178"/>
      <c r="ALN178" s="2"/>
      <c r="ALO178" s="2"/>
      <c r="ALP178"/>
      <c r="ALQ178"/>
      <c r="ALR178"/>
      <c r="ALS178"/>
      <c r="ALT178"/>
      <c r="AMW178"/>
      <c r="AMX178"/>
      <c r="AMY178"/>
      <c r="AMZ178"/>
      <c r="ANA178"/>
      <c r="ANB178"/>
      <c r="ANC178"/>
      <c r="ANY178"/>
      <c r="ANZ178"/>
      <c r="AOA178"/>
      <c r="AOB178"/>
      <c r="AOC178"/>
      <c r="AOD178"/>
      <c r="AOT178"/>
      <c r="AOU178"/>
      <c r="AOV178"/>
      <c r="AOW178"/>
      <c r="AOX178"/>
      <c r="AOY178"/>
      <c r="APA178"/>
      <c r="APB178"/>
      <c r="APC178"/>
      <c r="APD178"/>
      <c r="APE178"/>
      <c r="APF178"/>
      <c r="APG178"/>
      <c r="APH178"/>
      <c r="API178"/>
      <c r="APJ178"/>
      <c r="APK178"/>
      <c r="APL178"/>
      <c r="APM178"/>
      <c r="APN178"/>
      <c r="APV178"/>
      <c r="APY178"/>
      <c r="AQC178"/>
      <c r="AQD178"/>
      <c r="AQF178"/>
      <c r="AQJ178"/>
      <c r="AQM178"/>
      <c r="AQX178"/>
      <c r="AQY178"/>
      <c r="AQZ178"/>
      <c r="ARA178"/>
      <c r="ARB178"/>
      <c r="ARC178"/>
      <c r="ARD178"/>
      <c r="ARL178"/>
      <c r="ARM178"/>
      <c r="ARN178"/>
      <c r="ARO178"/>
      <c r="ARP178"/>
      <c r="ARQ178"/>
      <c r="ARR178"/>
      <c r="ATB178"/>
      <c r="ATE178"/>
      <c r="ATI178"/>
      <c r="AUC178"/>
      <c r="AUD178"/>
      <c r="AUE178"/>
      <c r="AUF178"/>
      <c r="AUG178"/>
      <c r="AUH178"/>
      <c r="AUI178"/>
      <c r="AUJ178"/>
      <c r="AYG178" s="248"/>
      <c r="AZN178"/>
      <c r="AZO178"/>
      <c r="AZP178"/>
      <c r="AZQ178"/>
      <c r="AZR178"/>
      <c r="AZS178"/>
      <c r="AZT178"/>
      <c r="BFE178"/>
      <c r="BFF178"/>
      <c r="BFG178"/>
      <c r="BFH178"/>
      <c r="BFI178"/>
      <c r="BFJ178"/>
      <c r="BFK178"/>
      <c r="BFL178"/>
      <c r="BFS178"/>
      <c r="BFT178"/>
      <c r="BFU178"/>
      <c r="BFV178"/>
      <c r="BFW178"/>
      <c r="BFX178"/>
      <c r="BFY178"/>
      <c r="BGU178"/>
      <c r="BGV178"/>
      <c r="BGW178"/>
      <c r="BGX178"/>
      <c r="BGY178"/>
      <c r="BGZ178"/>
    </row>
    <row r="179" spans="2:1008 1037:1560" x14ac:dyDescent="0.25">
      <c r="B179" s="410"/>
      <c r="I179" s="410"/>
      <c r="P179" s="583"/>
      <c r="W179" s="410"/>
      <c r="AX179"/>
      <c r="BZ179"/>
      <c r="CN179"/>
      <c r="FF179"/>
      <c r="GO179"/>
      <c r="GP179"/>
      <c r="GQ179"/>
      <c r="GR179"/>
      <c r="GS179"/>
      <c r="GT179"/>
      <c r="GU179"/>
      <c r="JG179"/>
      <c r="JH179"/>
      <c r="JI179"/>
      <c r="JJ179"/>
      <c r="JK179"/>
      <c r="JL179"/>
      <c r="JM179"/>
      <c r="MF179"/>
      <c r="MG179"/>
      <c r="MH179"/>
      <c r="MI179"/>
      <c r="MJ179"/>
      <c r="MK179"/>
      <c r="ML179"/>
      <c r="MS179"/>
      <c r="NV179" s="2"/>
      <c r="OC179"/>
      <c r="OJ179" s="2"/>
      <c r="OQ179"/>
      <c r="OX179"/>
      <c r="VQ179"/>
      <c r="VR179"/>
      <c r="VS179"/>
      <c r="VT179"/>
      <c r="VU179"/>
      <c r="VV179"/>
      <c r="VW179"/>
      <c r="WE179"/>
      <c r="WH179"/>
      <c r="WL179"/>
      <c r="WM179"/>
      <c r="WN179"/>
      <c r="WO179"/>
      <c r="WP179"/>
      <c r="WQ179"/>
      <c r="WR179"/>
      <c r="WS179" s="2"/>
      <c r="WV179" s="2"/>
      <c r="WY179"/>
      <c r="WZ179" s="2"/>
      <c r="XC179" s="2"/>
      <c r="XG179" s="2"/>
      <c r="XJ179" s="2"/>
      <c r="XN179" s="2"/>
      <c r="YW179"/>
      <c r="YX179"/>
      <c r="YY179"/>
      <c r="YZ179"/>
      <c r="ZA179"/>
      <c r="ZB179"/>
      <c r="ZC179"/>
      <c r="ZJ179"/>
      <c r="ZR179"/>
      <c r="ZS179"/>
      <c r="ZT179"/>
      <c r="ZU179"/>
      <c r="ZV179"/>
      <c r="ZW179"/>
      <c r="ZX179"/>
      <c r="ABO179"/>
      <c r="ABP179"/>
      <c r="ABR179"/>
      <c r="ACC179"/>
      <c r="ACJ179" s="2"/>
      <c r="ACQ179" s="2"/>
      <c r="AFI179"/>
      <c r="AFJ179"/>
      <c r="AFK179"/>
      <c r="AFL179"/>
      <c r="AFM179"/>
      <c r="AFN179"/>
      <c r="AGK179"/>
      <c r="AGN179"/>
      <c r="AGR179"/>
      <c r="AGS179"/>
      <c r="AGT179"/>
      <c r="AGU179"/>
      <c r="AGV179"/>
      <c r="AGW179"/>
      <c r="AGX179"/>
      <c r="AGY179" s="2"/>
      <c r="AHB179" s="2"/>
      <c r="AHE179"/>
      <c r="AJQ179"/>
      <c r="AKL179"/>
      <c r="AKO179"/>
      <c r="AKS179" s="2"/>
      <c r="AKV179" s="2"/>
      <c r="ALG179"/>
      <c r="ALH179"/>
      <c r="ALN179" s="2"/>
      <c r="ALO179" s="2"/>
      <c r="ALP179"/>
      <c r="ALQ179"/>
      <c r="ALR179"/>
      <c r="ALS179"/>
      <c r="ALT179"/>
      <c r="AMW179"/>
      <c r="AMX179"/>
      <c r="AMY179"/>
      <c r="AMZ179"/>
      <c r="ANA179"/>
      <c r="ANB179"/>
      <c r="ANC179"/>
      <c r="ANY179"/>
      <c r="ANZ179"/>
      <c r="AOA179"/>
      <c r="AOB179"/>
      <c r="AOC179"/>
      <c r="AOD179"/>
      <c r="AOT179"/>
      <c r="AOU179"/>
      <c r="AOV179"/>
      <c r="AOW179"/>
      <c r="AOX179"/>
      <c r="AOY179"/>
      <c r="APA179"/>
      <c r="APB179"/>
      <c r="APC179"/>
      <c r="APD179"/>
      <c r="APE179"/>
      <c r="APF179"/>
      <c r="APG179"/>
      <c r="APH179"/>
      <c r="API179"/>
      <c r="APJ179"/>
      <c r="APK179"/>
      <c r="APL179"/>
      <c r="APM179"/>
      <c r="APN179"/>
      <c r="APV179"/>
      <c r="APY179"/>
      <c r="AQC179"/>
      <c r="AQD179"/>
      <c r="AQF179"/>
      <c r="AQJ179"/>
      <c r="AQM179"/>
      <c r="AQX179"/>
      <c r="AQY179"/>
      <c r="AQZ179"/>
      <c r="ARA179"/>
      <c r="ARB179"/>
      <c r="ARC179"/>
      <c r="ARD179"/>
      <c r="ARL179"/>
      <c r="ARM179"/>
      <c r="ARN179"/>
      <c r="ARO179"/>
      <c r="ARP179"/>
      <c r="ARQ179"/>
      <c r="ARR179"/>
      <c r="ATB179"/>
      <c r="ATE179"/>
      <c r="ATI179"/>
      <c r="AUC179"/>
      <c r="AUD179"/>
      <c r="AUE179"/>
      <c r="AUF179"/>
      <c r="AUG179"/>
      <c r="AUH179"/>
      <c r="AUI179"/>
      <c r="AUJ179"/>
      <c r="AYG179" s="248"/>
      <c r="AZN179"/>
      <c r="AZO179"/>
      <c r="AZP179"/>
      <c r="AZQ179"/>
      <c r="AZR179"/>
      <c r="AZS179"/>
      <c r="AZT179"/>
      <c r="BFE179"/>
      <c r="BFF179"/>
      <c r="BFG179"/>
      <c r="BFH179"/>
      <c r="BFI179"/>
      <c r="BFJ179"/>
      <c r="BFK179"/>
      <c r="BFL179"/>
      <c r="BFS179"/>
      <c r="BFT179"/>
      <c r="BFU179"/>
      <c r="BFV179"/>
      <c r="BFW179"/>
      <c r="BFX179"/>
      <c r="BFY179"/>
      <c r="BGU179"/>
      <c r="BGV179"/>
      <c r="BGW179"/>
      <c r="BGX179"/>
      <c r="BGY179"/>
      <c r="BGZ179"/>
    </row>
    <row r="180" spans="2:1008 1037:1560" x14ac:dyDescent="0.25">
      <c r="B180" s="410"/>
      <c r="I180" s="410"/>
      <c r="P180" s="583"/>
      <c r="W180" s="410"/>
      <c r="AX180"/>
      <c r="BZ180"/>
      <c r="CN180"/>
      <c r="FF180"/>
      <c r="GO180"/>
      <c r="GP180"/>
      <c r="GQ180"/>
      <c r="GR180"/>
      <c r="GS180"/>
      <c r="GT180"/>
      <c r="GU180"/>
      <c r="JG180"/>
      <c r="JH180"/>
      <c r="JI180"/>
      <c r="JJ180"/>
      <c r="JK180"/>
      <c r="JL180"/>
      <c r="JM180"/>
      <c r="MF180"/>
      <c r="MG180"/>
      <c r="MH180"/>
      <c r="MI180"/>
      <c r="MJ180"/>
      <c r="MK180"/>
      <c r="ML180"/>
      <c r="MS180"/>
      <c r="NV180" s="2"/>
      <c r="OC180"/>
      <c r="OJ180" s="2"/>
      <c r="OQ180"/>
      <c r="OX180"/>
      <c r="VQ180"/>
      <c r="VR180"/>
      <c r="VS180"/>
      <c r="VT180"/>
      <c r="VU180"/>
      <c r="VV180"/>
      <c r="VW180"/>
      <c r="WE180"/>
      <c r="WH180"/>
      <c r="WL180"/>
      <c r="WM180"/>
      <c r="WN180"/>
      <c r="WO180"/>
      <c r="WP180"/>
      <c r="WQ180"/>
      <c r="WR180"/>
      <c r="WS180" s="2"/>
      <c r="WV180" s="2"/>
      <c r="WY180"/>
      <c r="WZ180" s="2"/>
      <c r="XC180" s="2"/>
      <c r="XG180" s="2"/>
      <c r="XJ180" s="2"/>
      <c r="XN180" s="2"/>
      <c r="YW180"/>
      <c r="YX180"/>
      <c r="YY180"/>
      <c r="YZ180"/>
      <c r="ZA180"/>
      <c r="ZB180"/>
      <c r="ZC180"/>
      <c r="ZJ180"/>
      <c r="ZR180"/>
      <c r="ZS180"/>
      <c r="ZT180"/>
      <c r="ZU180"/>
      <c r="ZV180"/>
      <c r="ZW180"/>
      <c r="ZX180"/>
      <c r="ABO180"/>
      <c r="ABP180"/>
      <c r="ABR180"/>
      <c r="ACC180"/>
      <c r="ACJ180" s="2"/>
      <c r="ACQ180" s="2"/>
      <c r="AFI180"/>
      <c r="AFJ180"/>
      <c r="AFK180"/>
      <c r="AFL180"/>
      <c r="AFM180"/>
      <c r="AFN180"/>
      <c r="AGK180"/>
      <c r="AGN180"/>
      <c r="AGR180"/>
      <c r="AGS180"/>
      <c r="AGT180"/>
      <c r="AGU180"/>
      <c r="AGV180"/>
      <c r="AGW180"/>
      <c r="AGX180"/>
      <c r="AGY180" s="2"/>
      <c r="AHB180" s="2"/>
      <c r="AHE180"/>
      <c r="AJQ180"/>
      <c r="AKL180"/>
      <c r="AKO180"/>
      <c r="AKS180" s="2"/>
      <c r="AKV180" s="2"/>
      <c r="ALG180"/>
      <c r="ALH180"/>
      <c r="ALN180" s="2"/>
      <c r="ALO180" s="2"/>
      <c r="ALP180"/>
      <c r="ALQ180"/>
      <c r="ALR180"/>
      <c r="ALS180"/>
      <c r="ALT180"/>
      <c r="AMW180"/>
      <c r="AMX180"/>
      <c r="AMY180"/>
      <c r="AMZ180"/>
      <c r="ANA180"/>
      <c r="ANB180"/>
      <c r="ANC180"/>
      <c r="ANY180"/>
      <c r="ANZ180"/>
      <c r="AOA180"/>
      <c r="AOB180"/>
      <c r="AOC180"/>
      <c r="AOD180"/>
      <c r="AOT180"/>
      <c r="AOU180"/>
      <c r="AOV180"/>
      <c r="AOW180"/>
      <c r="AOX180"/>
      <c r="AOY180"/>
      <c r="APA180"/>
      <c r="APB180"/>
      <c r="APC180"/>
      <c r="APD180"/>
      <c r="APE180"/>
      <c r="APF180"/>
      <c r="APG180"/>
      <c r="APH180"/>
      <c r="API180"/>
      <c r="APJ180"/>
      <c r="APK180"/>
      <c r="APL180"/>
      <c r="APM180"/>
      <c r="APN180"/>
      <c r="APV180"/>
      <c r="APY180"/>
      <c r="AQC180"/>
      <c r="AQD180"/>
      <c r="AQF180"/>
      <c r="AQJ180"/>
      <c r="AQM180"/>
      <c r="AQX180"/>
      <c r="AQY180"/>
      <c r="AQZ180"/>
      <c r="ARA180"/>
      <c r="ARB180"/>
      <c r="ARC180"/>
      <c r="ARD180"/>
      <c r="ARL180"/>
      <c r="ARM180"/>
      <c r="ARN180"/>
      <c r="ARO180"/>
      <c r="ARP180"/>
      <c r="ARQ180"/>
      <c r="ARR180"/>
      <c r="ATB180"/>
      <c r="ATE180"/>
      <c r="ATI180"/>
      <c r="AUC180"/>
      <c r="AUD180"/>
      <c r="AUE180"/>
      <c r="AUF180"/>
      <c r="AUG180"/>
      <c r="AUH180"/>
      <c r="AUI180"/>
      <c r="AUJ180"/>
      <c r="AYG180" s="248"/>
      <c r="AZN180"/>
      <c r="AZO180"/>
      <c r="AZP180"/>
      <c r="AZQ180"/>
      <c r="AZR180"/>
      <c r="AZS180"/>
      <c r="AZT180"/>
      <c r="BFE180"/>
      <c r="BFF180"/>
      <c r="BFG180"/>
      <c r="BFH180"/>
      <c r="BFI180"/>
      <c r="BFJ180"/>
      <c r="BFK180"/>
      <c r="BFL180"/>
      <c r="BFS180"/>
      <c r="BFT180"/>
      <c r="BFU180"/>
      <c r="BFV180"/>
      <c r="BFW180"/>
      <c r="BFX180"/>
      <c r="BFY180"/>
      <c r="BGU180"/>
      <c r="BGV180"/>
      <c r="BGW180"/>
      <c r="BGX180"/>
      <c r="BGY180"/>
      <c r="BGZ180"/>
    </row>
    <row r="181" spans="2:1008 1037:1560" x14ac:dyDescent="0.25">
      <c r="B181" s="410"/>
      <c r="I181" s="410"/>
      <c r="P181" s="583"/>
      <c r="W181" s="410"/>
      <c r="AX181"/>
      <c r="BZ181"/>
      <c r="CN181"/>
      <c r="FF181"/>
      <c r="GO181"/>
      <c r="GP181"/>
      <c r="GQ181"/>
      <c r="GR181"/>
      <c r="GS181"/>
      <c r="GT181"/>
      <c r="GU181"/>
      <c r="JG181"/>
      <c r="JH181"/>
      <c r="JI181"/>
      <c r="JJ181"/>
      <c r="JK181"/>
      <c r="JL181"/>
      <c r="JM181"/>
      <c r="MF181"/>
      <c r="MG181"/>
      <c r="MH181"/>
      <c r="MI181"/>
      <c r="MJ181"/>
      <c r="MK181"/>
      <c r="ML181"/>
      <c r="MS181"/>
      <c r="NV181" s="2"/>
      <c r="OC181"/>
      <c r="OJ181" s="2"/>
      <c r="OQ181"/>
      <c r="OX181"/>
      <c r="VQ181"/>
      <c r="VR181"/>
      <c r="VS181"/>
      <c r="VT181"/>
      <c r="VU181"/>
      <c r="VV181"/>
      <c r="VW181"/>
      <c r="WE181"/>
      <c r="WH181"/>
      <c r="WL181"/>
      <c r="WM181"/>
      <c r="WN181"/>
      <c r="WO181"/>
      <c r="WP181"/>
      <c r="WQ181"/>
      <c r="WR181"/>
      <c r="WS181" s="2"/>
      <c r="WV181" s="2"/>
      <c r="WY181"/>
      <c r="WZ181" s="2"/>
      <c r="XC181" s="2"/>
      <c r="XG181" s="2"/>
      <c r="XJ181" s="2"/>
      <c r="XN181" s="2"/>
      <c r="YW181"/>
      <c r="YX181"/>
      <c r="YY181"/>
      <c r="YZ181"/>
      <c r="ZA181"/>
      <c r="ZB181"/>
      <c r="ZC181"/>
      <c r="ZJ181"/>
      <c r="ZR181"/>
      <c r="ZS181"/>
      <c r="ZT181"/>
      <c r="ZU181"/>
      <c r="ZV181"/>
      <c r="ZW181"/>
      <c r="ZX181"/>
      <c r="ABO181"/>
      <c r="ABP181"/>
      <c r="ABR181"/>
      <c r="ACC181"/>
      <c r="ACJ181" s="2"/>
      <c r="ACQ181" s="2"/>
      <c r="AFI181"/>
      <c r="AFJ181"/>
      <c r="AFK181"/>
      <c r="AFL181"/>
      <c r="AFM181"/>
      <c r="AFN181"/>
      <c r="AGK181"/>
      <c r="AGN181"/>
      <c r="AGR181"/>
      <c r="AGS181"/>
      <c r="AGT181"/>
      <c r="AGU181"/>
      <c r="AGV181"/>
      <c r="AGW181"/>
      <c r="AGX181"/>
      <c r="AGY181" s="2"/>
      <c r="AHB181" s="2"/>
      <c r="AHE181"/>
      <c r="AJQ181"/>
      <c r="AKL181"/>
      <c r="AKO181"/>
      <c r="AKS181" s="2"/>
      <c r="AKV181" s="2"/>
      <c r="ALG181"/>
      <c r="ALH181"/>
      <c r="ALN181" s="2"/>
      <c r="ALO181" s="2"/>
      <c r="ALP181"/>
      <c r="ALQ181"/>
      <c r="ALR181"/>
      <c r="ALS181"/>
      <c r="ALT181"/>
      <c r="AMW181"/>
      <c r="AMX181"/>
      <c r="AMY181"/>
      <c r="AMZ181"/>
      <c r="ANA181"/>
      <c r="ANB181"/>
      <c r="ANC181"/>
      <c r="ANY181"/>
      <c r="ANZ181"/>
      <c r="AOA181"/>
      <c r="AOB181"/>
      <c r="AOC181"/>
      <c r="AOD181"/>
      <c r="AOT181"/>
      <c r="AOU181"/>
      <c r="AOV181"/>
      <c r="AOW181"/>
      <c r="AOX181"/>
      <c r="AOY181"/>
      <c r="APA181"/>
      <c r="APB181"/>
      <c r="APC181"/>
      <c r="APD181"/>
      <c r="APE181"/>
      <c r="APF181"/>
      <c r="APG181"/>
      <c r="APH181"/>
      <c r="API181"/>
      <c r="APJ181"/>
      <c r="APK181"/>
      <c r="APL181"/>
      <c r="APM181"/>
      <c r="APN181"/>
      <c r="APV181"/>
      <c r="APY181"/>
      <c r="AQC181"/>
      <c r="AQD181"/>
      <c r="AQF181"/>
      <c r="AQJ181"/>
      <c r="AQM181"/>
      <c r="AQX181"/>
      <c r="AQY181"/>
      <c r="AQZ181"/>
      <c r="ARA181"/>
      <c r="ARB181"/>
      <c r="ARC181"/>
      <c r="ARD181"/>
      <c r="ARL181"/>
      <c r="ARM181"/>
      <c r="ARN181"/>
      <c r="ARO181"/>
      <c r="ARP181"/>
      <c r="ARQ181"/>
      <c r="ARR181"/>
      <c r="ATB181"/>
      <c r="ATE181"/>
      <c r="ATI181"/>
      <c r="AUC181"/>
      <c r="AUD181"/>
      <c r="AUE181"/>
      <c r="AUF181"/>
      <c r="AUG181"/>
      <c r="AUH181"/>
      <c r="AUI181"/>
      <c r="AUJ181"/>
      <c r="AYG181" s="248"/>
      <c r="AZN181"/>
      <c r="AZO181"/>
      <c r="AZP181"/>
      <c r="AZQ181"/>
      <c r="AZR181"/>
      <c r="AZS181"/>
      <c r="AZT181"/>
      <c r="BFE181"/>
      <c r="BFF181"/>
      <c r="BFG181"/>
      <c r="BFH181"/>
      <c r="BFI181"/>
      <c r="BFJ181"/>
      <c r="BFK181"/>
      <c r="BFL181"/>
      <c r="BFS181"/>
      <c r="BFT181"/>
      <c r="BFU181"/>
      <c r="BFV181"/>
      <c r="BFW181"/>
      <c r="BFX181"/>
      <c r="BFY181"/>
      <c r="BGU181"/>
      <c r="BGV181"/>
      <c r="BGW181"/>
      <c r="BGX181"/>
      <c r="BGY181"/>
      <c r="BGZ181"/>
    </row>
    <row r="182" spans="2:1008 1037:1560" x14ac:dyDescent="0.25">
      <c r="B182" s="410"/>
      <c r="I182" s="410"/>
      <c r="P182" s="583"/>
      <c r="W182" s="410"/>
      <c r="AX182"/>
      <c r="BZ182"/>
      <c r="CN182"/>
      <c r="FF182"/>
      <c r="GO182"/>
      <c r="GP182"/>
      <c r="GQ182"/>
      <c r="GR182"/>
      <c r="GS182"/>
      <c r="GT182"/>
      <c r="GU182"/>
      <c r="JG182"/>
      <c r="JH182"/>
      <c r="JI182"/>
      <c r="JJ182"/>
      <c r="JK182"/>
      <c r="JL182"/>
      <c r="JM182"/>
      <c r="MF182"/>
      <c r="MG182"/>
      <c r="MH182"/>
      <c r="MI182"/>
      <c r="MJ182"/>
      <c r="MK182"/>
      <c r="ML182"/>
      <c r="MS182"/>
      <c r="NV182" s="2"/>
      <c r="OC182"/>
      <c r="OJ182" s="2"/>
      <c r="OQ182"/>
      <c r="OX182"/>
      <c r="VQ182"/>
      <c r="VR182"/>
      <c r="VS182"/>
      <c r="VT182"/>
      <c r="VU182"/>
      <c r="VV182"/>
      <c r="VW182"/>
      <c r="WE182"/>
      <c r="WH182"/>
      <c r="WL182"/>
      <c r="WM182"/>
      <c r="WN182"/>
      <c r="WO182"/>
      <c r="WP182"/>
      <c r="WQ182"/>
      <c r="WR182"/>
      <c r="WS182" s="2"/>
      <c r="WV182" s="2"/>
      <c r="WY182"/>
      <c r="WZ182" s="2"/>
      <c r="XC182" s="2"/>
      <c r="XG182" s="2"/>
      <c r="XJ182" s="2"/>
      <c r="XN182" s="2"/>
      <c r="YW182"/>
      <c r="YX182"/>
      <c r="YY182"/>
      <c r="YZ182"/>
      <c r="ZA182"/>
      <c r="ZB182"/>
      <c r="ZC182"/>
      <c r="ZJ182"/>
      <c r="ZR182"/>
      <c r="ZS182"/>
      <c r="ZT182"/>
      <c r="ZU182"/>
      <c r="ZV182"/>
      <c r="ZW182"/>
      <c r="ZX182"/>
      <c r="ABO182"/>
      <c r="ABP182"/>
      <c r="ABR182"/>
      <c r="ACC182"/>
      <c r="ACJ182" s="2"/>
      <c r="ACQ182" s="2"/>
      <c r="AFI182"/>
      <c r="AFJ182"/>
      <c r="AFK182"/>
      <c r="AFL182"/>
      <c r="AFM182"/>
      <c r="AFN182"/>
      <c r="AGK182"/>
      <c r="AGN182"/>
      <c r="AGR182"/>
      <c r="AGS182"/>
      <c r="AGT182"/>
      <c r="AGU182"/>
      <c r="AGV182"/>
      <c r="AGW182"/>
      <c r="AGX182"/>
      <c r="AGY182" s="2"/>
      <c r="AHB182" s="2"/>
      <c r="AHE182"/>
      <c r="AJQ182"/>
      <c r="AKL182"/>
      <c r="AKO182"/>
      <c r="AKS182" s="2"/>
      <c r="AKV182" s="2"/>
      <c r="ALG182"/>
      <c r="ALH182"/>
      <c r="ALN182" s="2"/>
      <c r="ALO182" s="2"/>
      <c r="ALP182"/>
      <c r="ALQ182"/>
      <c r="ALR182"/>
      <c r="ALS182"/>
      <c r="ALT182"/>
      <c r="AMW182"/>
      <c r="AMX182"/>
      <c r="AMY182"/>
      <c r="AMZ182"/>
      <c r="ANA182"/>
      <c r="ANB182"/>
      <c r="ANC182"/>
      <c r="ANY182"/>
      <c r="ANZ182"/>
      <c r="AOA182"/>
      <c r="AOB182"/>
      <c r="AOC182"/>
      <c r="AOD182"/>
      <c r="AOT182"/>
      <c r="AOU182"/>
      <c r="AOV182"/>
      <c r="AOW182"/>
      <c r="AOX182"/>
      <c r="AOY182"/>
      <c r="APA182"/>
      <c r="APB182"/>
      <c r="APC182"/>
      <c r="APD182"/>
      <c r="APE182"/>
      <c r="APF182"/>
      <c r="APG182"/>
      <c r="APH182"/>
      <c r="API182"/>
      <c r="APJ182"/>
      <c r="APK182"/>
      <c r="APL182"/>
      <c r="APM182"/>
      <c r="APN182"/>
      <c r="APV182"/>
      <c r="APY182"/>
      <c r="AQC182"/>
      <c r="AQD182"/>
      <c r="AQF182"/>
      <c r="AQJ182"/>
      <c r="AQM182"/>
      <c r="AQX182"/>
      <c r="AQY182"/>
      <c r="AQZ182"/>
      <c r="ARA182"/>
      <c r="ARB182"/>
      <c r="ARC182"/>
      <c r="ARD182"/>
      <c r="ARL182"/>
      <c r="ARM182"/>
      <c r="ARN182"/>
      <c r="ARO182"/>
      <c r="ARP182"/>
      <c r="ARQ182"/>
      <c r="ARR182"/>
      <c r="ATB182"/>
      <c r="ATE182"/>
      <c r="ATI182"/>
      <c r="AUC182"/>
      <c r="AUD182"/>
      <c r="AUE182"/>
      <c r="AUF182"/>
      <c r="AUG182"/>
      <c r="AUH182"/>
      <c r="AUI182"/>
      <c r="AUJ182"/>
      <c r="AYG182" s="248"/>
      <c r="AZN182"/>
      <c r="AZO182"/>
      <c r="AZP182"/>
      <c r="AZQ182"/>
      <c r="AZR182"/>
      <c r="AZS182"/>
      <c r="AZT182"/>
      <c r="BFE182"/>
      <c r="BFF182"/>
      <c r="BFG182"/>
      <c r="BFH182"/>
      <c r="BFI182"/>
      <c r="BFJ182"/>
      <c r="BFK182"/>
      <c r="BFL182"/>
      <c r="BFS182"/>
      <c r="BFT182"/>
      <c r="BFU182"/>
      <c r="BFV182"/>
      <c r="BFW182"/>
      <c r="BFX182"/>
      <c r="BFY182"/>
      <c r="BGU182"/>
      <c r="BGV182"/>
      <c r="BGW182"/>
      <c r="BGX182"/>
      <c r="BGY182"/>
      <c r="BGZ182"/>
    </row>
    <row r="183" spans="2:1008 1037:1560" x14ac:dyDescent="0.25">
      <c r="B183" s="410"/>
      <c r="I183" s="410"/>
      <c r="P183" s="583"/>
      <c r="W183" s="410"/>
      <c r="AX183"/>
      <c r="BZ183"/>
      <c r="CN183"/>
      <c r="FF183"/>
      <c r="GO183"/>
      <c r="GP183"/>
      <c r="GQ183"/>
      <c r="GR183"/>
      <c r="GS183"/>
      <c r="GT183"/>
      <c r="GU183"/>
      <c r="JG183"/>
      <c r="JH183"/>
      <c r="JI183"/>
      <c r="JJ183"/>
      <c r="JK183"/>
      <c r="JL183"/>
      <c r="JM183"/>
      <c r="MF183"/>
      <c r="MG183"/>
      <c r="MH183"/>
      <c r="MI183"/>
      <c r="MJ183"/>
      <c r="MK183"/>
      <c r="ML183"/>
      <c r="MS183"/>
      <c r="NV183" s="2"/>
      <c r="OC183"/>
      <c r="OJ183" s="2"/>
      <c r="OQ183"/>
      <c r="OX183"/>
      <c r="VQ183"/>
      <c r="VR183"/>
      <c r="VS183"/>
      <c r="VT183"/>
      <c r="VU183"/>
      <c r="VV183"/>
      <c r="VW183"/>
      <c r="WE183"/>
      <c r="WH183"/>
      <c r="WL183"/>
      <c r="WM183"/>
      <c r="WN183"/>
      <c r="WO183"/>
      <c r="WP183"/>
      <c r="WQ183"/>
      <c r="WR183"/>
      <c r="WS183" s="2"/>
      <c r="WV183" s="2"/>
      <c r="WY183"/>
      <c r="WZ183" s="2"/>
      <c r="XC183" s="2"/>
      <c r="XG183" s="2"/>
      <c r="XJ183" s="2"/>
      <c r="XN183" s="2"/>
      <c r="YW183"/>
      <c r="YX183"/>
      <c r="YY183"/>
      <c r="YZ183"/>
      <c r="ZA183"/>
      <c r="ZB183"/>
      <c r="ZC183"/>
      <c r="ZJ183"/>
      <c r="ZR183"/>
      <c r="ZS183"/>
      <c r="ZT183"/>
      <c r="ZU183"/>
      <c r="ZV183"/>
      <c r="ZW183"/>
      <c r="ZX183"/>
      <c r="ABO183"/>
      <c r="ABP183"/>
      <c r="ABR183"/>
      <c r="ACC183"/>
      <c r="ACJ183" s="2"/>
      <c r="ACQ183" s="2"/>
      <c r="AFI183"/>
      <c r="AFJ183"/>
      <c r="AFK183"/>
      <c r="AFL183"/>
      <c r="AFM183"/>
      <c r="AFN183"/>
      <c r="AGK183"/>
      <c r="AGN183"/>
      <c r="AGR183"/>
      <c r="AGS183"/>
      <c r="AGT183"/>
      <c r="AGU183"/>
      <c r="AGV183"/>
      <c r="AGW183"/>
      <c r="AGX183"/>
      <c r="AGY183" s="2"/>
      <c r="AHB183" s="2"/>
      <c r="AHE183"/>
      <c r="AJQ183"/>
      <c r="AKL183"/>
      <c r="AKO183"/>
      <c r="AKS183" s="2"/>
      <c r="AKV183" s="2"/>
      <c r="ALG183"/>
      <c r="ALH183"/>
      <c r="ALN183" s="2"/>
      <c r="ALO183" s="2"/>
      <c r="ALP183"/>
      <c r="ALQ183"/>
      <c r="ALR183"/>
      <c r="ALS183"/>
      <c r="ALT183"/>
      <c r="AMW183"/>
      <c r="AMX183"/>
      <c r="AMY183"/>
      <c r="AMZ183"/>
      <c r="ANA183"/>
      <c r="ANB183"/>
      <c r="ANC183"/>
      <c r="ANY183"/>
      <c r="ANZ183"/>
      <c r="AOA183"/>
      <c r="AOB183"/>
      <c r="AOC183"/>
      <c r="AOD183"/>
      <c r="AOT183"/>
      <c r="AOU183"/>
      <c r="AOV183"/>
      <c r="AOW183"/>
      <c r="AOX183"/>
      <c r="AOY183"/>
      <c r="APA183"/>
      <c r="APB183"/>
      <c r="APC183"/>
      <c r="APD183"/>
      <c r="APE183"/>
      <c r="APF183"/>
      <c r="APG183"/>
      <c r="APH183"/>
      <c r="API183"/>
      <c r="APJ183"/>
      <c r="APK183"/>
      <c r="APL183"/>
      <c r="APM183"/>
      <c r="APN183"/>
      <c r="APV183"/>
      <c r="APY183"/>
      <c r="AQC183"/>
      <c r="AQD183"/>
      <c r="AQF183"/>
      <c r="AQJ183"/>
      <c r="AQM183"/>
      <c r="AQX183"/>
      <c r="AQY183"/>
      <c r="AQZ183"/>
      <c r="ARA183"/>
      <c r="ARB183"/>
      <c r="ARC183"/>
      <c r="ARD183"/>
      <c r="ARL183"/>
      <c r="ARM183"/>
      <c r="ARN183"/>
      <c r="ARO183"/>
      <c r="ARP183"/>
      <c r="ARQ183"/>
      <c r="ARR183"/>
      <c r="ATB183"/>
      <c r="ATE183"/>
      <c r="ATI183"/>
      <c r="AUC183"/>
      <c r="AUD183"/>
      <c r="AUE183"/>
      <c r="AUF183"/>
      <c r="AUG183"/>
      <c r="AUH183"/>
      <c r="AUI183"/>
      <c r="AUJ183"/>
      <c r="AYG183" s="248"/>
      <c r="AZN183"/>
      <c r="AZO183"/>
      <c r="AZP183"/>
      <c r="AZQ183"/>
      <c r="AZR183"/>
      <c r="AZS183"/>
      <c r="AZT183"/>
      <c r="BFE183"/>
      <c r="BFF183"/>
      <c r="BFG183"/>
      <c r="BFH183"/>
      <c r="BFI183"/>
      <c r="BFJ183"/>
      <c r="BFK183"/>
      <c r="BFL183"/>
      <c r="BFS183"/>
      <c r="BFT183"/>
      <c r="BFU183"/>
      <c r="BFV183"/>
      <c r="BFW183"/>
      <c r="BFX183"/>
      <c r="BFY183"/>
      <c r="BGU183"/>
      <c r="BGV183"/>
      <c r="BGW183"/>
      <c r="BGX183"/>
      <c r="BGY183"/>
      <c r="BGZ183"/>
    </row>
    <row r="184" spans="2:1008 1037:1560" x14ac:dyDescent="0.25">
      <c r="B184" s="410"/>
      <c r="I184" s="410"/>
      <c r="P184" s="583"/>
      <c r="W184" s="410"/>
      <c r="AX184"/>
      <c r="BZ184"/>
      <c r="CN184"/>
      <c r="FF184"/>
      <c r="GO184"/>
      <c r="GP184"/>
      <c r="GQ184"/>
      <c r="GR184"/>
      <c r="GS184"/>
      <c r="GT184"/>
      <c r="GU184"/>
      <c r="JG184"/>
      <c r="JH184"/>
      <c r="JI184"/>
      <c r="JJ184"/>
      <c r="JK184"/>
      <c r="JL184"/>
      <c r="JM184"/>
      <c r="MF184"/>
      <c r="MG184"/>
      <c r="MH184"/>
      <c r="MI184"/>
      <c r="MJ184"/>
      <c r="MK184"/>
      <c r="ML184"/>
      <c r="MS184"/>
      <c r="NV184" s="2"/>
      <c r="OC184"/>
      <c r="OJ184" s="2"/>
      <c r="OQ184"/>
      <c r="OX184"/>
      <c r="VQ184"/>
      <c r="VR184"/>
      <c r="VS184"/>
      <c r="VT184"/>
      <c r="VU184"/>
      <c r="VV184"/>
      <c r="VW184"/>
      <c r="WE184"/>
      <c r="WH184"/>
      <c r="WL184"/>
      <c r="WM184"/>
      <c r="WN184"/>
      <c r="WO184"/>
      <c r="WP184"/>
      <c r="WQ184"/>
      <c r="WR184"/>
      <c r="WS184" s="2"/>
      <c r="WV184" s="2"/>
      <c r="WY184"/>
      <c r="WZ184" s="2"/>
      <c r="XC184" s="2"/>
      <c r="XG184" s="2"/>
      <c r="XJ184" s="2"/>
      <c r="XN184" s="2"/>
      <c r="YW184"/>
      <c r="YX184"/>
      <c r="YY184"/>
      <c r="YZ184"/>
      <c r="ZA184"/>
      <c r="ZB184"/>
      <c r="ZC184"/>
      <c r="ZJ184"/>
      <c r="ZR184"/>
      <c r="ZS184"/>
      <c r="ZT184"/>
      <c r="ZU184"/>
      <c r="ZV184"/>
      <c r="ZW184"/>
      <c r="ZX184"/>
      <c r="ABO184"/>
      <c r="ABP184"/>
      <c r="ABR184"/>
      <c r="ACC184"/>
      <c r="ACJ184" s="2"/>
      <c r="ACQ184" s="2"/>
      <c r="AFI184"/>
      <c r="AFJ184"/>
      <c r="AFK184"/>
      <c r="AFL184"/>
      <c r="AFM184"/>
      <c r="AFN184"/>
      <c r="AGK184"/>
      <c r="AGN184"/>
      <c r="AGR184"/>
      <c r="AGS184"/>
      <c r="AGT184"/>
      <c r="AGU184"/>
      <c r="AGV184"/>
      <c r="AGW184"/>
      <c r="AGX184"/>
      <c r="AGY184" s="2"/>
      <c r="AHB184" s="2"/>
      <c r="AHE184"/>
      <c r="AJQ184"/>
      <c r="AKL184"/>
      <c r="AKO184"/>
      <c r="AKS184" s="2"/>
      <c r="AKV184" s="2"/>
      <c r="ALG184"/>
      <c r="ALH184"/>
      <c r="ALN184" s="2"/>
      <c r="ALO184" s="2"/>
      <c r="ALP184"/>
      <c r="ALQ184"/>
      <c r="ALR184"/>
      <c r="ALS184"/>
      <c r="ALT184"/>
      <c r="AMW184"/>
      <c r="AMX184"/>
      <c r="AMY184"/>
      <c r="AMZ184"/>
      <c r="ANA184"/>
      <c r="ANB184"/>
      <c r="ANC184"/>
      <c r="ANY184"/>
      <c r="ANZ184"/>
      <c r="AOA184"/>
      <c r="AOB184"/>
      <c r="AOC184"/>
      <c r="AOD184"/>
      <c r="AOT184"/>
      <c r="AOU184"/>
      <c r="AOV184"/>
      <c r="AOW184"/>
      <c r="AOX184"/>
      <c r="AOY184"/>
      <c r="APA184"/>
      <c r="APB184"/>
      <c r="APC184"/>
      <c r="APD184"/>
      <c r="APE184"/>
      <c r="APF184"/>
      <c r="APG184"/>
      <c r="APH184"/>
      <c r="API184"/>
      <c r="APJ184"/>
      <c r="APK184"/>
      <c r="APL184"/>
      <c r="APM184"/>
      <c r="APN184"/>
      <c r="APV184"/>
      <c r="APY184"/>
      <c r="AQC184"/>
      <c r="AQD184"/>
      <c r="AQF184"/>
      <c r="AQJ184"/>
      <c r="AQM184"/>
      <c r="AQX184"/>
      <c r="AQY184"/>
      <c r="AQZ184"/>
      <c r="ARA184"/>
      <c r="ARB184"/>
      <c r="ARC184"/>
      <c r="ARD184"/>
      <c r="ARL184"/>
      <c r="ARM184"/>
      <c r="ARN184"/>
      <c r="ARO184"/>
      <c r="ARP184"/>
      <c r="ARQ184"/>
      <c r="ARR184"/>
      <c r="ATB184"/>
      <c r="ATE184"/>
      <c r="ATI184"/>
      <c r="AUC184"/>
      <c r="AUD184"/>
      <c r="AUE184"/>
      <c r="AUF184"/>
      <c r="AUG184"/>
      <c r="AUH184"/>
      <c r="AUI184"/>
      <c r="AUJ184"/>
      <c r="AYG184" s="248"/>
      <c r="AZN184"/>
      <c r="AZO184"/>
      <c r="AZP184"/>
      <c r="AZQ184"/>
      <c r="AZR184"/>
      <c r="AZS184"/>
      <c r="AZT184"/>
      <c r="BFE184"/>
      <c r="BFF184"/>
      <c r="BFG184"/>
      <c r="BFH184"/>
      <c r="BFI184"/>
      <c r="BFJ184"/>
      <c r="BFK184"/>
      <c r="BFL184"/>
      <c r="BFS184"/>
      <c r="BFT184"/>
      <c r="BFU184"/>
      <c r="BFV184"/>
      <c r="BFW184"/>
      <c r="BFX184"/>
      <c r="BFY184"/>
      <c r="BGU184"/>
      <c r="BGV184"/>
      <c r="BGW184"/>
      <c r="BGX184"/>
      <c r="BGY184"/>
      <c r="BGZ184"/>
    </row>
    <row r="185" spans="2:1008 1037:1560" x14ac:dyDescent="0.25">
      <c r="B185" s="410"/>
      <c r="I185" s="410"/>
      <c r="P185" s="583"/>
      <c r="W185" s="410"/>
      <c r="AX185"/>
      <c r="BZ185"/>
      <c r="CN185"/>
      <c r="FF185"/>
      <c r="GO185"/>
      <c r="GP185"/>
      <c r="GQ185"/>
      <c r="GR185"/>
      <c r="GS185"/>
      <c r="GT185"/>
      <c r="GU185"/>
      <c r="JG185"/>
      <c r="JH185"/>
      <c r="JI185"/>
      <c r="JJ185"/>
      <c r="JK185"/>
      <c r="JL185"/>
      <c r="JM185"/>
      <c r="MF185"/>
      <c r="MG185"/>
      <c r="MH185"/>
      <c r="MI185"/>
      <c r="MJ185"/>
      <c r="MK185"/>
      <c r="ML185"/>
      <c r="MS185"/>
      <c r="NV185" s="2"/>
      <c r="OC185"/>
      <c r="OJ185" s="2"/>
      <c r="OQ185"/>
      <c r="OX185"/>
      <c r="VQ185"/>
      <c r="VR185"/>
      <c r="VS185"/>
      <c r="VT185"/>
      <c r="VU185"/>
      <c r="VV185"/>
      <c r="VW185"/>
      <c r="WE185"/>
      <c r="WH185"/>
      <c r="WL185"/>
      <c r="WM185"/>
      <c r="WN185"/>
      <c r="WO185"/>
      <c r="WP185"/>
      <c r="WQ185"/>
      <c r="WR185"/>
      <c r="WS185" s="2"/>
      <c r="WV185" s="2"/>
      <c r="WY185"/>
      <c r="WZ185" s="2"/>
      <c r="XC185" s="2"/>
      <c r="XG185" s="2"/>
      <c r="XJ185" s="2"/>
      <c r="XN185" s="2"/>
      <c r="YW185"/>
      <c r="YX185"/>
      <c r="YY185"/>
      <c r="YZ185"/>
      <c r="ZA185"/>
      <c r="ZB185"/>
      <c r="ZC185"/>
      <c r="ZJ185"/>
      <c r="ZR185"/>
      <c r="ZS185"/>
      <c r="ZT185"/>
      <c r="ZU185"/>
      <c r="ZV185"/>
      <c r="ZW185"/>
      <c r="ZX185"/>
      <c r="ABO185"/>
      <c r="ABP185"/>
      <c r="ABR185"/>
      <c r="ACC185"/>
      <c r="ACJ185" s="2"/>
      <c r="ACQ185" s="2"/>
      <c r="AFI185"/>
      <c r="AFJ185"/>
      <c r="AFK185"/>
      <c r="AFL185"/>
      <c r="AFM185"/>
      <c r="AFN185"/>
      <c r="AGK185"/>
      <c r="AGN185"/>
      <c r="AGR185"/>
      <c r="AGS185"/>
      <c r="AGT185"/>
      <c r="AGU185"/>
      <c r="AGV185"/>
      <c r="AGW185"/>
      <c r="AGX185"/>
      <c r="AGY185" s="2"/>
      <c r="AHB185" s="2"/>
      <c r="AHE185"/>
      <c r="AJQ185"/>
      <c r="AKL185"/>
      <c r="AKO185"/>
      <c r="AKS185" s="2"/>
      <c r="AKV185" s="2"/>
      <c r="ALG185"/>
      <c r="ALH185"/>
      <c r="ALN185" s="2"/>
      <c r="ALO185" s="2"/>
      <c r="ALP185"/>
      <c r="ALQ185"/>
      <c r="ALR185"/>
      <c r="ALS185"/>
      <c r="ALT185"/>
      <c r="AMW185"/>
      <c r="AMX185"/>
      <c r="AMY185"/>
      <c r="AMZ185"/>
      <c r="ANA185"/>
      <c r="ANB185"/>
      <c r="ANC185"/>
      <c r="ANY185"/>
      <c r="ANZ185"/>
      <c r="AOA185"/>
      <c r="AOB185"/>
      <c r="AOC185"/>
      <c r="AOD185"/>
      <c r="AOT185"/>
      <c r="AOU185"/>
      <c r="AOV185"/>
      <c r="AOW185"/>
      <c r="AOX185"/>
      <c r="AOY185"/>
      <c r="APA185"/>
      <c r="APB185"/>
      <c r="APC185"/>
      <c r="APD185"/>
      <c r="APE185"/>
      <c r="APF185"/>
      <c r="APG185"/>
      <c r="APH185"/>
      <c r="API185"/>
      <c r="APJ185"/>
      <c r="APK185"/>
      <c r="APL185"/>
      <c r="APM185"/>
      <c r="APN185"/>
      <c r="APV185"/>
      <c r="APY185"/>
      <c r="AQC185"/>
      <c r="AQD185"/>
      <c r="AQF185"/>
      <c r="AQJ185"/>
      <c r="AQM185"/>
      <c r="AQX185"/>
      <c r="AQY185"/>
      <c r="AQZ185"/>
      <c r="ARA185"/>
      <c r="ARB185"/>
      <c r="ARC185"/>
      <c r="ARD185"/>
      <c r="ARL185"/>
      <c r="ARM185"/>
      <c r="ARN185"/>
      <c r="ARO185"/>
      <c r="ARP185"/>
      <c r="ARQ185"/>
      <c r="ARR185"/>
      <c r="ATB185"/>
      <c r="ATE185"/>
      <c r="ATI185"/>
      <c r="AUC185"/>
      <c r="AUD185"/>
      <c r="AUE185"/>
      <c r="AUF185"/>
      <c r="AUG185"/>
      <c r="AUH185"/>
      <c r="AUI185"/>
      <c r="AUJ185"/>
      <c r="AYG185" s="248"/>
      <c r="AZN185"/>
      <c r="AZO185"/>
      <c r="AZP185"/>
      <c r="AZQ185"/>
      <c r="AZR185"/>
      <c r="AZS185"/>
      <c r="AZT185"/>
      <c r="BFE185"/>
      <c r="BFF185"/>
      <c r="BFG185"/>
      <c r="BFH185"/>
      <c r="BFI185"/>
      <c r="BFJ185"/>
      <c r="BFK185"/>
      <c r="BFL185"/>
      <c r="BFS185"/>
      <c r="BFT185"/>
      <c r="BFU185"/>
      <c r="BFV185"/>
      <c r="BFW185"/>
      <c r="BFX185"/>
      <c r="BFY185"/>
      <c r="BGU185"/>
      <c r="BGV185"/>
      <c r="BGW185"/>
      <c r="BGX185"/>
      <c r="BGY185"/>
      <c r="BGZ185"/>
    </row>
    <row r="186" spans="2:1008 1037:1560" x14ac:dyDescent="0.25">
      <c r="B186" s="381"/>
      <c r="I186" s="410"/>
      <c r="P186" s="583"/>
      <c r="W186" s="410"/>
      <c r="AX186"/>
      <c r="BZ186"/>
      <c r="CN186"/>
      <c r="FF186"/>
      <c r="GO186"/>
      <c r="GP186"/>
      <c r="GQ186"/>
      <c r="GR186"/>
      <c r="GS186"/>
      <c r="GT186"/>
      <c r="GU186"/>
      <c r="JG186"/>
      <c r="JH186"/>
      <c r="JI186"/>
      <c r="JJ186"/>
      <c r="JK186"/>
      <c r="JL186"/>
      <c r="JM186"/>
      <c r="MF186"/>
      <c r="MG186"/>
      <c r="MH186"/>
      <c r="MI186"/>
      <c r="MJ186"/>
      <c r="MK186"/>
      <c r="ML186"/>
      <c r="MS186"/>
      <c r="NV186" s="2"/>
      <c r="OC186"/>
      <c r="OJ186" s="2"/>
      <c r="OQ186"/>
      <c r="OX186"/>
      <c r="VQ186"/>
      <c r="VR186"/>
      <c r="VS186"/>
      <c r="VT186"/>
      <c r="VU186"/>
      <c r="VV186"/>
      <c r="VW186"/>
      <c r="WE186"/>
      <c r="WH186"/>
      <c r="WL186"/>
      <c r="WM186"/>
      <c r="WN186"/>
      <c r="WO186"/>
      <c r="WP186"/>
      <c r="WQ186"/>
      <c r="WR186"/>
      <c r="WS186" s="2"/>
      <c r="WV186" s="2"/>
      <c r="WY186"/>
      <c r="WZ186" s="2"/>
      <c r="XC186" s="2"/>
      <c r="XG186" s="2"/>
      <c r="XJ186" s="2"/>
      <c r="XN186" s="2"/>
      <c r="YW186"/>
      <c r="YX186"/>
      <c r="YY186"/>
      <c r="YZ186"/>
      <c r="ZA186"/>
      <c r="ZB186"/>
      <c r="ZC186"/>
      <c r="ZJ186"/>
      <c r="ZR186"/>
      <c r="ZS186"/>
      <c r="ZT186"/>
      <c r="ZU186"/>
      <c r="ZV186"/>
      <c r="ZW186"/>
      <c r="ZX186"/>
      <c r="ABO186"/>
      <c r="ABP186"/>
      <c r="ABR186"/>
      <c r="ACC186"/>
      <c r="ACJ186" s="2"/>
      <c r="ACQ186" s="2"/>
      <c r="AFI186"/>
      <c r="AFJ186"/>
      <c r="AFK186"/>
      <c r="AFL186"/>
      <c r="AFM186"/>
      <c r="AFN186"/>
      <c r="AGK186"/>
      <c r="AGN186"/>
      <c r="AGR186"/>
      <c r="AGS186"/>
      <c r="AGT186"/>
      <c r="AGU186"/>
      <c r="AGV186"/>
      <c r="AGW186"/>
      <c r="AGX186"/>
      <c r="AGY186" s="2"/>
      <c r="AHB186" s="2"/>
      <c r="AHE186"/>
      <c r="AJQ186"/>
      <c r="AKL186"/>
      <c r="AKO186"/>
      <c r="AKS186" s="2"/>
      <c r="AKV186" s="2"/>
      <c r="ALG186"/>
      <c r="ALH186"/>
      <c r="ALN186" s="2"/>
      <c r="ALO186" s="2"/>
      <c r="ALP186"/>
      <c r="ALQ186"/>
      <c r="ALR186"/>
      <c r="ALS186"/>
      <c r="ALT186"/>
      <c r="AMW186"/>
      <c r="AMX186"/>
      <c r="AMY186"/>
      <c r="AMZ186"/>
      <c r="ANA186"/>
      <c r="ANB186"/>
      <c r="ANC186"/>
      <c r="ANY186"/>
      <c r="ANZ186"/>
      <c r="AOA186"/>
      <c r="AOB186"/>
      <c r="AOC186"/>
      <c r="AOD186"/>
      <c r="AOT186"/>
      <c r="AOU186"/>
      <c r="AOV186"/>
      <c r="AOW186"/>
      <c r="AOX186"/>
      <c r="AOY186"/>
      <c r="APA186"/>
      <c r="APB186"/>
      <c r="APC186"/>
      <c r="APD186"/>
      <c r="APE186"/>
      <c r="APF186"/>
      <c r="APG186"/>
      <c r="APH186"/>
      <c r="API186"/>
      <c r="APJ186"/>
      <c r="APK186"/>
      <c r="APL186"/>
      <c r="APM186"/>
      <c r="APN186"/>
      <c r="APV186"/>
      <c r="APY186"/>
      <c r="AQC186"/>
      <c r="AQD186"/>
      <c r="AQF186"/>
      <c r="AQJ186"/>
      <c r="AQM186"/>
      <c r="AQX186"/>
      <c r="AQY186"/>
      <c r="AQZ186"/>
      <c r="ARA186"/>
      <c r="ARB186"/>
      <c r="ARC186"/>
      <c r="ARD186"/>
      <c r="ARL186"/>
      <c r="ARM186"/>
      <c r="ARN186"/>
      <c r="ARO186"/>
      <c r="ARP186"/>
      <c r="ARQ186"/>
      <c r="ARR186"/>
      <c r="ATB186"/>
      <c r="ATE186"/>
      <c r="ATI186"/>
      <c r="AUC186"/>
      <c r="AUD186"/>
      <c r="AUE186"/>
      <c r="AUF186"/>
      <c r="AUG186"/>
      <c r="AUH186"/>
      <c r="AUI186"/>
      <c r="AUJ186"/>
      <c r="AYG186" s="248"/>
      <c r="AZN186"/>
      <c r="AZO186"/>
      <c r="AZP186"/>
      <c r="AZQ186"/>
      <c r="AZR186"/>
      <c r="AZS186"/>
      <c r="AZT186"/>
      <c r="BFE186"/>
      <c r="BFF186"/>
      <c r="BFG186"/>
      <c r="BFH186"/>
      <c r="BFI186"/>
      <c r="BFJ186"/>
      <c r="BFK186"/>
      <c r="BFL186"/>
      <c r="BFS186"/>
      <c r="BFT186"/>
      <c r="BFU186"/>
      <c r="BFV186"/>
      <c r="BFW186"/>
      <c r="BFX186"/>
      <c r="BFY186"/>
      <c r="BGU186"/>
      <c r="BGV186"/>
      <c r="BGW186"/>
      <c r="BGX186"/>
      <c r="BGY186"/>
      <c r="BGZ186"/>
    </row>
    <row r="187" spans="2:1008 1037:1560" x14ac:dyDescent="0.25">
      <c r="B187" s="410"/>
      <c r="I187" s="410"/>
      <c r="P187" s="583"/>
      <c r="W187" s="410"/>
      <c r="AX187"/>
      <c r="BZ187"/>
      <c r="CN187"/>
      <c r="FF187"/>
      <c r="GO187"/>
      <c r="GP187"/>
      <c r="GQ187"/>
      <c r="GR187"/>
      <c r="GS187"/>
      <c r="GT187"/>
      <c r="GU187"/>
      <c r="JG187"/>
      <c r="JH187"/>
      <c r="JI187"/>
      <c r="JJ187"/>
      <c r="JK187"/>
      <c r="JL187"/>
      <c r="JM187"/>
      <c r="MF187"/>
      <c r="MG187"/>
      <c r="MH187"/>
      <c r="MI187"/>
      <c r="MJ187"/>
      <c r="MK187"/>
      <c r="ML187"/>
      <c r="MS187"/>
      <c r="NV187" s="2"/>
      <c r="OC187"/>
      <c r="OJ187" s="2"/>
      <c r="OQ187"/>
      <c r="OX187"/>
      <c r="VQ187"/>
      <c r="VR187"/>
      <c r="VS187"/>
      <c r="VT187"/>
      <c r="VU187"/>
      <c r="VV187"/>
      <c r="VW187"/>
      <c r="WE187"/>
      <c r="WH187"/>
      <c r="WL187"/>
      <c r="WM187"/>
      <c r="WN187"/>
      <c r="WO187"/>
      <c r="WP187"/>
      <c r="WQ187"/>
      <c r="WR187"/>
      <c r="WS187" s="2"/>
      <c r="WV187" s="2"/>
      <c r="WY187"/>
      <c r="WZ187" s="2"/>
      <c r="XC187" s="2"/>
      <c r="XG187" s="2"/>
      <c r="XJ187" s="2"/>
      <c r="XN187" s="2"/>
      <c r="YW187"/>
      <c r="YX187"/>
      <c r="YY187"/>
      <c r="YZ187"/>
      <c r="ZA187"/>
      <c r="ZB187"/>
      <c r="ZC187"/>
      <c r="ZJ187"/>
      <c r="ZR187"/>
      <c r="ZS187"/>
      <c r="ZT187"/>
      <c r="ZU187"/>
      <c r="ZV187"/>
      <c r="ZW187"/>
      <c r="ZX187"/>
      <c r="ABO187"/>
      <c r="ABP187"/>
      <c r="ABR187"/>
      <c r="ACC187"/>
      <c r="ACJ187" s="2"/>
      <c r="ACQ187" s="2"/>
      <c r="AFI187"/>
      <c r="AFJ187"/>
      <c r="AFK187"/>
      <c r="AFL187"/>
      <c r="AFM187"/>
      <c r="AFN187"/>
      <c r="AGK187"/>
      <c r="AGN187"/>
      <c r="AGR187"/>
      <c r="AGS187"/>
      <c r="AGT187"/>
      <c r="AGU187"/>
      <c r="AGV187"/>
      <c r="AGW187"/>
      <c r="AGX187"/>
      <c r="AGY187" s="2"/>
      <c r="AHB187" s="2"/>
      <c r="AHE187"/>
      <c r="AJQ187"/>
      <c r="AKL187"/>
      <c r="AKO187"/>
      <c r="AKS187" s="2"/>
      <c r="AKV187" s="2"/>
      <c r="ALG187"/>
      <c r="ALH187"/>
      <c r="ALN187" s="2"/>
      <c r="ALO187" s="2"/>
      <c r="ALP187"/>
      <c r="ALQ187"/>
      <c r="ALR187"/>
      <c r="ALS187"/>
      <c r="ALT187"/>
      <c r="AMW187"/>
      <c r="AMX187"/>
      <c r="AMY187"/>
      <c r="AMZ187"/>
      <c r="ANA187"/>
      <c r="ANB187"/>
      <c r="ANC187"/>
      <c r="ANY187"/>
      <c r="ANZ187"/>
      <c r="AOA187"/>
      <c r="AOB187"/>
      <c r="AOC187"/>
      <c r="AOD187"/>
      <c r="AOT187"/>
      <c r="AOU187"/>
      <c r="AOV187"/>
      <c r="AOW187"/>
      <c r="AOX187"/>
      <c r="AOY187"/>
      <c r="APA187"/>
      <c r="APB187"/>
      <c r="APC187"/>
      <c r="APD187"/>
      <c r="APE187"/>
      <c r="APF187"/>
      <c r="APG187"/>
      <c r="APH187"/>
      <c r="API187"/>
      <c r="APJ187"/>
      <c r="APK187"/>
      <c r="APL187"/>
      <c r="APM187"/>
      <c r="APN187"/>
      <c r="APV187"/>
      <c r="APY187"/>
      <c r="AQC187"/>
      <c r="AQD187"/>
      <c r="AQF187"/>
      <c r="AQJ187"/>
      <c r="AQM187"/>
      <c r="AQX187"/>
      <c r="AQY187"/>
      <c r="AQZ187"/>
      <c r="ARA187"/>
      <c r="ARB187"/>
      <c r="ARC187"/>
      <c r="ARD187"/>
      <c r="ARL187"/>
      <c r="ARM187"/>
      <c r="ARN187"/>
      <c r="ARO187"/>
      <c r="ARP187"/>
      <c r="ARQ187"/>
      <c r="ARR187"/>
      <c r="ATB187"/>
      <c r="ATE187"/>
      <c r="ATI187"/>
      <c r="AUC187"/>
      <c r="AUD187"/>
      <c r="AUE187"/>
      <c r="AUF187"/>
      <c r="AUG187"/>
      <c r="AUH187"/>
      <c r="AUI187"/>
      <c r="AUJ187"/>
      <c r="AYG187" s="248"/>
      <c r="AZN187"/>
      <c r="AZO187"/>
      <c r="AZP187"/>
      <c r="AZQ187"/>
      <c r="AZR187"/>
      <c r="AZS187"/>
      <c r="AZT187"/>
      <c r="BFE187"/>
      <c r="BFF187"/>
      <c r="BFG187"/>
      <c r="BFH187"/>
      <c r="BFI187"/>
      <c r="BFJ187"/>
      <c r="BFK187"/>
      <c r="BFL187"/>
      <c r="BFS187"/>
      <c r="BFT187"/>
      <c r="BFU187"/>
      <c r="BFV187"/>
      <c r="BFW187"/>
      <c r="BFX187"/>
      <c r="BFY187"/>
      <c r="BGU187"/>
      <c r="BGV187"/>
      <c r="BGW187"/>
      <c r="BGX187"/>
      <c r="BGY187"/>
      <c r="BGZ187"/>
    </row>
  </sheetData>
  <mergeCells count="707">
    <mergeCell ref="A1:F1"/>
    <mergeCell ref="H1:M1"/>
    <mergeCell ref="V1:AA1"/>
    <mergeCell ref="AC1:AH1"/>
    <mergeCell ref="AJ1:AO1"/>
    <mergeCell ref="AQ1:AV1"/>
    <mergeCell ref="ED1:EI1"/>
    <mergeCell ref="EK1:EP1"/>
    <mergeCell ref="ER1:EW1"/>
    <mergeCell ref="CN1:CS1"/>
    <mergeCell ref="CU1:CZ1"/>
    <mergeCell ref="DB1:DG1"/>
    <mergeCell ref="AX1:BC1"/>
    <mergeCell ref="BE1:BJ1"/>
    <mergeCell ref="BL1:BQ1"/>
    <mergeCell ref="BS1:BX1"/>
    <mergeCell ref="BZ1:CE1"/>
    <mergeCell ref="CG1:CL1"/>
    <mergeCell ref="O1:T1"/>
    <mergeCell ref="EY1:FD1"/>
    <mergeCell ref="FF1:FK1"/>
    <mergeCell ref="FM1:FR1"/>
    <mergeCell ref="DI1:DN1"/>
    <mergeCell ref="DP1:DU1"/>
    <mergeCell ref="DW1:EB1"/>
    <mergeCell ref="HJ1:HO1"/>
    <mergeCell ref="HQ1:HV1"/>
    <mergeCell ref="HX1:IC1"/>
    <mergeCell ref="IE1:IJ1"/>
    <mergeCell ref="IL1:IQ1"/>
    <mergeCell ref="IS1:IX1"/>
    <mergeCell ref="FT1:FY1"/>
    <mergeCell ref="GA1:GF1"/>
    <mergeCell ref="GH1:GM1"/>
    <mergeCell ref="GO1:GT1"/>
    <mergeCell ref="GV1:HA1"/>
    <mergeCell ref="HC1:HH1"/>
    <mergeCell ref="KP1:KU1"/>
    <mergeCell ref="KW1:LB1"/>
    <mergeCell ref="LD1:LI1"/>
    <mergeCell ref="LK1:LP1"/>
    <mergeCell ref="LR1:LW1"/>
    <mergeCell ref="LY1:MD1"/>
    <mergeCell ref="IZ1:JE1"/>
    <mergeCell ref="JG1:JL1"/>
    <mergeCell ref="JN1:JS1"/>
    <mergeCell ref="JU1:JZ1"/>
    <mergeCell ref="KB1:KG1"/>
    <mergeCell ref="KI1:KN1"/>
    <mergeCell ref="NV1:OA1"/>
    <mergeCell ref="OC1:OH1"/>
    <mergeCell ref="OJ1:OO1"/>
    <mergeCell ref="OQ1:OV1"/>
    <mergeCell ref="OX1:PC1"/>
    <mergeCell ref="PE1:PJ1"/>
    <mergeCell ref="MF1:MK1"/>
    <mergeCell ref="MM1:MR1"/>
    <mergeCell ref="MT1:MY1"/>
    <mergeCell ref="NA1:NF1"/>
    <mergeCell ref="NH1:NM1"/>
    <mergeCell ref="NO1:NT1"/>
    <mergeCell ref="RB1:RG1"/>
    <mergeCell ref="RI1:RN1"/>
    <mergeCell ref="RP1:RU1"/>
    <mergeCell ref="RW1:SB1"/>
    <mergeCell ref="SD1:SI1"/>
    <mergeCell ref="SK1:SP1"/>
    <mergeCell ref="PL1:PQ1"/>
    <mergeCell ref="PS1:PX1"/>
    <mergeCell ref="PZ1:QE1"/>
    <mergeCell ref="QG1:QL1"/>
    <mergeCell ref="QN1:QS1"/>
    <mergeCell ref="QU1:QZ1"/>
    <mergeCell ref="UH1:UM1"/>
    <mergeCell ref="UO1:UT1"/>
    <mergeCell ref="UV1:VA1"/>
    <mergeCell ref="VC1:VH1"/>
    <mergeCell ref="VJ1:VO1"/>
    <mergeCell ref="VQ1:VV1"/>
    <mergeCell ref="SR1:SW1"/>
    <mergeCell ref="SY1:TD1"/>
    <mergeCell ref="TF1:TK1"/>
    <mergeCell ref="TM1:TR1"/>
    <mergeCell ref="TT1:TY1"/>
    <mergeCell ref="UA1:UF1"/>
    <mergeCell ref="XN1:XS1"/>
    <mergeCell ref="XU1:XZ1"/>
    <mergeCell ref="YB1:YG1"/>
    <mergeCell ref="YI1:YN1"/>
    <mergeCell ref="YP1:YU1"/>
    <mergeCell ref="YW1:ZB1"/>
    <mergeCell ref="VX1:WC1"/>
    <mergeCell ref="WE1:WJ1"/>
    <mergeCell ref="WL1:WQ1"/>
    <mergeCell ref="WS1:WX1"/>
    <mergeCell ref="WZ1:XE1"/>
    <mergeCell ref="XG1:XL1"/>
    <mergeCell ref="ABA1:ABF1"/>
    <mergeCell ref="ABH1:ABM1"/>
    <mergeCell ref="ABO1:ABT1"/>
    <mergeCell ref="ABV1:ACA1"/>
    <mergeCell ref="ACC1:ACH1"/>
    <mergeCell ref="ACJ1:ACO1"/>
    <mergeCell ref="ZD1:ZI1"/>
    <mergeCell ref="ZK1:ZP1"/>
    <mergeCell ref="ZR1:ZW1"/>
    <mergeCell ref="ZY1:AAD1"/>
    <mergeCell ref="AAF1:AAK1"/>
    <mergeCell ref="AAM1:AAR1"/>
    <mergeCell ref="AAT1:AAY1"/>
    <mergeCell ref="AEN1:AES1"/>
    <mergeCell ref="AEU1:AEZ1"/>
    <mergeCell ref="AFB1:AFG1"/>
    <mergeCell ref="AFI1:AFN1"/>
    <mergeCell ref="AFP1:AFU1"/>
    <mergeCell ref="AFW1:AGB1"/>
    <mergeCell ref="ACQ1:ACV1"/>
    <mergeCell ref="ACX1:ADC1"/>
    <mergeCell ref="ADE1:ADJ1"/>
    <mergeCell ref="ADL1:ADQ1"/>
    <mergeCell ref="ADS1:ADX1"/>
    <mergeCell ref="ADZ1:AEE1"/>
    <mergeCell ref="AHT1:AHY1"/>
    <mergeCell ref="AIA1:AIF1"/>
    <mergeCell ref="AIH1:AIM1"/>
    <mergeCell ref="AIO1:AIT1"/>
    <mergeCell ref="AIV1:AJA1"/>
    <mergeCell ref="AJC1:AJH1"/>
    <mergeCell ref="AGD1:AGI1"/>
    <mergeCell ref="AGK1:AGP1"/>
    <mergeCell ref="AGR1:AGW1"/>
    <mergeCell ref="AGY1:AHD1"/>
    <mergeCell ref="AHF1:AHK1"/>
    <mergeCell ref="AHM1:AHR1"/>
    <mergeCell ref="AKZ1:ALE1"/>
    <mergeCell ref="ALG1:ALL1"/>
    <mergeCell ref="ALN1:ALS1"/>
    <mergeCell ref="ALU1:ALZ1"/>
    <mergeCell ref="AMB1:AMG1"/>
    <mergeCell ref="AMI1:AMN1"/>
    <mergeCell ref="AJJ1:AJO1"/>
    <mergeCell ref="AJQ1:AJV1"/>
    <mergeCell ref="AJX1:AKC1"/>
    <mergeCell ref="AKE1:AKJ1"/>
    <mergeCell ref="AKL1:AKQ1"/>
    <mergeCell ref="AKS1:AKX1"/>
    <mergeCell ref="AOF1:AOK1"/>
    <mergeCell ref="AOM1:AOR1"/>
    <mergeCell ref="AOT1:AOY1"/>
    <mergeCell ref="APA1:APF1"/>
    <mergeCell ref="APH1:APM1"/>
    <mergeCell ref="APO1:APT1"/>
    <mergeCell ref="AMP1:AMU1"/>
    <mergeCell ref="AMW1:ANB1"/>
    <mergeCell ref="AND1:ANI1"/>
    <mergeCell ref="ANK1:ANP1"/>
    <mergeCell ref="ANR1:ANW1"/>
    <mergeCell ref="ANY1:AOD1"/>
    <mergeCell ref="ASG1:ASL1"/>
    <mergeCell ref="ASN1:ASS1"/>
    <mergeCell ref="ASU1:ASZ1"/>
    <mergeCell ref="APV1:AQA1"/>
    <mergeCell ref="AQC1:AQH1"/>
    <mergeCell ref="AQJ1:AQO1"/>
    <mergeCell ref="AQQ1:AQV1"/>
    <mergeCell ref="AQX1:ARC1"/>
    <mergeCell ref="ARE1:ARJ1"/>
    <mergeCell ref="BHB1:BHG1"/>
    <mergeCell ref="A2:E2"/>
    <mergeCell ref="H2:L2"/>
    <mergeCell ref="V2:Z2"/>
    <mergeCell ref="AC2:AG2"/>
    <mergeCell ref="AJ2:AN2"/>
    <mergeCell ref="BEJ1:BEO1"/>
    <mergeCell ref="BEQ1:BEV1"/>
    <mergeCell ref="BEX1:BFC1"/>
    <mergeCell ref="BFE1:BFJ1"/>
    <mergeCell ref="BFL1:BFQ1"/>
    <mergeCell ref="BFS1:BFX1"/>
    <mergeCell ref="BCT1:BCY1"/>
    <mergeCell ref="BDA1:BDF1"/>
    <mergeCell ref="BDH1:BDM1"/>
    <mergeCell ref="BDO1:BDT1"/>
    <mergeCell ref="BDV1:BEA1"/>
    <mergeCell ref="BEC1:BEH1"/>
    <mergeCell ref="BBD1:BBI1"/>
    <mergeCell ref="BBK1:BBP1"/>
    <mergeCell ref="BBR1:BBW1"/>
    <mergeCell ref="BBY1:BCD1"/>
    <mergeCell ref="BCF1:BCK1"/>
    <mergeCell ref="AWV1:AXA1"/>
    <mergeCell ref="AYS1:AYX1"/>
    <mergeCell ref="AYZ1:AZE1"/>
    <mergeCell ref="AZG1:AZL1"/>
    <mergeCell ref="AWH1:AWM1"/>
    <mergeCell ref="AWO1:AWT1"/>
    <mergeCell ref="BGU1:BGZ1"/>
    <mergeCell ref="AXC1:AXH1"/>
    <mergeCell ref="AXJ1:AXO1"/>
    <mergeCell ref="AXQ1:AXV1"/>
    <mergeCell ref="BFZ1:BGE1"/>
    <mergeCell ref="BGG1:BGL1"/>
    <mergeCell ref="BGN1:BGS1"/>
    <mergeCell ref="BCM1:BCR1"/>
    <mergeCell ref="AZN1:AZS1"/>
    <mergeCell ref="AZU1:AZZ1"/>
    <mergeCell ref="BAB1:BAG1"/>
    <mergeCell ref="BAI1:BAN1"/>
    <mergeCell ref="BAP1:BAU1"/>
    <mergeCell ref="BAW1:BBB1"/>
    <mergeCell ref="AQ2:AU2"/>
    <mergeCell ref="AX2:BB2"/>
    <mergeCell ref="BE2:BI2"/>
    <mergeCell ref="BL2:BP2"/>
    <mergeCell ref="BT2:BX2"/>
    <mergeCell ref="CA2:CE2"/>
    <mergeCell ref="AXX1:AYC1"/>
    <mergeCell ref="AYE1:AYJ1"/>
    <mergeCell ref="AYL1:AYQ1"/>
    <mergeCell ref="AUR1:AUW1"/>
    <mergeCell ref="AUY1:AVD1"/>
    <mergeCell ref="AVF1:AVK1"/>
    <mergeCell ref="AVM1:AVR1"/>
    <mergeCell ref="AVT1:AVY1"/>
    <mergeCell ref="AWA1:AWF1"/>
    <mergeCell ref="ATB1:ATG1"/>
    <mergeCell ref="ATI1:ATN1"/>
    <mergeCell ref="ATP1:ATU1"/>
    <mergeCell ref="ATV1:ATV2"/>
    <mergeCell ref="ATW1:AUB1"/>
    <mergeCell ref="AUK1:AUP1"/>
    <mergeCell ref="ARL1:ARQ1"/>
    <mergeCell ref="ARS1:ARX1"/>
    <mergeCell ref="ARZ1:ASE1"/>
    <mergeCell ref="DX2:EB2"/>
    <mergeCell ref="EE2:EI2"/>
    <mergeCell ref="EL2:EP2"/>
    <mergeCell ref="ES2:EW2"/>
    <mergeCell ref="EZ2:FD2"/>
    <mergeCell ref="FG2:FK2"/>
    <mergeCell ref="CH2:CL2"/>
    <mergeCell ref="CO2:CS2"/>
    <mergeCell ref="CV2:CZ2"/>
    <mergeCell ref="DC2:DG2"/>
    <mergeCell ref="DJ2:DN2"/>
    <mergeCell ref="DQ2:DU2"/>
    <mergeCell ref="HD2:HH2"/>
    <mergeCell ref="HK2:HO2"/>
    <mergeCell ref="HR2:HV2"/>
    <mergeCell ref="HY2:IC2"/>
    <mergeCell ref="IF2:IJ2"/>
    <mergeCell ref="IM2:IQ2"/>
    <mergeCell ref="FN2:FR2"/>
    <mergeCell ref="FU2:FY2"/>
    <mergeCell ref="GB2:GF2"/>
    <mergeCell ref="GI2:GM2"/>
    <mergeCell ref="GP2:GT2"/>
    <mergeCell ref="GW2:HA2"/>
    <mergeCell ref="KI2:KN2"/>
    <mergeCell ref="KP2:KU2"/>
    <mergeCell ref="KW2:LB2"/>
    <mergeCell ref="LD2:LI2"/>
    <mergeCell ref="LK2:LP2"/>
    <mergeCell ref="LR2:LW2"/>
    <mergeCell ref="IT2:IX2"/>
    <mergeCell ref="JA2:JE2"/>
    <mergeCell ref="JH2:JL2"/>
    <mergeCell ref="JN2:JS2"/>
    <mergeCell ref="JU2:JZ2"/>
    <mergeCell ref="KB2:KG2"/>
    <mergeCell ref="NO2:NT2"/>
    <mergeCell ref="NV2:OA2"/>
    <mergeCell ref="OC2:OH2"/>
    <mergeCell ref="OJ2:OO2"/>
    <mergeCell ref="OQ2:OV2"/>
    <mergeCell ref="OX2:PC2"/>
    <mergeCell ref="LY2:MD2"/>
    <mergeCell ref="MF2:MK2"/>
    <mergeCell ref="MM2:MR2"/>
    <mergeCell ref="MT2:MY2"/>
    <mergeCell ref="NA2:NF2"/>
    <mergeCell ref="NH2:NM2"/>
    <mergeCell ref="QU2:QZ2"/>
    <mergeCell ref="RB2:RG2"/>
    <mergeCell ref="RI2:RN2"/>
    <mergeCell ref="RP2:RU2"/>
    <mergeCell ref="RW2:SB2"/>
    <mergeCell ref="SD2:SI2"/>
    <mergeCell ref="PE2:PJ2"/>
    <mergeCell ref="PL2:PQ2"/>
    <mergeCell ref="PS2:PX2"/>
    <mergeCell ref="PZ2:QE2"/>
    <mergeCell ref="QG2:QL2"/>
    <mergeCell ref="QN2:QS2"/>
    <mergeCell ref="UA2:UF2"/>
    <mergeCell ref="UH2:UM2"/>
    <mergeCell ref="UO2:UT2"/>
    <mergeCell ref="UV2:VA2"/>
    <mergeCell ref="VC2:VH2"/>
    <mergeCell ref="VJ2:VO2"/>
    <mergeCell ref="SK2:SP2"/>
    <mergeCell ref="SR2:SW2"/>
    <mergeCell ref="SY2:TD2"/>
    <mergeCell ref="TF2:TK2"/>
    <mergeCell ref="TM2:TR2"/>
    <mergeCell ref="TT2:TY2"/>
    <mergeCell ref="XG2:XL2"/>
    <mergeCell ref="XN2:XS2"/>
    <mergeCell ref="XU2:XZ2"/>
    <mergeCell ref="YB2:YG2"/>
    <mergeCell ref="YI2:YN2"/>
    <mergeCell ref="YP2:YU2"/>
    <mergeCell ref="VQ2:VV2"/>
    <mergeCell ref="VX2:WC2"/>
    <mergeCell ref="WE2:WJ2"/>
    <mergeCell ref="WL2:WQ2"/>
    <mergeCell ref="WS2:WX2"/>
    <mergeCell ref="WZ2:XE2"/>
    <mergeCell ref="AAM2:AAR2"/>
    <mergeCell ref="ABA2:ABF2"/>
    <mergeCell ref="ABH2:ABM2"/>
    <mergeCell ref="ABO2:ABT2"/>
    <mergeCell ref="ABV2:ACA2"/>
    <mergeCell ref="ACC2:ACH2"/>
    <mergeCell ref="AAT2:AAY2"/>
    <mergeCell ref="YW2:ZB2"/>
    <mergeCell ref="ZD2:ZI2"/>
    <mergeCell ref="ZK2:ZP2"/>
    <mergeCell ref="ZR2:ZW2"/>
    <mergeCell ref="ZY2:AAD2"/>
    <mergeCell ref="AAF2:AAK2"/>
    <mergeCell ref="ADZ2:AEE2"/>
    <mergeCell ref="AEN2:AES2"/>
    <mergeCell ref="AEU2:AEZ2"/>
    <mergeCell ref="AFB2:AFG2"/>
    <mergeCell ref="AFI2:AFN2"/>
    <mergeCell ref="AFP2:AFU2"/>
    <mergeCell ref="ACJ2:ACO2"/>
    <mergeCell ref="ACQ2:ACV2"/>
    <mergeCell ref="ACX2:ADC2"/>
    <mergeCell ref="ADE2:ADJ2"/>
    <mergeCell ref="ADL2:ADQ2"/>
    <mergeCell ref="ADS2:ADX2"/>
    <mergeCell ref="AHM2:AHR2"/>
    <mergeCell ref="AHT2:AHY2"/>
    <mergeCell ref="AIA2:AIF2"/>
    <mergeCell ref="AIH2:AIM2"/>
    <mergeCell ref="AIO2:AIT2"/>
    <mergeCell ref="AIV2:AJA2"/>
    <mergeCell ref="AFW2:AGB2"/>
    <mergeCell ref="AGD2:AGI2"/>
    <mergeCell ref="AGK2:AGP2"/>
    <mergeCell ref="AGR2:AGW2"/>
    <mergeCell ref="AGY2:AHD2"/>
    <mergeCell ref="AHF2:AHK2"/>
    <mergeCell ref="AKS2:AKX2"/>
    <mergeCell ref="AKZ2:ALE2"/>
    <mergeCell ref="ALG2:ALL2"/>
    <mergeCell ref="ALN2:ALS2"/>
    <mergeCell ref="ALU2:ALZ2"/>
    <mergeCell ref="AMB2:AMG2"/>
    <mergeCell ref="AJC2:AJH2"/>
    <mergeCell ref="AJJ2:AJO2"/>
    <mergeCell ref="AJQ2:AJV2"/>
    <mergeCell ref="AJX2:AKC2"/>
    <mergeCell ref="AKE2:AKJ2"/>
    <mergeCell ref="AKL2:AKQ2"/>
    <mergeCell ref="ANY2:AOD2"/>
    <mergeCell ref="AOF2:AOK2"/>
    <mergeCell ref="AOM2:AOR2"/>
    <mergeCell ref="AOT2:AOY2"/>
    <mergeCell ref="APA2:APF2"/>
    <mergeCell ref="APH2:APM2"/>
    <mergeCell ref="AMI2:AMN2"/>
    <mergeCell ref="AMP2:AMU2"/>
    <mergeCell ref="AMW2:ANB2"/>
    <mergeCell ref="AND2:ANI2"/>
    <mergeCell ref="ANK2:ANP2"/>
    <mergeCell ref="ANR2:ANW2"/>
    <mergeCell ref="ARE2:ARJ2"/>
    <mergeCell ref="ARL2:ARQ2"/>
    <mergeCell ref="ARS2:ARX2"/>
    <mergeCell ref="ARZ2:ASE2"/>
    <mergeCell ref="ASG2:ASL2"/>
    <mergeCell ref="ASN2:ASS2"/>
    <mergeCell ref="APO2:APT2"/>
    <mergeCell ref="APV2:AQA2"/>
    <mergeCell ref="AQC2:AQH2"/>
    <mergeCell ref="AQJ2:AQO2"/>
    <mergeCell ref="AQQ2:AQV2"/>
    <mergeCell ref="AQX2:ARC2"/>
    <mergeCell ref="AUR2:AUW2"/>
    <mergeCell ref="AUY2:AVD2"/>
    <mergeCell ref="AVF2:AVK2"/>
    <mergeCell ref="AVM2:AVR2"/>
    <mergeCell ref="AVT2:AVY2"/>
    <mergeCell ref="AWA2:AWF2"/>
    <mergeCell ref="ASU2:ASZ2"/>
    <mergeCell ref="ATB2:ATG2"/>
    <mergeCell ref="ATI2:ATN2"/>
    <mergeCell ref="ATP2:ATU2"/>
    <mergeCell ref="ATW2:AUB2"/>
    <mergeCell ref="AUK2:AUP2"/>
    <mergeCell ref="BHB2:BHG2"/>
    <mergeCell ref="C3:F3"/>
    <mergeCell ref="J3:M3"/>
    <mergeCell ref="X3:AA3"/>
    <mergeCell ref="AE3:AH3"/>
    <mergeCell ref="AL3:AO3"/>
    <mergeCell ref="BEJ2:BEO2"/>
    <mergeCell ref="BEQ2:BEV2"/>
    <mergeCell ref="BEX2:BFC2"/>
    <mergeCell ref="BFE2:BFJ2"/>
    <mergeCell ref="BFL2:BFQ2"/>
    <mergeCell ref="BFS2:BFX2"/>
    <mergeCell ref="BCT2:BCY2"/>
    <mergeCell ref="BDA2:BDF2"/>
    <mergeCell ref="BDH2:BDM2"/>
    <mergeCell ref="BDO2:BDT2"/>
    <mergeCell ref="BDV2:BEA2"/>
    <mergeCell ref="BEC2:BEH2"/>
    <mergeCell ref="BBD2:BBI2"/>
    <mergeCell ref="BBK2:BBP2"/>
    <mergeCell ref="BBR2:BBW2"/>
    <mergeCell ref="BBY2:BCD2"/>
    <mergeCell ref="BCF2:BCK2"/>
    <mergeCell ref="AWV2:AXA2"/>
    <mergeCell ref="AXX2:AYC2"/>
    <mergeCell ref="AYE2:AYJ2"/>
    <mergeCell ref="AYL2:AYQ2"/>
    <mergeCell ref="AYS2:AYX2"/>
    <mergeCell ref="AYZ2:AZE2"/>
    <mergeCell ref="AZG2:AZL2"/>
    <mergeCell ref="AWH2:AWM2"/>
    <mergeCell ref="AWO2:AWT2"/>
    <mergeCell ref="BGU2:BGZ2"/>
    <mergeCell ref="AXC2:AXH2"/>
    <mergeCell ref="AXJ2:AXO2"/>
    <mergeCell ref="AXQ2:AXV2"/>
    <mergeCell ref="BFZ2:BGE2"/>
    <mergeCell ref="BGG2:BGL2"/>
    <mergeCell ref="BGN2:BGS2"/>
    <mergeCell ref="BCM2:BCR2"/>
    <mergeCell ref="AZN2:AZS2"/>
    <mergeCell ref="AZU2:AZZ2"/>
    <mergeCell ref="BAB2:BAG2"/>
    <mergeCell ref="BAI2:BAN2"/>
    <mergeCell ref="BAP2:BAU2"/>
    <mergeCell ref="BAW2:BBB2"/>
    <mergeCell ref="CI3:CL3"/>
    <mergeCell ref="CP3:CS3"/>
    <mergeCell ref="CW3:CZ3"/>
    <mergeCell ref="DD3:DG3"/>
    <mergeCell ref="DK3:DN3"/>
    <mergeCell ref="DR3:DU3"/>
    <mergeCell ref="AS3:AV3"/>
    <mergeCell ref="AZ3:BC3"/>
    <mergeCell ref="BG3:BJ3"/>
    <mergeCell ref="BN3:BQ3"/>
    <mergeCell ref="BU3:BX3"/>
    <mergeCell ref="CB3:CE3"/>
    <mergeCell ref="FO3:FR3"/>
    <mergeCell ref="FV3:FY3"/>
    <mergeCell ref="GC3:GF3"/>
    <mergeCell ref="GJ3:GM3"/>
    <mergeCell ref="GQ3:GT3"/>
    <mergeCell ref="GX3:HA3"/>
    <mergeCell ref="DY3:EB3"/>
    <mergeCell ref="EF3:EI3"/>
    <mergeCell ref="EM3:EP3"/>
    <mergeCell ref="ET3:EW3"/>
    <mergeCell ref="FA3:FD3"/>
    <mergeCell ref="FH3:FK3"/>
    <mergeCell ref="IU3:IX3"/>
    <mergeCell ref="JB3:JE3"/>
    <mergeCell ref="JI3:JL3"/>
    <mergeCell ref="JP3:JS3"/>
    <mergeCell ref="JW3:JZ3"/>
    <mergeCell ref="KD3:KG3"/>
    <mergeCell ref="HE3:HH3"/>
    <mergeCell ref="HL3:HO3"/>
    <mergeCell ref="HS3:HV3"/>
    <mergeCell ref="HZ3:IC3"/>
    <mergeCell ref="IG3:IJ3"/>
    <mergeCell ref="IN3:IQ3"/>
    <mergeCell ref="MA3:MD3"/>
    <mergeCell ref="MH3:MK3"/>
    <mergeCell ref="MO3:MR3"/>
    <mergeCell ref="MV3:MY3"/>
    <mergeCell ref="NC3:NF3"/>
    <mergeCell ref="NJ3:NM3"/>
    <mergeCell ref="KK3:KN3"/>
    <mergeCell ref="KR3:KU3"/>
    <mergeCell ref="KY3:LB3"/>
    <mergeCell ref="LF3:LI3"/>
    <mergeCell ref="LM3:LP3"/>
    <mergeCell ref="LT3:LW3"/>
    <mergeCell ref="PG3:PJ3"/>
    <mergeCell ref="PN3:PQ3"/>
    <mergeCell ref="PU3:PX3"/>
    <mergeCell ref="QB3:QE3"/>
    <mergeCell ref="QI3:QL3"/>
    <mergeCell ref="QP3:QS3"/>
    <mergeCell ref="NQ3:NT3"/>
    <mergeCell ref="NX3:OA3"/>
    <mergeCell ref="OE3:OH3"/>
    <mergeCell ref="OL3:OO3"/>
    <mergeCell ref="OS3:OV3"/>
    <mergeCell ref="OZ3:PC3"/>
    <mergeCell ref="SM3:SP3"/>
    <mergeCell ref="ST3:SW3"/>
    <mergeCell ref="TA3:TD3"/>
    <mergeCell ref="TH3:TK3"/>
    <mergeCell ref="TO3:TR3"/>
    <mergeCell ref="TV3:TY3"/>
    <mergeCell ref="QW3:QZ3"/>
    <mergeCell ref="RD3:RG3"/>
    <mergeCell ref="RK3:RN3"/>
    <mergeCell ref="RR3:RU3"/>
    <mergeCell ref="RY3:SB3"/>
    <mergeCell ref="SF3:SI3"/>
    <mergeCell ref="VZ3:WC3"/>
    <mergeCell ref="WG3:WJ3"/>
    <mergeCell ref="WN3:WQ3"/>
    <mergeCell ref="WU3:WX3"/>
    <mergeCell ref="XB3:XE3"/>
    <mergeCell ref="UC3:UF3"/>
    <mergeCell ref="UJ3:UM3"/>
    <mergeCell ref="UQ3:UT3"/>
    <mergeCell ref="UX3:VA3"/>
    <mergeCell ref="VE3:VH3"/>
    <mergeCell ref="VL3:VO3"/>
    <mergeCell ref="AEP3:AES3"/>
    <mergeCell ref="AEW3:AEZ3"/>
    <mergeCell ref="AFD3:AFG3"/>
    <mergeCell ref="AFK3:AFN3"/>
    <mergeCell ref="AFR3:AFU3"/>
    <mergeCell ref="ACL3:ACO3"/>
    <mergeCell ref="ACS3:ACV3"/>
    <mergeCell ref="ACZ3:ADC3"/>
    <mergeCell ref="ADG3:ADJ3"/>
    <mergeCell ref="ADN3:ADQ3"/>
    <mergeCell ref="ADU3:ADX3"/>
    <mergeCell ref="AHO3:AHR3"/>
    <mergeCell ref="AHV3:AHY3"/>
    <mergeCell ref="AIC3:AIF3"/>
    <mergeCell ref="AIJ3:AIM3"/>
    <mergeCell ref="AIQ3:AIT3"/>
    <mergeCell ref="AIX3:AJA3"/>
    <mergeCell ref="AFY3:AGB3"/>
    <mergeCell ref="AGF3:AGI3"/>
    <mergeCell ref="AGM3:AGP3"/>
    <mergeCell ref="AGT3:AGW3"/>
    <mergeCell ref="AHA3:AHD3"/>
    <mergeCell ref="AHH3:AHK3"/>
    <mergeCell ref="AKU3:AKX3"/>
    <mergeCell ref="ALB3:ALE3"/>
    <mergeCell ref="ALI3:ALL3"/>
    <mergeCell ref="ALP3:ALS3"/>
    <mergeCell ref="ALW3:ALZ3"/>
    <mergeCell ref="AMD3:AMG3"/>
    <mergeCell ref="AJE3:AJH3"/>
    <mergeCell ref="AJL3:AJO3"/>
    <mergeCell ref="AJS3:AJV3"/>
    <mergeCell ref="AJZ3:AKC3"/>
    <mergeCell ref="AKG3:AKJ3"/>
    <mergeCell ref="AKN3:AKQ3"/>
    <mergeCell ref="AOV3:AOY3"/>
    <mergeCell ref="APC3:APF3"/>
    <mergeCell ref="APJ3:APM3"/>
    <mergeCell ref="AMK3:AMN3"/>
    <mergeCell ref="AMR3:AMU3"/>
    <mergeCell ref="AMY3:ANB3"/>
    <mergeCell ref="ANF3:ANI3"/>
    <mergeCell ref="ANM3:ANP3"/>
    <mergeCell ref="ANT3:ANW3"/>
    <mergeCell ref="AVA3:AVD3"/>
    <mergeCell ref="AVH3:AVK3"/>
    <mergeCell ref="AVO3:AVR3"/>
    <mergeCell ref="AVV3:AVY3"/>
    <mergeCell ref="AWC3:AWF3"/>
    <mergeCell ref="ASW3:ASZ3"/>
    <mergeCell ref="ATD3:ATG3"/>
    <mergeCell ref="ATK3:ATN3"/>
    <mergeCell ref="ATR3:ATU3"/>
    <mergeCell ref="ATY3:AUB3"/>
    <mergeCell ref="AUM3:AUP3"/>
    <mergeCell ref="BHD3:BHG3"/>
    <mergeCell ref="AF4:AG4"/>
    <mergeCell ref="AM4:AN4"/>
    <mergeCell ref="AT4:AU4"/>
    <mergeCell ref="EG4:EH4"/>
    <mergeCell ref="FW4:FX4"/>
    <mergeCell ref="BEL3:BEO3"/>
    <mergeCell ref="BES3:BEV3"/>
    <mergeCell ref="BEZ3:BFC3"/>
    <mergeCell ref="BFG3:BFJ3"/>
    <mergeCell ref="BFN3:BFQ3"/>
    <mergeCell ref="BFU3:BFX3"/>
    <mergeCell ref="BCV3:BCY3"/>
    <mergeCell ref="BDC3:BDF3"/>
    <mergeCell ref="BDJ3:BDM3"/>
    <mergeCell ref="BDQ3:BDT3"/>
    <mergeCell ref="BDX3:BEA3"/>
    <mergeCell ref="BEE3:BEH3"/>
    <mergeCell ref="BBF3:BBI3"/>
    <mergeCell ref="BBM3:BBP3"/>
    <mergeCell ref="BBT3:BBW3"/>
    <mergeCell ref="BCA3:BCD3"/>
    <mergeCell ref="BCH3:BCK3"/>
    <mergeCell ref="BCO3:BCR3"/>
    <mergeCell ref="AOI4:AOJ4"/>
    <mergeCell ref="BGB3:BGE3"/>
    <mergeCell ref="BGI3:BGL3"/>
    <mergeCell ref="BGP3:BGS3"/>
    <mergeCell ref="BGW3:BGZ3"/>
    <mergeCell ref="AZP3:AZS3"/>
    <mergeCell ref="AZW3:AZZ3"/>
    <mergeCell ref="BAD3:BAG3"/>
    <mergeCell ref="BAK3:BAN3"/>
    <mergeCell ref="BAR3:BAU3"/>
    <mergeCell ref="BAY3:BBB3"/>
    <mergeCell ref="AXZ3:AYC3"/>
    <mergeCell ref="AYG3:AYJ3"/>
    <mergeCell ref="AYN3:AYQ3"/>
    <mergeCell ref="AYU3:AYX3"/>
    <mergeCell ref="AZB3:AZE3"/>
    <mergeCell ref="AZI3:AZL3"/>
    <mergeCell ref="AWJ3:AWM3"/>
    <mergeCell ref="AWQ3:AWT3"/>
    <mergeCell ref="AWX3:AXA3"/>
    <mergeCell ref="AXE3:AXH3"/>
    <mergeCell ref="AXL3:AXO3"/>
    <mergeCell ref="AXS3:AXV3"/>
    <mergeCell ref="AUT3:AUW3"/>
    <mergeCell ref="BA65:BB65"/>
    <mergeCell ref="BHD4:BHE4"/>
    <mergeCell ref="ALI18:ALK19"/>
    <mergeCell ref="ALP18:ALR19"/>
    <mergeCell ref="ANF18:ANH19"/>
    <mergeCell ref="J48:L49"/>
    <mergeCell ref="ALJ51:ALK51"/>
    <mergeCell ref="ALQ51:ALR51"/>
    <mergeCell ref="BEZ4:BFA4"/>
    <mergeCell ref="BFG4:BFH4"/>
    <mergeCell ref="BFN4:BFO4"/>
    <mergeCell ref="BFU4:BFV4"/>
    <mergeCell ref="BGB4:BGC4"/>
    <mergeCell ref="BGW4:BGX4"/>
    <mergeCell ref="AOP4:AOQ4"/>
    <mergeCell ref="AOW4:AOX4"/>
    <mergeCell ref="APD4:APE4"/>
    <mergeCell ref="APK4:APL4"/>
    <mergeCell ref="BCI4:BCJ4"/>
    <mergeCell ref="BES4:BET4"/>
    <mergeCell ref="IA4:IB4"/>
    <mergeCell ref="JJ4:JK4"/>
    <mergeCell ref="JX4:JY4"/>
    <mergeCell ref="KZ4:LA4"/>
    <mergeCell ref="AE57:AF58"/>
    <mergeCell ref="AL57:AM58"/>
    <mergeCell ref="AS57:AT58"/>
    <mergeCell ref="UK4:UL4"/>
    <mergeCell ref="AEB3:AEE3"/>
    <mergeCell ref="AAO3:AAR3"/>
    <mergeCell ref="ABC3:ABF3"/>
    <mergeCell ref="ABJ3:ABM3"/>
    <mergeCell ref="ABQ3:ABT3"/>
    <mergeCell ref="ABX3:ACA3"/>
    <mergeCell ref="ACE3:ACH3"/>
    <mergeCell ref="YY3:ZB3"/>
    <mergeCell ref="ZF3:ZI3"/>
    <mergeCell ref="ZM3:ZP3"/>
    <mergeCell ref="ZT3:ZW3"/>
    <mergeCell ref="AAA3:AAD3"/>
    <mergeCell ref="AAH3:AAK3"/>
    <mergeCell ref="XI3:XL3"/>
    <mergeCell ref="XP3:XS3"/>
    <mergeCell ref="XW3:XZ3"/>
    <mergeCell ref="YD3:YG3"/>
    <mergeCell ref="YK3:YN3"/>
    <mergeCell ref="YR3:YU3"/>
    <mergeCell ref="VS3:VV3"/>
    <mergeCell ref="O2:S2"/>
    <mergeCell ref="Q3:T3"/>
    <mergeCell ref="AUD1:AUI1"/>
    <mergeCell ref="AUD2:AUI2"/>
    <mergeCell ref="AUF3:AUI3"/>
    <mergeCell ref="AAV3:AAY3"/>
    <mergeCell ref="AEG1:AEL1"/>
    <mergeCell ref="AEG2:AEL2"/>
    <mergeCell ref="AEI3:AEL3"/>
    <mergeCell ref="ARG3:ARJ3"/>
    <mergeCell ref="ARN3:ARQ3"/>
    <mergeCell ref="ARU3:ARX3"/>
    <mergeCell ref="ASB3:ASE3"/>
    <mergeCell ref="ASI3:ASL3"/>
    <mergeCell ref="ASP3:ASS3"/>
    <mergeCell ref="APQ3:APT3"/>
    <mergeCell ref="APX3:AQA3"/>
    <mergeCell ref="AQE3:AQH3"/>
    <mergeCell ref="AQL3:AQO3"/>
    <mergeCell ref="AQS3:AQV3"/>
    <mergeCell ref="AQZ3:ARC3"/>
    <mergeCell ref="AOA3:AOD3"/>
    <mergeCell ref="AOH3:AOK3"/>
    <mergeCell ref="AOO3:AOR3"/>
  </mergeCells>
  <pageMargins left="0.7" right="0.7" top="0.75" bottom="0.75" header="0.3" footer="0.3"/>
  <pageSetup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REMISIONES </vt:lpstr>
      <vt:lpstr>CENTRAL REMIS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2014-03-10T00:47:00Z</cp:lastPrinted>
  <dcterms:created xsi:type="dcterms:W3CDTF">2014-03-06T16:32:13Z</dcterms:created>
  <dcterms:modified xsi:type="dcterms:W3CDTF">2014-03-13T14:37:24Z</dcterms:modified>
</cp:coreProperties>
</file>