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65" windowWidth="12915" windowHeight="3810"/>
  </bookViews>
  <sheets>
    <sheet name="DEUDAS A LA CT 2013-2014" sheetId="1" r:id="rId1"/>
    <sheet name="CONCENTRADO CT EN-FEB-MAR 2014" sheetId="2" r:id="rId2"/>
  </sheets>
  <definedNames>
    <definedName name="_xlnm.Print_Area" localSheetId="0">'DEUDAS A LA CT 2013-2014'!$A$1:$O$86</definedName>
  </definedNames>
  <calcPr calcId="144525"/>
</workbook>
</file>

<file path=xl/calcChain.xml><?xml version="1.0" encoding="utf-8"?>
<calcChain xmlns="http://schemas.openxmlformats.org/spreadsheetml/2006/main">
  <c r="H40" i="2" l="1"/>
  <c r="H41" i="2"/>
  <c r="H42" i="2"/>
  <c r="H43" i="2"/>
  <c r="H44" i="2"/>
  <c r="H45" i="2"/>
  <c r="H46" i="2"/>
  <c r="H47" i="2"/>
  <c r="H48" i="2"/>
  <c r="H49" i="2"/>
  <c r="H50" i="2"/>
  <c r="G50" i="2"/>
  <c r="E5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G34" i="2"/>
  <c r="E34" i="2"/>
  <c r="M77" i="1"/>
  <c r="H62" i="1"/>
  <c r="N60" i="1"/>
  <c r="H60" i="1"/>
  <c r="H59" i="1"/>
  <c r="H58" i="1"/>
  <c r="H57" i="1"/>
  <c r="H40" i="1"/>
  <c r="N18" i="1"/>
  <c r="M72" i="1"/>
  <c r="N13" i="1"/>
  <c r="M71" i="1"/>
  <c r="H15" i="1"/>
  <c r="H83" i="1"/>
  <c r="N53" i="1"/>
  <c r="N47" i="1"/>
  <c r="N10" i="1"/>
  <c r="F77" i="1"/>
  <c r="E77" i="1"/>
</calcChain>
</file>

<file path=xl/sharedStrings.xml><?xml version="1.0" encoding="utf-8"?>
<sst xmlns="http://schemas.openxmlformats.org/spreadsheetml/2006/main" count="421" uniqueCount="187">
  <si>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</si>
  <si>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</si>
  <si>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</si>
  <si>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</si>
  <si>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</si>
  <si>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</si>
  <si>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</si>
  <si>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,0422</t>
  </si>
  <si>
    <t>U</t>
  </si>
  <si>
    <t>ANGEL</t>
  </si>
  <si>
    <t>GABINO</t>
  </si>
  <si>
    <t>CONFIRMADA RUTA DE GABINO CON JESUS</t>
  </si>
  <si>
    <t>,0160</t>
  </si>
  <si>
    <t>BRIONES</t>
  </si>
  <si>
    <t>JUVENCIO</t>
  </si>
  <si>
    <t>,0459</t>
  </si>
  <si>
    <t>LA PAZ</t>
  </si>
  <si>
    <t>,0881</t>
  </si>
  <si>
    <t>,0925</t>
  </si>
  <si>
    <t>T</t>
  </si>
  <si>
    <t>MANUEL</t>
  </si>
  <si>
    <t>,0994</t>
  </si>
  <si>
    <t>POLO</t>
  </si>
  <si>
    <t>,0606</t>
  </si>
  <si>
    <t>,0848</t>
  </si>
  <si>
    <t>VALENTIN</t>
  </si>
  <si>
    <t>ROBERTO</t>
  </si>
  <si>
    <t>,0852</t>
  </si>
  <si>
    <t>SANTOS</t>
  </si>
  <si>
    <t>,0938</t>
  </si>
  <si>
    <t>CRISTOBAL</t>
  </si>
  <si>
    <t>MABY</t>
  </si>
  <si>
    <t>EL GRAN TACO</t>
  </si>
  <si>
    <t>BUHO</t>
  </si>
  <si>
    <t>,0957</t>
  </si>
  <si>
    <t>CEREZO</t>
  </si>
  <si>
    <t>,0263</t>
  </si>
  <si>
    <t>P</t>
  </si>
  <si>
    <t>GUILLERMO</t>
  </si>
  <si>
    <t>BENITO</t>
  </si>
  <si>
    <t>CONFIRMADA CON ADRIANA</t>
  </si>
  <si>
    <t>,0970</t>
  </si>
  <si>
    <t>CONFIRMADA CON CRISTOBAL</t>
  </si>
  <si>
    <t>,0783</t>
  </si>
  <si>
    <t>Ñ</t>
  </si>
  <si>
    <t>ALEX</t>
  </si>
  <si>
    <t>,0037</t>
  </si>
  <si>
    <t>O</t>
  </si>
  <si>
    <t>GRAN TACO</t>
  </si>
  <si>
    <t>,0292</t>
  </si>
  <si>
    <t>,0168</t>
  </si>
  <si>
    <t>R</t>
  </si>
  <si>
    <t>LA FORTUNA</t>
  </si>
  <si>
    <t>GONZALO</t>
  </si>
  <si>
    <t>,0629</t>
  </si>
  <si>
    <t>,0448</t>
  </si>
  <si>
    <t>Q</t>
  </si>
  <si>
    <t>RAYMUNDO VELAZCO</t>
  </si>
  <si>
    <t>,0646</t>
  </si>
  <si>
    <t>GRACIELA</t>
  </si>
  <si>
    <t>,0648</t>
  </si>
  <si>
    <t>,0133</t>
  </si>
  <si>
    <t>PORFIRIO</t>
  </si>
  <si>
    <t>,0228</t>
  </si>
  <si>
    <t>ELIZA</t>
  </si>
  <si>
    <t>JUVENCIO **OBRADOR**CHECADO CON RUTA DE ADRIANA</t>
  </si>
  <si>
    <t>ALONDRA</t>
  </si>
  <si>
    <t>,0262</t>
  </si>
  <si>
    <t>S</t>
  </si>
  <si>
    <t>,0436</t>
  </si>
  <si>
    <t>,0569</t>
  </si>
  <si>
    <t>FOGONCITO</t>
  </si>
  <si>
    <t>,0600</t>
  </si>
  <si>
    <t>,0678</t>
  </si>
  <si>
    <t>OBRADOR//JUVENCIO**CHECADO CON ADRIANA</t>
  </si>
  <si>
    <t>,0067</t>
  </si>
  <si>
    <t>JOHANA</t>
  </si>
  <si>
    <t>,0366</t>
  </si>
  <si>
    <t>EL FOGONCITO</t>
  </si>
  <si>
    <t>,0386</t>
  </si>
  <si>
    <t>TACOS BUHO</t>
  </si>
  <si>
    <t>,0179</t>
  </si>
  <si>
    <t>LEOPOLDO</t>
  </si>
  <si>
    <t>,0672</t>
  </si>
  <si>
    <t>COMIDA CHINOS Capu</t>
  </si>
  <si>
    <t>,0167</t>
  </si>
  <si>
    <t>RINCON POBLANO</t>
  </si>
  <si>
    <t>,0879</t>
  </si>
  <si>
    <t>OBRADOR-LEOPOLDO</t>
  </si>
  <si>
    <t>,0130</t>
  </si>
  <si>
    <t>CARNICERIA N</t>
  </si>
  <si>
    <t>,0478</t>
  </si>
  <si>
    <t>METEPEC</t>
  </si>
  <si>
    <t>,0194</t>
  </si>
  <si>
    <t>LA JAPONESA</t>
  </si>
  <si>
    <t>,0224</t>
  </si>
  <si>
    <t>THE KING ATLIXCO</t>
  </si>
  <si>
    <t>OBRADOR**MANUEL**CHECADO CON ADRIANA EN RUTA</t>
  </si>
  <si>
    <t>,0656</t>
  </si>
  <si>
    <t>LORETO</t>
  </si>
  <si>
    <t xml:space="preserve">PABLO </t>
  </si>
  <si>
    <t>RECIBIO EL $$ DE MARISELA EL 14 DIC 2013</t>
  </si>
  <si>
    <t>,0025</t>
  </si>
  <si>
    <t>N</t>
  </si>
  <si>
    <t>RICARDO LOPEZ PAZ</t>
  </si>
  <si>
    <t>,0516</t>
  </si>
  <si>
    <t>GALLOS</t>
  </si>
  <si>
    <t>ELABORADA POR ISABEL</t>
  </si>
  <si>
    <t>PABLO</t>
  </si>
  <si>
    <t>ISABEL</t>
  </si>
  <si>
    <t>LORENA</t>
  </si>
  <si>
    <t>MONICA CAJERA</t>
  </si>
  <si>
    <t>DEUDAS A LA CENTRAL</t>
  </si>
  <si>
    <t>2013-2014</t>
  </si>
  <si>
    <t>CLIENTE TIENE FIRMA DE JUVENCIO Y EL NO PAGO EN CAJA Y CONFIRMADA CON JESUS SU RUTA</t>
  </si>
  <si>
    <t>CONFIRMADA RUTA  CON JESUS</t>
  </si>
  <si>
    <t>DINERO ENTREGADO AL ING OCTAVIO 22 MARZO 2014</t>
  </si>
  <si>
    <t>BEATRIZ RECIBIO Y NO REPORTO EL DINERO</t>
  </si>
  <si>
    <t>BEATRIZ</t>
  </si>
  <si>
    <t>MARISELA</t>
  </si>
  <si>
    <t>,0359</t>
  </si>
  <si>
    <t>GABRIEL</t>
  </si>
  <si>
    <t>JUVENCIO**CHECADO CON RUTA DE ADRIANA</t>
  </si>
  <si>
    <t>CHOLULA</t>
  </si>
  <si>
    <t>,0299</t>
  </si>
  <si>
    <t>ARGELIA**SIN REMISION</t>
  </si>
  <si>
    <t>,0533</t>
  </si>
  <si>
    <t xml:space="preserve">ANTONIO   </t>
  </si>
  <si>
    <t>ARGELIA</t>
  </si>
  <si>
    <t>ARGELIA-LORENA</t>
  </si>
  <si>
    <t>ARGELIA**MONICA CAJERA</t>
  </si>
  <si>
    <t>??</t>
  </si>
  <si>
    <t>POR COBRAR ENERO-FEB-MARZO 2014</t>
  </si>
  <si>
    <t>,0418</t>
  </si>
  <si>
    <t>V</t>
  </si>
  <si>
    <t>ACUARIO</t>
  </si>
  <si>
    <t>S/N</t>
  </si>
  <si>
    <t>,0597</t>
  </si>
  <si>
    <t>ANTONIO HERRERA</t>
  </si>
  <si>
    <t>,0239</t>
  </si>
  <si>
    <t>CACHO</t>
  </si>
  <si>
    <t>,0758</t>
  </si>
  <si>
    <t>ARCADIO</t>
  </si>
  <si>
    <t>,0863</t>
  </si>
  <si>
    <t>,0073</t>
  </si>
  <si>
    <t>HERRERA</t>
  </si>
  <si>
    <t>,0432</t>
  </si>
  <si>
    <t>,0454</t>
  </si>
  <si>
    <t>,0486</t>
  </si>
  <si>
    <t>,0333</t>
  </si>
  <si>
    <t>BRAULIO APANGO</t>
  </si>
  <si>
    <t>,0455</t>
  </si>
  <si>
    <t>,0431</t>
  </si>
  <si>
    <t>CONCHITA</t>
  </si>
  <si>
    <t>,0382</t>
  </si>
  <si>
    <t>GRECO</t>
  </si>
  <si>
    <t>SERGIO</t>
  </si>
  <si>
    <t>,0449</t>
  </si>
  <si>
    <t>JESUS</t>
  </si>
  <si>
    <t>,0214</t>
  </si>
  <si>
    <t>LEONARDO</t>
  </si>
  <si>
    <t>,0415</t>
  </si>
  <si>
    <t>,0479</t>
  </si>
  <si>
    <t>,0507</t>
  </si>
  <si>
    <t>VINO</t>
  </si>
  <si>
    <t>,0547</t>
  </si>
  <si>
    <t>LUPITA</t>
  </si>
  <si>
    <t>,0356</t>
  </si>
  <si>
    <t>,0371</t>
  </si>
  <si>
    <t>ORIENTAL</t>
  </si>
  <si>
    <t>,0395</t>
  </si>
  <si>
    <t>GABY</t>
  </si>
  <si>
    <t>,0406</t>
  </si>
  <si>
    <t>,0428</t>
  </si>
  <si>
    <t>,0441</t>
  </si>
  <si>
    <t>,0469</t>
  </si>
  <si>
    <t>,0485</t>
  </si>
  <si>
    <t>,0509</t>
  </si>
  <si>
    <t>,0802</t>
  </si>
  <si>
    <t>OSVALDO</t>
  </si>
  <si>
    <t>,0480</t>
  </si>
  <si>
    <t>RESTAURANTE LAS MARGARITAS</t>
  </si>
  <si>
    <t>MIGUEL HERRERA</t>
  </si>
  <si>
    <t>DEUDAS CHOFERES A LA CENTRAL 2014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</si>
  <si>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</t>
    </r>
    <r>
      <rPr>
        <b/>
        <sz val="12"/>
        <color rgb="FFFF0000"/>
        <rFont val="Calibri"/>
        <family val="2"/>
        <scheme val="minor"/>
      </rPr>
      <t xml:space="preserve">  C L I E N T E S</t>
    </r>
  </si>
  <si>
    <t xml:space="preserve">INICIAL AL 22 DE MARZO 2014 </t>
  </si>
  <si>
    <t>C O R R E G I D O AL 31 MARZO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</si>
</sst>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A]dd\-mmm\-yy;@"/>
    <numFmt numFmtId="165" formatCode="&quot;$&quot;#,##0.00"/>
    <numFmt numFmtId="166" formatCode="[$$-80A]#,##0.00"/>
    <numFmt numFmtId="167" formatCode="[$-C0A]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0000FF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libri"/>
      <family val="2"/>
      <scheme val="minor"/>
    </font>
    <font>
      <b/>
      <u/>
      <sz val="1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u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166" fontId="0" fillId="0" borderId="0" xfId="0" applyNumberFormat="1" applyFill="1" applyBorder="1"/>
    <xf numFmtId="164" fontId="2" fillId="0" borderId="5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0" borderId="0" xfId="0"/>
    <xf numFmtId="0" fontId="0" fillId="0" borderId="0" xfId="0" applyFill="1"/>
    <xf numFmtId="0" fontId="1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165" fontId="1" fillId="0" borderId="10" xfId="0" applyNumberFormat="1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/>
    </xf>
    <xf numFmtId="166" fontId="0" fillId="0" borderId="0" xfId="0" applyNumberFormat="1" applyFill="1" applyBorder="1"/>
    <xf numFmtId="16" fontId="1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0" xfId="0" applyFont="1" applyFill="1" applyBorder="1"/>
    <xf numFmtId="165" fontId="10" fillId="0" borderId="0" xfId="0" applyNumberFormat="1" applyFont="1" applyFill="1" applyBorder="1"/>
    <xf numFmtId="167" fontId="2" fillId="0" borderId="3" xfId="0" applyNumberFormat="1" applyFont="1" applyFill="1" applyBorder="1" applyAlignment="1">
      <alignment horizontal="center"/>
    </xf>
    <xf numFmtId="16" fontId="6" fillId="0" borderId="0" xfId="0" applyNumberFormat="1" applyFont="1" applyFill="1" applyBorder="1"/>
    <xf numFmtId="165" fontId="6" fillId="0" borderId="0" xfId="0" applyNumberFormat="1" applyFont="1" applyFill="1" applyBorder="1"/>
    <xf numFmtId="16" fontId="12" fillId="0" borderId="0" xfId="0" applyNumberFormat="1" applyFont="1" applyFill="1" applyBorder="1"/>
    <xf numFmtId="165" fontId="12" fillId="0" borderId="0" xfId="0" applyNumberFormat="1" applyFont="1" applyFill="1" applyBorder="1"/>
    <xf numFmtId="0" fontId="0" fillId="0" borderId="2" xfId="0" applyBorder="1"/>
    <xf numFmtId="0" fontId="1" fillId="2" borderId="0" xfId="0" applyFont="1" applyFill="1" applyBorder="1"/>
    <xf numFmtId="167" fontId="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1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165" fontId="0" fillId="0" borderId="0" xfId="0" applyNumberFormat="1" applyBorder="1"/>
    <xf numFmtId="164" fontId="2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/>
    <xf numFmtId="0" fontId="0" fillId="2" borderId="10" xfId="0" applyFill="1" applyBorder="1"/>
    <xf numFmtId="0" fontId="0" fillId="0" borderId="11" xfId="0" applyBorder="1"/>
    <xf numFmtId="0" fontId="16" fillId="0" borderId="1" xfId="0" applyFont="1" applyFill="1" applyBorder="1" applyAlignment="1">
      <alignment horizontal="center"/>
    </xf>
    <xf numFmtId="16" fontId="1" fillId="0" borderId="1" xfId="0" applyNumberFormat="1" applyFont="1" applyFill="1" applyBorder="1"/>
    <xf numFmtId="165" fontId="1" fillId="0" borderId="1" xfId="0" applyNumberFormat="1" applyFont="1" applyFill="1" applyBorder="1"/>
    <xf numFmtId="0" fontId="0" fillId="0" borderId="1" xfId="0" applyBorder="1"/>
    <xf numFmtId="0" fontId="0" fillId="2" borderId="12" xfId="0" applyFill="1" applyBorder="1"/>
    <xf numFmtId="0" fontId="0" fillId="0" borderId="4" xfId="0" applyBorder="1"/>
    <xf numFmtId="0" fontId="16" fillId="0" borderId="12" xfId="0" applyFont="1" applyFill="1" applyBorder="1" applyAlignment="1">
      <alignment horizontal="center"/>
    </xf>
    <xf numFmtId="16" fontId="6" fillId="0" borderId="12" xfId="0" applyNumberFormat="1" applyFont="1" applyFill="1" applyBorder="1"/>
    <xf numFmtId="165" fontId="6" fillId="0" borderId="12" xfId="0" applyNumberFormat="1" applyFont="1" applyFill="1" applyBorder="1"/>
    <xf numFmtId="16" fontId="1" fillId="0" borderId="12" xfId="0" applyNumberFormat="1" applyFont="1" applyFill="1" applyBorder="1"/>
    <xf numFmtId="165" fontId="1" fillId="0" borderId="12" xfId="0" applyNumberFormat="1" applyFont="1" applyFill="1" applyBorder="1"/>
    <xf numFmtId="0" fontId="0" fillId="0" borderId="12" xfId="0" applyBorder="1"/>
    <xf numFmtId="0" fontId="0" fillId="0" borderId="12" xfId="0" applyFill="1" applyBorder="1"/>
    <xf numFmtId="0" fontId="0" fillId="0" borderId="4" xfId="0" applyFill="1" applyBorder="1"/>
    <xf numFmtId="0" fontId="13" fillId="0" borderId="1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" fontId="1" fillId="0" borderId="10" xfId="0" applyNumberFormat="1" applyFont="1" applyFill="1" applyBorder="1"/>
    <xf numFmtId="165" fontId="1" fillId="0" borderId="10" xfId="0" applyNumberFormat="1" applyFont="1" applyFill="1" applyBorder="1"/>
    <xf numFmtId="0" fontId="0" fillId="0" borderId="10" xfId="0" applyBorder="1"/>
    <xf numFmtId="0" fontId="1" fillId="0" borderId="10" xfId="0" applyFont="1" applyFill="1" applyBorder="1"/>
    <xf numFmtId="0" fontId="0" fillId="0" borderId="10" xfId="0" applyFill="1" applyBorder="1"/>
    <xf numFmtId="166" fontId="0" fillId="0" borderId="10" xfId="0" applyNumberFormat="1" applyFill="1" applyBorder="1"/>
    <xf numFmtId="166" fontId="0" fillId="0" borderId="11" xfId="0" applyNumberFormat="1" applyFill="1" applyBorder="1"/>
    <xf numFmtId="167" fontId="2" fillId="0" borderId="7" xfId="0" applyNumberFormat="1" applyFont="1" applyFill="1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0" fillId="0" borderId="1" xfId="0" applyFill="1" applyBorder="1"/>
    <xf numFmtId="0" fontId="0" fillId="0" borderId="9" xfId="0" applyBorder="1"/>
    <xf numFmtId="0" fontId="14" fillId="0" borderId="12" xfId="0" applyFont="1" applyFill="1" applyBorder="1" applyAlignment="1">
      <alignment horizontal="center"/>
    </xf>
    <xf numFmtId="0" fontId="1" fillId="0" borderId="12" xfId="0" applyFont="1" applyFill="1" applyBorder="1"/>
    <xf numFmtId="165" fontId="10" fillId="0" borderId="12" xfId="0" applyNumberFormat="1" applyFont="1" applyFill="1" applyBorder="1"/>
    <xf numFmtId="164" fontId="1" fillId="0" borderId="5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/>
    <xf numFmtId="0" fontId="0" fillId="0" borderId="8" xfId="0" applyFill="1" applyBorder="1"/>
    <xf numFmtId="164" fontId="1" fillId="0" borderId="7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0" fillId="0" borderId="1" xfId="0" applyNumberFormat="1" applyFont="1" applyFill="1" applyBorder="1"/>
    <xf numFmtId="167" fontId="2" fillId="0" borderId="5" xfId="0" applyNumberFormat="1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16" fontId="6" fillId="0" borderId="10" xfId="0" applyNumberFormat="1" applyFont="1" applyFill="1" applyBorder="1"/>
    <xf numFmtId="165" fontId="6" fillId="0" borderId="10" xfId="0" applyNumberFormat="1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9" xfId="0" applyFill="1" applyBorder="1"/>
    <xf numFmtId="0" fontId="0" fillId="0" borderId="11" xfId="0" applyFill="1" applyBorder="1"/>
    <xf numFmtId="166" fontId="0" fillId="0" borderId="1" xfId="0" applyNumberFormat="1" applyFill="1" applyBorder="1"/>
    <xf numFmtId="14" fontId="0" fillId="0" borderId="3" xfId="0" applyNumberFormat="1" applyFill="1" applyBorder="1"/>
    <xf numFmtId="166" fontId="0" fillId="0" borderId="12" xfId="0" applyNumberFormat="1" applyFill="1" applyBorder="1"/>
    <xf numFmtId="0" fontId="5" fillId="0" borderId="1" xfId="0" applyFont="1" applyFill="1" applyBorder="1" applyAlignment="1">
      <alignment horizontal="center"/>
    </xf>
    <xf numFmtId="16" fontId="12" fillId="0" borderId="1" xfId="0" applyNumberFormat="1" applyFont="1" applyFill="1" applyBorder="1"/>
    <xf numFmtId="165" fontId="12" fillId="0" borderId="1" xfId="0" applyNumberFormat="1" applyFont="1" applyFill="1" applyBorder="1"/>
    <xf numFmtId="0" fontId="13" fillId="0" borderId="1" xfId="0" applyFont="1" applyFill="1" applyBorder="1" applyAlignment="1">
      <alignment horizontal="center"/>
    </xf>
    <xf numFmtId="2" fontId="0" fillId="0" borderId="1" xfId="0" applyNumberFormat="1" applyFill="1" applyBorder="1"/>
    <xf numFmtId="165" fontId="1" fillId="0" borderId="0" xfId="0" applyNumberFormat="1" applyFont="1"/>
    <xf numFmtId="165" fontId="0" fillId="0" borderId="2" xfId="0" applyNumberFormat="1" applyBorder="1"/>
    <xf numFmtId="0" fontId="0" fillId="2" borderId="0" xfId="0" applyFont="1" applyFill="1" applyBorder="1"/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10" xfId="0" applyNumberFormat="1" applyFont="1" applyFill="1" applyBorder="1" applyAlignment="1">
      <alignment horizontal="right" wrapText="1"/>
    </xf>
    <xf numFmtId="165" fontId="0" fillId="0" borderId="0" xfId="0" applyNumberFormat="1"/>
    <xf numFmtId="165" fontId="0" fillId="0" borderId="10" xfId="0" applyNumberFormat="1" applyBorder="1"/>
    <xf numFmtId="165" fontId="0" fillId="0" borderId="1" xfId="0" applyNumberFormat="1" applyBorder="1"/>
    <xf numFmtId="165" fontId="1" fillId="0" borderId="3" xfId="0" applyNumberFormat="1" applyFont="1" applyFill="1" applyBorder="1"/>
    <xf numFmtId="165" fontId="0" fillId="0" borderId="3" xfId="0" applyNumberFormat="1" applyBorder="1"/>
    <xf numFmtId="165" fontId="1" fillId="0" borderId="3" xfId="0" applyNumberFormat="1" applyFont="1" applyBorder="1"/>
    <xf numFmtId="0" fontId="0" fillId="0" borderId="3" xfId="0" applyBorder="1"/>
    <xf numFmtId="166" fontId="1" fillId="0" borderId="2" xfId="0" applyNumberFormat="1" applyFont="1" applyFill="1" applyBorder="1"/>
    <xf numFmtId="165" fontId="1" fillId="0" borderId="2" xfId="0" applyNumberFormat="1" applyFont="1" applyFill="1" applyBorder="1"/>
    <xf numFmtId="167" fontId="15" fillId="0" borderId="7" xfId="0" applyNumberFormat="1" applyFont="1" applyFill="1" applyBorder="1" applyAlignment="1">
      <alignment wrapText="1"/>
    </xf>
    <xf numFmtId="167" fontId="15" fillId="0" borderId="3" xfId="0" applyNumberFormat="1" applyFont="1" applyFill="1" applyBorder="1" applyAlignment="1">
      <alignment wrapText="1"/>
    </xf>
    <xf numFmtId="165" fontId="0" fillId="0" borderId="6" xfId="0" applyNumberFormat="1" applyBorder="1"/>
    <xf numFmtId="165" fontId="1" fillId="0" borderId="0" xfId="0" applyNumberFormat="1" applyFont="1" applyBorder="1"/>
    <xf numFmtId="0" fontId="17" fillId="0" borderId="2" xfId="0" applyFont="1" applyBorder="1"/>
    <xf numFmtId="0" fontId="18" fillId="0" borderId="10" xfId="0" applyFont="1" applyFill="1" applyBorder="1"/>
    <xf numFmtId="0" fontId="18" fillId="0" borderId="0" xfId="0" applyFont="1" applyFill="1" applyBorder="1"/>
    <xf numFmtId="0" fontId="17" fillId="0" borderId="1" xfId="0" applyFont="1" applyFill="1" applyBorder="1"/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10" xfId="0" applyFont="1" applyFill="1" applyBorder="1"/>
    <xf numFmtId="166" fontId="1" fillId="0" borderId="10" xfId="0" applyNumberFormat="1" applyFont="1" applyFill="1" applyBorder="1"/>
    <xf numFmtId="0" fontId="1" fillId="0" borderId="11" xfId="0" applyFont="1" applyFill="1" applyBorder="1"/>
    <xf numFmtId="0" fontId="1" fillId="0" borderId="0" xfId="0" applyFont="1" applyFill="1"/>
    <xf numFmtId="0" fontId="1" fillId="0" borderId="0" xfId="0" applyFont="1" applyBorder="1"/>
    <xf numFmtId="0" fontId="1" fillId="0" borderId="8" xfId="0" applyFont="1" applyBorder="1"/>
    <xf numFmtId="0" fontId="1" fillId="0" borderId="9" xfId="0" applyFont="1" applyFill="1" applyBorder="1"/>
    <xf numFmtId="14" fontId="0" fillId="0" borderId="7" xfId="0" applyNumberFormat="1" applyFill="1" applyBorder="1"/>
    <xf numFmtId="0" fontId="11" fillId="0" borderId="1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" fontId="10" fillId="0" borderId="10" xfId="0" applyNumberFormat="1" applyFont="1" applyFill="1" applyBorder="1"/>
    <xf numFmtId="0" fontId="0" fillId="2" borderId="11" xfId="0" applyFill="1" applyBorder="1"/>
    <xf numFmtId="0" fontId="0" fillId="2" borderId="8" xfId="0" applyFill="1" applyBorder="1"/>
    <xf numFmtId="0" fontId="19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7" fontId="20" fillId="0" borderId="6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" fontId="22" fillId="0" borderId="1" xfId="0" applyNumberFormat="1" applyFont="1" applyFill="1" applyBorder="1"/>
    <xf numFmtId="165" fontId="22" fillId="0" borderId="1" xfId="0" applyNumberFormat="1" applyFont="1" applyFill="1" applyBorder="1"/>
    <xf numFmtId="0" fontId="23" fillId="2" borderId="9" xfId="0" applyFont="1" applyFill="1" applyBorder="1"/>
    <xf numFmtId="166" fontId="23" fillId="0" borderId="0" xfId="0" applyNumberFormat="1" applyFont="1" applyFill="1"/>
    <xf numFmtId="0" fontId="23" fillId="0" borderId="0" xfId="0" applyFont="1" applyFill="1"/>
    <xf numFmtId="0" fontId="1" fillId="0" borderId="8" xfId="0" applyFont="1" applyFill="1" applyBorder="1"/>
    <xf numFmtId="0" fontId="22" fillId="0" borderId="1" xfId="0" applyFont="1" applyFill="1" applyBorder="1"/>
    <xf numFmtId="166" fontId="23" fillId="0" borderId="9" xfId="0" applyNumberFormat="1" applyFont="1" applyFill="1" applyBorder="1"/>
    <xf numFmtId="165" fontId="17" fillId="0" borderId="2" xfId="0" applyNumberFormat="1" applyFont="1" applyBorder="1"/>
    <xf numFmtId="0" fontId="17" fillId="2" borderId="12" xfId="0" applyFont="1" applyFill="1" applyBorder="1"/>
    <xf numFmtId="0" fontId="17" fillId="2" borderId="0" xfId="0" applyFont="1" applyFill="1" applyBorder="1"/>
    <xf numFmtId="0" fontId="17" fillId="2" borderId="1" xfId="0" applyFont="1" applyFill="1" applyBorder="1"/>
    <xf numFmtId="0" fontId="24" fillId="2" borderId="1" xfId="0" applyFont="1" applyFill="1" applyBorder="1"/>
    <xf numFmtId="0" fontId="17" fillId="2" borderId="12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7" fillId="0" borderId="0" xfId="0" applyFont="1" applyBorder="1"/>
    <xf numFmtId="0" fontId="17" fillId="2" borderId="10" xfId="0" applyFont="1" applyFill="1" applyBorder="1"/>
    <xf numFmtId="0" fontId="1" fillId="0" borderId="5" xfId="0" applyFont="1" applyBorder="1"/>
    <xf numFmtId="0" fontId="1" fillId="0" borderId="6" xfId="0" applyFont="1" applyBorder="1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/>
    </xf>
    <xf numFmtId="0" fontId="1" fillId="0" borderId="4" xfId="0" applyFont="1" applyFill="1" applyBorder="1"/>
    <xf numFmtId="164" fontId="2" fillId="4" borderId="3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16" fontId="10" fillId="0" borderId="12" xfId="0" applyNumberFormat="1" applyFont="1" applyFill="1" applyBorder="1"/>
    <xf numFmtId="166" fontId="1" fillId="0" borderId="0" xfId="0" applyNumberFormat="1" applyFont="1" applyFill="1" applyBorder="1"/>
    <xf numFmtId="164" fontId="1" fillId="4" borderId="5" xfId="0" applyNumberFormat="1" applyFont="1" applyFill="1" applyBorder="1" applyAlignment="1">
      <alignment horizontal="center"/>
    </xf>
    <xf numFmtId="166" fontId="0" fillId="0" borderId="0" xfId="0" applyNumberFormat="1" applyFill="1"/>
    <xf numFmtId="164" fontId="2" fillId="4" borderId="7" xfId="0" applyNumberFormat="1" applyFont="1" applyFill="1" applyBorder="1" applyAlignment="1">
      <alignment horizontal="center"/>
    </xf>
    <xf numFmtId="16" fontId="10" fillId="0" borderId="0" xfId="0" applyNumberFormat="1" applyFont="1" applyFill="1" applyBorder="1"/>
    <xf numFmtId="164" fontId="1" fillId="0" borderId="3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2" fillId="0" borderId="0" xfId="0" applyFont="1" applyFill="1" applyBorder="1"/>
    <xf numFmtId="164" fontId="1" fillId="0" borderId="6" xfId="0" applyNumberFormat="1" applyFont="1" applyFill="1" applyBorder="1" applyAlignment="1">
      <alignment horizontal="center"/>
    </xf>
    <xf numFmtId="0" fontId="12" fillId="0" borderId="1" xfId="0" applyFont="1" applyFill="1" applyBorder="1"/>
    <xf numFmtId="0" fontId="1" fillId="0" borderId="0" xfId="0" applyFont="1" applyFill="1" applyAlignment="1">
      <alignment horizontal="center"/>
    </xf>
    <xf numFmtId="165" fontId="12" fillId="0" borderId="13" xfId="0" applyNumberFormat="1" applyFont="1" applyFill="1" applyBorder="1"/>
    <xf numFmtId="0" fontId="12" fillId="0" borderId="13" xfId="0" applyFont="1" applyFill="1" applyBorder="1"/>
    <xf numFmtId="165" fontId="17" fillId="0" borderId="13" xfId="0" applyNumberFormat="1" applyFont="1" applyFill="1" applyBorder="1"/>
    <xf numFmtId="165" fontId="1" fillId="0" borderId="0" xfId="0" applyNumberFormat="1" applyFont="1" applyFill="1"/>
    <xf numFmtId="0" fontId="3" fillId="0" borderId="10" xfId="0" applyFont="1" applyFill="1" applyBorder="1" applyAlignment="1">
      <alignment horizontal="center" vertical="center" wrapText="1"/>
    </xf>
    <xf numFmtId="16" fontId="1" fillId="0" borderId="12" xfId="0" applyNumberFormat="1" applyFont="1" applyFill="1" applyBorder="1" applyAlignment="1">
      <alignment horizontal="right" wrapText="1"/>
    </xf>
    <xf numFmtId="0" fontId="17" fillId="0" borderId="4" xfId="0" applyFont="1" applyFill="1" applyBorder="1"/>
    <xf numFmtId="0" fontId="17" fillId="0" borderId="11" xfId="0" applyFont="1" applyFill="1" applyBorder="1"/>
    <xf numFmtId="0" fontId="17" fillId="0" borderId="8" xfId="0" applyFont="1" applyFill="1" applyBorder="1"/>
    <xf numFmtId="16" fontId="10" fillId="0" borderId="1" xfId="0" applyNumberFormat="1" applyFont="1" applyFill="1" applyBorder="1"/>
    <xf numFmtId="0" fontId="17" fillId="0" borderId="9" xfId="0" applyFont="1" applyFill="1" applyBorder="1"/>
    <xf numFmtId="0" fontId="5" fillId="0" borderId="0" xfId="0" applyFont="1" applyFill="1" applyBorder="1" applyAlignment="1">
      <alignment horizontal="center"/>
    </xf>
    <xf numFmtId="165" fontId="17" fillId="0" borderId="4" xfId="0" applyNumberFormat="1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12" xfId="0" applyFont="1" applyBorder="1"/>
    <xf numFmtId="0" fontId="12" fillId="0" borderId="4" xfId="0" applyFont="1" applyBorder="1"/>
    <xf numFmtId="0" fontId="2" fillId="2" borderId="0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43" zoomScaleNormal="100" workbookViewId="0">
      <selection activeCell="O65" sqref="O65"/>
    </sheetView>
  </sheetViews>
  <sheetFormatPr baseColWidth="10" defaultRowHeight="15" x14ac:dyDescent="0.25"/>
  <cols>
    <col min="2" max="2" width="7.42578125" customWidth="1"/>
    <col min="3" max="3" width="4.140625" customWidth="1"/>
    <col min="4" max="4" width="18.140625" customWidth="1"/>
    <col min="6" max="6" width="9.28515625" style="106" customWidth="1"/>
    <col min="7" max="7" width="9.7109375" style="106" customWidth="1"/>
    <col min="9" max="9" width="3" customWidth="1"/>
    <col min="10" max="10" width="20" customWidth="1"/>
    <col min="14" max="14" width="15.7109375" customWidth="1"/>
  </cols>
  <sheetData>
    <row r="1" spans="1:15" ht="15.75" x14ac:dyDescent="0.25">
      <c r="A1" s="41"/>
      <c r="B1" s="202"/>
      <c r="C1" s="202"/>
      <c r="D1" s="202"/>
      <c r="E1" s="42"/>
      <c r="F1" s="42"/>
      <c r="G1" s="42"/>
      <c r="H1" s="27"/>
      <c r="I1" s="2"/>
      <c r="J1" s="1"/>
      <c r="K1" s="3"/>
      <c r="L1" s="3"/>
      <c r="M1" s="3"/>
      <c r="N1" s="3"/>
      <c r="O1" s="1"/>
    </row>
    <row r="2" spans="1:15" ht="34.5" x14ac:dyDescent="0.3">
      <c r="A2" s="5" t="s">
        <v>0</v>
      </c>
      <c r="B2" s="11" t="s">
        <v>1</v>
      </c>
      <c r="C2" s="11"/>
      <c r="D2" s="12" t="s">
        <v>2</v>
      </c>
      <c r="E2" s="13" t="s">
        <v>3</v>
      </c>
      <c r="F2" s="104" t="s">
        <v>4</v>
      </c>
      <c r="G2" s="14" t="s">
        <v>5</v>
      </c>
      <c r="H2" s="15" t="s">
        <v>6</v>
      </c>
      <c r="I2" s="43"/>
      <c r="J2" s="44"/>
      <c r="K2" s="3"/>
      <c r="L2" s="3"/>
      <c r="M2" s="3"/>
      <c r="N2" s="3"/>
      <c r="O2" s="1"/>
    </row>
    <row r="3" spans="1:15" ht="15.75" x14ac:dyDescent="0.25">
      <c r="A3" s="21">
        <v>41457</v>
      </c>
      <c r="B3" s="51" t="s">
        <v>36</v>
      </c>
      <c r="C3" s="51" t="s">
        <v>37</v>
      </c>
      <c r="D3" s="52" t="s">
        <v>38</v>
      </c>
      <c r="E3" s="53">
        <v>7657</v>
      </c>
      <c r="F3" s="55"/>
      <c r="G3" s="55"/>
      <c r="H3" s="55">
        <v>7657</v>
      </c>
      <c r="I3" s="56"/>
      <c r="J3" s="151" t="s">
        <v>39</v>
      </c>
      <c r="K3" s="57" t="s">
        <v>40</v>
      </c>
      <c r="L3" s="57"/>
      <c r="M3" s="58"/>
      <c r="N3" s="113">
        <v>7657</v>
      </c>
      <c r="O3" s="4"/>
    </row>
    <row r="4" spans="1:15" s="9" customFormat="1" ht="15.75" x14ac:dyDescent="0.25">
      <c r="A4" s="28"/>
      <c r="B4" s="31"/>
      <c r="C4" s="31"/>
      <c r="D4" s="22"/>
      <c r="E4" s="23"/>
      <c r="F4" s="18"/>
      <c r="G4" s="18"/>
      <c r="H4" s="18"/>
      <c r="I4" s="32"/>
      <c r="J4" s="152"/>
      <c r="K4" s="33"/>
      <c r="L4" s="33"/>
      <c r="M4" s="10"/>
      <c r="N4" s="16"/>
      <c r="O4" s="16"/>
    </row>
    <row r="5" spans="1:15" ht="15.75" x14ac:dyDescent="0.25">
      <c r="A5" s="21">
        <v>41491</v>
      </c>
      <c r="B5" s="59" t="s">
        <v>41</v>
      </c>
      <c r="C5" s="59" t="s">
        <v>37</v>
      </c>
      <c r="D5" s="54" t="s">
        <v>33</v>
      </c>
      <c r="E5" s="55">
        <v>1022</v>
      </c>
      <c r="F5" s="55"/>
      <c r="G5" s="55"/>
      <c r="H5" s="55">
        <v>1022</v>
      </c>
      <c r="I5" s="56"/>
      <c r="J5" s="151" t="s">
        <v>30</v>
      </c>
      <c r="K5" s="57" t="s">
        <v>42</v>
      </c>
      <c r="L5" s="50"/>
      <c r="M5" s="50"/>
      <c r="N5" s="3"/>
      <c r="O5" s="1"/>
    </row>
    <row r="6" spans="1:15" s="9" customFormat="1" ht="15.75" x14ac:dyDescent="0.25">
      <c r="A6" s="28"/>
      <c r="B6" s="29"/>
      <c r="C6" s="29"/>
      <c r="D6" s="17"/>
      <c r="E6" s="18"/>
      <c r="F6" s="18"/>
      <c r="G6" s="18"/>
      <c r="H6" s="18"/>
      <c r="I6" s="32"/>
      <c r="J6" s="152"/>
      <c r="K6" s="33"/>
      <c r="L6" s="32"/>
      <c r="N6" s="10"/>
    </row>
    <row r="7" spans="1:15" ht="15.75" x14ac:dyDescent="0.25">
      <c r="A7" s="5">
        <v>41677</v>
      </c>
      <c r="B7" s="60" t="s">
        <v>7</v>
      </c>
      <c r="C7" s="60" t="s">
        <v>8</v>
      </c>
      <c r="D7" s="61" t="s">
        <v>9</v>
      </c>
      <c r="E7" s="62">
        <v>5197</v>
      </c>
      <c r="F7" s="105"/>
      <c r="G7" s="107"/>
      <c r="H7" s="62">
        <v>5197</v>
      </c>
      <c r="I7" s="43"/>
      <c r="J7" s="125" t="s">
        <v>10</v>
      </c>
      <c r="K7" s="65" t="s">
        <v>11</v>
      </c>
      <c r="L7" s="66"/>
      <c r="M7" s="67"/>
      <c r="N7" s="1"/>
      <c r="O7" s="1"/>
    </row>
    <row r="8" spans="1:15" ht="15.75" x14ac:dyDescent="0.25">
      <c r="A8" s="68">
        <v>41375</v>
      </c>
      <c r="B8" s="29" t="s">
        <v>43</v>
      </c>
      <c r="C8" s="29" t="s">
        <v>44</v>
      </c>
      <c r="D8" s="17" t="s">
        <v>45</v>
      </c>
      <c r="E8" s="18">
        <v>411</v>
      </c>
      <c r="F8" s="25"/>
      <c r="G8" s="25"/>
      <c r="H8" s="18">
        <v>411</v>
      </c>
      <c r="I8" s="32"/>
      <c r="J8" s="152" t="s">
        <v>10</v>
      </c>
      <c r="K8" s="33"/>
      <c r="L8" s="32"/>
      <c r="M8" s="69"/>
      <c r="N8" s="3"/>
      <c r="O8" s="1"/>
    </row>
    <row r="9" spans="1:15" ht="15.75" x14ac:dyDescent="0.25">
      <c r="A9" s="68">
        <v>41389</v>
      </c>
      <c r="B9" s="29" t="s">
        <v>46</v>
      </c>
      <c r="C9" s="35" t="s">
        <v>47</v>
      </c>
      <c r="D9" s="17" t="s">
        <v>48</v>
      </c>
      <c r="E9" s="18">
        <v>1800</v>
      </c>
      <c r="F9" s="18"/>
      <c r="G9" s="18"/>
      <c r="H9" s="18">
        <v>1800</v>
      </c>
      <c r="I9" s="32"/>
      <c r="J9" s="152" t="s">
        <v>10</v>
      </c>
      <c r="K9" s="33"/>
      <c r="L9" s="32"/>
      <c r="M9" s="69"/>
      <c r="N9" s="3"/>
      <c r="O9" s="1"/>
    </row>
    <row r="10" spans="1:15" ht="15.75" x14ac:dyDescent="0.25">
      <c r="A10" s="30">
        <v>41458</v>
      </c>
      <c r="B10" s="45" t="s">
        <v>49</v>
      </c>
      <c r="C10" s="45" t="s">
        <v>37</v>
      </c>
      <c r="D10" s="46" t="s">
        <v>32</v>
      </c>
      <c r="E10" s="47">
        <v>2520</v>
      </c>
      <c r="F10" s="47"/>
      <c r="G10" s="47"/>
      <c r="H10" s="47">
        <v>2520</v>
      </c>
      <c r="I10" s="48"/>
      <c r="J10" s="153" t="s">
        <v>10</v>
      </c>
      <c r="K10" s="71"/>
      <c r="L10" s="48"/>
      <c r="M10" s="72"/>
      <c r="N10" s="114">
        <f>SUM(H7:H10)</f>
        <v>9928</v>
      </c>
      <c r="O10" s="1"/>
    </row>
    <row r="11" spans="1:15" s="9" customFormat="1" ht="15.75" x14ac:dyDescent="0.25">
      <c r="A11" s="28"/>
      <c r="B11" s="31"/>
      <c r="C11" s="31"/>
      <c r="D11" s="17"/>
      <c r="E11" s="18"/>
      <c r="F11" s="18"/>
      <c r="G11" s="18"/>
      <c r="I11" s="32"/>
      <c r="J11" s="8"/>
      <c r="K11" s="33"/>
      <c r="L11" s="32"/>
    </row>
    <row r="12" spans="1:15" s="10" customFormat="1" ht="15.75" x14ac:dyDescent="0.25">
      <c r="A12" s="84">
        <v>41531</v>
      </c>
      <c r="B12" s="85" t="s">
        <v>87</v>
      </c>
      <c r="C12" s="86" t="s">
        <v>56</v>
      </c>
      <c r="D12" s="61" t="s">
        <v>35</v>
      </c>
      <c r="E12" s="62">
        <v>2980</v>
      </c>
      <c r="F12" s="62"/>
      <c r="G12" s="62"/>
      <c r="H12" s="62">
        <v>2980</v>
      </c>
      <c r="I12" s="65"/>
      <c r="J12" s="65" t="s">
        <v>88</v>
      </c>
      <c r="K12" s="125" t="s">
        <v>117</v>
      </c>
      <c r="L12" s="126"/>
      <c r="M12" s="127"/>
      <c r="N12" s="128"/>
    </row>
    <row r="13" spans="1:15" ht="15.75" x14ac:dyDescent="0.25">
      <c r="A13" s="68">
        <v>41545</v>
      </c>
      <c r="B13" s="35" t="s">
        <v>50</v>
      </c>
      <c r="C13" s="35" t="s">
        <v>51</v>
      </c>
      <c r="D13" s="19" t="s">
        <v>52</v>
      </c>
      <c r="E13" s="18">
        <v>6364</v>
      </c>
      <c r="F13" s="20"/>
      <c r="G13" s="20"/>
      <c r="H13" s="18">
        <v>6364</v>
      </c>
      <c r="I13" s="32"/>
      <c r="J13" s="8" t="s">
        <v>53</v>
      </c>
      <c r="K13" s="124" t="s">
        <v>117</v>
      </c>
      <c r="L13" s="129"/>
      <c r="M13" s="130"/>
      <c r="N13" s="18">
        <f>SUM(E12:E15)</f>
        <v>10874.5</v>
      </c>
      <c r="O13" s="1"/>
    </row>
    <row r="14" spans="1:15" s="9" customFormat="1" ht="15.75" x14ac:dyDescent="0.25">
      <c r="A14" s="68">
        <v>41475</v>
      </c>
      <c r="B14" s="35">
        <v>643</v>
      </c>
      <c r="C14" s="35" t="s">
        <v>37</v>
      </c>
      <c r="D14" s="19" t="s">
        <v>123</v>
      </c>
      <c r="E14" s="18">
        <v>855.5</v>
      </c>
      <c r="F14" s="20"/>
      <c r="G14" s="20"/>
      <c r="H14" s="18">
        <v>855.5</v>
      </c>
      <c r="I14" s="32"/>
      <c r="J14" s="8" t="s">
        <v>82</v>
      </c>
      <c r="K14" s="124" t="s">
        <v>117</v>
      </c>
      <c r="L14" s="129"/>
      <c r="M14" s="130"/>
      <c r="N14" s="18"/>
    </row>
    <row r="15" spans="1:15" s="10" customFormat="1" ht="15.75" x14ac:dyDescent="0.25">
      <c r="A15" s="30">
        <v>41522</v>
      </c>
      <c r="B15" s="99" t="s">
        <v>83</v>
      </c>
      <c r="C15" s="99" t="s">
        <v>56</v>
      </c>
      <c r="D15" s="46" t="s">
        <v>84</v>
      </c>
      <c r="E15" s="47">
        <v>675</v>
      </c>
      <c r="F15" s="46"/>
      <c r="G15" s="47"/>
      <c r="H15" s="47">
        <f t="shared" ref="H15" si="0">E15-G15</f>
        <v>675</v>
      </c>
      <c r="I15" s="71"/>
      <c r="J15" s="71" t="s">
        <v>82</v>
      </c>
      <c r="K15" s="122" t="s">
        <v>117</v>
      </c>
      <c r="L15" s="82"/>
      <c r="M15" s="131"/>
      <c r="N15" s="131"/>
    </row>
    <row r="16" spans="1:15" s="9" customFormat="1" ht="15.75" x14ac:dyDescent="0.25">
      <c r="A16" s="28"/>
      <c r="B16" s="35"/>
      <c r="C16" s="35"/>
      <c r="D16" s="19"/>
      <c r="F16" s="20"/>
      <c r="G16" s="20"/>
      <c r="H16" s="106"/>
      <c r="I16" s="32"/>
      <c r="J16" s="8"/>
      <c r="K16" s="33"/>
      <c r="L16" s="32"/>
      <c r="N16" s="10"/>
    </row>
    <row r="17" spans="1:15" ht="15.75" x14ac:dyDescent="0.25">
      <c r="A17" s="7">
        <v>41659</v>
      </c>
      <c r="B17" s="34" t="s">
        <v>21</v>
      </c>
      <c r="C17" s="39" t="s">
        <v>19</v>
      </c>
      <c r="D17" s="22" t="s">
        <v>16</v>
      </c>
      <c r="E17" s="23">
        <v>271</v>
      </c>
      <c r="F17" s="18"/>
      <c r="G17" s="23"/>
      <c r="H17" s="18">
        <v>271</v>
      </c>
      <c r="I17" s="8"/>
      <c r="J17" s="124" t="s">
        <v>22</v>
      </c>
      <c r="K17" s="32"/>
      <c r="L17" s="32"/>
      <c r="M17" s="69"/>
    </row>
    <row r="18" spans="1:15" ht="15.75" x14ac:dyDescent="0.25">
      <c r="A18" s="6">
        <v>41685</v>
      </c>
      <c r="B18" s="89" t="s">
        <v>23</v>
      </c>
      <c r="C18" s="90" t="s">
        <v>8</v>
      </c>
      <c r="D18" s="46" t="s">
        <v>16</v>
      </c>
      <c r="E18" s="47">
        <v>102</v>
      </c>
      <c r="F18" s="83"/>
      <c r="G18" s="83"/>
      <c r="H18" s="47">
        <v>102</v>
      </c>
      <c r="I18" s="70"/>
      <c r="J18" s="122" t="s">
        <v>22</v>
      </c>
      <c r="K18" s="71"/>
      <c r="L18" s="71"/>
      <c r="M18" s="91"/>
      <c r="N18" s="114">
        <f>SUM(H17:H18)</f>
        <v>373</v>
      </c>
    </row>
    <row r="19" spans="1:15" s="9" customFormat="1" ht="15.75" x14ac:dyDescent="0.25">
      <c r="A19" s="7"/>
      <c r="B19" s="123"/>
      <c r="C19" s="39"/>
      <c r="D19" s="17"/>
      <c r="E19" s="18"/>
      <c r="F19" s="20"/>
      <c r="G19" s="20"/>
      <c r="H19" s="18"/>
      <c r="I19" s="8"/>
      <c r="J19" s="124"/>
      <c r="K19" s="33"/>
      <c r="L19" s="33"/>
      <c r="M19" s="79"/>
      <c r="N19" s="18"/>
    </row>
    <row r="20" spans="1:15" x14ac:dyDescent="0.25">
      <c r="A20" s="76">
        <v>41666</v>
      </c>
      <c r="B20" s="77" t="s">
        <v>12</v>
      </c>
      <c r="C20" s="77" t="s">
        <v>8</v>
      </c>
      <c r="D20" s="64" t="s">
        <v>13</v>
      </c>
      <c r="E20" s="62">
        <v>10217</v>
      </c>
      <c r="F20" s="78"/>
      <c r="G20" s="78"/>
      <c r="H20" s="62">
        <v>10217</v>
      </c>
      <c r="I20" s="43"/>
      <c r="J20" s="125" t="s">
        <v>14</v>
      </c>
      <c r="K20" s="66" t="s">
        <v>114</v>
      </c>
      <c r="L20" s="63"/>
      <c r="M20" s="44"/>
      <c r="N20" s="3"/>
      <c r="O20" s="1"/>
    </row>
    <row r="21" spans="1:15" ht="15.75" x14ac:dyDescent="0.25">
      <c r="A21" s="7">
        <v>41678</v>
      </c>
      <c r="B21" s="34" t="s">
        <v>15</v>
      </c>
      <c r="C21" s="34" t="s">
        <v>8</v>
      </c>
      <c r="D21" s="17" t="s">
        <v>16</v>
      </c>
      <c r="E21" s="18">
        <v>104</v>
      </c>
      <c r="F21" s="18"/>
      <c r="G21" s="40"/>
      <c r="H21" s="18">
        <v>104</v>
      </c>
      <c r="I21" s="8"/>
      <c r="J21" s="124" t="s">
        <v>14</v>
      </c>
      <c r="K21" s="33" t="s">
        <v>115</v>
      </c>
      <c r="L21" s="33"/>
      <c r="M21" s="79"/>
    </row>
    <row r="22" spans="1:15" x14ac:dyDescent="0.25">
      <c r="A22" s="80">
        <v>41698</v>
      </c>
      <c r="B22" s="35" t="s">
        <v>17</v>
      </c>
      <c r="C22" s="35" t="s">
        <v>8</v>
      </c>
      <c r="D22" s="19" t="s">
        <v>9</v>
      </c>
      <c r="E22" s="18">
        <v>5540</v>
      </c>
      <c r="F22" s="20"/>
      <c r="G22" s="20"/>
      <c r="H22" s="18">
        <v>5540</v>
      </c>
      <c r="I22" s="32"/>
      <c r="J22" s="124" t="s">
        <v>14</v>
      </c>
      <c r="K22" s="33" t="s">
        <v>115</v>
      </c>
      <c r="L22" s="33"/>
      <c r="M22" s="79"/>
    </row>
    <row r="23" spans="1:15" ht="15.75" x14ac:dyDescent="0.25">
      <c r="A23" s="68">
        <v>41367</v>
      </c>
      <c r="B23" s="31" t="s">
        <v>54</v>
      </c>
      <c r="C23" s="31" t="s">
        <v>44</v>
      </c>
      <c r="D23" s="24" t="s">
        <v>48</v>
      </c>
      <c r="E23" s="25">
        <v>1360</v>
      </c>
      <c r="F23" s="18"/>
      <c r="G23" s="18"/>
      <c r="H23" s="18">
        <v>1360</v>
      </c>
      <c r="I23" s="32"/>
      <c r="J23" s="152" t="s">
        <v>14</v>
      </c>
      <c r="K23" s="33"/>
      <c r="L23" s="32"/>
      <c r="M23" s="69"/>
    </row>
    <row r="24" spans="1:15" ht="15.75" x14ac:dyDescent="0.25">
      <c r="A24" s="68">
        <v>41510</v>
      </c>
      <c r="B24" s="35" t="s">
        <v>55</v>
      </c>
      <c r="C24" s="35" t="s">
        <v>56</v>
      </c>
      <c r="D24" s="19" t="s">
        <v>57</v>
      </c>
      <c r="E24" s="18">
        <v>2249</v>
      </c>
      <c r="F24" s="18"/>
      <c r="G24" s="18"/>
      <c r="H24" s="18">
        <v>2249</v>
      </c>
      <c r="I24" s="32"/>
      <c r="J24" s="152" t="s">
        <v>14</v>
      </c>
      <c r="K24" s="33"/>
      <c r="L24" s="32"/>
      <c r="M24" s="69"/>
    </row>
    <row r="25" spans="1:15" ht="15.75" x14ac:dyDescent="0.25">
      <c r="A25" s="68">
        <v>41511</v>
      </c>
      <c r="B25" s="35" t="s">
        <v>15</v>
      </c>
      <c r="C25" s="35" t="s">
        <v>56</v>
      </c>
      <c r="D25" s="19" t="s">
        <v>31</v>
      </c>
      <c r="E25" s="18">
        <v>907</v>
      </c>
      <c r="F25" s="20"/>
      <c r="G25" s="20"/>
      <c r="H25" s="18">
        <v>907</v>
      </c>
      <c r="I25" s="32"/>
      <c r="J25" s="152" t="s">
        <v>14</v>
      </c>
      <c r="K25" s="33"/>
      <c r="L25" s="32"/>
      <c r="M25" s="69"/>
    </row>
    <row r="26" spans="1:15" ht="15.75" x14ac:dyDescent="0.25">
      <c r="A26" s="68">
        <v>41521</v>
      </c>
      <c r="B26" s="29" t="s">
        <v>58</v>
      </c>
      <c r="C26" s="29" t="s">
        <v>56</v>
      </c>
      <c r="D26" s="24" t="s">
        <v>59</v>
      </c>
      <c r="E26" s="25">
        <v>4075.5</v>
      </c>
      <c r="F26" s="18"/>
      <c r="G26" s="18"/>
      <c r="H26" s="36">
        <v>4075.5</v>
      </c>
      <c r="I26" s="32"/>
      <c r="J26" s="152" t="s">
        <v>14</v>
      </c>
      <c r="K26" s="33"/>
      <c r="L26" s="32"/>
      <c r="M26" s="69"/>
    </row>
    <row r="27" spans="1:15" ht="15.75" x14ac:dyDescent="0.25">
      <c r="A27" s="68">
        <v>41521</v>
      </c>
      <c r="B27" s="29" t="s">
        <v>60</v>
      </c>
      <c r="C27" s="29" t="s">
        <v>56</v>
      </c>
      <c r="D27" s="17" t="s">
        <v>16</v>
      </c>
      <c r="E27" s="18">
        <v>80</v>
      </c>
      <c r="F27" s="18"/>
      <c r="G27" s="18"/>
      <c r="H27" s="36">
        <v>80</v>
      </c>
      <c r="I27" s="32"/>
      <c r="J27" s="152" t="s">
        <v>14</v>
      </c>
      <c r="K27" s="33"/>
      <c r="L27" s="32"/>
      <c r="M27" s="69"/>
    </row>
    <row r="28" spans="1:15" ht="15.75" x14ac:dyDescent="0.25">
      <c r="A28" s="68">
        <v>41543</v>
      </c>
      <c r="B28" s="29" t="s">
        <v>61</v>
      </c>
      <c r="C28" s="35" t="s">
        <v>51</v>
      </c>
      <c r="D28" s="17" t="s">
        <v>62</v>
      </c>
      <c r="E28" s="18">
        <v>752.5</v>
      </c>
      <c r="F28" s="18"/>
      <c r="G28" s="18"/>
      <c r="H28" s="18">
        <v>752.5</v>
      </c>
      <c r="I28" s="32"/>
      <c r="J28" s="152" t="s">
        <v>14</v>
      </c>
      <c r="K28" s="33"/>
      <c r="L28" s="33"/>
      <c r="M28" s="69"/>
    </row>
    <row r="29" spans="1:15" ht="15.75" x14ac:dyDescent="0.25">
      <c r="A29" s="68">
        <v>41556</v>
      </c>
      <c r="B29" s="29" t="s">
        <v>7</v>
      </c>
      <c r="C29" s="29" t="s">
        <v>51</v>
      </c>
      <c r="D29" s="22" t="s">
        <v>33</v>
      </c>
      <c r="E29" s="23">
        <v>1080</v>
      </c>
      <c r="F29" s="18"/>
      <c r="G29" s="18"/>
      <c r="H29" s="18">
        <v>1080</v>
      </c>
      <c r="I29" s="32"/>
      <c r="J29" s="152" t="s">
        <v>14</v>
      </c>
      <c r="K29" s="33"/>
      <c r="L29" s="33"/>
      <c r="M29" s="69"/>
    </row>
    <row r="30" spans="1:15" ht="15.75" x14ac:dyDescent="0.25">
      <c r="A30" s="68">
        <v>41578</v>
      </c>
      <c r="B30" s="35" t="s">
        <v>34</v>
      </c>
      <c r="C30" s="35" t="s">
        <v>51</v>
      </c>
      <c r="D30" s="19" t="s">
        <v>66</v>
      </c>
      <c r="E30" s="18">
        <v>4704</v>
      </c>
      <c r="F30" s="20"/>
      <c r="G30" s="20"/>
      <c r="H30" s="18">
        <v>4704</v>
      </c>
      <c r="I30" s="32"/>
      <c r="J30" s="152" t="s">
        <v>14</v>
      </c>
      <c r="K30" s="33"/>
      <c r="L30" s="33"/>
      <c r="M30" s="69"/>
    </row>
    <row r="31" spans="1:15" ht="15.75" x14ac:dyDescent="0.25">
      <c r="A31" s="68">
        <v>41591</v>
      </c>
      <c r="B31" s="29" t="s">
        <v>67</v>
      </c>
      <c r="C31" s="35" t="s">
        <v>68</v>
      </c>
      <c r="D31" s="17" t="s">
        <v>28</v>
      </c>
      <c r="E31" s="18">
        <v>5211.46</v>
      </c>
      <c r="F31" s="18"/>
      <c r="G31" s="18"/>
      <c r="H31" s="18">
        <v>5211.46</v>
      </c>
      <c r="I31" s="32"/>
      <c r="J31" s="152" t="s">
        <v>14</v>
      </c>
      <c r="K31" s="33"/>
      <c r="L31" s="16"/>
      <c r="M31" s="69"/>
    </row>
    <row r="32" spans="1:15" ht="15.75" x14ac:dyDescent="0.25">
      <c r="A32" s="68">
        <v>41598</v>
      </c>
      <c r="B32" s="29" t="s">
        <v>69</v>
      </c>
      <c r="C32" s="35" t="s">
        <v>68</v>
      </c>
      <c r="D32" s="17" t="s">
        <v>32</v>
      </c>
      <c r="E32" s="18">
        <v>2100</v>
      </c>
      <c r="F32" s="20"/>
      <c r="G32" s="20"/>
      <c r="H32" s="18">
        <v>2100</v>
      </c>
      <c r="I32" s="32"/>
      <c r="J32" s="152" t="s">
        <v>14</v>
      </c>
      <c r="K32" s="33"/>
      <c r="L32" s="33"/>
      <c r="M32" s="69"/>
    </row>
    <row r="33" spans="1:14" ht="15.75" x14ac:dyDescent="0.25">
      <c r="A33" s="68">
        <v>41603</v>
      </c>
      <c r="B33" s="35" t="s">
        <v>70</v>
      </c>
      <c r="C33" s="35" t="s">
        <v>68</v>
      </c>
      <c r="D33" s="19" t="s">
        <v>71</v>
      </c>
      <c r="E33" s="18">
        <v>1221</v>
      </c>
      <c r="F33" s="20"/>
      <c r="G33" s="20"/>
      <c r="H33" s="18">
        <v>1221</v>
      </c>
      <c r="I33" s="32"/>
      <c r="J33" s="152" t="s">
        <v>14</v>
      </c>
      <c r="K33" s="33"/>
      <c r="L33" s="16"/>
      <c r="M33" s="69"/>
    </row>
    <row r="34" spans="1:14" ht="15.75" x14ac:dyDescent="0.25">
      <c r="A34" s="68">
        <v>41604</v>
      </c>
      <c r="B34" s="35" t="s">
        <v>72</v>
      </c>
      <c r="C34" s="35" t="s">
        <v>68</v>
      </c>
      <c r="D34" s="19" t="s">
        <v>16</v>
      </c>
      <c r="E34" s="18">
        <v>175.5</v>
      </c>
      <c r="F34" s="20"/>
      <c r="G34" s="20"/>
      <c r="H34" s="18">
        <v>175.5</v>
      </c>
      <c r="I34" s="32"/>
      <c r="J34" s="152" t="s">
        <v>14</v>
      </c>
      <c r="K34" s="33"/>
      <c r="L34" s="33"/>
      <c r="M34" s="69"/>
    </row>
    <row r="35" spans="1:14" ht="15.75" x14ac:dyDescent="0.25">
      <c r="A35" s="68">
        <v>41621</v>
      </c>
      <c r="B35" s="29" t="s">
        <v>75</v>
      </c>
      <c r="C35" s="29" t="s">
        <v>19</v>
      </c>
      <c r="D35" s="17" t="s">
        <v>76</v>
      </c>
      <c r="E35" s="18">
        <v>144</v>
      </c>
      <c r="F35" s="18"/>
      <c r="G35" s="18"/>
      <c r="H35" s="18">
        <v>144</v>
      </c>
      <c r="I35" s="32"/>
      <c r="J35" s="152" t="s">
        <v>14</v>
      </c>
      <c r="K35" s="33"/>
      <c r="L35" s="33"/>
      <c r="M35" s="69"/>
    </row>
    <row r="36" spans="1:14" ht="15.75" x14ac:dyDescent="0.25">
      <c r="A36" s="68">
        <v>41631</v>
      </c>
      <c r="B36" s="35" t="s">
        <v>77</v>
      </c>
      <c r="C36" s="35" t="s">
        <v>19</v>
      </c>
      <c r="D36" s="19" t="s">
        <v>78</v>
      </c>
      <c r="E36" s="18">
        <v>1117.5</v>
      </c>
      <c r="F36" s="18"/>
      <c r="G36" s="18"/>
      <c r="H36" s="18">
        <v>1117.5</v>
      </c>
      <c r="I36" s="32"/>
      <c r="J36" s="152" t="s">
        <v>14</v>
      </c>
      <c r="K36" s="33"/>
      <c r="L36" s="33"/>
      <c r="M36" s="69"/>
    </row>
    <row r="37" spans="1:14" ht="15.75" x14ac:dyDescent="0.25">
      <c r="A37" s="68">
        <v>41632</v>
      </c>
      <c r="B37" s="35" t="s">
        <v>79</v>
      </c>
      <c r="C37" s="35" t="s">
        <v>19</v>
      </c>
      <c r="D37" s="19" t="s">
        <v>80</v>
      </c>
      <c r="E37" s="18">
        <v>1331</v>
      </c>
      <c r="F37" s="18"/>
      <c r="G37" s="18"/>
      <c r="H37" s="18">
        <v>1331</v>
      </c>
      <c r="I37" s="32"/>
      <c r="J37" s="152" t="s">
        <v>14</v>
      </c>
      <c r="K37" s="33"/>
      <c r="L37" s="33"/>
      <c r="M37" s="69"/>
    </row>
    <row r="38" spans="1:14" ht="15.75" x14ac:dyDescent="0.25">
      <c r="A38" s="68">
        <v>41547</v>
      </c>
      <c r="B38" s="35" t="s">
        <v>63</v>
      </c>
      <c r="C38" s="35" t="s">
        <v>51</v>
      </c>
      <c r="D38" s="19" t="s">
        <v>64</v>
      </c>
      <c r="E38" s="18">
        <v>1480</v>
      </c>
      <c r="F38" s="20"/>
      <c r="G38" s="20"/>
      <c r="H38" s="18">
        <v>1480</v>
      </c>
      <c r="I38" s="32"/>
      <c r="J38" s="152" t="s">
        <v>65</v>
      </c>
      <c r="K38" s="33"/>
      <c r="L38" s="33"/>
      <c r="M38" s="69"/>
    </row>
    <row r="39" spans="1:14" x14ac:dyDescent="0.25">
      <c r="A39" s="132">
        <v>41607</v>
      </c>
      <c r="B39" s="35" t="s">
        <v>73</v>
      </c>
      <c r="C39" s="35" t="s">
        <v>68</v>
      </c>
      <c r="D39" s="19" t="s">
        <v>66</v>
      </c>
      <c r="E39" s="18">
        <v>1839.5</v>
      </c>
      <c r="F39" s="20"/>
      <c r="G39" s="20"/>
      <c r="H39" s="18">
        <v>1839.5</v>
      </c>
      <c r="I39" s="32"/>
      <c r="J39" s="152" t="s">
        <v>74</v>
      </c>
      <c r="K39" s="33"/>
      <c r="L39" s="33"/>
      <c r="M39" s="69"/>
      <c r="N39" s="40"/>
    </row>
    <row r="40" spans="1:14" s="10" customFormat="1" ht="15.75" x14ac:dyDescent="0.25">
      <c r="A40" s="30">
        <v>41631</v>
      </c>
      <c r="B40" s="133" t="s">
        <v>120</v>
      </c>
      <c r="C40" s="133" t="s">
        <v>19</v>
      </c>
      <c r="D40" s="82" t="s">
        <v>121</v>
      </c>
      <c r="E40" s="47">
        <v>583</v>
      </c>
      <c r="F40" s="46"/>
      <c r="G40" s="47"/>
      <c r="H40" s="47">
        <f t="shared" ref="H40" si="1">E40-G40</f>
        <v>583</v>
      </c>
      <c r="I40" s="70"/>
      <c r="J40" s="153" t="s">
        <v>122</v>
      </c>
      <c r="K40" s="71"/>
      <c r="L40" s="100"/>
      <c r="M40" s="91"/>
      <c r="N40" s="118">
        <v>46271.96</v>
      </c>
    </row>
    <row r="41" spans="1:14" s="9" customFormat="1" ht="15.75" x14ac:dyDescent="0.25">
      <c r="A41" s="28"/>
      <c r="B41" s="35"/>
      <c r="C41" s="35"/>
      <c r="D41" s="19"/>
      <c r="E41" s="18"/>
      <c r="F41" s="20"/>
      <c r="G41" s="20"/>
      <c r="H41" s="40"/>
      <c r="I41" s="32"/>
      <c r="J41" s="8"/>
      <c r="K41" s="33"/>
      <c r="L41" s="33"/>
      <c r="M41" s="32"/>
    </row>
    <row r="42" spans="1:14" s="9" customFormat="1" ht="15.75" x14ac:dyDescent="0.25">
      <c r="A42" s="28"/>
      <c r="B42" s="35"/>
      <c r="C42" s="35"/>
      <c r="D42" s="19"/>
      <c r="E42" s="18"/>
      <c r="F42" s="20"/>
      <c r="G42" s="20"/>
      <c r="I42" s="32"/>
      <c r="J42" s="8"/>
      <c r="K42" s="33"/>
      <c r="L42" s="16"/>
    </row>
    <row r="43" spans="1:14" ht="15.75" x14ac:dyDescent="0.25">
      <c r="A43" s="5">
        <v>41656</v>
      </c>
      <c r="B43" s="60" t="s">
        <v>18</v>
      </c>
      <c r="C43" s="60" t="s">
        <v>19</v>
      </c>
      <c r="D43" s="61" t="s">
        <v>9</v>
      </c>
      <c r="E43" s="62">
        <v>6607</v>
      </c>
      <c r="F43" s="62"/>
      <c r="G43" s="107"/>
      <c r="H43" s="62">
        <v>6607</v>
      </c>
      <c r="I43" s="43"/>
      <c r="J43" s="125" t="s">
        <v>20</v>
      </c>
      <c r="K43" s="65" t="s">
        <v>115</v>
      </c>
      <c r="L43" s="65"/>
      <c r="M43" s="92"/>
    </row>
    <row r="44" spans="1:14" ht="15.75" x14ac:dyDescent="0.25">
      <c r="A44" s="68">
        <v>41543</v>
      </c>
      <c r="B44" s="29" t="s">
        <v>89</v>
      </c>
      <c r="C44" s="35" t="s">
        <v>51</v>
      </c>
      <c r="D44" s="17" t="s">
        <v>90</v>
      </c>
      <c r="E44" s="18">
        <v>2543</v>
      </c>
      <c r="F44" s="18"/>
      <c r="G44" s="18"/>
      <c r="H44" s="18">
        <v>2543</v>
      </c>
      <c r="I44" s="32"/>
      <c r="J44" s="152" t="s">
        <v>20</v>
      </c>
      <c r="K44" s="33"/>
      <c r="L44" s="33"/>
      <c r="M44" s="69"/>
    </row>
    <row r="45" spans="1:14" ht="15.75" x14ac:dyDescent="0.25">
      <c r="A45" s="68">
        <v>41558</v>
      </c>
      <c r="B45" s="29" t="s">
        <v>91</v>
      </c>
      <c r="C45" s="35" t="s">
        <v>51</v>
      </c>
      <c r="D45" s="24" t="s">
        <v>92</v>
      </c>
      <c r="E45" s="25">
        <v>2982</v>
      </c>
      <c r="F45" s="18"/>
      <c r="G45" s="18"/>
      <c r="H45" s="18">
        <v>2982</v>
      </c>
      <c r="I45" s="32"/>
      <c r="J45" s="152" t="s">
        <v>20</v>
      </c>
      <c r="K45" s="33"/>
      <c r="L45" s="37"/>
      <c r="M45" s="69"/>
    </row>
    <row r="46" spans="1:14" ht="15.75" x14ac:dyDescent="0.25">
      <c r="A46" s="68">
        <v>41587</v>
      </c>
      <c r="B46" s="29" t="s">
        <v>93</v>
      </c>
      <c r="C46" s="35" t="s">
        <v>68</v>
      </c>
      <c r="D46" s="17" t="s">
        <v>94</v>
      </c>
      <c r="E46" s="18">
        <v>2252</v>
      </c>
      <c r="F46" s="18"/>
      <c r="G46" s="18"/>
      <c r="H46" s="18">
        <v>2252</v>
      </c>
      <c r="I46" s="32"/>
      <c r="J46" s="152" t="s">
        <v>20</v>
      </c>
      <c r="K46" s="33"/>
      <c r="L46" s="37"/>
      <c r="M46" s="69"/>
    </row>
    <row r="47" spans="1:14" ht="15.75" x14ac:dyDescent="0.25">
      <c r="A47" s="30">
        <v>41547</v>
      </c>
      <c r="B47" s="81" t="s">
        <v>95</v>
      </c>
      <c r="C47" s="81" t="s">
        <v>51</v>
      </c>
      <c r="D47" s="82" t="s">
        <v>96</v>
      </c>
      <c r="E47" s="47">
        <v>456</v>
      </c>
      <c r="F47" s="83"/>
      <c r="G47" s="83"/>
      <c r="H47" s="47">
        <v>456</v>
      </c>
      <c r="I47" s="48"/>
      <c r="J47" s="153" t="s">
        <v>97</v>
      </c>
      <c r="K47" s="71"/>
      <c r="L47" s="93"/>
      <c r="M47" s="72"/>
      <c r="N47" s="114">
        <f>SUM(H43:H47)</f>
        <v>14840</v>
      </c>
    </row>
    <row r="48" spans="1:14" s="9" customFormat="1" ht="15.75" x14ac:dyDescent="0.25">
      <c r="A48" s="28"/>
      <c r="B48" s="35"/>
      <c r="C48" s="35"/>
      <c r="D48" s="19"/>
      <c r="E48" s="18"/>
      <c r="F48" s="20"/>
      <c r="G48" s="20"/>
      <c r="I48" s="32"/>
      <c r="J48" s="103"/>
      <c r="K48" s="33"/>
      <c r="L48" s="16"/>
    </row>
    <row r="49" spans="1:15" x14ac:dyDescent="0.25">
      <c r="A49" s="94">
        <v>41607</v>
      </c>
      <c r="B49" s="73" t="s">
        <v>98</v>
      </c>
      <c r="C49" s="73" t="s">
        <v>68</v>
      </c>
      <c r="D49" s="74" t="s">
        <v>99</v>
      </c>
      <c r="E49" s="55">
        <v>6780</v>
      </c>
      <c r="F49" s="75"/>
      <c r="G49" s="75"/>
      <c r="H49" s="55">
        <v>6780</v>
      </c>
      <c r="I49" s="56"/>
      <c r="J49" s="155" t="s">
        <v>100</v>
      </c>
      <c r="K49" s="57" t="s">
        <v>101</v>
      </c>
      <c r="L49" s="95"/>
      <c r="M49" s="50"/>
      <c r="N49" s="114">
        <v>6780</v>
      </c>
    </row>
    <row r="50" spans="1:15" s="9" customFormat="1" x14ac:dyDescent="0.25">
      <c r="A50" s="38"/>
      <c r="B50" s="35"/>
      <c r="C50" s="35"/>
      <c r="D50" s="19"/>
      <c r="E50" s="18"/>
      <c r="F50" s="20"/>
      <c r="G50" s="20"/>
      <c r="H50" s="18"/>
      <c r="I50" s="32"/>
      <c r="J50" s="156"/>
      <c r="K50" s="33"/>
      <c r="L50" s="16"/>
    </row>
    <row r="51" spans="1:15" ht="15.75" x14ac:dyDescent="0.25">
      <c r="A51" s="5">
        <v>41696</v>
      </c>
      <c r="B51" s="86" t="s">
        <v>24</v>
      </c>
      <c r="C51" s="86" t="s">
        <v>8</v>
      </c>
      <c r="D51" s="64" t="s">
        <v>25</v>
      </c>
      <c r="E51" s="62">
        <v>4501</v>
      </c>
      <c r="F51" s="78"/>
      <c r="G51" s="78"/>
      <c r="H51" s="62">
        <v>4501</v>
      </c>
      <c r="I51" s="43"/>
      <c r="J51" s="125" t="s">
        <v>26</v>
      </c>
      <c r="K51" s="65"/>
      <c r="L51" s="63"/>
      <c r="M51" s="44"/>
    </row>
    <row r="52" spans="1:15" ht="15.75" x14ac:dyDescent="0.25">
      <c r="A52" s="7">
        <v>41696</v>
      </c>
      <c r="B52" s="35" t="s">
        <v>27</v>
      </c>
      <c r="C52" s="35" t="s">
        <v>8</v>
      </c>
      <c r="D52" s="19" t="s">
        <v>28</v>
      </c>
      <c r="E52" s="18">
        <v>4611.3999999999996</v>
      </c>
      <c r="F52" s="20"/>
      <c r="G52" s="20"/>
      <c r="H52" s="18">
        <v>4611.3999999999996</v>
      </c>
      <c r="I52" s="8"/>
      <c r="J52" s="124" t="s">
        <v>26</v>
      </c>
      <c r="K52" s="33"/>
      <c r="L52" s="32"/>
      <c r="M52" s="69"/>
    </row>
    <row r="53" spans="1:15" ht="15.75" x14ac:dyDescent="0.25">
      <c r="A53" s="6">
        <v>41700</v>
      </c>
      <c r="B53" s="96" t="s">
        <v>29</v>
      </c>
      <c r="C53" s="96" t="s">
        <v>8</v>
      </c>
      <c r="D53" s="97" t="s">
        <v>28</v>
      </c>
      <c r="E53" s="98">
        <v>7717.2</v>
      </c>
      <c r="F53" s="47"/>
      <c r="G53" s="108"/>
      <c r="H53" s="47">
        <v>7717.2</v>
      </c>
      <c r="I53" s="70"/>
      <c r="J53" s="122" t="s">
        <v>26</v>
      </c>
      <c r="K53" s="71"/>
      <c r="L53" s="71"/>
      <c r="M53" s="91"/>
      <c r="N53" s="102">
        <f>SUM(H51:H53)</f>
        <v>16829.599999999999</v>
      </c>
    </row>
    <row r="54" spans="1:15" x14ac:dyDescent="0.25">
      <c r="A54" s="32"/>
      <c r="B54" s="32"/>
      <c r="C54" s="32"/>
      <c r="D54" s="32"/>
      <c r="E54" s="32"/>
      <c r="F54" s="40"/>
      <c r="G54" s="40"/>
      <c r="I54" s="32"/>
      <c r="J54" s="157"/>
      <c r="K54" s="32"/>
      <c r="L54" s="32"/>
    </row>
    <row r="55" spans="1:15" ht="15.75" x14ac:dyDescent="0.25">
      <c r="A55" s="116">
        <v>41424</v>
      </c>
      <c r="B55" s="59" t="s">
        <v>98</v>
      </c>
      <c r="C55" s="73" t="s">
        <v>47</v>
      </c>
      <c r="D55" s="54" t="s">
        <v>106</v>
      </c>
      <c r="E55" s="55">
        <v>112.5</v>
      </c>
      <c r="F55" s="75"/>
      <c r="G55" s="75"/>
      <c r="H55" s="55">
        <v>112.5</v>
      </c>
      <c r="I55" s="56"/>
      <c r="J55" s="151" t="s">
        <v>107</v>
      </c>
      <c r="K55" s="57"/>
      <c r="L55" s="57"/>
      <c r="M55" s="50"/>
      <c r="N55" s="55">
        <v>112.5</v>
      </c>
      <c r="O55" s="1"/>
    </row>
    <row r="56" spans="1:15" s="9" customFormat="1" ht="15.75" x14ac:dyDescent="0.25">
      <c r="A56" s="115"/>
      <c r="B56" s="29"/>
      <c r="C56" s="35"/>
      <c r="D56" s="17"/>
      <c r="E56" s="18"/>
      <c r="F56" s="20"/>
      <c r="G56" s="20"/>
      <c r="H56" s="18"/>
      <c r="I56" s="32"/>
      <c r="J56" s="152"/>
      <c r="K56" s="33"/>
      <c r="L56" s="33"/>
      <c r="M56" s="69"/>
      <c r="N56" s="10"/>
    </row>
    <row r="57" spans="1:15" s="128" customFormat="1" ht="15.75" x14ac:dyDescent="0.25">
      <c r="A57" s="84">
        <v>41505</v>
      </c>
      <c r="B57" s="60" t="s">
        <v>124</v>
      </c>
      <c r="C57" s="134" t="s">
        <v>56</v>
      </c>
      <c r="D57" s="61" t="s">
        <v>31</v>
      </c>
      <c r="E57" s="62">
        <v>666</v>
      </c>
      <c r="F57" s="135"/>
      <c r="G57" s="78"/>
      <c r="H57" s="62">
        <f t="shared" ref="H57:H60" si="2">E57-G57</f>
        <v>666</v>
      </c>
      <c r="J57" s="158" t="s">
        <v>125</v>
      </c>
      <c r="K57" s="136"/>
      <c r="L57" s="65"/>
      <c r="M57" s="127"/>
    </row>
    <row r="58" spans="1:15" s="128" customFormat="1" ht="15.75" x14ac:dyDescent="0.25">
      <c r="A58" s="68">
        <v>41560</v>
      </c>
      <c r="B58" s="123" t="s">
        <v>126</v>
      </c>
      <c r="C58" s="39" t="s">
        <v>51</v>
      </c>
      <c r="D58" s="17" t="s">
        <v>127</v>
      </c>
      <c r="E58" s="18">
        <v>1741.7</v>
      </c>
      <c r="F58" s="17" t="s">
        <v>131</v>
      </c>
      <c r="G58" s="18">
        <v>400</v>
      </c>
      <c r="H58" s="18">
        <f t="shared" si="2"/>
        <v>1341.7</v>
      </c>
      <c r="J58" s="152" t="s">
        <v>128</v>
      </c>
      <c r="K58" s="137"/>
      <c r="L58" s="19"/>
      <c r="M58" s="147"/>
    </row>
    <row r="59" spans="1:15" s="10" customFormat="1" ht="15.75" x14ac:dyDescent="0.25">
      <c r="A59" s="68">
        <v>41302</v>
      </c>
      <c r="B59" s="138" t="s">
        <v>105</v>
      </c>
      <c r="C59" s="139" t="s">
        <v>103</v>
      </c>
      <c r="D59" s="19" t="s">
        <v>104</v>
      </c>
      <c r="E59" s="18">
        <v>690.5</v>
      </c>
      <c r="F59" s="17"/>
      <c r="G59" s="18"/>
      <c r="H59" s="18">
        <f t="shared" si="2"/>
        <v>690.5</v>
      </c>
      <c r="J59" s="152" t="s">
        <v>129</v>
      </c>
      <c r="K59" s="137"/>
      <c r="L59" s="19"/>
      <c r="M59" s="79"/>
    </row>
    <row r="60" spans="1:15" s="146" customFormat="1" ht="15.75" x14ac:dyDescent="0.25">
      <c r="A60" s="140">
        <v>41278</v>
      </c>
      <c r="B60" s="141" t="s">
        <v>102</v>
      </c>
      <c r="C60" s="141" t="s">
        <v>103</v>
      </c>
      <c r="D60" s="142" t="s">
        <v>104</v>
      </c>
      <c r="E60" s="143">
        <v>428.5</v>
      </c>
      <c r="F60" s="142"/>
      <c r="G60" s="143"/>
      <c r="H60" s="143">
        <f t="shared" si="2"/>
        <v>428.5</v>
      </c>
      <c r="J60" s="154" t="s">
        <v>130</v>
      </c>
      <c r="K60" s="144"/>
      <c r="L60" s="148"/>
      <c r="M60" s="149"/>
      <c r="N60" s="102">
        <f>SUM(H57:H60)</f>
        <v>3126.7</v>
      </c>
      <c r="O60" s="145"/>
    </row>
    <row r="62" spans="1:15" s="9" customFormat="1" x14ac:dyDescent="0.25">
      <c r="F62" s="106"/>
      <c r="G62" s="106"/>
      <c r="H62" s="150">
        <f>SUM(H3:H61)</f>
        <v>117815.26</v>
      </c>
    </row>
    <row r="63" spans="1:15" s="9" customFormat="1" x14ac:dyDescent="0.25">
      <c r="F63" s="106"/>
      <c r="G63" s="106"/>
      <c r="H63" s="101"/>
      <c r="L63" t="s">
        <v>119</v>
      </c>
      <c r="M63" s="106">
        <v>2660</v>
      </c>
    </row>
    <row r="64" spans="1:15" x14ac:dyDescent="0.25">
      <c r="D64" s="112" t="s">
        <v>185</v>
      </c>
      <c r="E64" s="50"/>
      <c r="F64" s="117"/>
      <c r="G64" s="40"/>
      <c r="J64" s="199" t="s">
        <v>186</v>
      </c>
      <c r="K64" s="200"/>
      <c r="L64" s="201"/>
      <c r="N64" s="32"/>
    </row>
    <row r="65" spans="4:16" x14ac:dyDescent="0.25">
      <c r="D65" s="26" t="s">
        <v>14</v>
      </c>
      <c r="E65" s="109">
        <v>45695</v>
      </c>
      <c r="F65" s="110"/>
      <c r="G65" s="40"/>
      <c r="J65" s="159" t="s">
        <v>112</v>
      </c>
      <c r="K65" s="44"/>
      <c r="L65" s="26" t="s">
        <v>14</v>
      </c>
      <c r="M65" s="114">
        <v>46271</v>
      </c>
      <c r="N65" s="40"/>
      <c r="O65" s="9"/>
      <c r="P65" s="9"/>
    </row>
    <row r="66" spans="4:16" x14ac:dyDescent="0.25">
      <c r="D66" s="26" t="s">
        <v>26</v>
      </c>
      <c r="E66" s="109">
        <v>16829</v>
      </c>
      <c r="F66" s="110">
        <v>500</v>
      </c>
      <c r="G66" s="40"/>
      <c r="J66" s="160" t="s">
        <v>113</v>
      </c>
      <c r="K66" s="72"/>
      <c r="L66" s="26" t="s">
        <v>26</v>
      </c>
      <c r="M66" s="114">
        <v>16829</v>
      </c>
      <c r="N66" s="40"/>
      <c r="O66" s="9"/>
      <c r="P66" s="9"/>
    </row>
    <row r="67" spans="4:16" x14ac:dyDescent="0.25">
      <c r="D67" s="26" t="s">
        <v>20</v>
      </c>
      <c r="E67" s="109">
        <v>14840</v>
      </c>
      <c r="F67" s="110">
        <v>500</v>
      </c>
      <c r="G67" s="40"/>
      <c r="L67" s="26" t="s">
        <v>20</v>
      </c>
      <c r="M67" s="114">
        <v>14840</v>
      </c>
      <c r="N67" s="40"/>
      <c r="O67" s="9"/>
      <c r="P67" s="9"/>
    </row>
    <row r="68" spans="4:16" x14ac:dyDescent="0.25">
      <c r="D68" s="26" t="s">
        <v>10</v>
      </c>
      <c r="E68" s="109">
        <v>9928</v>
      </c>
      <c r="F68" s="110">
        <v>500</v>
      </c>
      <c r="G68" s="40"/>
      <c r="L68" s="26" t="s">
        <v>10</v>
      </c>
      <c r="M68" s="114">
        <v>9928</v>
      </c>
      <c r="N68" s="40"/>
      <c r="O68" s="9"/>
      <c r="P68" s="9"/>
    </row>
    <row r="69" spans="4:16" x14ac:dyDescent="0.25">
      <c r="D69" s="26" t="s">
        <v>39</v>
      </c>
      <c r="E69" s="109">
        <v>7657</v>
      </c>
      <c r="F69" s="110">
        <v>500</v>
      </c>
      <c r="G69" s="40"/>
      <c r="L69" s="26" t="s">
        <v>39</v>
      </c>
      <c r="M69" s="114">
        <v>7657</v>
      </c>
      <c r="N69" s="40"/>
      <c r="O69" s="9"/>
      <c r="P69" s="9"/>
    </row>
    <row r="70" spans="4:16" x14ac:dyDescent="0.25">
      <c r="D70" s="26" t="s">
        <v>108</v>
      </c>
      <c r="E70" s="109">
        <v>6780</v>
      </c>
      <c r="F70" s="110">
        <v>500</v>
      </c>
      <c r="G70" s="40"/>
      <c r="L70" s="26" t="s">
        <v>108</v>
      </c>
      <c r="M70" s="114">
        <v>6780</v>
      </c>
      <c r="N70" s="40"/>
      <c r="O70" s="9"/>
      <c r="P70" s="9"/>
    </row>
    <row r="71" spans="4:16" x14ac:dyDescent="0.25">
      <c r="D71" s="119" t="s">
        <v>118</v>
      </c>
      <c r="E71" s="109">
        <v>6364</v>
      </c>
      <c r="F71" s="110">
        <v>500</v>
      </c>
      <c r="G71" s="40"/>
      <c r="L71" s="198" t="s">
        <v>118</v>
      </c>
      <c r="M71" s="114">
        <f>N13</f>
        <v>10874.5</v>
      </c>
      <c r="N71" s="40"/>
      <c r="O71" s="9"/>
      <c r="P71" s="9"/>
    </row>
    <row r="72" spans="4:16" x14ac:dyDescent="0.25">
      <c r="D72" s="26" t="s">
        <v>82</v>
      </c>
      <c r="E72" s="109">
        <v>6688</v>
      </c>
      <c r="F72" s="110">
        <v>500</v>
      </c>
      <c r="G72" s="40"/>
      <c r="L72" s="26" t="s">
        <v>82</v>
      </c>
      <c r="M72" s="114">
        <f>N18</f>
        <v>373</v>
      </c>
      <c r="N72" s="40"/>
      <c r="O72" s="9"/>
      <c r="P72" s="9"/>
    </row>
    <row r="73" spans="4:16" x14ac:dyDescent="0.25">
      <c r="D73" s="26" t="s">
        <v>30</v>
      </c>
      <c r="E73" s="109">
        <v>1022</v>
      </c>
      <c r="F73" s="110">
        <v>500</v>
      </c>
      <c r="G73" s="40"/>
      <c r="L73" s="26" t="s">
        <v>30</v>
      </c>
      <c r="M73" s="114">
        <v>1022</v>
      </c>
      <c r="N73" s="40"/>
      <c r="O73" s="9"/>
      <c r="P73" s="9"/>
    </row>
    <row r="74" spans="4:16" x14ac:dyDescent="0.25">
      <c r="D74" s="26" t="s">
        <v>109</v>
      </c>
      <c r="E74" s="109">
        <v>112.5</v>
      </c>
      <c r="F74" s="110">
        <v>112.5</v>
      </c>
      <c r="G74" s="40"/>
      <c r="L74" s="26" t="s">
        <v>109</v>
      </c>
      <c r="M74" s="114">
        <v>112.5</v>
      </c>
      <c r="N74" s="40"/>
      <c r="O74" s="9"/>
      <c r="P74" s="9"/>
    </row>
    <row r="75" spans="4:16" x14ac:dyDescent="0.25">
      <c r="D75" s="26" t="s">
        <v>110</v>
      </c>
      <c r="E75" s="109">
        <v>690.5</v>
      </c>
      <c r="F75" s="110"/>
      <c r="G75" s="40"/>
      <c r="L75" s="26" t="s">
        <v>128</v>
      </c>
      <c r="M75" s="102">
        <v>3126.7</v>
      </c>
      <c r="N75" s="40"/>
      <c r="O75" s="9"/>
      <c r="P75" s="9"/>
    </row>
    <row r="76" spans="4:16" x14ac:dyDescent="0.25">
      <c r="D76" s="26" t="s">
        <v>111</v>
      </c>
      <c r="E76" s="110">
        <v>428.5</v>
      </c>
      <c r="F76" s="110"/>
      <c r="G76" s="40"/>
      <c r="L76" s="32"/>
      <c r="M76" s="40"/>
      <c r="N76" s="40"/>
      <c r="O76" s="9"/>
      <c r="P76" s="9"/>
    </row>
    <row r="77" spans="4:16" x14ac:dyDescent="0.25">
      <c r="E77" s="111">
        <f>SUM(E65:E76)</f>
        <v>117034.5</v>
      </c>
      <c r="F77" s="111">
        <f>SUM(F66:F74)</f>
        <v>4112.5</v>
      </c>
      <c r="G77" s="118" t="s">
        <v>116</v>
      </c>
      <c r="M77" s="150">
        <f>SUM(M65:M76)</f>
        <v>117813.7</v>
      </c>
    </row>
    <row r="81" spans="1:13" ht="15.75" x14ac:dyDescent="0.25">
      <c r="A81" s="84">
        <v>41453</v>
      </c>
      <c r="B81" s="85" t="s">
        <v>81</v>
      </c>
      <c r="C81" s="86" t="s">
        <v>37</v>
      </c>
      <c r="D81" s="87" t="s">
        <v>32</v>
      </c>
      <c r="E81" s="88">
        <v>2460</v>
      </c>
      <c r="F81" s="78"/>
      <c r="G81" s="78"/>
      <c r="H81" s="62">
        <v>2460</v>
      </c>
      <c r="I81" s="63"/>
      <c r="J81" s="43" t="s">
        <v>82</v>
      </c>
      <c r="K81" s="120" t="s">
        <v>119</v>
      </c>
      <c r="L81" s="65"/>
      <c r="M81" s="44"/>
    </row>
    <row r="82" spans="1:13" ht="15.75" x14ac:dyDescent="0.25">
      <c r="A82" s="68">
        <v>41545</v>
      </c>
      <c r="B82" s="35" t="s">
        <v>85</v>
      </c>
      <c r="C82" s="35" t="s">
        <v>51</v>
      </c>
      <c r="D82" s="19" t="s">
        <v>86</v>
      </c>
      <c r="E82" s="18">
        <v>200</v>
      </c>
      <c r="F82" s="20"/>
      <c r="G82" s="20"/>
      <c r="H82" s="18">
        <v>200</v>
      </c>
      <c r="I82" s="32"/>
      <c r="J82" s="8" t="s">
        <v>82</v>
      </c>
      <c r="K82" s="121" t="s">
        <v>119</v>
      </c>
      <c r="L82" s="16"/>
      <c r="M82" s="69"/>
    </row>
    <row r="83" spans="1:13" x14ac:dyDescent="0.25">
      <c r="H83" s="106">
        <f>SUM(H81:H82)</f>
        <v>2660</v>
      </c>
    </row>
    <row r="85" spans="1:13" x14ac:dyDescent="0.25">
      <c r="H85" s="106"/>
    </row>
  </sheetData>
  <sortState ref="A4:M49">
    <sortCondition ref="J4:J49"/>
  </sortState>
  <mergeCells count="1">
    <mergeCell ref="B1:D1"/>
  </mergeCells>
  <pageMargins left="0.70866141732283472" right="0.70866141732283472" top="0.74803149606299213" bottom="0.74803149606299213" header="0.31496062992125984" footer="0.31496062992125984"/>
  <pageSetup scale="77" orientation="landscape" horizontalDpi="300" verticalDpi="300" r:id="rId1"/>
  <rowBreaks count="2" manualBreakCount="2">
    <brk id="41" max="14" man="1"/>
    <brk id="79" max="14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37" workbookViewId="0">
      <selection activeCell="H51" sqref="H51"/>
    </sheetView>
  </sheetViews>
  <sheetFormatPr baseColWidth="10" defaultRowHeight="15.75" x14ac:dyDescent="0.25"/>
  <cols>
    <col min="1" max="1" width="13.28515625" style="161" customWidth="1"/>
    <col min="2" max="2" width="7.7109375" style="184" customWidth="1"/>
    <col min="3" max="3" width="3.42578125" style="184" customWidth="1"/>
    <col min="4" max="4" width="28.85546875" style="128" customWidth="1"/>
    <col min="5" max="5" width="12.7109375" style="188" bestFit="1" customWidth="1"/>
    <col min="6" max="6" width="22.42578125" style="128" customWidth="1"/>
    <col min="7" max="7" width="13.7109375" style="188" bestFit="1" customWidth="1"/>
    <col min="8" max="8" width="17.140625" style="128" customWidth="1"/>
    <col min="9" max="9" width="2.7109375" style="10" customWidth="1"/>
    <col min="10" max="10" width="6.28515625" style="10" hidden="1" customWidth="1"/>
    <col min="11" max="11" width="11.42578125" style="128"/>
    <col min="12" max="12" width="11.42578125" style="176"/>
    <col min="13" max="13" width="12.7109375" style="176" bestFit="1" customWidth="1"/>
    <col min="14" max="14" width="13.7109375" style="176" bestFit="1" customWidth="1"/>
    <col min="15" max="15" width="11.42578125" style="176"/>
    <col min="16" max="16384" width="11.42578125" style="10"/>
  </cols>
  <sheetData>
    <row r="1" spans="1:15" ht="18.75" x14ac:dyDescent="0.3">
      <c r="B1" s="203" t="s">
        <v>132</v>
      </c>
      <c r="C1" s="203"/>
      <c r="D1" s="203"/>
      <c r="E1" s="203"/>
      <c r="F1" s="203"/>
      <c r="G1" s="203"/>
      <c r="H1" s="162"/>
      <c r="I1" s="2"/>
      <c r="J1" s="2"/>
      <c r="L1" s="10"/>
      <c r="M1" s="10"/>
      <c r="N1" s="10"/>
      <c r="O1" s="10"/>
    </row>
    <row r="2" spans="1:15" x14ac:dyDescent="0.25">
      <c r="A2" s="163"/>
      <c r="B2" s="204"/>
      <c r="C2" s="204"/>
      <c r="D2" s="204"/>
      <c r="E2" s="164"/>
      <c r="F2" s="165"/>
      <c r="G2" s="164"/>
      <c r="H2" s="165"/>
      <c r="I2" s="2"/>
      <c r="J2" s="2"/>
      <c r="L2" s="10"/>
      <c r="M2" s="10"/>
      <c r="N2" s="10"/>
      <c r="O2" s="10"/>
    </row>
    <row r="3" spans="1:15" ht="34.5" x14ac:dyDescent="0.3">
      <c r="A3" s="166" t="s">
        <v>0</v>
      </c>
      <c r="B3" s="11" t="s">
        <v>1</v>
      </c>
      <c r="C3" s="11"/>
      <c r="D3" s="12" t="s">
        <v>184</v>
      </c>
      <c r="E3" s="13" t="s">
        <v>3</v>
      </c>
      <c r="F3" s="167" t="s">
        <v>4</v>
      </c>
      <c r="G3" s="14" t="s">
        <v>5</v>
      </c>
      <c r="H3" s="15" t="s">
        <v>6</v>
      </c>
      <c r="I3" s="2"/>
      <c r="J3" s="2"/>
      <c r="L3" s="10"/>
      <c r="M3" s="10"/>
      <c r="N3" s="10"/>
      <c r="O3" s="10"/>
    </row>
    <row r="4" spans="1:15" x14ac:dyDescent="0.25">
      <c r="A4" s="168">
        <v>41725</v>
      </c>
      <c r="B4" s="59" t="s">
        <v>133</v>
      </c>
      <c r="C4" s="73" t="s">
        <v>134</v>
      </c>
      <c r="D4" s="52" t="s">
        <v>135</v>
      </c>
      <c r="E4" s="53">
        <v>3530</v>
      </c>
      <c r="F4" s="54"/>
      <c r="G4" s="55"/>
      <c r="H4" s="55">
        <f t="shared" ref="H4:H33" si="0">E4-G4</f>
        <v>3530</v>
      </c>
      <c r="I4" s="49"/>
      <c r="J4" s="49"/>
      <c r="K4" s="169" t="s">
        <v>136</v>
      </c>
      <c r="L4" s="33"/>
      <c r="M4" s="10"/>
      <c r="N4" s="10"/>
      <c r="O4" s="10"/>
    </row>
    <row r="5" spans="1:15" x14ac:dyDescent="0.25">
      <c r="A5" s="170">
        <v>41685</v>
      </c>
      <c r="B5" s="171" t="s">
        <v>137</v>
      </c>
      <c r="C5" s="172" t="s">
        <v>8</v>
      </c>
      <c r="D5" s="54" t="s">
        <v>138</v>
      </c>
      <c r="E5" s="55">
        <v>20176</v>
      </c>
      <c r="F5" s="173"/>
      <c r="G5" s="75"/>
      <c r="H5" s="55">
        <f t="shared" si="0"/>
        <v>20176</v>
      </c>
      <c r="I5" s="57"/>
      <c r="J5" s="57"/>
      <c r="K5" s="169" t="s">
        <v>136</v>
      </c>
      <c r="L5" s="174"/>
      <c r="M5" s="10"/>
      <c r="N5" s="10"/>
      <c r="O5" s="10"/>
    </row>
    <row r="6" spans="1:15" ht="15" x14ac:dyDescent="0.25">
      <c r="A6" s="175">
        <v>41669</v>
      </c>
      <c r="B6" s="77" t="s">
        <v>139</v>
      </c>
      <c r="C6" s="77" t="s">
        <v>8</v>
      </c>
      <c r="D6" s="64" t="s">
        <v>140</v>
      </c>
      <c r="E6" s="62">
        <v>845</v>
      </c>
      <c r="F6" s="135"/>
      <c r="G6" s="78"/>
      <c r="H6" s="62">
        <f t="shared" si="0"/>
        <v>845</v>
      </c>
      <c r="I6" s="65"/>
      <c r="J6" s="65"/>
      <c r="K6" s="127" t="s">
        <v>136</v>
      </c>
      <c r="L6" s="37"/>
      <c r="O6" s="10"/>
    </row>
    <row r="7" spans="1:15" x14ac:dyDescent="0.25">
      <c r="A7" s="177">
        <v>41692</v>
      </c>
      <c r="B7" s="29" t="s">
        <v>141</v>
      </c>
      <c r="C7" s="29" t="s">
        <v>8</v>
      </c>
      <c r="D7" s="24" t="s">
        <v>142</v>
      </c>
      <c r="E7" s="25">
        <v>21756</v>
      </c>
      <c r="F7" s="178">
        <v>41728</v>
      </c>
      <c r="G7" s="20">
        <v>21576</v>
      </c>
      <c r="H7" s="18">
        <f t="shared" si="0"/>
        <v>180</v>
      </c>
      <c r="I7" s="33"/>
      <c r="J7" s="33"/>
      <c r="K7" s="147" t="s">
        <v>30</v>
      </c>
      <c r="L7" s="33"/>
      <c r="M7" s="10"/>
      <c r="N7" s="10"/>
      <c r="O7" s="10"/>
    </row>
    <row r="8" spans="1:15" x14ac:dyDescent="0.25">
      <c r="A8" s="177">
        <v>41697</v>
      </c>
      <c r="B8" s="35" t="s">
        <v>143</v>
      </c>
      <c r="C8" s="35" t="s">
        <v>8</v>
      </c>
      <c r="D8" s="19" t="s">
        <v>142</v>
      </c>
      <c r="E8" s="18">
        <v>26038</v>
      </c>
      <c r="F8" s="178"/>
      <c r="G8" s="20"/>
      <c r="H8" s="18">
        <f t="shared" si="0"/>
        <v>26038</v>
      </c>
      <c r="I8" s="33"/>
      <c r="J8" s="33"/>
      <c r="K8" s="147" t="s">
        <v>30</v>
      </c>
      <c r="L8" s="33"/>
    </row>
    <row r="9" spans="1:15" x14ac:dyDescent="0.25">
      <c r="A9" s="7">
        <v>41707</v>
      </c>
      <c r="B9" s="34" t="s">
        <v>144</v>
      </c>
      <c r="C9" s="34" t="s">
        <v>134</v>
      </c>
      <c r="D9" s="17" t="s">
        <v>142</v>
      </c>
      <c r="E9" s="18">
        <v>22205</v>
      </c>
      <c r="F9" s="17"/>
      <c r="G9" s="18"/>
      <c r="H9" s="18">
        <f t="shared" si="0"/>
        <v>22205</v>
      </c>
      <c r="I9" s="8"/>
      <c r="J9" s="8"/>
      <c r="K9" s="147" t="s">
        <v>145</v>
      </c>
      <c r="L9" s="33"/>
      <c r="M9" s="174"/>
      <c r="N9" s="16"/>
      <c r="O9" s="16"/>
    </row>
    <row r="10" spans="1:15" x14ac:dyDescent="0.25">
      <c r="A10" s="7">
        <v>41726</v>
      </c>
      <c r="B10" s="29" t="s">
        <v>146</v>
      </c>
      <c r="C10" s="35" t="s">
        <v>134</v>
      </c>
      <c r="D10" s="17" t="s">
        <v>142</v>
      </c>
      <c r="E10" s="18">
        <v>23450</v>
      </c>
      <c r="F10" s="17"/>
      <c r="G10" s="18"/>
      <c r="H10" s="18">
        <f t="shared" si="0"/>
        <v>23450</v>
      </c>
      <c r="I10" s="8"/>
      <c r="J10" s="8"/>
      <c r="K10" s="147" t="s">
        <v>30</v>
      </c>
      <c r="L10" s="33"/>
    </row>
    <row r="11" spans="1:15" x14ac:dyDescent="0.25">
      <c r="A11" s="7">
        <v>41727</v>
      </c>
      <c r="B11" s="29" t="s">
        <v>147</v>
      </c>
      <c r="C11" s="35" t="s">
        <v>134</v>
      </c>
      <c r="D11" s="22" t="s">
        <v>142</v>
      </c>
      <c r="E11" s="23">
        <v>16325</v>
      </c>
      <c r="F11" s="17"/>
      <c r="G11" s="18"/>
      <c r="H11" s="18">
        <f t="shared" si="0"/>
        <v>16325</v>
      </c>
      <c r="I11" s="8"/>
      <c r="J11" s="8"/>
      <c r="K11" s="147" t="s">
        <v>30</v>
      </c>
      <c r="L11" s="33"/>
      <c r="M11" s="10"/>
      <c r="N11" s="10"/>
      <c r="O11" s="10"/>
    </row>
    <row r="12" spans="1:15" x14ac:dyDescent="0.25">
      <c r="A12" s="6">
        <v>41728</v>
      </c>
      <c r="B12" s="81" t="s">
        <v>148</v>
      </c>
      <c r="C12" s="81" t="s">
        <v>134</v>
      </c>
      <c r="D12" s="82" t="s">
        <v>142</v>
      </c>
      <c r="E12" s="47">
        <v>10675</v>
      </c>
      <c r="F12" s="46"/>
      <c r="G12" s="47"/>
      <c r="H12" s="47">
        <f t="shared" si="0"/>
        <v>10675</v>
      </c>
      <c r="I12" s="70"/>
      <c r="J12" s="70"/>
      <c r="K12" s="131" t="s">
        <v>136</v>
      </c>
      <c r="L12" s="33"/>
      <c r="M12" s="10"/>
      <c r="N12" s="10"/>
      <c r="O12" s="10"/>
    </row>
    <row r="13" spans="1:15" x14ac:dyDescent="0.25">
      <c r="A13" s="5">
        <v>41720</v>
      </c>
      <c r="B13" s="60" t="s">
        <v>149</v>
      </c>
      <c r="C13" s="134" t="s">
        <v>134</v>
      </c>
      <c r="D13" s="61" t="s">
        <v>150</v>
      </c>
      <c r="E13" s="62">
        <v>3126</v>
      </c>
      <c r="F13" s="61"/>
      <c r="G13" s="62"/>
      <c r="H13" s="62">
        <f t="shared" si="0"/>
        <v>3126</v>
      </c>
      <c r="I13" s="43"/>
      <c r="J13" s="43"/>
      <c r="K13" s="127" t="s">
        <v>136</v>
      </c>
      <c r="L13" s="33"/>
      <c r="N13" s="10"/>
      <c r="O13" s="10"/>
    </row>
    <row r="14" spans="1:15" x14ac:dyDescent="0.25">
      <c r="A14" s="6">
        <v>41727</v>
      </c>
      <c r="B14" s="99" t="s">
        <v>151</v>
      </c>
      <c r="C14" s="81" t="s">
        <v>134</v>
      </c>
      <c r="D14" s="97" t="s">
        <v>150</v>
      </c>
      <c r="E14" s="98">
        <v>2880.7</v>
      </c>
      <c r="F14" s="46"/>
      <c r="G14" s="47"/>
      <c r="H14" s="47">
        <f t="shared" si="0"/>
        <v>2880.7</v>
      </c>
      <c r="I14" s="70"/>
      <c r="J14" s="70"/>
      <c r="K14" s="131" t="s">
        <v>136</v>
      </c>
      <c r="L14" s="33"/>
      <c r="N14" s="10"/>
      <c r="O14" s="10"/>
    </row>
    <row r="15" spans="1:15" x14ac:dyDescent="0.25">
      <c r="A15" s="168">
        <v>41726</v>
      </c>
      <c r="B15" s="59" t="s">
        <v>152</v>
      </c>
      <c r="C15" s="73" t="s">
        <v>134</v>
      </c>
      <c r="D15" s="54" t="s">
        <v>153</v>
      </c>
      <c r="E15" s="55">
        <v>930</v>
      </c>
      <c r="F15" s="54"/>
      <c r="G15" s="55"/>
      <c r="H15" s="55">
        <f t="shared" si="0"/>
        <v>930</v>
      </c>
      <c r="I15" s="49"/>
      <c r="J15" s="49"/>
      <c r="K15" s="169" t="s">
        <v>30</v>
      </c>
      <c r="L15" s="33"/>
      <c r="M15" s="10"/>
      <c r="N15" s="10"/>
      <c r="O15" s="10"/>
    </row>
    <row r="16" spans="1:15" x14ac:dyDescent="0.25">
      <c r="A16" s="5">
        <v>41722</v>
      </c>
      <c r="B16" s="85" t="s">
        <v>154</v>
      </c>
      <c r="C16" s="85" t="s">
        <v>134</v>
      </c>
      <c r="D16" s="61" t="s">
        <v>155</v>
      </c>
      <c r="E16" s="62">
        <v>1988</v>
      </c>
      <c r="F16" s="61"/>
      <c r="G16" s="62"/>
      <c r="H16" s="62">
        <f t="shared" si="0"/>
        <v>1988</v>
      </c>
      <c r="I16" s="43"/>
      <c r="J16" s="43"/>
      <c r="K16" s="127" t="s">
        <v>156</v>
      </c>
      <c r="L16" s="33"/>
      <c r="M16" s="10"/>
      <c r="N16" s="10"/>
      <c r="O16" s="10"/>
    </row>
    <row r="17" spans="1:15" x14ac:dyDescent="0.25">
      <c r="A17" s="6">
        <v>41726</v>
      </c>
      <c r="B17" s="99" t="s">
        <v>157</v>
      </c>
      <c r="C17" s="81" t="s">
        <v>134</v>
      </c>
      <c r="D17" s="46" t="s">
        <v>155</v>
      </c>
      <c r="E17" s="47">
        <v>1997.5</v>
      </c>
      <c r="F17" s="46"/>
      <c r="G17" s="47"/>
      <c r="H17" s="47">
        <f t="shared" si="0"/>
        <v>1997.5</v>
      </c>
      <c r="I17" s="70"/>
      <c r="J17" s="70"/>
      <c r="K17" s="131" t="s">
        <v>158</v>
      </c>
      <c r="L17" s="16"/>
      <c r="M17" s="16"/>
      <c r="N17" s="16"/>
      <c r="O17" s="16"/>
    </row>
    <row r="18" spans="1:15" x14ac:dyDescent="0.25">
      <c r="A18" s="5">
        <v>41714</v>
      </c>
      <c r="B18" s="60" t="s">
        <v>159</v>
      </c>
      <c r="C18" s="134" t="s">
        <v>134</v>
      </c>
      <c r="D18" s="61" t="s">
        <v>160</v>
      </c>
      <c r="E18" s="62">
        <v>18494.5</v>
      </c>
      <c r="F18" s="61"/>
      <c r="G18" s="62"/>
      <c r="H18" s="62">
        <f t="shared" si="0"/>
        <v>18494.5</v>
      </c>
      <c r="I18" s="43"/>
      <c r="J18" s="43"/>
      <c r="K18" s="127" t="s">
        <v>136</v>
      </c>
      <c r="L18" s="16"/>
      <c r="M18" s="10"/>
      <c r="N18" s="10"/>
      <c r="O18" s="10"/>
    </row>
    <row r="19" spans="1:15" x14ac:dyDescent="0.25">
      <c r="A19" s="7">
        <v>41724</v>
      </c>
      <c r="B19" s="29" t="s">
        <v>161</v>
      </c>
      <c r="C19" s="35" t="s">
        <v>134</v>
      </c>
      <c r="D19" s="17" t="s">
        <v>160</v>
      </c>
      <c r="E19" s="18">
        <v>28954</v>
      </c>
      <c r="F19" s="17"/>
      <c r="G19" s="18"/>
      <c r="H19" s="18">
        <f t="shared" si="0"/>
        <v>28954</v>
      </c>
      <c r="I19" s="8"/>
      <c r="J19" s="8"/>
      <c r="K19" s="147" t="s">
        <v>136</v>
      </c>
      <c r="L19" s="33"/>
      <c r="N19" s="10"/>
      <c r="O19" s="10"/>
    </row>
    <row r="20" spans="1:15" x14ac:dyDescent="0.25">
      <c r="A20" s="6">
        <v>41727</v>
      </c>
      <c r="B20" s="81" t="s">
        <v>162</v>
      </c>
      <c r="C20" s="81" t="s">
        <v>134</v>
      </c>
      <c r="D20" s="82" t="s">
        <v>160</v>
      </c>
      <c r="E20" s="47">
        <v>25944</v>
      </c>
      <c r="F20" s="46"/>
      <c r="G20" s="47"/>
      <c r="H20" s="47">
        <f t="shared" si="0"/>
        <v>25944</v>
      </c>
      <c r="I20" s="70"/>
      <c r="J20" s="70"/>
      <c r="K20" s="131" t="s">
        <v>136</v>
      </c>
      <c r="L20" s="16"/>
      <c r="N20" s="10"/>
      <c r="O20" s="10"/>
    </row>
    <row r="21" spans="1:15" ht="15" x14ac:dyDescent="0.25">
      <c r="A21" s="179">
        <v>41729</v>
      </c>
      <c r="B21" s="73" t="s">
        <v>163</v>
      </c>
      <c r="C21" s="73" t="s">
        <v>134</v>
      </c>
      <c r="D21" s="74" t="s">
        <v>99</v>
      </c>
      <c r="E21" s="55">
        <v>2978</v>
      </c>
      <c r="F21" s="54"/>
      <c r="G21" s="55"/>
      <c r="H21" s="55">
        <f t="shared" si="0"/>
        <v>2978</v>
      </c>
      <c r="I21" s="49"/>
      <c r="J21" s="49"/>
      <c r="K21" s="169" t="s">
        <v>164</v>
      </c>
      <c r="L21" s="16"/>
      <c r="M21" s="10"/>
      <c r="N21" s="10"/>
      <c r="O21" s="10"/>
    </row>
    <row r="22" spans="1:15" x14ac:dyDescent="0.25">
      <c r="A22" s="180">
        <v>41682</v>
      </c>
      <c r="B22" s="60" t="s">
        <v>165</v>
      </c>
      <c r="C22" s="134" t="s">
        <v>8</v>
      </c>
      <c r="D22" s="61" t="s">
        <v>166</v>
      </c>
      <c r="E22" s="62">
        <v>730.5</v>
      </c>
      <c r="F22" s="61"/>
      <c r="G22" s="62"/>
      <c r="H22" s="62">
        <f t="shared" si="0"/>
        <v>730.5</v>
      </c>
      <c r="I22" s="65"/>
      <c r="J22" s="65"/>
      <c r="K22" s="127" t="s">
        <v>30</v>
      </c>
      <c r="L22" s="16"/>
      <c r="M22" s="10"/>
      <c r="N22" s="10"/>
      <c r="O22" s="10"/>
    </row>
    <row r="23" spans="1:15" x14ac:dyDescent="0.25">
      <c r="A23" s="6">
        <v>41721</v>
      </c>
      <c r="B23" s="99" t="s">
        <v>167</v>
      </c>
      <c r="C23" s="99" t="s">
        <v>134</v>
      </c>
      <c r="D23" s="46" t="s">
        <v>166</v>
      </c>
      <c r="E23" s="47">
        <v>683</v>
      </c>
      <c r="F23" s="46"/>
      <c r="G23" s="47"/>
      <c r="H23" s="47">
        <f t="shared" si="0"/>
        <v>683</v>
      </c>
      <c r="I23" s="70"/>
      <c r="J23" s="70"/>
      <c r="K23" s="131" t="s">
        <v>156</v>
      </c>
      <c r="L23" s="33"/>
      <c r="M23" s="10"/>
      <c r="N23" s="10"/>
      <c r="O23" s="10"/>
    </row>
    <row r="24" spans="1:15" x14ac:dyDescent="0.25">
      <c r="A24" s="5">
        <v>41722</v>
      </c>
      <c r="B24" s="85" t="s">
        <v>168</v>
      </c>
      <c r="C24" s="85" t="s">
        <v>134</v>
      </c>
      <c r="D24" s="61" t="s">
        <v>169</v>
      </c>
      <c r="E24" s="62">
        <v>1680</v>
      </c>
      <c r="F24" s="61"/>
      <c r="G24" s="62"/>
      <c r="H24" s="62">
        <f t="shared" si="0"/>
        <v>1680</v>
      </c>
      <c r="I24" s="43"/>
      <c r="J24" s="43"/>
      <c r="K24" s="127" t="s">
        <v>30</v>
      </c>
      <c r="L24" s="33"/>
      <c r="M24" s="10"/>
      <c r="N24" s="10"/>
      <c r="O24" s="10"/>
    </row>
    <row r="25" spans="1:15" x14ac:dyDescent="0.25">
      <c r="A25" s="7">
        <v>41723</v>
      </c>
      <c r="B25" s="29" t="s">
        <v>170</v>
      </c>
      <c r="C25" s="29" t="s">
        <v>134</v>
      </c>
      <c r="D25" s="17" t="s">
        <v>169</v>
      </c>
      <c r="E25" s="18">
        <v>1680</v>
      </c>
      <c r="F25" s="17"/>
      <c r="G25" s="18"/>
      <c r="H25" s="18">
        <f t="shared" si="0"/>
        <v>1680</v>
      </c>
      <c r="I25" s="8"/>
      <c r="J25" s="8"/>
      <c r="K25" s="147" t="s">
        <v>171</v>
      </c>
      <c r="L25" s="16"/>
      <c r="M25" s="10"/>
      <c r="N25" s="10"/>
      <c r="O25" s="10"/>
    </row>
    <row r="26" spans="1:15" x14ac:dyDescent="0.25">
      <c r="A26" s="7">
        <v>41724</v>
      </c>
      <c r="B26" s="29" t="s">
        <v>172</v>
      </c>
      <c r="C26" s="29" t="s">
        <v>134</v>
      </c>
      <c r="D26" s="17" t="s">
        <v>169</v>
      </c>
      <c r="E26" s="18">
        <v>1830</v>
      </c>
      <c r="F26" s="17"/>
      <c r="G26" s="18"/>
      <c r="H26" s="18">
        <f t="shared" si="0"/>
        <v>1830</v>
      </c>
      <c r="I26" s="8"/>
      <c r="J26" s="8"/>
      <c r="K26" s="147" t="s">
        <v>30</v>
      </c>
      <c r="L26" s="16"/>
      <c r="O26" s="10"/>
    </row>
    <row r="27" spans="1:15" x14ac:dyDescent="0.25">
      <c r="A27" s="7">
        <v>41725</v>
      </c>
      <c r="B27" s="29" t="s">
        <v>173</v>
      </c>
      <c r="C27" s="35" t="s">
        <v>134</v>
      </c>
      <c r="D27" s="17" t="s">
        <v>169</v>
      </c>
      <c r="E27" s="18">
        <v>1830</v>
      </c>
      <c r="F27" s="17"/>
      <c r="G27" s="18"/>
      <c r="H27" s="18">
        <f t="shared" si="0"/>
        <v>1830</v>
      </c>
      <c r="I27" s="8"/>
      <c r="J27" s="8"/>
      <c r="K27" s="147" t="s">
        <v>30</v>
      </c>
      <c r="L27" s="33"/>
      <c r="O27" s="10"/>
    </row>
    <row r="28" spans="1:15" x14ac:dyDescent="0.25">
      <c r="A28" s="7">
        <v>41726</v>
      </c>
      <c r="B28" s="29" t="s">
        <v>174</v>
      </c>
      <c r="C28" s="35" t="s">
        <v>134</v>
      </c>
      <c r="D28" s="17" t="s">
        <v>169</v>
      </c>
      <c r="E28" s="18">
        <v>3660</v>
      </c>
      <c r="F28" s="17"/>
      <c r="G28" s="18"/>
      <c r="H28" s="18">
        <f t="shared" si="0"/>
        <v>3660</v>
      </c>
      <c r="I28" s="8"/>
      <c r="J28" s="8"/>
      <c r="K28" s="147" t="s">
        <v>30</v>
      </c>
      <c r="L28" s="16"/>
      <c r="M28" s="10"/>
      <c r="N28" s="10"/>
      <c r="O28" s="10"/>
    </row>
    <row r="29" spans="1:15" x14ac:dyDescent="0.25">
      <c r="A29" s="7">
        <v>41727</v>
      </c>
      <c r="B29" s="35" t="s">
        <v>175</v>
      </c>
      <c r="C29" s="35" t="s">
        <v>134</v>
      </c>
      <c r="D29" s="181" t="s">
        <v>169</v>
      </c>
      <c r="E29" s="25">
        <v>3660</v>
      </c>
      <c r="F29" s="17"/>
      <c r="G29" s="18"/>
      <c r="H29" s="18">
        <f t="shared" si="0"/>
        <v>3660</v>
      </c>
      <c r="I29" s="8"/>
      <c r="J29" s="8"/>
      <c r="K29" s="147" t="s">
        <v>30</v>
      </c>
      <c r="L29" s="16"/>
      <c r="M29" s="10"/>
      <c r="N29" s="10"/>
      <c r="O29" s="10"/>
    </row>
    <row r="30" spans="1:15" x14ac:dyDescent="0.25">
      <c r="A30" s="7">
        <v>41728</v>
      </c>
      <c r="B30" s="35" t="s">
        <v>176</v>
      </c>
      <c r="C30" s="35" t="s">
        <v>134</v>
      </c>
      <c r="D30" s="19" t="s">
        <v>169</v>
      </c>
      <c r="E30" s="18">
        <v>3660</v>
      </c>
      <c r="F30" s="17"/>
      <c r="G30" s="18"/>
      <c r="H30" s="18">
        <f t="shared" si="0"/>
        <v>3660</v>
      </c>
      <c r="I30" s="8"/>
      <c r="J30" s="8"/>
      <c r="K30" s="147" t="s">
        <v>30</v>
      </c>
      <c r="L30" s="33"/>
      <c r="N30" s="10"/>
      <c r="O30" s="10"/>
    </row>
    <row r="31" spans="1:15" ht="15" x14ac:dyDescent="0.25">
      <c r="A31" s="182">
        <v>41729</v>
      </c>
      <c r="B31" s="81" t="s">
        <v>177</v>
      </c>
      <c r="C31" s="81" t="s">
        <v>134</v>
      </c>
      <c r="D31" s="183" t="s">
        <v>169</v>
      </c>
      <c r="E31" s="98">
        <v>1830</v>
      </c>
      <c r="F31" s="46"/>
      <c r="G31" s="47"/>
      <c r="H31" s="47">
        <f t="shared" si="0"/>
        <v>1830</v>
      </c>
      <c r="I31" s="70"/>
      <c r="J31" s="70"/>
      <c r="K31" s="131" t="s">
        <v>136</v>
      </c>
      <c r="L31" s="16"/>
      <c r="N31" s="10"/>
      <c r="O31" s="10"/>
    </row>
    <row r="32" spans="1:15" x14ac:dyDescent="0.25">
      <c r="A32" s="170">
        <v>41694</v>
      </c>
      <c r="B32" s="59" t="s">
        <v>178</v>
      </c>
      <c r="C32" s="73" t="s">
        <v>8</v>
      </c>
      <c r="D32" s="54" t="s">
        <v>179</v>
      </c>
      <c r="E32" s="55">
        <v>1649.75</v>
      </c>
      <c r="F32" s="54">
        <v>41694</v>
      </c>
      <c r="G32" s="55">
        <v>1353</v>
      </c>
      <c r="H32" s="55">
        <f t="shared" si="0"/>
        <v>296.75</v>
      </c>
      <c r="I32" s="57"/>
      <c r="J32" s="57"/>
      <c r="K32" s="169" t="s">
        <v>30</v>
      </c>
      <c r="L32" s="33"/>
      <c r="M32" s="10"/>
      <c r="N32" s="10"/>
      <c r="O32" s="10"/>
    </row>
    <row r="33" spans="1:15" x14ac:dyDescent="0.25">
      <c r="A33" s="168">
        <v>41728</v>
      </c>
      <c r="B33" s="73" t="s">
        <v>180</v>
      </c>
      <c r="C33" s="73" t="s">
        <v>134</v>
      </c>
      <c r="D33" s="74" t="s">
        <v>181</v>
      </c>
      <c r="E33" s="55">
        <v>668.5</v>
      </c>
      <c r="F33" s="54"/>
      <c r="G33" s="55"/>
      <c r="H33" s="55">
        <f t="shared" si="0"/>
        <v>668.5</v>
      </c>
      <c r="I33" s="49"/>
      <c r="J33" s="49"/>
      <c r="K33" s="169" t="s">
        <v>182</v>
      </c>
      <c r="L33" s="33"/>
      <c r="M33" s="10"/>
      <c r="N33" s="10"/>
      <c r="O33" s="10"/>
    </row>
    <row r="34" spans="1:15" x14ac:dyDescent="0.25">
      <c r="E34" s="185">
        <f>SUM(E4:E33)</f>
        <v>255854.45</v>
      </c>
      <c r="F34" s="186"/>
      <c r="G34" s="185">
        <f>SUM(G4:G33)</f>
        <v>22929</v>
      </c>
      <c r="H34" s="187">
        <f>SUM(H4:H33)</f>
        <v>232925.45</v>
      </c>
    </row>
    <row r="37" spans="1:15" x14ac:dyDescent="0.25">
      <c r="H37" s="188"/>
    </row>
    <row r="39" spans="1:15" ht="37.5" x14ac:dyDescent="0.3">
      <c r="A39" s="166" t="s">
        <v>0</v>
      </c>
      <c r="B39" s="11" t="s">
        <v>1</v>
      </c>
      <c r="C39" s="11"/>
      <c r="D39" s="189" t="s">
        <v>183</v>
      </c>
      <c r="E39" s="13" t="s">
        <v>3</v>
      </c>
      <c r="F39" s="167" t="s">
        <v>4</v>
      </c>
      <c r="G39" s="14" t="s">
        <v>5</v>
      </c>
      <c r="H39" s="15" t="s">
        <v>6</v>
      </c>
      <c r="I39" s="2"/>
      <c r="J39" s="2"/>
      <c r="L39" s="10"/>
      <c r="M39" s="10"/>
      <c r="N39" s="10"/>
      <c r="O39" s="10"/>
    </row>
    <row r="40" spans="1:15" x14ac:dyDescent="0.25">
      <c r="A40" s="168">
        <v>41677</v>
      </c>
      <c r="B40" s="171" t="s">
        <v>7</v>
      </c>
      <c r="C40" s="171" t="s">
        <v>8</v>
      </c>
      <c r="D40" s="54" t="s">
        <v>9</v>
      </c>
      <c r="E40" s="55">
        <v>5197</v>
      </c>
      <c r="F40" s="190"/>
      <c r="G40" s="55"/>
      <c r="H40" s="55">
        <f t="shared" ref="H40:H49" si="1">E40-G40</f>
        <v>5197</v>
      </c>
      <c r="I40" s="57"/>
      <c r="J40" s="57"/>
      <c r="K40" s="191" t="s">
        <v>10</v>
      </c>
      <c r="L40" s="10"/>
      <c r="O40" s="10"/>
    </row>
    <row r="41" spans="1:15" ht="15" x14ac:dyDescent="0.25">
      <c r="A41" s="76">
        <v>41666</v>
      </c>
      <c r="B41" s="77" t="s">
        <v>12</v>
      </c>
      <c r="C41" s="77" t="s">
        <v>8</v>
      </c>
      <c r="D41" s="64" t="s">
        <v>13</v>
      </c>
      <c r="E41" s="62">
        <v>10217</v>
      </c>
      <c r="F41" s="135"/>
      <c r="G41" s="78"/>
      <c r="H41" s="62">
        <f t="shared" si="1"/>
        <v>10217</v>
      </c>
      <c r="I41" s="65"/>
      <c r="J41" s="65"/>
      <c r="K41" s="192" t="s">
        <v>14</v>
      </c>
      <c r="M41" s="10"/>
      <c r="N41" s="10"/>
      <c r="O41" s="10"/>
    </row>
    <row r="42" spans="1:15" x14ac:dyDescent="0.25">
      <c r="A42" s="7">
        <v>41678</v>
      </c>
      <c r="B42" s="34" t="s">
        <v>15</v>
      </c>
      <c r="C42" s="34" t="s">
        <v>8</v>
      </c>
      <c r="D42" s="17" t="s">
        <v>16</v>
      </c>
      <c r="E42" s="18">
        <v>104</v>
      </c>
      <c r="F42" s="17"/>
      <c r="G42" s="18"/>
      <c r="H42" s="18">
        <f t="shared" si="1"/>
        <v>104</v>
      </c>
      <c r="I42" s="33"/>
      <c r="J42" s="33"/>
      <c r="K42" s="193" t="s">
        <v>14</v>
      </c>
      <c r="L42" s="10"/>
      <c r="M42" s="10"/>
      <c r="N42" s="10"/>
      <c r="O42" s="10"/>
    </row>
    <row r="43" spans="1:15" ht="15" x14ac:dyDescent="0.25">
      <c r="A43" s="182">
        <v>41698</v>
      </c>
      <c r="B43" s="81" t="s">
        <v>17</v>
      </c>
      <c r="C43" s="81" t="s">
        <v>8</v>
      </c>
      <c r="D43" s="82" t="s">
        <v>9</v>
      </c>
      <c r="E43" s="47">
        <v>5540</v>
      </c>
      <c r="F43" s="194"/>
      <c r="G43" s="83"/>
      <c r="H43" s="47">
        <f t="shared" si="1"/>
        <v>5540</v>
      </c>
      <c r="I43" s="71"/>
      <c r="J43" s="71"/>
      <c r="K43" s="195" t="s">
        <v>14</v>
      </c>
      <c r="M43" s="10"/>
      <c r="N43" s="10"/>
      <c r="O43" s="10"/>
    </row>
    <row r="44" spans="1:15" x14ac:dyDescent="0.25">
      <c r="A44" s="5">
        <v>41659</v>
      </c>
      <c r="B44" s="60" t="s">
        <v>21</v>
      </c>
      <c r="C44" s="134" t="s">
        <v>19</v>
      </c>
      <c r="D44" s="87" t="s">
        <v>16</v>
      </c>
      <c r="E44" s="88">
        <v>271</v>
      </c>
      <c r="F44" s="61"/>
      <c r="G44" s="88"/>
      <c r="H44" s="62">
        <f t="shared" si="1"/>
        <v>271</v>
      </c>
      <c r="I44" s="65"/>
      <c r="J44" s="65"/>
      <c r="K44" s="192" t="s">
        <v>22</v>
      </c>
      <c r="M44" s="10"/>
      <c r="N44" s="10"/>
      <c r="O44" s="10"/>
    </row>
    <row r="45" spans="1:15" x14ac:dyDescent="0.25">
      <c r="A45" s="6">
        <v>41685</v>
      </c>
      <c r="B45" s="89" t="s">
        <v>23</v>
      </c>
      <c r="C45" s="90" t="s">
        <v>8</v>
      </c>
      <c r="D45" s="46" t="s">
        <v>16</v>
      </c>
      <c r="E45" s="47">
        <v>102</v>
      </c>
      <c r="F45" s="194"/>
      <c r="G45" s="83"/>
      <c r="H45" s="47">
        <f t="shared" si="1"/>
        <v>102</v>
      </c>
      <c r="I45" s="71"/>
      <c r="J45" s="71"/>
      <c r="K45" s="195" t="s">
        <v>22</v>
      </c>
      <c r="M45" s="10"/>
      <c r="N45" s="10"/>
      <c r="O45" s="10"/>
    </row>
    <row r="46" spans="1:15" x14ac:dyDescent="0.25">
      <c r="A46" s="168">
        <v>41656</v>
      </c>
      <c r="B46" s="171" t="s">
        <v>18</v>
      </c>
      <c r="C46" s="171" t="s">
        <v>19</v>
      </c>
      <c r="D46" s="54" t="s">
        <v>9</v>
      </c>
      <c r="E46" s="55">
        <v>6607</v>
      </c>
      <c r="F46" s="54"/>
      <c r="G46" s="55"/>
      <c r="H46" s="55">
        <f t="shared" si="1"/>
        <v>6607</v>
      </c>
      <c r="I46" s="57"/>
      <c r="J46" s="57"/>
      <c r="K46" s="191" t="s">
        <v>20</v>
      </c>
      <c r="L46" s="10"/>
      <c r="N46" s="10"/>
      <c r="O46" s="10"/>
    </row>
    <row r="47" spans="1:15" x14ac:dyDescent="0.25">
      <c r="A47" s="5">
        <v>41696</v>
      </c>
      <c r="B47" s="86" t="s">
        <v>27</v>
      </c>
      <c r="C47" s="86" t="s">
        <v>8</v>
      </c>
      <c r="D47" s="64" t="s">
        <v>28</v>
      </c>
      <c r="E47" s="62">
        <v>4611.3999999999996</v>
      </c>
      <c r="F47" s="135"/>
      <c r="G47" s="78"/>
      <c r="H47" s="62">
        <f t="shared" si="1"/>
        <v>4611.3999999999996</v>
      </c>
      <c r="I47" s="65"/>
      <c r="J47" s="65"/>
      <c r="K47" s="192" t="s">
        <v>26</v>
      </c>
      <c r="M47" s="10"/>
      <c r="N47" s="10"/>
      <c r="O47" s="10"/>
    </row>
    <row r="48" spans="1:15" x14ac:dyDescent="0.25">
      <c r="A48" s="7">
        <v>41701</v>
      </c>
      <c r="B48" s="196" t="s">
        <v>29</v>
      </c>
      <c r="C48" s="196" t="s">
        <v>8</v>
      </c>
      <c r="D48" s="24" t="s">
        <v>28</v>
      </c>
      <c r="E48" s="25">
        <v>7717.2</v>
      </c>
      <c r="F48" s="17"/>
      <c r="G48" s="18"/>
      <c r="H48" s="18">
        <f t="shared" si="1"/>
        <v>7717.2</v>
      </c>
      <c r="I48" s="8"/>
      <c r="J48" s="8"/>
      <c r="K48" s="193" t="s">
        <v>26</v>
      </c>
      <c r="L48" s="10"/>
      <c r="O48" s="10"/>
    </row>
    <row r="49" spans="1:15" x14ac:dyDescent="0.25">
      <c r="A49" s="6">
        <v>41696</v>
      </c>
      <c r="B49" s="81" t="s">
        <v>24</v>
      </c>
      <c r="C49" s="81" t="s">
        <v>8</v>
      </c>
      <c r="D49" s="82" t="s">
        <v>25</v>
      </c>
      <c r="E49" s="47">
        <v>4501</v>
      </c>
      <c r="F49" s="194"/>
      <c r="G49" s="83"/>
      <c r="H49" s="47">
        <f t="shared" si="1"/>
        <v>4501</v>
      </c>
      <c r="I49" s="71"/>
      <c r="J49" s="71"/>
      <c r="K49" s="195" t="s">
        <v>26</v>
      </c>
      <c r="O49" s="10"/>
    </row>
    <row r="50" spans="1:15" x14ac:dyDescent="0.25">
      <c r="E50" s="109">
        <f>SUM(E40:E49)</f>
        <v>44867.6</v>
      </c>
      <c r="F50" s="74"/>
      <c r="G50" s="55">
        <f>SUM(G40:G49)</f>
        <v>0</v>
      </c>
      <c r="H50" s="197">
        <f>SUM(H40:H49)</f>
        <v>44867.6</v>
      </c>
    </row>
  </sheetData>
  <mergeCells count="2">
    <mergeCell ref="B1:G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DEUDAS A LA CT 2013-2014</vt:lpstr>
      <vt:lpstr>CONCENTRADO CT EN-FEB-MAR 2014</vt:lpstr>
      <vt:lpstr>'DEUDAS A LA CT 2013-2014'!Área_de_impresión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Compu1</dc:creator>
  <cp:lastModifiedBy>ROUSS</cp:lastModifiedBy>
  <cp:lastPrinted>2014-04-04T19:58:21Z</cp:lastPrinted>
  <dcterms:created xsi:type="dcterms:W3CDTF">2014-03-21T21:19:52Z</dcterms:created>
  <dcterms:modified xsi:type="dcterms:W3CDTF">2014-04-05T18:41:18Z</dcterms:modified>
</cp:coreProperties>
</file>